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59810\Desktop\"/>
    </mc:Choice>
  </mc:AlternateContent>
  <xr:revisionPtr revIDLastSave="0" documentId="13_ncr:1_{E53625BE-E47B-4A1A-AA74-63B1D133F857}" xr6:coauthVersionLast="47" xr6:coauthVersionMax="47" xr10:uidLastSave="{00000000-0000-0000-0000-000000000000}"/>
  <bookViews>
    <workbookView xWindow="-110" yWindow="-110" windowWidth="19420" windowHeight="10300" activeTab="3" xr2:uid="{4C49C04B-BA67-4854-BA46-4BA273EDB170}"/>
  </bookViews>
  <sheets>
    <sheet name="TEST" sheetId="1" r:id="rId1"/>
    <sheet name="P1 Contrats." sheetId="3" r:id="rId2"/>
    <sheet name="P2 Emails" sheetId="2" r:id="rId3"/>
    <sheet name="Bds" sheetId="5" r:id="rId4"/>
    <sheet name="P3. Excel " sheetId="4" r:id="rId5"/>
  </sheets>
  <definedNames>
    <definedName name="_xlcn.WorksheetConnection_Prueba_EstebanSalinas.xlsxTabla11" hidden="1">Tabla1[]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Prueba_EstebanSalinas.xlsx!Tabla1"/>
        </x15:modelTables>
        <x15:extLst>
          <ext xmlns:x16="http://schemas.microsoft.com/office/spreadsheetml/2014/11/main" uri="{9835A34E-60A6-4A7C-AAB8-D5F71C897F49}">
            <x16:modelTimeGroupings>
              <x16:modelTimeGrouping tableName="Tabla1" columnName="Invoice Date" columnId="Invoice Date">
                <x16:calculatedTimeColumn columnName="Invoice Date (índice de meses)" columnId="Invoice Date (índice de meses)" contentType="monthsindex" isSelected="1"/>
                <x16:calculatedTimeColumn columnName="Invoice Date (mes)" columnId="Invoice Date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5" l="1"/>
  <c r="G33" i="5"/>
  <c r="G29" i="5"/>
  <c r="G39" i="5"/>
  <c r="G23" i="5"/>
  <c r="G37" i="5"/>
  <c r="G2" i="5"/>
  <c r="G34" i="5"/>
  <c r="G21" i="5"/>
  <c r="G9" i="5"/>
  <c r="G20" i="5"/>
  <c r="G17" i="5"/>
  <c r="G43" i="5"/>
  <c r="G32" i="5"/>
  <c r="G41" i="5"/>
  <c r="G15" i="5"/>
  <c r="G14" i="5"/>
  <c r="G48" i="5"/>
  <c r="G4" i="5"/>
  <c r="G47" i="5"/>
  <c r="G46" i="5"/>
  <c r="G38" i="5"/>
  <c r="G35" i="5"/>
  <c r="G8" i="5"/>
  <c r="G7" i="5"/>
  <c r="G42" i="5"/>
  <c r="G31" i="5"/>
  <c r="G6" i="5"/>
  <c r="G51" i="5"/>
  <c r="G30" i="5"/>
  <c r="G5" i="5"/>
  <c r="G49" i="5"/>
  <c r="G16" i="5"/>
  <c r="G40" i="5"/>
  <c r="G28" i="5"/>
  <c r="G27" i="5"/>
  <c r="G26" i="5"/>
  <c r="G12" i="5"/>
  <c r="G24" i="5"/>
  <c r="G45" i="5"/>
  <c r="G22" i="5"/>
  <c r="G11" i="5"/>
  <c r="G10" i="5"/>
  <c r="G19" i="5"/>
  <c r="G18" i="5"/>
  <c r="G50" i="5"/>
  <c r="G25" i="5"/>
  <c r="G13" i="5"/>
  <c r="G3" i="5"/>
  <c r="G3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E1D4C7-2518-4BFC-A244-1F986FF8FF9E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A9C1C19-9781-4D1B-9A9F-2F94279B6DE8}" name="WorksheetConnection_Prueba_EstebanSalinas.xlsx!Tabla1" type="102" refreshedVersion="8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Prueba_EstebanSalinas.xlsxTabla11"/>
        </x15:connection>
      </ext>
    </extLst>
  </connection>
</connections>
</file>

<file path=xl/sharedStrings.xml><?xml version="1.0" encoding="utf-8"?>
<sst xmlns="http://schemas.openxmlformats.org/spreadsheetml/2006/main" count="217" uniqueCount="73">
  <si>
    <t xml:space="preserve"> </t>
  </si>
  <si>
    <t>Invoice Number</t>
  </si>
  <si>
    <t>Client Name</t>
  </si>
  <si>
    <t>Service Type</t>
  </si>
  <si>
    <t>Invoice Date</t>
  </si>
  <si>
    <t>Amount USD</t>
  </si>
  <si>
    <t>Paid</t>
  </si>
  <si>
    <t>INV1000</t>
  </si>
  <si>
    <t>NovaData</t>
  </si>
  <si>
    <t>Implementation</t>
  </si>
  <si>
    <t>Yes</t>
  </si>
  <si>
    <t>INV1001</t>
  </si>
  <si>
    <t>BrightWorks</t>
  </si>
  <si>
    <t>Support</t>
  </si>
  <si>
    <t>No</t>
  </si>
  <si>
    <t>INV1002</t>
  </si>
  <si>
    <t>DeltaSoft</t>
  </si>
  <si>
    <t>INV1003</t>
  </si>
  <si>
    <t>INV1004</t>
  </si>
  <si>
    <t>INV1005</t>
  </si>
  <si>
    <t>OrangeTech LLC</t>
  </si>
  <si>
    <t>Consulting</t>
  </si>
  <si>
    <t>INV1006</t>
  </si>
  <si>
    <t>INV1007</t>
  </si>
  <si>
    <t>INV1008</t>
  </si>
  <si>
    <t>INV1009</t>
  </si>
  <si>
    <t>Maintenance</t>
  </si>
  <si>
    <t>INV1010</t>
  </si>
  <si>
    <t>INV1011</t>
  </si>
  <si>
    <t>INV1012</t>
  </si>
  <si>
    <t>INV1013</t>
  </si>
  <si>
    <t>INV1014</t>
  </si>
  <si>
    <t>INV1015</t>
  </si>
  <si>
    <t>INV1016</t>
  </si>
  <si>
    <t>INV1017</t>
  </si>
  <si>
    <t>INV1018</t>
  </si>
  <si>
    <t>XYZ Corp</t>
  </si>
  <si>
    <t>INV1019</t>
  </si>
  <si>
    <t>INV1020</t>
  </si>
  <si>
    <t>INV1021</t>
  </si>
  <si>
    <t>INV1022</t>
  </si>
  <si>
    <t>INV1023</t>
  </si>
  <si>
    <t>INV1024</t>
  </si>
  <si>
    <t>INV1025</t>
  </si>
  <si>
    <t>INV1026</t>
  </si>
  <si>
    <t>INV1027</t>
  </si>
  <si>
    <t>INV1028</t>
  </si>
  <si>
    <t>INV1029</t>
  </si>
  <si>
    <t>INV1030</t>
  </si>
  <si>
    <t>INV1031</t>
  </si>
  <si>
    <t>INV1032</t>
  </si>
  <si>
    <t>INV1033</t>
  </si>
  <si>
    <t>INV1034</t>
  </si>
  <si>
    <t>INV1035</t>
  </si>
  <si>
    <t>INV1036</t>
  </si>
  <si>
    <t>INV1037</t>
  </si>
  <si>
    <t>INV1038</t>
  </si>
  <si>
    <t>INV1039</t>
  </si>
  <si>
    <t>INV1040</t>
  </si>
  <si>
    <t>INV1041</t>
  </si>
  <si>
    <t>INV1042</t>
  </si>
  <si>
    <t>INV1043</t>
  </si>
  <si>
    <t>INV1044</t>
  </si>
  <si>
    <t>INV1045</t>
  </si>
  <si>
    <t>INV1046</t>
  </si>
  <si>
    <t>INV1047</t>
  </si>
  <si>
    <t>INV1048</t>
  </si>
  <si>
    <t>INV1049</t>
  </si>
  <si>
    <t>Etiquetas de fila</t>
  </si>
  <si>
    <t>Total general</t>
  </si>
  <si>
    <t>Suma de Amount USD</t>
  </si>
  <si>
    <t>Pending Balance</t>
  </si>
  <si>
    <t>Recuento de Invoice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</si>
</sst>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E1725"/>
        <bgColor indexed="64"/>
      </patternFill>
    </fill>
    <fill>
      <patternFill patternType="solid">
        <fgColor rgb="FFFF4C0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22" fontId="0" fillId="0" borderId="0" xfId="0" applyNumberFormat="1"/>
    <xf numFmtId="0" fontId="0" fillId="3" borderId="0" xfId="0" applyFill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font>
        <b/>
        <i val="0"/>
        <color rgb="FFFFC000"/>
      </font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FC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</dxf>
    <dxf>
      <font>
        <color rgb="FFFFC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</dxf>
    <dxf>
      <numFmt numFmtId="0" formatCode="General"/>
    </dxf>
    <dxf>
      <numFmt numFmtId="27" formatCode="d/mm/yyyy\ h:mm"/>
    </dxf>
    <dxf>
      <fill>
        <patternFill patternType="solid">
          <fgColor indexed="64"/>
          <bgColor rgb="FFFF4C07"/>
        </patternFill>
      </fill>
    </dxf>
  </dxfs>
  <tableStyles count="0" defaultTableStyle="TableStyleMedium2" defaultPivotStyle="PivotStyleLight16"/>
  <colors>
    <mruColors>
      <color rgb="FFFF4C07"/>
      <color rgb="FF0E1725"/>
      <color rgb="FF303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16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5" Type="http://schemas.openxmlformats.org/officeDocument/2006/relationships/image" Target="../media/image20.png"/><Relationship Id="rId4" Type="http://schemas.microsoft.com/office/2007/relationships/hdphoto" Target="../media/hdphoto1.wd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248556</xdr:colOff>
      <xdr:row>1</xdr:row>
      <xdr:rowOff>93436</xdr:rowOff>
    </xdr:from>
    <xdr:to>
      <xdr:col>11</xdr:col>
      <xdr:colOff>519617</xdr:colOff>
      <xdr:row>4</xdr:row>
      <xdr:rowOff>127001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F3EB4F37-6BAD-BDF8-18F9-9B2640032C90}"/>
            </a:ext>
          </a:extLst>
        </xdr:cNvPr>
        <xdr:cNvGrpSpPr/>
      </xdr:nvGrpSpPr>
      <xdr:grpSpPr>
        <a:xfrm>
          <a:off x="7868556" y="274865"/>
          <a:ext cx="1033061" cy="577850"/>
          <a:chOff x="5811785" y="1859253"/>
          <a:chExt cx="994998" cy="565352"/>
        </a:xfrm>
      </xdr:grpSpPr>
      <xdr:pic>
        <xdr:nvPicPr>
          <xdr:cNvPr id="3" name="Picture 2" descr="Evertec Pop Test -Micrositio Abierto">
            <a:extLst>
              <a:ext uri="{FF2B5EF4-FFF2-40B4-BE49-F238E27FC236}">
                <a16:creationId xmlns:a16="http://schemas.microsoft.com/office/drawing/2014/main" id="{D4714E40-B6DF-0434-97DE-F0ACA189E8AD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biLevel thresh="25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57365"/>
          <a:stretch/>
        </xdr:blipFill>
        <xdr:spPr bwMode="auto">
          <a:xfrm>
            <a:off x="5811785" y="2176041"/>
            <a:ext cx="994998" cy="24856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Picture 2" descr="Evertec Pop Test -Micrositio Abierto">
            <a:extLst>
              <a:ext uri="{FF2B5EF4-FFF2-40B4-BE49-F238E27FC236}">
                <a16:creationId xmlns:a16="http://schemas.microsoft.com/office/drawing/2014/main" id="{81B39C62-B0EF-CBCB-5462-05B5EA568AEF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45663"/>
          <a:stretch/>
        </xdr:blipFill>
        <xdr:spPr bwMode="auto">
          <a:xfrm>
            <a:off x="5811785" y="1859253"/>
            <a:ext cx="994998" cy="31678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7</xdr:col>
      <xdr:colOff>346423</xdr:colOff>
      <xdr:row>1</xdr:row>
      <xdr:rowOff>130528</xdr:rowOff>
    </xdr:from>
    <xdr:to>
      <xdr:col>10</xdr:col>
      <xdr:colOff>390876</xdr:colOff>
      <xdr:row>5</xdr:row>
      <xdr:rowOff>10584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DC9E3259-CF2F-7F16-C2C6-F5AC9A4836AD}"/>
            </a:ext>
          </a:extLst>
        </xdr:cNvPr>
        <xdr:cNvSpPr/>
      </xdr:nvSpPr>
      <xdr:spPr>
        <a:xfrm flipH="1">
          <a:off x="5680423" y="313972"/>
          <a:ext cx="2330453" cy="613834"/>
        </a:xfrm>
        <a:prstGeom prst="rect">
          <a:avLst/>
        </a:prstGeom>
        <a:noFill/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/>
            <a:t>Resumen</a:t>
          </a:r>
          <a:r>
            <a:rPr lang="es-CO" baseline="0"/>
            <a:t> Prueba Técnica.</a:t>
          </a:r>
          <a:endParaRPr lang="es-CO"/>
        </a:p>
      </xdr:txBody>
    </xdr:sp>
    <xdr:clientData/>
  </xdr:twoCellAnchor>
  <xdr:twoCellAnchor>
    <xdr:from>
      <xdr:col>4</xdr:col>
      <xdr:colOff>673095</xdr:colOff>
      <xdr:row>6</xdr:row>
      <xdr:rowOff>50800</xdr:rowOff>
    </xdr:from>
    <xdr:to>
      <xdr:col>8</xdr:col>
      <xdr:colOff>514350</xdr:colOff>
      <xdr:row>14</xdr:row>
      <xdr:rowOff>63500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1FA4B108-6212-48D9-8DC4-7726B71140D1}"/>
            </a:ext>
          </a:extLst>
        </xdr:cNvPr>
        <xdr:cNvSpPr/>
      </xdr:nvSpPr>
      <xdr:spPr>
        <a:xfrm flipH="1">
          <a:off x="3721095" y="1139371"/>
          <a:ext cx="2889255" cy="1464129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 editAs="oneCell">
    <xdr:from>
      <xdr:col>0</xdr:col>
      <xdr:colOff>136071</xdr:colOff>
      <xdr:row>4</xdr:row>
      <xdr:rowOff>166914</xdr:rowOff>
    </xdr:from>
    <xdr:to>
      <xdr:col>3</xdr:col>
      <xdr:colOff>618298</xdr:colOff>
      <xdr:row>14</xdr:row>
      <xdr:rowOff>64768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0D1D9F9-7759-446C-AD8E-65A59C094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1" y="892628"/>
          <a:ext cx="2768227" cy="1712140"/>
        </a:xfrm>
        <a:prstGeom prst="rect">
          <a:avLst/>
        </a:prstGeom>
      </xdr:spPr>
    </xdr:pic>
    <xdr:clientData/>
  </xdr:twoCellAnchor>
  <xdr:twoCellAnchor>
    <xdr:from>
      <xdr:col>4</xdr:col>
      <xdr:colOff>393701</xdr:colOff>
      <xdr:row>6</xdr:row>
      <xdr:rowOff>69851</xdr:rowOff>
    </xdr:from>
    <xdr:to>
      <xdr:col>6</xdr:col>
      <xdr:colOff>673101</xdr:colOff>
      <xdr:row>8</xdr:row>
      <xdr:rowOff>40042</xdr:rowOff>
    </xdr:to>
    <xdr:sp macro="" textlink="">
      <xdr:nvSpPr>
        <xdr:cNvPr id="28" name="CuadroTexto 4">
          <a:extLst>
            <a:ext uri="{FF2B5EF4-FFF2-40B4-BE49-F238E27FC236}">
              <a16:creationId xmlns:a16="http://schemas.microsoft.com/office/drawing/2014/main" id="{031B17FD-4A67-0CBF-DF99-CA9EF2A33A12}"/>
            </a:ext>
          </a:extLst>
        </xdr:cNvPr>
        <xdr:cNvSpPr txBox="1"/>
      </xdr:nvSpPr>
      <xdr:spPr>
        <a:xfrm>
          <a:off x="3441701" y="1174751"/>
          <a:ext cx="1803400" cy="338491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 sz="1600" b="1" i="0">
            <a:solidFill>
              <a:srgbClr val="30333B"/>
            </a:solidFill>
            <a:effectLst/>
            <a:latin typeface="Lato" panose="020F0502020204030203" pitchFamily="34" charset="0"/>
          </a:endParaRPr>
        </a:p>
      </xdr:txBody>
    </xdr:sp>
    <xdr:clientData/>
  </xdr:twoCellAnchor>
  <xdr:twoCellAnchor>
    <xdr:from>
      <xdr:col>4</xdr:col>
      <xdr:colOff>158750</xdr:colOff>
      <xdr:row>6</xdr:row>
      <xdr:rowOff>0</xdr:rowOff>
    </xdr:from>
    <xdr:to>
      <xdr:col>5</xdr:col>
      <xdr:colOff>107654</xdr:colOff>
      <xdr:row>12</xdr:row>
      <xdr:rowOff>120650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9500B970-8506-4FBA-80B5-1606026212D6}"/>
            </a:ext>
          </a:extLst>
        </xdr:cNvPr>
        <xdr:cNvGrpSpPr/>
      </xdr:nvGrpSpPr>
      <xdr:grpSpPr>
        <a:xfrm>
          <a:off x="3206750" y="1088571"/>
          <a:ext cx="710904" cy="1209222"/>
          <a:chOff x="10349389" y="2546655"/>
          <a:chExt cx="1576984" cy="2718611"/>
        </a:xfrm>
      </xdr:grpSpPr>
      <xdr:pic>
        <xdr:nvPicPr>
          <xdr:cNvPr id="8" name="Imagen 7" descr="Una caricatura de una mujer&#10;&#10;El contenido generado por IA puede ser incorrecto.">
            <a:extLst>
              <a:ext uri="{FF2B5EF4-FFF2-40B4-BE49-F238E27FC236}">
                <a16:creationId xmlns:a16="http://schemas.microsoft.com/office/drawing/2014/main" id="{70576092-3203-F6B3-D763-1EB15E01E8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8227"/>
          <a:stretch>
            <a:fillRect/>
          </a:stretch>
        </xdr:blipFill>
        <xdr:spPr>
          <a:xfrm>
            <a:off x="10349389" y="3557015"/>
            <a:ext cx="1576984" cy="1708251"/>
          </a:xfrm>
          <a:prstGeom prst="rect">
            <a:avLst/>
          </a:prstGeom>
        </xdr:spPr>
      </xdr:pic>
      <xdr:pic>
        <xdr:nvPicPr>
          <xdr:cNvPr id="10" name="Imagen 9" descr="Imagen que contiene Texto&#10;&#10;El contenido generado por IA puede ser incorrecto.">
            <a:extLst>
              <a:ext uri="{FF2B5EF4-FFF2-40B4-BE49-F238E27FC236}">
                <a16:creationId xmlns:a16="http://schemas.microsoft.com/office/drawing/2014/main" id="{8DEC7F75-04E4-E324-2996-DBDC3F6DBE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877" r="9901" b="75124"/>
          <a:stretch>
            <a:fillRect/>
          </a:stretch>
        </xdr:blipFill>
        <xdr:spPr>
          <a:xfrm rot="21195500" flipH="1">
            <a:off x="10366583" y="2546655"/>
            <a:ext cx="879449" cy="1338783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57150</xdr:colOff>
      <xdr:row>8</xdr:row>
      <xdr:rowOff>101600</xdr:rowOff>
    </xdr:from>
    <xdr:to>
      <xdr:col>8</xdr:col>
      <xdr:colOff>247650</xdr:colOff>
      <xdr:row>12</xdr:row>
      <xdr:rowOff>25400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10ECBBE1-DFBA-0B2B-160A-2D7EEB6C093C}"/>
            </a:ext>
          </a:extLst>
        </xdr:cNvPr>
        <xdr:cNvSpPr txBox="1"/>
      </xdr:nvSpPr>
      <xdr:spPr>
        <a:xfrm>
          <a:off x="4629150" y="1574800"/>
          <a:ext cx="1714500" cy="660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 b="1"/>
            <a:t>Parte 1: Revisión de contratos.</a:t>
          </a:r>
        </a:p>
      </xdr:txBody>
    </xdr:sp>
    <xdr:clientData/>
  </xdr:twoCellAnchor>
  <xdr:twoCellAnchor editAs="oneCell">
    <xdr:from>
      <xdr:col>7</xdr:col>
      <xdr:colOff>481793</xdr:colOff>
      <xdr:row>9</xdr:row>
      <xdr:rowOff>105833</xdr:rowOff>
    </xdr:from>
    <xdr:to>
      <xdr:col>8</xdr:col>
      <xdr:colOff>477363</xdr:colOff>
      <xdr:row>13</xdr:row>
      <xdr:rowOff>127000</xdr:rowOff>
    </xdr:to>
    <xdr:pic>
      <xdr:nvPicPr>
        <xdr:cNvPr id="13" name="Gráfico 12" descr="Contrato con relleno sólido">
          <a:extLst>
            <a:ext uri="{FF2B5EF4-FFF2-40B4-BE49-F238E27FC236}">
              <a16:creationId xmlns:a16="http://schemas.microsoft.com/office/drawing/2014/main" id="{5ABD65AB-9B19-3F16-89BF-4983E8BCB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815793" y="1738690"/>
          <a:ext cx="757570" cy="746881"/>
        </a:xfrm>
        <a:prstGeom prst="rect">
          <a:avLst/>
        </a:prstGeom>
      </xdr:spPr>
    </xdr:pic>
    <xdr:clientData/>
  </xdr:twoCellAnchor>
  <xdr:twoCellAnchor editAs="oneCell">
    <xdr:from>
      <xdr:col>4</xdr:col>
      <xdr:colOff>752400</xdr:colOff>
      <xdr:row>7</xdr:row>
      <xdr:rowOff>142800</xdr:rowOff>
    </xdr:from>
    <xdr:to>
      <xdr:col>6</xdr:col>
      <xdr:colOff>142800</xdr:colOff>
      <xdr:row>12</xdr:row>
      <xdr:rowOff>136450</xdr:rowOff>
    </xdr:to>
    <xdr:pic>
      <xdr:nvPicPr>
        <xdr:cNvPr id="21" name="Gráfico 20" descr="Insignia 1 con relleno sólido">
          <a:extLst>
            <a:ext uri="{FF2B5EF4-FFF2-40B4-BE49-F238E27FC236}">
              <a16:creationId xmlns:a16="http://schemas.microsoft.com/office/drawing/2014/main" id="{5DA09AF5-932B-9848-DC6B-B98F788E3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800400" y="1431850"/>
          <a:ext cx="914400" cy="914400"/>
        </a:xfrm>
        <a:prstGeom prst="rect">
          <a:avLst/>
        </a:prstGeom>
      </xdr:spPr>
    </xdr:pic>
    <xdr:clientData/>
  </xdr:twoCellAnchor>
  <xdr:twoCellAnchor>
    <xdr:from>
      <xdr:col>9</xdr:col>
      <xdr:colOff>108651</xdr:colOff>
      <xdr:row>6</xdr:row>
      <xdr:rowOff>40922</xdr:rowOff>
    </xdr:from>
    <xdr:to>
      <xdr:col>12</xdr:col>
      <xdr:colOff>711906</xdr:colOff>
      <xdr:row>14</xdr:row>
      <xdr:rowOff>53622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890FAB0A-43AC-4C7B-9342-7749EE63B0A1}"/>
            </a:ext>
          </a:extLst>
        </xdr:cNvPr>
        <xdr:cNvSpPr/>
      </xdr:nvSpPr>
      <xdr:spPr>
        <a:xfrm flipH="1">
          <a:off x="6966651" y="1141589"/>
          <a:ext cx="2889255" cy="148025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10</xdr:col>
      <xdr:colOff>236563</xdr:colOff>
      <xdr:row>7</xdr:row>
      <xdr:rowOff>155221</xdr:rowOff>
    </xdr:from>
    <xdr:to>
      <xdr:col>12</xdr:col>
      <xdr:colOff>427063</xdr:colOff>
      <xdr:row>13</xdr:row>
      <xdr:rowOff>45357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8A5DBEB9-D326-49C8-8D38-A635F9C3B693}"/>
            </a:ext>
          </a:extLst>
        </xdr:cNvPr>
        <xdr:cNvSpPr txBox="1"/>
      </xdr:nvSpPr>
      <xdr:spPr>
        <a:xfrm>
          <a:off x="7856563" y="1425221"/>
          <a:ext cx="1714500" cy="978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 b="1"/>
            <a:t>Parte 2: Comunicación clientes. .</a:t>
          </a:r>
        </a:p>
      </xdr:txBody>
    </xdr:sp>
    <xdr:clientData/>
  </xdr:twoCellAnchor>
  <xdr:twoCellAnchor editAs="oneCell">
    <xdr:from>
      <xdr:col>9</xdr:col>
      <xdr:colOff>127000</xdr:colOff>
      <xdr:row>7</xdr:row>
      <xdr:rowOff>134055</xdr:rowOff>
    </xdr:from>
    <xdr:to>
      <xdr:col>10</xdr:col>
      <xdr:colOff>279400</xdr:colOff>
      <xdr:row>12</xdr:row>
      <xdr:rowOff>127705</xdr:rowOff>
    </xdr:to>
    <xdr:pic>
      <xdr:nvPicPr>
        <xdr:cNvPr id="25" name="Gráfico 24" descr="Insignia con relleno sólido">
          <a:extLst>
            <a:ext uri="{FF2B5EF4-FFF2-40B4-BE49-F238E27FC236}">
              <a16:creationId xmlns:a16="http://schemas.microsoft.com/office/drawing/2014/main" id="{60526BF2-508B-41DB-AD63-A14193C60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985000" y="1418166"/>
          <a:ext cx="914400" cy="910872"/>
        </a:xfrm>
        <a:prstGeom prst="rect">
          <a:avLst/>
        </a:prstGeom>
      </xdr:spPr>
    </xdr:pic>
    <xdr:clientData/>
  </xdr:twoCellAnchor>
  <xdr:twoCellAnchor>
    <xdr:from>
      <xdr:col>13</xdr:col>
      <xdr:colOff>98773</xdr:colOff>
      <xdr:row>6</xdr:row>
      <xdr:rowOff>45155</xdr:rowOff>
    </xdr:from>
    <xdr:to>
      <xdr:col>16</xdr:col>
      <xdr:colOff>702028</xdr:colOff>
      <xdr:row>14</xdr:row>
      <xdr:rowOff>57855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84062ACD-0737-4491-8B20-8B6A796CC161}"/>
            </a:ext>
          </a:extLst>
        </xdr:cNvPr>
        <xdr:cNvSpPr/>
      </xdr:nvSpPr>
      <xdr:spPr>
        <a:xfrm flipH="1">
          <a:off x="10004773" y="1145822"/>
          <a:ext cx="2889255" cy="148025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14</xdr:col>
      <xdr:colOff>251884</xdr:colOff>
      <xdr:row>8</xdr:row>
      <xdr:rowOff>103011</xdr:rowOff>
    </xdr:from>
    <xdr:to>
      <xdr:col>16</xdr:col>
      <xdr:colOff>442384</xdr:colOff>
      <xdr:row>12</xdr:row>
      <xdr:rowOff>26811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962D6B0-08C0-49F2-9393-421150BBB138}"/>
            </a:ext>
          </a:extLst>
        </xdr:cNvPr>
        <xdr:cNvSpPr txBox="1"/>
      </xdr:nvSpPr>
      <xdr:spPr>
        <a:xfrm>
          <a:off x="10919884" y="1570567"/>
          <a:ext cx="1714500" cy="6575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 b="1"/>
            <a:t>Parte 3: Prueba Exccel</a:t>
          </a:r>
        </a:p>
      </xdr:txBody>
    </xdr:sp>
    <xdr:clientData/>
  </xdr:twoCellAnchor>
  <xdr:twoCellAnchor editAs="oneCell">
    <xdr:from>
      <xdr:col>13</xdr:col>
      <xdr:colOff>162278</xdr:colOff>
      <xdr:row>7</xdr:row>
      <xdr:rowOff>134056</xdr:rowOff>
    </xdr:from>
    <xdr:to>
      <xdr:col>14</xdr:col>
      <xdr:colOff>314678</xdr:colOff>
      <xdr:row>12</xdr:row>
      <xdr:rowOff>127706</xdr:rowOff>
    </xdr:to>
    <xdr:pic>
      <xdr:nvPicPr>
        <xdr:cNvPr id="29" name="Gráfico 28" descr="Insignia 3 con relleno sólido">
          <a:extLst>
            <a:ext uri="{FF2B5EF4-FFF2-40B4-BE49-F238E27FC236}">
              <a16:creationId xmlns:a16="http://schemas.microsoft.com/office/drawing/2014/main" id="{46C85B9D-0AE3-4D7C-852C-E196CA13C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0068278" y="1418167"/>
          <a:ext cx="914400" cy="910872"/>
        </a:xfrm>
        <a:prstGeom prst="rect">
          <a:avLst/>
        </a:prstGeom>
      </xdr:spPr>
    </xdr:pic>
    <xdr:clientData/>
  </xdr:twoCellAnchor>
  <xdr:twoCellAnchor editAs="oneCell">
    <xdr:from>
      <xdr:col>11</xdr:col>
      <xdr:colOff>743857</xdr:colOff>
      <xdr:row>10</xdr:row>
      <xdr:rowOff>63500</xdr:rowOff>
    </xdr:from>
    <xdr:to>
      <xdr:col>12</xdr:col>
      <xdr:colOff>657329</xdr:colOff>
      <xdr:row>14</xdr:row>
      <xdr:rowOff>3206</xdr:rowOff>
    </xdr:to>
    <xdr:pic>
      <xdr:nvPicPr>
        <xdr:cNvPr id="30" name="Gráfico 29" descr="Correo electrónico con relleno sólido">
          <a:extLst>
            <a:ext uri="{FF2B5EF4-FFF2-40B4-BE49-F238E27FC236}">
              <a16:creationId xmlns:a16="http://schemas.microsoft.com/office/drawing/2014/main" id="{AD3DA547-D910-42F2-AF34-E25760536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9125857" y="1877786"/>
          <a:ext cx="675472" cy="665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</xdr:row>
      <xdr:rowOff>0</xdr:rowOff>
    </xdr:from>
    <xdr:to>
      <xdr:col>9</xdr:col>
      <xdr:colOff>673100</xdr:colOff>
      <xdr:row>19</xdr:row>
      <xdr:rowOff>44450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B8DC1449-F2F4-3756-1B91-E1D14395DDF8}"/>
            </a:ext>
          </a:extLst>
        </xdr:cNvPr>
        <xdr:cNvGrpSpPr/>
      </xdr:nvGrpSpPr>
      <xdr:grpSpPr>
        <a:xfrm>
          <a:off x="25400" y="184150"/>
          <a:ext cx="7505700" cy="3473450"/>
          <a:chOff x="1066800" y="222250"/>
          <a:chExt cx="7505700" cy="3359150"/>
        </a:xfrm>
      </xdr:grpSpPr>
      <xdr:sp macro="" textlink="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3EDC5F44-B527-4BB9-9887-7AA0A821BAC0}"/>
              </a:ext>
            </a:extLst>
          </xdr:cNvPr>
          <xdr:cNvSpPr/>
        </xdr:nvSpPr>
        <xdr:spPr>
          <a:xfrm>
            <a:off x="1568450" y="222250"/>
            <a:ext cx="7004050" cy="3359150"/>
          </a:xfrm>
          <a:prstGeom prst="roundRect">
            <a:avLst/>
          </a:prstGeom>
          <a:solidFill>
            <a:srgbClr val="FF4C0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grpSp>
        <xdr:nvGrpSpPr>
          <xdr:cNvPr id="6" name="Grupo 5">
            <a:extLst>
              <a:ext uri="{FF2B5EF4-FFF2-40B4-BE49-F238E27FC236}">
                <a16:creationId xmlns:a16="http://schemas.microsoft.com/office/drawing/2014/main" id="{DE2BD44B-BC5C-47B5-8DD2-50A7139BF6EC}"/>
              </a:ext>
            </a:extLst>
          </xdr:cNvPr>
          <xdr:cNvGrpSpPr/>
        </xdr:nvGrpSpPr>
        <xdr:grpSpPr>
          <a:xfrm>
            <a:off x="1066800" y="577850"/>
            <a:ext cx="710904" cy="1209222"/>
            <a:chOff x="10349389" y="2546655"/>
            <a:chExt cx="1576984" cy="2718611"/>
          </a:xfrm>
        </xdr:grpSpPr>
        <xdr:pic>
          <xdr:nvPicPr>
            <xdr:cNvPr id="7" name="Imagen 6" descr="Una caricatura de una mujer&#10;&#10;El contenido generado por IA puede ser incorrecto.">
              <a:extLst>
                <a:ext uri="{FF2B5EF4-FFF2-40B4-BE49-F238E27FC236}">
                  <a16:creationId xmlns:a16="http://schemas.microsoft.com/office/drawing/2014/main" id="{18218009-6F6F-61DA-3B20-03F1EEA8EEB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8227"/>
            <a:stretch>
              <a:fillRect/>
            </a:stretch>
          </xdr:blipFill>
          <xdr:spPr>
            <a:xfrm>
              <a:off x="10349389" y="3557015"/>
              <a:ext cx="1576984" cy="1708251"/>
            </a:xfrm>
            <a:prstGeom prst="rect">
              <a:avLst/>
            </a:prstGeom>
          </xdr:spPr>
        </xdr:pic>
        <xdr:pic>
          <xdr:nvPicPr>
            <xdr:cNvPr id="8" name="Imagen 7" descr="Imagen que contiene Texto&#10;&#10;El contenido generado por IA puede ser incorrecto.">
              <a:extLst>
                <a:ext uri="{FF2B5EF4-FFF2-40B4-BE49-F238E27FC236}">
                  <a16:creationId xmlns:a16="http://schemas.microsoft.com/office/drawing/2014/main" id="{3AB3D970-2170-1CFA-1275-9FC510D07F6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44877" r="9901" b="75124"/>
            <a:stretch>
              <a:fillRect/>
            </a:stretch>
          </xdr:blipFill>
          <xdr:spPr>
            <a:xfrm rot="21195500" flipH="1">
              <a:off x="10366583" y="2546655"/>
              <a:ext cx="879449" cy="1338783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0</xdr:col>
      <xdr:colOff>584200</xdr:colOff>
      <xdr:row>1</xdr:row>
      <xdr:rowOff>44450</xdr:rowOff>
    </xdr:from>
    <xdr:to>
      <xdr:col>1</xdr:col>
      <xdr:colOff>736600</xdr:colOff>
      <xdr:row>6</xdr:row>
      <xdr:rowOff>24493</xdr:rowOff>
    </xdr:to>
    <xdr:pic>
      <xdr:nvPicPr>
        <xdr:cNvPr id="10" name="Gráfico 9" descr="Insignia 1 con relleno sólido">
          <a:extLst>
            <a:ext uri="{FF2B5EF4-FFF2-40B4-BE49-F238E27FC236}">
              <a16:creationId xmlns:a16="http://schemas.microsoft.com/office/drawing/2014/main" id="{8D40B8EE-EF6B-4DCE-85EF-3C83C71AD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84200" y="228600"/>
          <a:ext cx="914400" cy="900793"/>
        </a:xfrm>
        <a:prstGeom prst="rect">
          <a:avLst/>
        </a:prstGeom>
      </xdr:spPr>
    </xdr:pic>
    <xdr:clientData/>
  </xdr:twoCellAnchor>
  <xdr:twoCellAnchor>
    <xdr:from>
      <xdr:col>1</xdr:col>
      <xdr:colOff>577850</xdr:colOff>
      <xdr:row>4</xdr:row>
      <xdr:rowOff>76200</xdr:rowOff>
    </xdr:from>
    <xdr:to>
      <xdr:col>10</xdr:col>
      <xdr:colOff>69850</xdr:colOff>
      <xdr:row>17</xdr:row>
      <xdr:rowOff>38100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ECF58B52-27D6-ED06-5287-3D51232894AC}"/>
            </a:ext>
          </a:extLst>
        </xdr:cNvPr>
        <xdr:cNvSpPr txBox="1"/>
      </xdr:nvSpPr>
      <xdr:spPr>
        <a:xfrm>
          <a:off x="1339850" y="812800"/>
          <a:ext cx="6350000" cy="2470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¿Cuál es el nombre completo del proveedor?</a:t>
          </a:r>
          <a:br>
            <a:rPr lang="es-CO" b="1"/>
          </a:br>
          <a:r>
            <a:rPr lang="es-CO" b="1"/>
            <a:t>OrangeTech LLC</a:t>
          </a:r>
        </a:p>
        <a:p>
          <a:r>
            <a:rPr lang="es-CO" b="1"/>
            <a:t>¿Cuáles son las obligaciones principales del proveedor?</a:t>
          </a:r>
        </a:p>
        <a:p>
          <a:pPr lvl="1"/>
          <a:r>
            <a:rPr lang="es-CO" b="1"/>
            <a:t>Analizar y optimizar procesos de ñla compañ+ia</a:t>
          </a:r>
        </a:p>
        <a:p>
          <a:pPr lvl="1"/>
          <a:r>
            <a:rPr lang="es-CO" b="1"/>
            <a:t>Recomendar mejoras operativas</a:t>
          </a:r>
        </a:p>
        <a:p>
          <a:pPr lvl="1"/>
          <a:r>
            <a:rPr lang="es-CO" b="1"/>
            <a:t>Entregar informes mensuales de desempeño</a:t>
          </a:r>
        </a:p>
        <a:p>
          <a:pPr lvl="1"/>
          <a:r>
            <a:rPr lang="es-CO" b="1"/>
            <a:t>Apoyar en la implementación de soluciones tecnológicas</a:t>
          </a:r>
        </a:p>
        <a:p>
          <a:r>
            <a:rPr lang="es-CO" b="1"/>
            <a:t>¿Cuál es la duración del contrato?</a:t>
          </a:r>
          <a:br>
            <a:rPr lang="es-CO" b="1"/>
          </a:br>
          <a:r>
            <a:rPr lang="es-CO" b="1"/>
            <a:t>1 año (del 1 de enero al 31 de diciembre de 2025)</a:t>
          </a:r>
        </a:p>
        <a:p>
          <a:r>
            <a:rPr lang="es-CO" b="1"/>
            <a:t>¿En qué fecha se firmó el contrato?</a:t>
          </a:r>
          <a:br>
            <a:rPr lang="es-CO" b="1"/>
          </a:br>
          <a:r>
            <a:rPr lang="es-CO" b="1"/>
            <a:t>1 de enero de 2025</a:t>
          </a:r>
        </a:p>
        <a:p>
          <a:r>
            <a:rPr lang="es-CO" b="1"/>
            <a:t>¿El contrato menciona alguna cláusula sobre renovación automática? Si es así, descríbela.</a:t>
          </a:r>
          <a:br>
            <a:rPr lang="es-CO" b="1"/>
          </a:br>
          <a:r>
            <a:rPr lang="es-CO" b="1"/>
            <a:t>No, está estiulada lacláusula de renovación automática.</a:t>
          </a:r>
        </a:p>
        <a:p>
          <a:r>
            <a:rPr lang="es-CO" b="1"/>
            <a:t>Resume el objetivo principal del contrato en máximo 3 líneas.</a:t>
          </a:r>
          <a:br>
            <a:rPr lang="es-CO" b="1"/>
          </a:br>
          <a:r>
            <a:rPr lang="es-CO" b="1"/>
            <a:t>Contrato de prestación de servicios de consultoría entre OrangeTech LLC y XYZ Corp, con una duración de un año. Se incluyen análisis de procesos, mejoras operativas y apoyo tecnológico bajo cláusula de confidencialidad.</a:t>
          </a:r>
        </a:p>
        <a:p>
          <a:endParaRPr lang="es-CO" sz="1100" b="1"/>
        </a:p>
      </xdr:txBody>
    </xdr:sp>
    <xdr:clientData/>
  </xdr:twoCellAnchor>
  <xdr:twoCellAnchor>
    <xdr:from>
      <xdr:col>2</xdr:col>
      <xdr:colOff>146050</xdr:colOff>
      <xdr:row>1</xdr:row>
      <xdr:rowOff>82550</xdr:rowOff>
    </xdr:from>
    <xdr:to>
      <xdr:col>6</xdr:col>
      <xdr:colOff>603250</xdr:colOff>
      <xdr:row>5</xdr:row>
      <xdr:rowOff>69850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696EA402-6DB6-2CF9-BDBA-5FB4B75DAC16}"/>
            </a:ext>
          </a:extLst>
        </xdr:cNvPr>
        <xdr:cNvSpPr txBox="1"/>
      </xdr:nvSpPr>
      <xdr:spPr>
        <a:xfrm>
          <a:off x="1670050" y="266700"/>
          <a:ext cx="350520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2000" b="1"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Revisión</a:t>
          </a:r>
          <a:r>
            <a:rPr lang="es-CO" sz="2000" b="1" baseline="0"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 de contrato.</a:t>
          </a:r>
          <a:endParaRPr lang="es-CO" sz="2000" b="1">
            <a:latin typeface="ADLaM Display" panose="020F0502020204030204" pitchFamily="2" charset="0"/>
            <a:ea typeface="ADLaM Display" panose="020F0502020204030204" pitchFamily="2" charset="0"/>
            <a:cs typeface="ADLaM Display" panose="020F0502020204030204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330200</xdr:colOff>
      <xdr:row>2</xdr:row>
      <xdr:rowOff>57150</xdr:rowOff>
    </xdr:from>
    <xdr:to>
      <xdr:col>6</xdr:col>
      <xdr:colOff>349250</xdr:colOff>
      <xdr:row>16</xdr:row>
      <xdr:rowOff>107950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B4427449-99A7-08CA-5B7E-3A74E0B9DCFC}"/>
            </a:ext>
          </a:extLst>
        </xdr:cNvPr>
        <xdr:cNvSpPr/>
      </xdr:nvSpPr>
      <xdr:spPr>
        <a:xfrm>
          <a:off x="1092200" y="425450"/>
          <a:ext cx="3829050" cy="2628900"/>
        </a:xfrm>
        <a:prstGeom prst="roundRect">
          <a:avLst/>
        </a:prstGeom>
        <a:solidFill>
          <a:srgbClr val="FF4C0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146050</xdr:colOff>
      <xdr:row>5</xdr:row>
      <xdr:rowOff>133350</xdr:rowOff>
    </xdr:from>
    <xdr:to>
      <xdr:col>12</xdr:col>
      <xdr:colOff>165100</xdr:colOff>
      <xdr:row>17</xdr:row>
      <xdr:rowOff>158750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CE035B91-AA2A-42E3-87D6-1A124A78EB15}"/>
            </a:ext>
          </a:extLst>
        </xdr:cNvPr>
        <xdr:cNvSpPr/>
      </xdr:nvSpPr>
      <xdr:spPr>
        <a:xfrm>
          <a:off x="5480050" y="1054100"/>
          <a:ext cx="3829050" cy="2235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304800</xdr:colOff>
      <xdr:row>0</xdr:row>
      <xdr:rowOff>0</xdr:rowOff>
    </xdr:from>
    <xdr:to>
      <xdr:col>8</xdr:col>
      <xdr:colOff>620507</xdr:colOff>
      <xdr:row>6</xdr:row>
      <xdr:rowOff>167202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9B141605-D1F9-46E0-90BC-6C9F3F64E13B}"/>
            </a:ext>
          </a:extLst>
        </xdr:cNvPr>
        <xdr:cNvGrpSpPr/>
      </xdr:nvGrpSpPr>
      <xdr:grpSpPr>
        <a:xfrm>
          <a:off x="5638800" y="0"/>
          <a:ext cx="1077707" cy="1272102"/>
          <a:chOff x="4651342" y="947210"/>
          <a:chExt cx="2396793" cy="2829126"/>
        </a:xfrm>
      </xdr:grpSpPr>
      <xdr:pic>
        <xdr:nvPicPr>
          <xdr:cNvPr id="16" name="Imagen 15" descr="Una caricatura de una persona con traje y corbata&#10;&#10;El contenido generado por IA puede ser incorrecto.">
            <a:extLst>
              <a:ext uri="{FF2B5EF4-FFF2-40B4-BE49-F238E27FC236}">
                <a16:creationId xmlns:a16="http://schemas.microsoft.com/office/drawing/2014/main" id="{E99D3886-23A9-2A6A-B978-B276649101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6576"/>
          <a:stretch>
            <a:fillRect/>
          </a:stretch>
        </xdr:blipFill>
        <xdr:spPr>
          <a:xfrm>
            <a:off x="5224345" y="947210"/>
            <a:ext cx="1823790" cy="2829126"/>
          </a:xfrm>
          <a:prstGeom prst="rect">
            <a:avLst/>
          </a:prstGeom>
        </xdr:spPr>
      </xdr:pic>
      <xdr:pic>
        <xdr:nvPicPr>
          <xdr:cNvPr id="17" name="Imagen 16" descr="Una caricatura de una persona con traje y corbata&#10;&#10;El contenido generado por IA puede ser incorrecto.">
            <a:extLst>
              <a:ext uri="{FF2B5EF4-FFF2-40B4-BE49-F238E27FC236}">
                <a16:creationId xmlns:a16="http://schemas.microsoft.com/office/drawing/2014/main" id="{8CF09B5B-3CD3-A0D7-48D7-1DC35DD760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002" t="47645" r="-202"/>
          <a:stretch>
            <a:fillRect/>
          </a:stretch>
        </xdr:blipFill>
        <xdr:spPr>
          <a:xfrm>
            <a:off x="4651342" y="2295144"/>
            <a:ext cx="2396473" cy="1481191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171450</xdr:colOff>
      <xdr:row>7</xdr:row>
      <xdr:rowOff>133350</xdr:rowOff>
    </xdr:from>
    <xdr:to>
      <xdr:col>1</xdr:col>
      <xdr:colOff>558800</xdr:colOff>
      <xdr:row>16</xdr:row>
      <xdr:rowOff>49463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56CDA4F0-6CB9-4D13-8F48-60A26827C550}"/>
            </a:ext>
          </a:extLst>
        </xdr:cNvPr>
        <xdr:cNvGrpSpPr/>
      </xdr:nvGrpSpPr>
      <xdr:grpSpPr>
        <a:xfrm>
          <a:off x="171450" y="1422400"/>
          <a:ext cx="1149350" cy="1573463"/>
          <a:chOff x="5168365" y="2891144"/>
          <a:chExt cx="2011826" cy="2753702"/>
        </a:xfrm>
      </xdr:grpSpPr>
      <xdr:pic>
        <xdr:nvPicPr>
          <xdr:cNvPr id="19" name="Imagen 18" descr="Imagen que contiene persona, sostener, oscuro, traje&#10;&#10;El contenido generado por IA puede ser incorrecto.">
            <a:extLst>
              <a:ext uri="{FF2B5EF4-FFF2-40B4-BE49-F238E27FC236}">
                <a16:creationId xmlns:a16="http://schemas.microsoft.com/office/drawing/2014/main" id="{6E5291EC-8C22-FA32-C844-14F50E47AA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colorTemperature colorTemp="72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9251" t="36229" r="4336" b="3520"/>
          <a:stretch>
            <a:fillRect/>
          </a:stretch>
        </xdr:blipFill>
        <xdr:spPr>
          <a:xfrm flipH="1">
            <a:off x="5168365" y="3862101"/>
            <a:ext cx="2011826" cy="1782745"/>
          </a:xfrm>
          <a:prstGeom prst="rect">
            <a:avLst/>
          </a:prstGeom>
        </xdr:spPr>
      </xdr:pic>
      <xdr:grpSp>
        <xdr:nvGrpSpPr>
          <xdr:cNvPr id="20" name="Grupo 19">
            <a:extLst>
              <a:ext uri="{FF2B5EF4-FFF2-40B4-BE49-F238E27FC236}">
                <a16:creationId xmlns:a16="http://schemas.microsoft.com/office/drawing/2014/main" id="{0C1FE306-1AB7-2F07-548D-197F23C4DE0E}"/>
              </a:ext>
            </a:extLst>
          </xdr:cNvPr>
          <xdr:cNvGrpSpPr/>
        </xdr:nvGrpSpPr>
        <xdr:grpSpPr>
          <a:xfrm rot="19541579">
            <a:off x="6036416" y="2891144"/>
            <a:ext cx="983604" cy="1146693"/>
            <a:chOff x="3140721" y="2868629"/>
            <a:chExt cx="1993873" cy="2324472"/>
          </a:xfrm>
        </xdr:grpSpPr>
        <xdr:pic>
          <xdr:nvPicPr>
            <xdr:cNvPr id="21" name="Imagen 20" descr="Imagen que contiene Texto&#10;&#10;El contenido generado por IA puede ser incorrecto.">
              <a:extLst>
                <a:ext uri="{FF2B5EF4-FFF2-40B4-BE49-F238E27FC236}">
                  <a16:creationId xmlns:a16="http://schemas.microsoft.com/office/drawing/2014/main" id="{C0F11B40-7BA8-7776-1A01-9F98E56A9CB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44877" r="9901" b="75124"/>
            <a:stretch>
              <a:fillRect/>
            </a:stretch>
          </xdr:blipFill>
          <xdr:spPr>
            <a:xfrm rot="1557089">
              <a:off x="3618555" y="2868629"/>
              <a:ext cx="1516039" cy="2324472"/>
            </a:xfrm>
            <a:prstGeom prst="rect">
              <a:avLst/>
            </a:prstGeom>
          </xdr:spPr>
        </xdr:pic>
        <xdr:sp macro="" textlink="">
          <xdr:nvSpPr>
            <xdr:cNvPr id="22" name="Triángulo isósceles 21">
              <a:extLst>
                <a:ext uri="{FF2B5EF4-FFF2-40B4-BE49-F238E27FC236}">
                  <a16:creationId xmlns:a16="http://schemas.microsoft.com/office/drawing/2014/main" id="{B512BDCE-EDCF-6F75-6342-F1585F72FE23}"/>
                </a:ext>
              </a:extLst>
            </xdr:cNvPr>
            <xdr:cNvSpPr/>
          </xdr:nvSpPr>
          <xdr:spPr>
            <a:xfrm rot="7489335">
              <a:off x="3200833" y="4514512"/>
              <a:ext cx="345920" cy="466144"/>
            </a:xfrm>
            <a:prstGeom prst="triangle">
              <a:avLst>
                <a:gd name="adj" fmla="val 6188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CO"/>
            </a:p>
          </xdr:txBody>
        </xdr:sp>
      </xdr:grpSp>
    </xdr:grpSp>
    <xdr:clientData/>
  </xdr:twoCellAnchor>
  <xdr:twoCellAnchor>
    <xdr:from>
      <xdr:col>7</xdr:col>
      <xdr:colOff>596900</xdr:colOff>
      <xdr:row>6</xdr:row>
      <xdr:rowOff>177800</xdr:rowOff>
    </xdr:from>
    <xdr:to>
      <xdr:col>10</xdr:col>
      <xdr:colOff>565150</xdr:colOff>
      <xdr:row>8</xdr:row>
      <xdr:rowOff>50800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09B1C206-0E8C-E853-EB63-C53D290CE380}"/>
            </a:ext>
          </a:extLst>
        </xdr:cNvPr>
        <xdr:cNvSpPr txBox="1"/>
      </xdr:nvSpPr>
      <xdr:spPr>
        <a:xfrm>
          <a:off x="5930900" y="1282700"/>
          <a:ext cx="2254250" cy="24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Correo 2 (en español)</a:t>
          </a:r>
        </a:p>
      </xdr:txBody>
    </xdr:sp>
    <xdr:clientData/>
  </xdr:twoCellAnchor>
  <xdr:twoCellAnchor>
    <xdr:from>
      <xdr:col>7</xdr:col>
      <xdr:colOff>476250</xdr:colOff>
      <xdr:row>8</xdr:row>
      <xdr:rowOff>101600</xdr:rowOff>
    </xdr:from>
    <xdr:to>
      <xdr:col>11</xdr:col>
      <xdr:colOff>584200</xdr:colOff>
      <xdr:row>17</xdr:row>
      <xdr:rowOff>101600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9A695397-8A94-C6E0-E7B9-2AD42063ECE1}"/>
            </a:ext>
          </a:extLst>
        </xdr:cNvPr>
        <xdr:cNvSpPr txBox="1"/>
      </xdr:nvSpPr>
      <xdr:spPr>
        <a:xfrm>
          <a:off x="5810250" y="1574800"/>
          <a:ext cx="3155950" cy="1657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Equipo</a:t>
          </a:r>
          <a:r>
            <a:rPr lang="es-CO" sz="1100" baseline="0"/>
            <a:t> buenas tardes.</a:t>
          </a:r>
        </a:p>
        <a:p>
          <a:endParaRPr lang="es-CO" sz="1100" baseline="0"/>
        </a:p>
        <a:p>
          <a:r>
            <a:rPr lang="es-CO" sz="1100" baseline="0"/>
            <a:t>Dado el contrato recibido encuentro inconsistencia en la presentación de anexos, </a:t>
          </a:r>
          <a:r>
            <a:rPr lang="es-CO"/>
            <a:t>Nos falta el Anexo A (SLA) del contrato con OrangeTech. ¡nos puedes ayudar a agilizar la gestión con ellos?</a:t>
          </a:r>
        </a:p>
        <a:p>
          <a:endParaRPr lang="es-CO" sz="1100" baseline="0"/>
        </a:p>
        <a:p>
          <a:r>
            <a:rPr lang="es-CO" sz="1100" baseline="0"/>
            <a:t>Muchas gracias</a:t>
          </a:r>
        </a:p>
        <a:p>
          <a:endParaRPr lang="es-CO" sz="1100" baseline="0"/>
        </a:p>
      </xdr:txBody>
    </xdr:sp>
    <xdr:clientData/>
  </xdr:twoCellAnchor>
  <xdr:twoCellAnchor>
    <xdr:from>
      <xdr:col>2</xdr:col>
      <xdr:colOff>292100</xdr:colOff>
      <xdr:row>3</xdr:row>
      <xdr:rowOff>38100</xdr:rowOff>
    </xdr:from>
    <xdr:to>
      <xdr:col>5</xdr:col>
      <xdr:colOff>260350</xdr:colOff>
      <xdr:row>4</xdr:row>
      <xdr:rowOff>95250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E0314880-A8E5-4D1C-AC80-AF0048D6A0B2}"/>
            </a:ext>
          </a:extLst>
        </xdr:cNvPr>
        <xdr:cNvSpPr txBox="1"/>
      </xdr:nvSpPr>
      <xdr:spPr>
        <a:xfrm>
          <a:off x="1816100" y="590550"/>
          <a:ext cx="2254250" cy="24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Correo 1 Inglés</a:t>
          </a:r>
        </a:p>
      </xdr:txBody>
    </xdr:sp>
    <xdr:clientData/>
  </xdr:twoCellAnchor>
  <xdr:twoCellAnchor>
    <xdr:from>
      <xdr:col>1</xdr:col>
      <xdr:colOff>692150</xdr:colOff>
      <xdr:row>6</xdr:row>
      <xdr:rowOff>50800</xdr:rowOff>
    </xdr:from>
    <xdr:to>
      <xdr:col>6</xdr:col>
      <xdr:colOff>38100</xdr:colOff>
      <xdr:row>15</xdr:row>
      <xdr:rowOff>95250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B45B815A-28BB-44E0-BB3E-8250BC0EEB6A}"/>
            </a:ext>
          </a:extLst>
        </xdr:cNvPr>
        <xdr:cNvSpPr txBox="1"/>
      </xdr:nvSpPr>
      <xdr:spPr>
        <a:xfrm>
          <a:off x="1454150" y="1155700"/>
          <a:ext cx="3155950" cy="170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aseline="0"/>
            <a:t>Dear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OrangeTech LLC,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 hope you are doing well.</a:t>
          </a:r>
        </a:p>
        <a:p>
          <a:r>
            <a:rPr lang="es-CO" b="1"/>
            <a:t>The</a:t>
          </a:r>
          <a:r>
            <a:rPr lang="es-CO" b="1" baseline="0"/>
            <a:t> </a:t>
          </a:r>
          <a:r>
            <a:rPr lang="es-CO" b="1"/>
            <a:t>Annex A – Service Level Agreement (SLA), </a:t>
          </a:r>
          <a:r>
            <a:rPr lang="es-CO"/>
            <a:t>which appears to be missing from the documentation.</a:t>
          </a:r>
          <a:br>
            <a:rPr lang="es-CO"/>
          </a:br>
          <a:r>
            <a:rPr lang="es-CO"/>
            <a:t>Could you please share it with us at your earliest convenience?, </a:t>
          </a:r>
          <a:r>
            <a:rPr lang="es-CO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taken quickly please.</a:t>
          </a:r>
          <a:endParaRPr lang="es-CO"/>
        </a:p>
        <a:p>
          <a:endParaRPr lang="es-CO"/>
        </a:p>
        <a:p>
          <a:r>
            <a:rPr lang="es-CO"/>
            <a:t>Thank you in advance.</a:t>
          </a:r>
        </a:p>
        <a:p>
          <a:endParaRPr lang="es-CO"/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CO" sz="1100" baseline="0"/>
        </a:p>
        <a:p>
          <a:endParaRPr lang="es-CO" sz="1100" baseline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107950</xdr:colOff>
      <xdr:row>3</xdr:row>
      <xdr:rowOff>127000</xdr:rowOff>
    </xdr:from>
    <xdr:to>
      <xdr:col>13</xdr:col>
      <xdr:colOff>247650</xdr:colOff>
      <xdr:row>21</xdr:row>
      <xdr:rowOff>6994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857833-B70E-4B35-BC0A-995632EC2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0050" y="679450"/>
          <a:ext cx="4711700" cy="31946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285751</xdr:colOff>
      <xdr:row>0</xdr:row>
      <xdr:rowOff>75777</xdr:rowOff>
    </xdr:from>
    <xdr:to>
      <xdr:col>6</xdr:col>
      <xdr:colOff>425451</xdr:colOff>
      <xdr:row>17</xdr:row>
      <xdr:rowOff>139921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3E6937-E432-8BFE-44F5-3B670B74A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1" y="75777"/>
          <a:ext cx="4711700" cy="3194694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lentina Casatneda" refreshedDate="45762.713342824078" backgroundQuery="1" createdVersion="8" refreshedVersion="8" minRefreshableVersion="3" recordCount="0" supportSubquery="1" supportAdvancedDrill="1" xr:uid="{FBFCAE0A-BF8D-4D28-9231-37358EB5880E}">
  <cacheSource type="external" connectionId="1"/>
  <cacheFields count="3">
    <cacheField name="[Tabla1].[Client Name].[Client Name]" caption="Client Name" numFmtId="0" hierarchy="1" level="1">
      <sharedItems count="5">
        <s v="BrightWorks"/>
        <s v="DeltaSoft"/>
        <s v="NovaData"/>
        <s v="OrangeTech LLC"/>
        <s v="XYZ Corp"/>
      </sharedItems>
    </cacheField>
    <cacheField name="[Measures].[Suma de Amount USD]" caption="Suma de Amount USD" numFmtId="0" hierarchy="10" level="32767"/>
    <cacheField name="[Measures].[Recuento de Invoice Number]" caption="Recuento de Invoice Number" numFmtId="0" hierarchy="11" level="32767"/>
  </cacheFields>
  <cacheHierarchies count="12">
    <cacheHierarchy uniqueName="[Tabla1].[Invoice Number]" caption="Invoice Number" attribute="1" defaultMemberUniqueName="[Tabla1].[Invoice Number].[All]" allUniqueName="[Tabla1].[Invoice Number].[All]" dimensionUniqueName="[Tabla1]" displayFolder="" count="0" memberValueDatatype="130" unbalanced="0"/>
    <cacheHierarchy uniqueName="[Tabla1].[Client Name]" caption="Client Name" attribute="1" defaultMemberUniqueName="[Tabla1].[Client Name].[All]" allUniqueName="[Tabla1].[Client Name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Service Type]" caption="Service Type" attribute="1" defaultMemberUniqueName="[Tabla1].[Service Type].[All]" allUniqueName="[Tabla1].[Service Type].[All]" dimensionUniqueName="[Tabla1]" displayFolder="" count="0" memberValueDatatype="130" unbalanced="0"/>
    <cacheHierarchy uniqueName="[Tabla1].[Invoice Date]" caption="Invoice Date" attribute="1" time="1" defaultMemberUniqueName="[Tabla1].[Invoice Date].[All]" allUniqueName="[Tabla1].[Invoice Date].[All]" dimensionUniqueName="[Tabla1]" displayFolder="" count="0" memberValueDatatype="7" unbalanced="0"/>
    <cacheHierarchy uniqueName="[Tabla1].[Amount USD]" caption="Amount USD" attribute="1" defaultMemberUniqueName="[Tabla1].[Amount USD].[All]" allUniqueName="[Tabla1].[Amount USD].[All]" dimensionUniqueName="[Tabla1]" displayFolder="" count="0" memberValueDatatype="20" unbalanced="0"/>
    <cacheHierarchy uniqueName="[Tabla1].[Paid]" caption="Paid" attribute="1" defaultMemberUniqueName="[Tabla1].[Paid].[All]" allUniqueName="[Tabla1].[Paid].[All]" dimensionUniqueName="[Tabla1]" displayFolder="" count="0" memberValueDatatype="130" unbalanced="0"/>
    <cacheHierarchy uniqueName="[Tabla1].[Invoice Date (mes)]" caption="Invoice Date (mes)" attribute="1" defaultMemberUniqueName="[Tabla1].[Invoice Date (mes)].[All]" allUniqueName="[Tabla1].[Invoice Date (mes)].[All]" dimensionUniqueName="[Tabla1]" displayFolder="" count="0" memberValueDatatype="130" unbalanced="0"/>
    <cacheHierarchy uniqueName="[Tabla1].[Invoice Date (índice de meses)]" caption="Invoice Date (índice de meses)" attribute="1" defaultMemberUniqueName="[Tabla1].[Invoice Date (índice de meses)].[All]" allUniqueName="[Tabla1].[Invoice Date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Amount USD]" caption="Suma de Amount USD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Invoice Number]" caption="Recuento de Invoice Number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6F7D7-DBD2-423F-8380-17C1A731CC18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J9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Amount USD" fld="1" baseField="0" baseItem="0"/>
    <dataField name="Recuento de Invoice Number" fld="2" subtotal="count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ueba_EstebanSalinas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0427B7-67AD-4550-84DB-26CBBA174FE9}" name="Tabla1" displayName="Tabla1" ref="A1:G51" totalsRowShown="0" headerRowDxfId="9">
  <autoFilter ref="A1:G51" xr:uid="{9D0427B7-67AD-4550-84DB-26CBBA174FE9}"/>
  <sortState xmlns:xlrd2="http://schemas.microsoft.com/office/spreadsheetml/2017/richdata2" ref="A2:G51">
    <sortCondition ref="B2:B51"/>
    <sortCondition descending="1" ref="D2:D51"/>
  </sortState>
  <tableColumns count="7">
    <tableColumn id="1" xr3:uid="{043B02E7-1C48-4E2E-B63A-512436C460B0}" name="Invoice Number"/>
    <tableColumn id="2" xr3:uid="{7A67E285-4245-47A1-AC03-429816C9FFC7}" name="Client Name"/>
    <tableColumn id="3" xr3:uid="{590C1061-3D47-4689-9C05-5A3CF190BDBF}" name="Service Type"/>
    <tableColumn id="4" xr3:uid="{1769DA00-CB61-4785-9768-95AF8FF729D4}" name="Invoice Date" dataDxfId="8"/>
    <tableColumn id="5" xr3:uid="{124A51B1-D096-4E91-9AFE-D257035DFFE5}" name="Amount USD"/>
    <tableColumn id="6" xr3:uid="{54AFEAEA-09D5-46F1-A720-4F600A5F6745}" name="Paid"/>
    <tableColumn id="7" xr3:uid="{65112219-4049-42BD-B383-35849E9FE1C3}" name="Pending Balance" dataDxfId="7">
      <calculatedColumnFormula>+IF(Tabla1[[#This Row],[Paid]]="yes",0,Tabla1[[#This Row],[Amount USD]])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62F2-18AA-47D2-954A-706BE4D87BA9}">
  <dimension ref="L22"/>
  <sheetViews>
    <sheetView showGridLines="0" zoomScale="70" zoomScaleNormal="70" workbookViewId="0">
      <selection activeCell="J21" sqref="J21"/>
    </sheetView>
  </sheetViews>
  <sheetFormatPr baseColWidth="10" defaultRowHeight="14.5" x14ac:dyDescent="0.35"/>
  <cols>
    <col min="1" max="16384" width="10.90625" style="1"/>
  </cols>
  <sheetData>
    <row r="22" spans="12:12" x14ac:dyDescent="0.35">
      <c r="L22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8030-F2A5-4699-92F1-419AD6BD03B9}">
  <dimension ref="L8"/>
  <sheetViews>
    <sheetView showGridLines="0" workbookViewId="0">
      <selection activeCell="L8" sqref="L8"/>
    </sheetView>
  </sheetViews>
  <sheetFormatPr baseColWidth="10" defaultRowHeight="14.5" x14ac:dyDescent="0.35"/>
  <sheetData>
    <row r="8" spans="12:12" ht="23.5" x14ac:dyDescent="0.55000000000000004">
      <c r="L8" s="4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A922-6022-4652-8DB9-0BFC80658A60}">
  <dimension ref="A1"/>
  <sheetViews>
    <sheetView showGridLines="0" workbookViewId="0">
      <selection activeCell="G19" sqref="G19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19AB-08FD-4D0E-9E6E-93E2BDFBF5DD}">
  <dimension ref="A1:G51"/>
  <sheetViews>
    <sheetView showGridLines="0" tabSelected="1" topLeftCell="A19" workbookViewId="0">
      <selection activeCell="E2" sqref="E2"/>
    </sheetView>
  </sheetViews>
  <sheetFormatPr baseColWidth="10" defaultRowHeight="14.5" x14ac:dyDescent="0.35"/>
  <cols>
    <col min="1" max="1" width="16" customWidth="1"/>
    <col min="2" max="2" width="14.08984375" bestFit="1" customWidth="1"/>
    <col min="3" max="3" width="13.54296875" bestFit="1" customWidth="1"/>
    <col min="4" max="4" width="14" bestFit="1" customWidth="1"/>
    <col min="5" max="5" width="13.36328125" customWidth="1"/>
    <col min="6" max="6" width="6.54296875" customWidth="1"/>
    <col min="7" max="7" width="17.54296875" customWidth="1"/>
  </cols>
  <sheetData>
    <row r="1" spans="1:7" s="3" customFormat="1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71</v>
      </c>
    </row>
    <row r="2" spans="1:7" x14ac:dyDescent="0.35">
      <c r="A2" t="s">
        <v>65</v>
      </c>
      <c r="B2" t="s">
        <v>12</v>
      </c>
      <c r="C2" t="s">
        <v>21</v>
      </c>
      <c r="D2" s="2">
        <v>45705</v>
      </c>
      <c r="E2">
        <v>4127</v>
      </c>
      <c r="F2" t="s">
        <v>10</v>
      </c>
      <c r="G2">
        <f>+IF(Tabla1[[#This Row],[Paid]]="yes",0,Tabla1[[#This Row],[Amount USD]])</f>
        <v>0</v>
      </c>
    </row>
    <row r="3" spans="1:7" x14ac:dyDescent="0.35">
      <c r="A3" t="s">
        <v>55</v>
      </c>
      <c r="B3" t="s">
        <v>12</v>
      </c>
      <c r="C3" t="s">
        <v>13</v>
      </c>
      <c r="D3" s="2">
        <v>45695</v>
      </c>
      <c r="E3">
        <v>3742</v>
      </c>
      <c r="F3" t="s">
        <v>14</v>
      </c>
      <c r="G3">
        <f>+IF(Tabla1[[#This Row],[Paid]]="yes",0,Tabla1[[#This Row],[Amount USD]])</f>
        <v>3742</v>
      </c>
    </row>
    <row r="4" spans="1:7" x14ac:dyDescent="0.35">
      <c r="A4" t="s">
        <v>53</v>
      </c>
      <c r="B4" t="s">
        <v>12</v>
      </c>
      <c r="C4" t="s">
        <v>9</v>
      </c>
      <c r="D4" s="2">
        <v>45693</v>
      </c>
      <c r="E4">
        <v>2257</v>
      </c>
      <c r="F4" t="s">
        <v>14</v>
      </c>
      <c r="G4">
        <f>+IF(Tabla1[[#This Row],[Paid]]="yes",0,Tabla1[[#This Row],[Amount USD]])</f>
        <v>2257</v>
      </c>
    </row>
    <row r="5" spans="1:7" x14ac:dyDescent="0.35">
      <c r="A5" t="s">
        <v>39</v>
      </c>
      <c r="B5" t="s">
        <v>12</v>
      </c>
      <c r="C5" t="s">
        <v>26</v>
      </c>
      <c r="D5" s="2">
        <v>45679</v>
      </c>
      <c r="E5">
        <v>2070</v>
      </c>
      <c r="F5" t="s">
        <v>10</v>
      </c>
      <c r="G5">
        <f>+IF(Tabla1[[#This Row],[Paid]]="yes",0,Tabla1[[#This Row],[Amount USD]])</f>
        <v>0</v>
      </c>
    </row>
    <row r="6" spans="1:7" x14ac:dyDescent="0.35">
      <c r="A6" t="s">
        <v>34</v>
      </c>
      <c r="B6" t="s">
        <v>12</v>
      </c>
      <c r="C6" t="s">
        <v>26</v>
      </c>
      <c r="D6" s="2">
        <v>45675</v>
      </c>
      <c r="E6">
        <v>4145</v>
      </c>
      <c r="F6" t="s">
        <v>10</v>
      </c>
      <c r="G6">
        <f>+IF(Tabla1[[#This Row],[Paid]]="yes",0,Tabla1[[#This Row],[Amount USD]])</f>
        <v>0</v>
      </c>
    </row>
    <row r="7" spans="1:7" x14ac:dyDescent="0.35">
      <c r="A7" t="s">
        <v>29</v>
      </c>
      <c r="B7" t="s">
        <v>12</v>
      </c>
      <c r="C7" t="s">
        <v>26</v>
      </c>
      <c r="D7" s="2">
        <v>45670</v>
      </c>
      <c r="E7">
        <v>2778</v>
      </c>
      <c r="F7" t="s">
        <v>14</v>
      </c>
      <c r="G7">
        <f>+IF(Tabla1[[#This Row],[Paid]]="yes",0,Tabla1[[#This Row],[Amount USD]])</f>
        <v>2778</v>
      </c>
    </row>
    <row r="8" spans="1:7" x14ac:dyDescent="0.35">
      <c r="A8" t="s">
        <v>25</v>
      </c>
      <c r="B8" t="s">
        <v>12</v>
      </c>
      <c r="C8" t="s">
        <v>26</v>
      </c>
      <c r="D8" s="2">
        <v>45667</v>
      </c>
      <c r="E8">
        <v>891</v>
      </c>
      <c r="F8" t="s">
        <v>10</v>
      </c>
      <c r="G8">
        <f>+IF(Tabla1[[#This Row],[Paid]]="yes",0,Tabla1[[#This Row],[Amount USD]])</f>
        <v>0</v>
      </c>
    </row>
    <row r="9" spans="1:7" x14ac:dyDescent="0.35">
      <c r="A9" t="s">
        <v>18</v>
      </c>
      <c r="B9" t="s">
        <v>12</v>
      </c>
      <c r="C9" t="s">
        <v>9</v>
      </c>
      <c r="D9" s="2">
        <v>45662</v>
      </c>
      <c r="E9">
        <v>564</v>
      </c>
      <c r="F9" t="s">
        <v>14</v>
      </c>
      <c r="G9">
        <f>+IF(Tabla1[[#This Row],[Paid]]="yes",0,Tabla1[[#This Row],[Amount USD]])</f>
        <v>564</v>
      </c>
    </row>
    <row r="10" spans="1:7" x14ac:dyDescent="0.35">
      <c r="A10" t="s">
        <v>17</v>
      </c>
      <c r="B10" t="s">
        <v>12</v>
      </c>
      <c r="C10" t="s">
        <v>13</v>
      </c>
      <c r="D10" s="2">
        <v>45661</v>
      </c>
      <c r="E10">
        <v>4384</v>
      </c>
      <c r="F10" t="s">
        <v>10</v>
      </c>
      <c r="G10">
        <f>+IF(Tabla1[[#This Row],[Paid]]="yes",0,Tabla1[[#This Row],[Amount USD]])</f>
        <v>0</v>
      </c>
    </row>
    <row r="11" spans="1:7" x14ac:dyDescent="0.35">
      <c r="A11" t="s">
        <v>11</v>
      </c>
      <c r="B11" t="s">
        <v>12</v>
      </c>
      <c r="C11" t="s">
        <v>13</v>
      </c>
      <c r="D11" s="2">
        <v>45659</v>
      </c>
      <c r="E11">
        <v>992</v>
      </c>
      <c r="F11" t="s">
        <v>14</v>
      </c>
      <c r="G11">
        <f>+IF(Tabla1[[#This Row],[Paid]]="yes",0,Tabla1[[#This Row],[Amount USD]])</f>
        <v>992</v>
      </c>
    </row>
    <row r="12" spans="1:7" x14ac:dyDescent="0.35">
      <c r="A12" t="s">
        <v>54</v>
      </c>
      <c r="B12" t="s">
        <v>16</v>
      </c>
      <c r="C12" t="s">
        <v>26</v>
      </c>
      <c r="D12" s="2">
        <v>45694</v>
      </c>
      <c r="E12">
        <v>2178</v>
      </c>
      <c r="F12" t="s">
        <v>10</v>
      </c>
      <c r="G12">
        <f>+IF(Tabla1[[#This Row],[Paid]]="yes",0,Tabla1[[#This Row],[Amount USD]])</f>
        <v>0</v>
      </c>
    </row>
    <row r="13" spans="1:7" x14ac:dyDescent="0.35">
      <c r="A13" t="s">
        <v>52</v>
      </c>
      <c r="B13" t="s">
        <v>16</v>
      </c>
      <c r="C13" t="s">
        <v>13</v>
      </c>
      <c r="D13" s="2">
        <v>45692</v>
      </c>
      <c r="E13">
        <v>4691</v>
      </c>
      <c r="F13" t="s">
        <v>14</v>
      </c>
      <c r="G13">
        <f>+IF(Tabla1[[#This Row],[Paid]]="yes",0,Tabla1[[#This Row],[Amount USD]])</f>
        <v>4691</v>
      </c>
    </row>
    <row r="14" spans="1:7" x14ac:dyDescent="0.35">
      <c r="A14" t="s">
        <v>48</v>
      </c>
      <c r="B14" t="s">
        <v>16</v>
      </c>
      <c r="C14" t="s">
        <v>9</v>
      </c>
      <c r="D14" s="2">
        <v>45688</v>
      </c>
      <c r="E14">
        <v>1984</v>
      </c>
      <c r="F14" t="s">
        <v>10</v>
      </c>
      <c r="G14">
        <f>+IF(Tabla1[[#This Row],[Paid]]="yes",0,Tabla1[[#This Row],[Amount USD]])</f>
        <v>0</v>
      </c>
    </row>
    <row r="15" spans="1:7" x14ac:dyDescent="0.35">
      <c r="A15" t="s">
        <v>44</v>
      </c>
      <c r="B15" t="s">
        <v>16</v>
      </c>
      <c r="C15" t="s">
        <v>9</v>
      </c>
      <c r="D15" s="2">
        <v>45684</v>
      </c>
      <c r="E15">
        <v>4993</v>
      </c>
      <c r="F15" t="s">
        <v>10</v>
      </c>
      <c r="G15">
        <f>+IF(Tabla1[[#This Row],[Paid]]="yes",0,Tabla1[[#This Row],[Amount USD]])</f>
        <v>0</v>
      </c>
    </row>
    <row r="16" spans="1:7" x14ac:dyDescent="0.35">
      <c r="A16" t="s">
        <v>43</v>
      </c>
      <c r="B16" t="s">
        <v>16</v>
      </c>
      <c r="C16" t="s">
        <v>26</v>
      </c>
      <c r="D16" s="2">
        <v>45683</v>
      </c>
      <c r="E16">
        <v>1002</v>
      </c>
      <c r="F16" t="s">
        <v>10</v>
      </c>
      <c r="G16">
        <f>+IF(Tabla1[[#This Row],[Paid]]="yes",0,Tabla1[[#This Row],[Amount USD]])</f>
        <v>0</v>
      </c>
    </row>
    <row r="17" spans="1:7" x14ac:dyDescent="0.35">
      <c r="A17" t="s">
        <v>28</v>
      </c>
      <c r="B17" t="s">
        <v>16</v>
      </c>
      <c r="C17" t="s">
        <v>9</v>
      </c>
      <c r="D17" s="2">
        <v>45669</v>
      </c>
      <c r="E17">
        <v>4061</v>
      </c>
      <c r="F17" t="s">
        <v>10</v>
      </c>
      <c r="G17">
        <f>+IF(Tabla1[[#This Row],[Paid]]="yes",0,Tabla1[[#This Row],[Amount USD]])</f>
        <v>0</v>
      </c>
    </row>
    <row r="18" spans="1:7" x14ac:dyDescent="0.35">
      <c r="A18" t="s">
        <v>24</v>
      </c>
      <c r="B18" t="s">
        <v>16</v>
      </c>
      <c r="C18" t="s">
        <v>13</v>
      </c>
      <c r="D18" s="2">
        <v>45666</v>
      </c>
      <c r="E18">
        <v>1995</v>
      </c>
      <c r="F18" t="s">
        <v>10</v>
      </c>
      <c r="G18">
        <f>+IF(Tabla1[[#This Row],[Paid]]="yes",0,Tabla1[[#This Row],[Amount USD]])</f>
        <v>0</v>
      </c>
    </row>
    <row r="19" spans="1:7" x14ac:dyDescent="0.35">
      <c r="A19" t="s">
        <v>23</v>
      </c>
      <c r="B19" t="s">
        <v>16</v>
      </c>
      <c r="C19" t="s">
        <v>13</v>
      </c>
      <c r="D19" s="2">
        <v>45665</v>
      </c>
      <c r="E19">
        <v>3195</v>
      </c>
      <c r="F19" t="s">
        <v>14</v>
      </c>
      <c r="G19">
        <f>+IF(Tabla1[[#This Row],[Paid]]="yes",0,Tabla1[[#This Row],[Amount USD]])</f>
        <v>3195</v>
      </c>
    </row>
    <row r="20" spans="1:7" x14ac:dyDescent="0.35">
      <c r="A20" t="s">
        <v>22</v>
      </c>
      <c r="B20" t="s">
        <v>16</v>
      </c>
      <c r="C20" t="s">
        <v>9</v>
      </c>
      <c r="D20" s="2">
        <v>45664</v>
      </c>
      <c r="E20">
        <v>2527</v>
      </c>
      <c r="F20" t="s">
        <v>10</v>
      </c>
      <c r="G20">
        <f>+IF(Tabla1[[#This Row],[Paid]]="yes",0,Tabla1[[#This Row],[Amount USD]])</f>
        <v>0</v>
      </c>
    </row>
    <row r="21" spans="1:7" x14ac:dyDescent="0.35">
      <c r="A21" t="s">
        <v>15</v>
      </c>
      <c r="B21" t="s">
        <v>16</v>
      </c>
      <c r="C21" t="s">
        <v>9</v>
      </c>
      <c r="D21" s="2">
        <v>45660</v>
      </c>
      <c r="E21">
        <v>2562</v>
      </c>
      <c r="F21" t="s">
        <v>14</v>
      </c>
      <c r="G21">
        <f>+IF(Tabla1[[#This Row],[Paid]]="yes",0,Tabla1[[#This Row],[Amount USD]])</f>
        <v>2562</v>
      </c>
    </row>
    <row r="22" spans="1:7" x14ac:dyDescent="0.35">
      <c r="A22" t="s">
        <v>67</v>
      </c>
      <c r="B22" t="s">
        <v>8</v>
      </c>
      <c r="C22" t="s">
        <v>26</v>
      </c>
      <c r="D22" s="2">
        <v>45707</v>
      </c>
      <c r="E22">
        <v>2481</v>
      </c>
      <c r="F22" t="s">
        <v>10</v>
      </c>
      <c r="G22">
        <f>+IF(Tabla1[[#This Row],[Paid]]="yes",0,Tabla1[[#This Row],[Amount USD]])</f>
        <v>0</v>
      </c>
    </row>
    <row r="23" spans="1:7" x14ac:dyDescent="0.35">
      <c r="A23" t="s">
        <v>60</v>
      </c>
      <c r="B23" t="s">
        <v>8</v>
      </c>
      <c r="C23" t="s">
        <v>21</v>
      </c>
      <c r="D23" s="2">
        <v>45700</v>
      </c>
      <c r="E23">
        <v>3125</v>
      </c>
      <c r="F23" t="s">
        <v>14</v>
      </c>
      <c r="G23">
        <f>+IF(Tabla1[[#This Row],[Paid]]="yes",0,Tabla1[[#This Row],[Amount USD]])</f>
        <v>3125</v>
      </c>
    </row>
    <row r="24" spans="1:7" x14ac:dyDescent="0.35">
      <c r="A24" t="s">
        <v>58</v>
      </c>
      <c r="B24" t="s">
        <v>8</v>
      </c>
      <c r="C24" t="s">
        <v>26</v>
      </c>
      <c r="D24" s="2">
        <v>45698</v>
      </c>
      <c r="E24">
        <v>3814</v>
      </c>
      <c r="F24" t="s">
        <v>10</v>
      </c>
      <c r="G24">
        <f>+IF(Tabla1[[#This Row],[Paid]]="yes",0,Tabla1[[#This Row],[Amount USD]])</f>
        <v>0</v>
      </c>
    </row>
    <row r="25" spans="1:7" x14ac:dyDescent="0.35">
      <c r="A25" t="s">
        <v>50</v>
      </c>
      <c r="B25" t="s">
        <v>8</v>
      </c>
      <c r="C25" t="s">
        <v>13</v>
      </c>
      <c r="D25" s="2">
        <v>45690</v>
      </c>
      <c r="E25">
        <v>3290</v>
      </c>
      <c r="F25" t="s">
        <v>14</v>
      </c>
      <c r="G25">
        <f>+IF(Tabla1[[#This Row],[Paid]]="yes",0,Tabla1[[#This Row],[Amount USD]])</f>
        <v>3290</v>
      </c>
    </row>
    <row r="26" spans="1:7" x14ac:dyDescent="0.35">
      <c r="A26" t="s">
        <v>49</v>
      </c>
      <c r="B26" t="s">
        <v>8</v>
      </c>
      <c r="C26" t="s">
        <v>26</v>
      </c>
      <c r="D26" s="2">
        <v>45689</v>
      </c>
      <c r="E26">
        <v>1363</v>
      </c>
      <c r="F26" t="s">
        <v>10</v>
      </c>
      <c r="G26">
        <f>+IF(Tabla1[[#This Row],[Paid]]="yes",0,Tabla1[[#This Row],[Amount USD]])</f>
        <v>0</v>
      </c>
    </row>
    <row r="27" spans="1:7" x14ac:dyDescent="0.35">
      <c r="A27" t="s">
        <v>47</v>
      </c>
      <c r="B27" t="s">
        <v>8</v>
      </c>
      <c r="C27" t="s">
        <v>26</v>
      </c>
      <c r="D27" s="2">
        <v>45687</v>
      </c>
      <c r="E27">
        <v>706</v>
      </c>
      <c r="F27" t="s">
        <v>14</v>
      </c>
      <c r="G27">
        <f>+IF(Tabla1[[#This Row],[Paid]]="yes",0,Tabla1[[#This Row],[Amount USD]])</f>
        <v>706</v>
      </c>
    </row>
    <row r="28" spans="1:7" x14ac:dyDescent="0.35">
      <c r="A28" t="s">
        <v>46</v>
      </c>
      <c r="B28" t="s">
        <v>8</v>
      </c>
      <c r="C28" t="s">
        <v>26</v>
      </c>
      <c r="D28" s="2">
        <v>45686</v>
      </c>
      <c r="E28">
        <v>4988</v>
      </c>
      <c r="F28" t="s">
        <v>14</v>
      </c>
      <c r="G28">
        <f>+IF(Tabla1[[#This Row],[Paid]]="yes",0,Tabla1[[#This Row],[Amount USD]])</f>
        <v>4988</v>
      </c>
    </row>
    <row r="29" spans="1:7" x14ac:dyDescent="0.35">
      <c r="A29" t="s">
        <v>40</v>
      </c>
      <c r="B29" t="s">
        <v>8</v>
      </c>
      <c r="C29" t="s">
        <v>21</v>
      </c>
      <c r="D29" s="2">
        <v>45680</v>
      </c>
      <c r="E29">
        <v>3190</v>
      </c>
      <c r="F29" t="s">
        <v>10</v>
      </c>
      <c r="G29">
        <f>+IF(Tabla1[[#This Row],[Paid]]="yes",0,Tabla1[[#This Row],[Amount USD]])</f>
        <v>0</v>
      </c>
    </row>
    <row r="30" spans="1:7" x14ac:dyDescent="0.35">
      <c r="A30" t="s">
        <v>37</v>
      </c>
      <c r="B30" t="s">
        <v>8</v>
      </c>
      <c r="C30" t="s">
        <v>26</v>
      </c>
      <c r="D30" s="2">
        <v>45677</v>
      </c>
      <c r="E30">
        <v>3231</v>
      </c>
      <c r="F30" t="s">
        <v>14</v>
      </c>
      <c r="G30">
        <f>+IF(Tabla1[[#This Row],[Paid]]="yes",0,Tabla1[[#This Row],[Amount USD]])</f>
        <v>3231</v>
      </c>
    </row>
    <row r="31" spans="1:7" x14ac:dyDescent="0.35">
      <c r="A31" t="s">
        <v>33</v>
      </c>
      <c r="B31" t="s">
        <v>8</v>
      </c>
      <c r="C31" t="s">
        <v>26</v>
      </c>
      <c r="D31" s="2">
        <v>45674</v>
      </c>
      <c r="E31">
        <v>2954</v>
      </c>
      <c r="F31" t="s">
        <v>10</v>
      </c>
      <c r="G31">
        <f>+IF(Tabla1[[#This Row],[Paid]]="yes",0,Tabla1[[#This Row],[Amount USD]])</f>
        <v>0</v>
      </c>
    </row>
    <row r="32" spans="1:7" x14ac:dyDescent="0.35">
      <c r="A32" t="s">
        <v>31</v>
      </c>
      <c r="B32" t="s">
        <v>8</v>
      </c>
      <c r="C32" t="s">
        <v>9</v>
      </c>
      <c r="D32" s="2">
        <v>45672</v>
      </c>
      <c r="E32">
        <v>700</v>
      </c>
      <c r="F32" t="s">
        <v>14</v>
      </c>
      <c r="G32">
        <f>+IF(Tabla1[[#This Row],[Paid]]="yes",0,Tabla1[[#This Row],[Amount USD]])</f>
        <v>700</v>
      </c>
    </row>
    <row r="33" spans="1:7" x14ac:dyDescent="0.35">
      <c r="A33" t="s">
        <v>27</v>
      </c>
      <c r="B33" t="s">
        <v>8</v>
      </c>
      <c r="C33" t="s">
        <v>21</v>
      </c>
      <c r="D33" s="2">
        <v>45668</v>
      </c>
      <c r="E33">
        <v>4974</v>
      </c>
      <c r="F33" t="s">
        <v>10</v>
      </c>
      <c r="G33">
        <f>+IF(Tabla1[[#This Row],[Paid]]="yes",0,Tabla1[[#This Row],[Amount USD]])</f>
        <v>0</v>
      </c>
    </row>
    <row r="34" spans="1:7" x14ac:dyDescent="0.35">
      <c r="A34" t="s">
        <v>7</v>
      </c>
      <c r="B34" t="s">
        <v>8</v>
      </c>
      <c r="C34" t="s">
        <v>9</v>
      </c>
      <c r="D34" s="2">
        <v>45658</v>
      </c>
      <c r="E34">
        <v>879</v>
      </c>
      <c r="F34" t="s">
        <v>10</v>
      </c>
      <c r="G34">
        <f>+IF(Tabla1[[#This Row],[Paid]]="yes",0,Tabla1[[#This Row],[Amount USD]])</f>
        <v>0</v>
      </c>
    </row>
    <row r="35" spans="1:7" x14ac:dyDescent="0.35">
      <c r="A35" t="s">
        <v>66</v>
      </c>
      <c r="B35" t="s">
        <v>20</v>
      </c>
      <c r="C35" t="s">
        <v>9</v>
      </c>
      <c r="D35" s="2">
        <v>45706</v>
      </c>
      <c r="E35">
        <v>1863</v>
      </c>
      <c r="F35" t="s">
        <v>10</v>
      </c>
      <c r="G35">
        <f>+IF(Tabla1[[#This Row],[Paid]]="yes",0,Tabla1[[#This Row],[Amount USD]])</f>
        <v>0</v>
      </c>
    </row>
    <row r="36" spans="1:7" x14ac:dyDescent="0.35">
      <c r="A36" t="s">
        <v>64</v>
      </c>
      <c r="B36" t="s">
        <v>20</v>
      </c>
      <c r="C36" t="s">
        <v>13</v>
      </c>
      <c r="D36" s="2">
        <v>45704</v>
      </c>
      <c r="E36">
        <v>3193</v>
      </c>
      <c r="F36" t="s">
        <v>14</v>
      </c>
      <c r="G36">
        <f>+IF(Tabla1[[#This Row],[Paid]]="yes",0,Tabla1[[#This Row],[Amount USD]])</f>
        <v>3193</v>
      </c>
    </row>
    <row r="37" spans="1:7" x14ac:dyDescent="0.35">
      <c r="A37" t="s">
        <v>62</v>
      </c>
      <c r="B37" t="s">
        <v>20</v>
      </c>
      <c r="C37" t="s">
        <v>21</v>
      </c>
      <c r="D37" s="2">
        <v>45702</v>
      </c>
      <c r="E37">
        <v>2097</v>
      </c>
      <c r="F37" t="s">
        <v>14</v>
      </c>
      <c r="G37">
        <f>+IF(Tabla1[[#This Row],[Paid]]="yes",0,Tabla1[[#This Row],[Amount USD]])</f>
        <v>2097</v>
      </c>
    </row>
    <row r="38" spans="1:7" x14ac:dyDescent="0.35">
      <c r="A38" t="s">
        <v>61</v>
      </c>
      <c r="B38" t="s">
        <v>20</v>
      </c>
      <c r="C38" t="s">
        <v>9</v>
      </c>
      <c r="D38" s="2">
        <v>45701</v>
      </c>
      <c r="E38">
        <v>3229</v>
      </c>
      <c r="F38" t="s">
        <v>14</v>
      </c>
      <c r="G38">
        <f>+IF(Tabla1[[#This Row],[Paid]]="yes",0,Tabla1[[#This Row],[Amount USD]])</f>
        <v>3229</v>
      </c>
    </row>
    <row r="39" spans="1:7" x14ac:dyDescent="0.35">
      <c r="A39" t="s">
        <v>57</v>
      </c>
      <c r="B39" t="s">
        <v>20</v>
      </c>
      <c r="C39" t="s">
        <v>21</v>
      </c>
      <c r="D39" s="2">
        <v>45697</v>
      </c>
      <c r="E39">
        <v>2222</v>
      </c>
      <c r="F39" t="s">
        <v>14</v>
      </c>
      <c r="G39">
        <f>+IF(Tabla1[[#This Row],[Paid]]="yes",0,Tabla1[[#This Row],[Amount USD]])</f>
        <v>2222</v>
      </c>
    </row>
    <row r="40" spans="1:7" x14ac:dyDescent="0.35">
      <c r="A40" t="s">
        <v>45</v>
      </c>
      <c r="B40" t="s">
        <v>20</v>
      </c>
      <c r="C40" t="s">
        <v>26</v>
      </c>
      <c r="D40" s="2">
        <v>45685</v>
      </c>
      <c r="E40">
        <v>1370</v>
      </c>
      <c r="F40" t="s">
        <v>14</v>
      </c>
      <c r="G40">
        <f>+IF(Tabla1[[#This Row],[Paid]]="yes",0,Tabla1[[#This Row],[Amount USD]])</f>
        <v>1370</v>
      </c>
    </row>
    <row r="41" spans="1:7" x14ac:dyDescent="0.35">
      <c r="A41" t="s">
        <v>38</v>
      </c>
      <c r="B41" t="s">
        <v>20</v>
      </c>
      <c r="C41" t="s">
        <v>9</v>
      </c>
      <c r="D41" s="2">
        <v>45678</v>
      </c>
      <c r="E41">
        <v>3273</v>
      </c>
      <c r="F41" t="s">
        <v>14</v>
      </c>
      <c r="G41">
        <f>+IF(Tabla1[[#This Row],[Paid]]="yes",0,Tabla1[[#This Row],[Amount USD]])</f>
        <v>3273</v>
      </c>
    </row>
    <row r="42" spans="1:7" x14ac:dyDescent="0.35">
      <c r="A42" t="s">
        <v>32</v>
      </c>
      <c r="B42" t="s">
        <v>20</v>
      </c>
      <c r="C42" t="s">
        <v>26</v>
      </c>
      <c r="D42" s="2">
        <v>45673</v>
      </c>
      <c r="E42">
        <v>3604</v>
      </c>
      <c r="F42" t="s">
        <v>10</v>
      </c>
      <c r="G42">
        <f>+IF(Tabla1[[#This Row],[Paid]]="yes",0,Tabla1[[#This Row],[Amount USD]])</f>
        <v>0</v>
      </c>
    </row>
    <row r="43" spans="1:7" x14ac:dyDescent="0.35">
      <c r="A43" t="s">
        <v>30</v>
      </c>
      <c r="B43" t="s">
        <v>20</v>
      </c>
      <c r="C43" t="s">
        <v>9</v>
      </c>
      <c r="D43" s="2">
        <v>45671</v>
      </c>
      <c r="E43">
        <v>3599</v>
      </c>
      <c r="F43" t="s">
        <v>10</v>
      </c>
      <c r="G43">
        <f>+IF(Tabla1[[#This Row],[Paid]]="yes",0,Tabla1[[#This Row],[Amount USD]])</f>
        <v>0</v>
      </c>
    </row>
    <row r="44" spans="1:7" x14ac:dyDescent="0.35">
      <c r="A44" t="s">
        <v>19</v>
      </c>
      <c r="B44" t="s">
        <v>20</v>
      </c>
      <c r="C44" t="s">
        <v>21</v>
      </c>
      <c r="D44" s="2">
        <v>45663</v>
      </c>
      <c r="E44">
        <v>3068</v>
      </c>
      <c r="F44" t="s">
        <v>10</v>
      </c>
      <c r="G44">
        <f>+IF(Tabla1[[#This Row],[Paid]]="yes",0,Tabla1[[#This Row],[Amount USD]])</f>
        <v>0</v>
      </c>
    </row>
    <row r="45" spans="1:7" x14ac:dyDescent="0.35">
      <c r="A45" t="s">
        <v>63</v>
      </c>
      <c r="B45" t="s">
        <v>36</v>
      </c>
      <c r="C45" t="s">
        <v>26</v>
      </c>
      <c r="D45" s="2">
        <v>45703</v>
      </c>
      <c r="E45">
        <v>3560</v>
      </c>
      <c r="F45" t="s">
        <v>10</v>
      </c>
      <c r="G45">
        <f>+IF(Tabla1[[#This Row],[Paid]]="yes",0,Tabla1[[#This Row],[Amount USD]])</f>
        <v>0</v>
      </c>
    </row>
    <row r="46" spans="1:7" x14ac:dyDescent="0.35">
      <c r="A46" t="s">
        <v>59</v>
      </c>
      <c r="B46" t="s">
        <v>36</v>
      </c>
      <c r="C46" t="s">
        <v>9</v>
      </c>
      <c r="D46" s="2">
        <v>45699</v>
      </c>
      <c r="E46">
        <v>3657</v>
      </c>
      <c r="F46" t="s">
        <v>14</v>
      </c>
      <c r="G46">
        <f>+IF(Tabla1[[#This Row],[Paid]]="yes",0,Tabla1[[#This Row],[Amount USD]])</f>
        <v>3657</v>
      </c>
    </row>
    <row r="47" spans="1:7" x14ac:dyDescent="0.35">
      <c r="A47" t="s">
        <v>56</v>
      </c>
      <c r="B47" t="s">
        <v>36</v>
      </c>
      <c r="C47" t="s">
        <v>9</v>
      </c>
      <c r="D47" s="2">
        <v>45696</v>
      </c>
      <c r="E47">
        <v>1559</v>
      </c>
      <c r="F47" t="s">
        <v>10</v>
      </c>
      <c r="G47">
        <f>+IF(Tabla1[[#This Row],[Paid]]="yes",0,Tabla1[[#This Row],[Amount USD]])</f>
        <v>0</v>
      </c>
    </row>
    <row r="48" spans="1:7" x14ac:dyDescent="0.35">
      <c r="A48" t="s">
        <v>51</v>
      </c>
      <c r="B48" t="s">
        <v>36</v>
      </c>
      <c r="C48" t="s">
        <v>9</v>
      </c>
      <c r="D48" s="2">
        <v>45691</v>
      </c>
      <c r="E48">
        <v>1063</v>
      </c>
      <c r="F48" t="s">
        <v>14</v>
      </c>
      <c r="G48">
        <f>+IF(Tabla1[[#This Row],[Paid]]="yes",0,Tabla1[[#This Row],[Amount USD]])</f>
        <v>1063</v>
      </c>
    </row>
    <row r="49" spans="1:7" x14ac:dyDescent="0.35">
      <c r="A49" t="s">
        <v>42</v>
      </c>
      <c r="B49" t="s">
        <v>36</v>
      </c>
      <c r="C49" t="s">
        <v>26</v>
      </c>
      <c r="D49" s="2">
        <v>45682</v>
      </c>
      <c r="E49">
        <v>1528</v>
      </c>
      <c r="F49" t="s">
        <v>10</v>
      </c>
      <c r="G49">
        <f>+IF(Tabla1[[#This Row],[Paid]]="yes",0,Tabla1[[#This Row],[Amount USD]])</f>
        <v>0</v>
      </c>
    </row>
    <row r="50" spans="1:7" x14ac:dyDescent="0.35">
      <c r="A50" t="s">
        <v>41</v>
      </c>
      <c r="B50" t="s">
        <v>36</v>
      </c>
      <c r="C50" t="s">
        <v>13</v>
      </c>
      <c r="D50" s="2">
        <v>45681</v>
      </c>
      <c r="E50">
        <v>4340</v>
      </c>
      <c r="F50" t="s">
        <v>14</v>
      </c>
      <c r="G50">
        <f>+IF(Tabla1[[#This Row],[Paid]]="yes",0,Tabla1[[#This Row],[Amount USD]])</f>
        <v>4340</v>
      </c>
    </row>
    <row r="51" spans="1:7" x14ac:dyDescent="0.35">
      <c r="A51" t="s">
        <v>35</v>
      </c>
      <c r="B51" t="s">
        <v>36</v>
      </c>
      <c r="C51" t="s">
        <v>26</v>
      </c>
      <c r="D51" s="2">
        <v>45676</v>
      </c>
      <c r="E51">
        <v>1304</v>
      </c>
      <c r="F51" t="s">
        <v>10</v>
      </c>
      <c r="G51">
        <f>+IF(Tabla1[[#This Row],[Paid]]="yes",0,Tabla1[[#This Row],[Amount USD]])</f>
        <v>0</v>
      </c>
    </row>
  </sheetData>
  <sortState xmlns:xlrd2="http://schemas.microsoft.com/office/spreadsheetml/2017/richdata2" ref="A2:F51">
    <sortCondition ref="C2:C51"/>
  </sortState>
  <conditionalFormatting sqref="E1:E1048576">
    <cfRule type="cellIs" dxfId="2" priority="3" operator="greaterThan">
      <formula>4000</formula>
    </cfRule>
  </conditionalFormatting>
  <conditionalFormatting sqref="A1:A1048576">
    <cfRule type="duplicateValues" dxfId="0" priority="1"/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313A-6D20-4092-8A1C-05E20092B38D}">
  <dimension ref="H3:J9"/>
  <sheetViews>
    <sheetView showGridLines="0" workbookViewId="0">
      <selection activeCell="H12" sqref="H12"/>
    </sheetView>
  </sheetViews>
  <sheetFormatPr baseColWidth="10" defaultRowHeight="14.5" x14ac:dyDescent="0.35"/>
  <cols>
    <col min="8" max="8" width="16.54296875" bestFit="1" customWidth="1"/>
    <col min="9" max="9" width="19.08984375" bestFit="1" customWidth="1"/>
    <col min="10" max="10" width="25" bestFit="1" customWidth="1"/>
    <col min="11" max="17" width="9.26953125" bestFit="1" customWidth="1"/>
    <col min="18" max="39" width="10.26953125" bestFit="1" customWidth="1"/>
    <col min="40" max="48" width="9.26953125" bestFit="1" customWidth="1"/>
    <col min="49" max="58" width="10.26953125" bestFit="1" customWidth="1"/>
    <col min="59" max="59" width="11.453125" bestFit="1" customWidth="1"/>
  </cols>
  <sheetData>
    <row r="3" spans="8:10" x14ac:dyDescent="0.35">
      <c r="H3" s="5" t="s">
        <v>68</v>
      </c>
      <c r="I3" t="s">
        <v>70</v>
      </c>
      <c r="J3" t="s">
        <v>72</v>
      </c>
    </row>
    <row r="4" spans="8:10" x14ac:dyDescent="0.35">
      <c r="H4" s="6" t="s">
        <v>12</v>
      </c>
      <c r="I4">
        <v>25950</v>
      </c>
      <c r="J4">
        <v>10</v>
      </c>
    </row>
    <row r="5" spans="8:10" x14ac:dyDescent="0.35">
      <c r="H5" s="6" t="s">
        <v>16</v>
      </c>
      <c r="I5">
        <v>29188</v>
      </c>
      <c r="J5">
        <v>10</v>
      </c>
    </row>
    <row r="6" spans="8:10" x14ac:dyDescent="0.35">
      <c r="H6" s="6" t="s">
        <v>8</v>
      </c>
      <c r="I6">
        <v>35695</v>
      </c>
      <c r="J6">
        <v>13</v>
      </c>
    </row>
    <row r="7" spans="8:10" x14ac:dyDescent="0.35">
      <c r="H7" s="6" t="s">
        <v>20</v>
      </c>
      <c r="I7">
        <v>27518</v>
      </c>
      <c r="J7">
        <v>10</v>
      </c>
    </row>
    <row r="8" spans="8:10" x14ac:dyDescent="0.35">
      <c r="H8" s="6" t="s">
        <v>36</v>
      </c>
      <c r="I8">
        <v>17011</v>
      </c>
      <c r="J8">
        <v>7</v>
      </c>
    </row>
    <row r="9" spans="8:10" x14ac:dyDescent="0.35">
      <c r="H9" s="6" t="s">
        <v>69</v>
      </c>
      <c r="I9">
        <v>135362</v>
      </c>
      <c r="J9">
        <v>50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TEST</vt:lpstr>
      <vt:lpstr>P1 Contrats.</vt:lpstr>
      <vt:lpstr>P2 Emails</vt:lpstr>
      <vt:lpstr>Bds</vt:lpstr>
      <vt:lpstr>P3. Excel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Castaneda</dc:creator>
  <cp:lastModifiedBy>Valentina Castaneda</cp:lastModifiedBy>
  <dcterms:created xsi:type="dcterms:W3CDTF">2025-04-15T11:45:24Z</dcterms:created>
  <dcterms:modified xsi:type="dcterms:W3CDTF">2025-04-16T01:32:23Z</dcterms:modified>
</cp:coreProperties>
</file>