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c7b47c6a3dd52b/Documentos/Projects/04_Gestión_Transporte/"/>
    </mc:Choice>
  </mc:AlternateContent>
  <xr:revisionPtr revIDLastSave="9" documentId="8_{2F917165-99E3-40FF-A55F-A7620B72476B}" xr6:coauthVersionLast="47" xr6:coauthVersionMax="47" xr10:uidLastSave="{DA37D03A-FF78-45A5-8FA2-8DA224438810}"/>
  <bookViews>
    <workbookView xWindow="-28920" yWindow="16050" windowWidth="29040" windowHeight="15720" xr2:uid="{00000000-000D-0000-FFFF-FFFF00000000}"/>
  </bookViews>
  <sheets>
    <sheet name="Dashboard_Transporte_251005" sheetId="1" r:id="rId1"/>
  </sheets>
  <calcPr calcId="191028" refMode="R1C1" iterateCount="0" calcOnSave="0" concurrentCalc="0"/>
  <pivotCaches>
    <pivotCache cacheId="47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G5" i="1"/>
  <c r="G6" i="1"/>
  <c r="G7" i="1"/>
  <c r="G8" i="1"/>
  <c r="G9" i="1"/>
  <c r="G10" i="1"/>
  <c r="G11" i="1"/>
  <c r="G12" i="1"/>
  <c r="G13" i="1"/>
  <c r="G14" i="1"/>
  <c r="G15" i="1"/>
  <c r="G1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biazure://api.powerbi.com 7477e5ea-6843-4149-a167-ef27d04e362d Model" type="5" refreshedVersion="8" background="1" refreshOnLoad="1">
    <dbPr connection="Provider=MSOLAP.8;Integrated Security=ClaimsToken;Persist Security Info=True;Initial Catalog=sobe_wowvirtualserver-7477e5ea-6843-4149-a167-ef27d04e362d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Model" commandType="1"/>
    <olapPr rowDrillCount="1000"/>
  </connection>
</connection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pbiazure://api.powerbi.com 7477e5ea-6843-4149-a167-ef27d04e362d Model"/>
    <s v="{[Calendario].[Año].&amp;[2021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<sst xmlns="http://schemas.openxmlformats.org/spreadsheetml/2006/main" count="22" uniqueCount="22">
  <si>
    <t>2021</t>
  </si>
  <si>
    <t>Total general</t>
  </si>
  <si>
    <t>Total Bultos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</si>
  <si>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</si>
  <si>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</si>
  <si>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</si>
  <si>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</si>
  <si>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</si>
  <si>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</si>
  <si>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</si>
  <si>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</si>
  <si>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</si>
  <si>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</si>
  <si>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</si>
  <si>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</si>
  <si>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Etiquetas de fila</t>
  </si>
  <si>
    <t>Values</t>
  </si>
  <si>
    <t>Peso (Kg)</t>
  </si>
  <si>
    <t>Número Envíos</t>
  </si>
  <si>
    <t>Bultos/Envío</t>
  </si>
  <si>
    <t>Año</t>
  </si>
  <si>
    <t>Kg por Bulto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</si>
</sst>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.0"/>
    <numFmt numFmtId="171" formatCode="0.0"/>
  </numFmts>
  <fonts count="1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12">
    <xf numFmtId="0" fontId="0" fillId="0" borderId="0" xfId="0"/>
    <xf numFmtId="0" fontId="0" fillId="0" borderId="0" xfId="0" pivotButton="1"/>
    <xf numFmtId="1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3" fontId="0" fillId="0" borderId="0" xfId="0" applyNumberFormat="1"/>
    <xf numFmtId="1" fontId="0" fillId="0" borderId="0" xfId="0" applyNumberFormat="1" applyAlignment="1">
      <alignment horizontal="center"/>
    </xf>
    <xf numFmtId="2" fontId="0" fillId="0" borderId="0" xfId="0" applyNumberFormat="1"/>
    <xf numFmtId="171" fontId="0" fillId="0" borderId="0" xfId="0" applyNumberFormat="1"/>
    <xf numFmtId="2" fontId="1" fillId="0" borderId="0" xfId="0" applyNumberFormat="1" applyFont="1"/>
    <xf numFmtId="2" fontId="0" fillId="0" borderId="0" xfId="0" applyNumberFormat="1" applyAlignment="1"/>
    <xf numFmtId="2" fontId="0" fillId="33" borderId="0" xfId="0" applyNumberForma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22">
    <dxf>
      <numFmt numFmtId="3" formatCode="#,##0"/>
    </dxf>
    <dxf>
      <numFmt numFmtId="164" formatCode="#,##0.0"/>
    </dxf>
    <dxf>
      <numFmt numFmtId="2" formatCode="0.00"/>
    </dxf>
    <dxf>
      <alignment horizontal="right"/>
    </dxf>
    <dxf>
      <numFmt numFmtId="1" formatCode="0"/>
    </dxf>
    <dxf>
      <alignment horizontal="center"/>
    </dxf>
    <dxf>
      <numFmt numFmtId="171" formatCode="0.0"/>
    </dxf>
    <dxf>
      <alignment horizontal="center"/>
    </dxf>
    <dxf>
      <font>
        <sz val="11"/>
      </font>
    </dxf>
    <dxf>
      <numFmt numFmtId="2" formatCode="0.00"/>
    </dxf>
    <dxf>
      <numFmt numFmtId="2" formatCode="0.00"/>
    </dxf>
    <dxf>
      <numFmt numFmtId="171" formatCode="0.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right"/>
    </dxf>
    <dxf>
      <numFmt numFmtId="1" formatCode="0"/>
    </dxf>
    <dxf>
      <alignment horizontal="center"/>
    </dxf>
    <dxf>
      <numFmt numFmtId="171" formatCode="0.0"/>
    </dxf>
    <dxf>
      <alignment horizontal="center"/>
    </dxf>
    <dxf>
      <font>
        <sz val="11"/>
      </font>
    </dxf>
    <dxf>
      <numFmt numFmtId="2" formatCode="0.00"/>
    </dxf>
    <dxf>
      <numFmt numFmtId="2" formatCode="0.00"/>
    </dxf>
    <dxf>
      <numFmt numFmtId="171" formatCode="0.0"/>
    </dxf>
    <dxf>
      <numFmt numFmtId="1" formatCode="0"/>
    </dxf>
    <dxf>
      <numFmt numFmtId="1" formatCode="0"/>
    </dxf>
    <dxf>
      <numFmt numFmtId="1" formatCode="0"/>
    </dxf>
    <dxf>
      <alignment horizontal="right"/>
    </dxf>
    <dxf>
      <numFmt numFmtId="1" formatCode="0"/>
    </dxf>
    <dxf>
      <alignment horizontal="center"/>
    </dxf>
    <dxf>
      <numFmt numFmtId="171" formatCode="0.0"/>
    </dxf>
    <dxf>
      <alignment horizontal="center"/>
    </dxf>
    <dxf>
      <font>
        <sz val="11"/>
      </font>
    </dxf>
    <dxf>
      <numFmt numFmtId="2" formatCode="0.00"/>
    </dxf>
    <dxf>
      <numFmt numFmtId="2" formatCode="0.00"/>
    </dxf>
    <dxf>
      <numFmt numFmtId="171" formatCode="0.0"/>
    </dxf>
    <dxf>
      <numFmt numFmtId="1" formatCode="0"/>
    </dxf>
    <dxf>
      <numFmt numFmtId="1" formatCode="0"/>
    </dxf>
    <dxf>
      <alignment horizontal="right"/>
    </dxf>
    <dxf>
      <numFmt numFmtId="1" formatCode="0"/>
    </dxf>
    <dxf>
      <alignment horizontal="center"/>
    </dxf>
    <dxf>
      <numFmt numFmtId="171" formatCode="0.0"/>
    </dxf>
    <dxf>
      <alignment horizontal="center"/>
    </dxf>
    <dxf>
      <font>
        <sz val="11"/>
      </font>
    </dxf>
    <dxf>
      <numFmt numFmtId="2" formatCode="0.00"/>
    </dxf>
    <dxf>
      <numFmt numFmtId="2" formatCode="0.00"/>
    </dxf>
    <dxf>
      <numFmt numFmtId="171" formatCode="0.0"/>
    </dxf>
    <dxf>
      <numFmt numFmtId="2" formatCode="0.00"/>
    </dxf>
    <dxf>
      <numFmt numFmtId="171" formatCode="0.0"/>
    </dxf>
    <dxf>
      <numFmt numFmtId="170" formatCode="0.000"/>
    </dxf>
    <dxf>
      <numFmt numFmtId="2" formatCode="0.00"/>
    </dxf>
    <dxf>
      <numFmt numFmtId="2" formatCode="0.00"/>
    </dxf>
    <dxf>
      <alignment horizontal="right"/>
    </dxf>
    <dxf>
      <numFmt numFmtId="1" formatCode="0"/>
    </dxf>
    <dxf>
      <alignment horizontal="center"/>
    </dxf>
    <dxf>
      <numFmt numFmtId="171" formatCode="0.0"/>
    </dxf>
    <dxf>
      <alignment horizontal="center"/>
    </dxf>
    <dxf>
      <font>
        <sz val="11"/>
      </font>
    </dxf>
    <dxf>
      <numFmt numFmtId="2" formatCode="0.00"/>
    </dxf>
    <dxf>
      <alignment horizontal="right"/>
    </dxf>
    <dxf>
      <numFmt numFmtId="1" formatCode="0"/>
    </dxf>
    <dxf>
      <alignment horizontal="center"/>
    </dxf>
    <dxf>
      <numFmt numFmtId="171" formatCode="0.0"/>
    </dxf>
    <dxf>
      <alignment horizontal="center"/>
    </dxf>
    <dxf>
      <font>
        <sz val="11"/>
      </font>
    </dxf>
    <dxf>
      <numFmt numFmtId="2" formatCode="0.00"/>
    </dxf>
    <dxf>
      <numFmt numFmtId="171" formatCode="0.0"/>
    </dxf>
    <dxf>
      <numFmt numFmtId="2" formatCode="0.00"/>
    </dxf>
    <dxf>
      <numFmt numFmtId="2" formatCode="0.00"/>
    </dxf>
    <dxf>
      <numFmt numFmtId="170" formatCode="0.000"/>
    </dxf>
    <dxf>
      <numFmt numFmtId="169" formatCode="0.0000"/>
    </dxf>
    <dxf>
      <numFmt numFmtId="168" formatCode="0.00000"/>
    </dxf>
    <dxf>
      <numFmt numFmtId="167" formatCode="0.000000"/>
    </dxf>
    <dxf>
      <numFmt numFmtId="166" formatCode="0.0000000"/>
    </dxf>
    <dxf>
      <numFmt numFmtId="165" formatCode="0.00000000"/>
    </dxf>
    <dxf>
      <font>
        <sz val="10"/>
      </font>
    </dxf>
    <dxf>
      <font>
        <sz val="11"/>
      </font>
    </dxf>
    <dxf>
      <font>
        <sz val="9"/>
      </font>
    </dxf>
    <dxf>
      <font>
        <sz val="8"/>
      </font>
    </dxf>
    <dxf>
      <font>
        <sz val="9"/>
      </font>
    </dxf>
    <dxf>
      <font>
        <sz val="10"/>
      </font>
    </dxf>
    <dxf>
      <alignment horizontal="right"/>
    </dxf>
    <dxf>
      <numFmt numFmtId="1" formatCode="0"/>
    </dxf>
    <dxf>
      <alignment horizontal="center"/>
    </dxf>
    <dxf>
      <numFmt numFmtId="171" formatCode="0.0"/>
    </dxf>
    <dxf>
      <alignment horizontal="center"/>
    </dxf>
    <dxf>
      <alignment horizontal="right"/>
    </dxf>
    <dxf>
      <numFmt numFmtId="1" formatCode="0"/>
    </dxf>
    <dxf>
      <alignment horizontal="center"/>
    </dxf>
    <dxf>
      <numFmt numFmtId="171" formatCode="0.0"/>
    </dxf>
    <dxf>
      <alignment horizontal="center"/>
    </dxf>
    <dxf>
      <alignment horizontal="right"/>
    </dxf>
    <dxf>
      <numFmt numFmtId="1" formatCode="0"/>
    </dxf>
    <dxf>
      <alignment horizontal="center"/>
    </dxf>
    <dxf>
      <numFmt numFmtId="171" formatCode="0.0"/>
    </dxf>
    <dxf>
      <alignment horizontal="center"/>
    </dxf>
    <dxf>
      <alignment horizontal="right"/>
    </dxf>
    <dxf>
      <numFmt numFmtId="1" formatCode="0"/>
    </dxf>
    <dxf>
      <alignment horizontal="center"/>
    </dxf>
    <dxf>
      <numFmt numFmtId="171" formatCode="0.0"/>
    </dxf>
    <dxf>
      <alignment horizontal="center"/>
    </dxf>
    <dxf>
      <alignment horizontal="center"/>
    </dxf>
    <dxf>
      <numFmt numFmtId="2" formatCode="0.00"/>
    </dxf>
    <dxf>
      <numFmt numFmtId="171" formatCode="0.0"/>
    </dxf>
    <dxf>
      <numFmt numFmtId="170" formatCode="0.000"/>
    </dxf>
    <dxf>
      <numFmt numFmtId="169" formatCode="0.0000"/>
    </dxf>
    <dxf>
      <numFmt numFmtId="168" formatCode="0.00000"/>
    </dxf>
    <dxf>
      <numFmt numFmtId="167" formatCode="0.000000"/>
    </dxf>
    <dxf>
      <numFmt numFmtId="166" formatCode="0.0000000"/>
    </dxf>
    <dxf>
      <numFmt numFmtId="165" formatCode="0.00000000"/>
    </dxf>
    <dxf>
      <alignment horizontal="center"/>
    </dxf>
    <dxf>
      <numFmt numFmtId="171" formatCode="0.0"/>
    </dxf>
    <dxf>
      <numFmt numFmtId="1" formatCode="0"/>
    </dxf>
    <dxf>
      <numFmt numFmtId="2" formatCode="0.00"/>
    </dxf>
    <dxf>
      <numFmt numFmtId="170" formatCode="0.000"/>
    </dxf>
    <dxf>
      <numFmt numFmtId="169" formatCode="0.0000"/>
    </dxf>
    <dxf>
      <numFmt numFmtId="168" formatCode="0.00000"/>
    </dxf>
    <dxf>
      <numFmt numFmtId="167" formatCode="0.000000"/>
    </dxf>
    <dxf>
      <numFmt numFmtId="166" formatCode="0.0000000"/>
    </dxf>
    <dxf>
      <numFmt numFmtId="165" formatCode="0.00000000"/>
    </dxf>
    <dxf>
      <alignment horizontal="right"/>
    </dxf>
  </dxfs>
  <tableStyles count="1" defaultTableStyle="TableStyleMedium2" defaultPivotStyle="PivotStyleLight16">
    <tableStyle name="Invisible" pivot="0" table="0" count="0" xr9:uid="{F1A73515-EA0C-4597-84C8-E225C82ACDC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Elena Sánchez-Laulhé" refreshedDate="45947.606473611108" backgroundQuery="1" createdVersion="6" refreshedVersion="8" minRefreshableVersion="3" recordCount="0" supportSubquery="1" supportAdvancedDrill="1" xr:uid="{00000000-000A-0000-FFFF-FFFF01000000}">
  <cacheSource type="external" connectionId="1"/>
  <cacheFields count="7">
    <cacheField name="[Measures].[Total Bultos]" caption="Total Bultos" numFmtId="0" hierarchy="57" level="32767"/>
    <cacheField name="[Calendario].[Mes].[Mes]" caption="Mes" numFmtId="0" hierarchy="2" level="1">
      <sharedItems count="12">
        <s v="[Calendario].[Mes].&amp;[ene]" c="ene"/>
        <s v="[Calendario].[Mes].&amp;[feb]" c="feb"/>
        <s v="[Calendario].[Mes].&amp;[mar]" c="mar"/>
        <s v="[Calendario].[Mes].&amp;[abr]" c="abr"/>
        <s v="[Calendario].[Mes].&amp;[may]" c="may"/>
        <s v="[Calendario].[Mes].&amp;[jun]" c="jun"/>
        <s v="[Calendario].[Mes].&amp;[jul]" c="jul"/>
        <s v="[Calendario].[Mes].&amp;[ago]" c="ago"/>
        <s v="[Calendario].[Mes].&amp;[sep]" c="sep"/>
        <s v="[Calendario].[Mes].&amp;[oct]" c="oct"/>
        <s v="[Calendario].[Mes].&amp;[nov]" c="nov"/>
        <s v="[Calendario].[Mes].&amp;[dic]" c="dic"/>
      </sharedItems>
    </cacheField>
    <cacheField name="[Measures].[Peso (Kg)]" caption="Peso (Kg)" numFmtId="0" hierarchy="44" level="32767"/>
    <cacheField name="[Measures].[Número Envíos]" caption="Número Envíos" numFmtId="0" hierarchy="39" level="32767"/>
    <cacheField name="[Measures].[Bultos/Envío]" caption="Bultos/Envío" numFmtId="0" hierarchy="74" level="32767"/>
    <cacheField name="[Calendario].[Año].[Año]" caption="Año" numFmtId="0" hierarchy="1" level="1">
      <sharedItems containsSemiMixedTypes="0" containsString="0"/>
    </cacheField>
    <cacheField name="[Measures].[Kg por Bulto]" caption="Kg por Bulto" numFmtId="0" hierarchy="58" level="32767"/>
  </cacheFields>
  <cacheHierarchies count="77">
    <cacheHierarchy uniqueName="[Calendario].[00Fecha]" caption="00Fecha" attribute="1" time="1" keyAttribute="1" defaultMemberUniqueName="[Calendario].[00Fecha].[All]" allUniqueName="[Calendario].[00Fecha].[All]" dimensionUniqueName="[Calendario]" displayFolder="" count="0" memberValueDatatype="7" unbalanced="0"/>
    <cacheHierarchy uniqueName="[Calendario].[Año]" caption="Año" attribute="1" time="1" defaultMemberUniqueName="[Calendario].[Año].[All]" allUniqueName="[Calendario].[Año].[All]" dimensionUniqueName="[Calendario]" displayFolder="" count="2" unbalanced="0">
      <fieldsUsage count="2">
        <fieldUsage x="-1"/>
        <fieldUsage x="5"/>
      </fieldsUsage>
    </cacheHierarchy>
    <cacheHierarchy uniqueName="[Calendario].[Mes]" caption="Mes" attribute="1" time="1" defaultMemberUniqueName="[Calendario].[Mes].[All]" allUniqueName="[Calendario].[Mes].[All]" dimensionUniqueName="[Calendario]" displayFolder="" count="2" unbalanced="0">
      <fieldsUsage count="2">
        <fieldUsage x="-1"/>
        <fieldUsage x="1"/>
      </fieldsUsage>
    </cacheHierarchy>
    <cacheHierarchy uniqueName="[Calendario].[Mes num]" caption="Mes num" attribute="1" time="1" defaultMemberUniqueName="[Calendario].[Mes num].[All]" allUniqueName="[Calendario].[Mes num].[All]" dimensionUniqueName="[Calendario]" displayFolder="" count="0" unbalanced="0"/>
    <cacheHierarchy uniqueName="[Calendario].[Semana]" caption="Semana" attribute="1" time="1" defaultMemberUniqueName="[Calendario].[Semana].[All]" allUniqueName="[Calendario].[Semana].[All]" dimensionUniqueName="[Calendario]" displayFolder="" count="0" unbalanced="0"/>
    <cacheHierarchy uniqueName="[Calendario].[Trimestre]" caption="Trimestre" attribute="1" time="1" defaultMemberUniqueName="[Calendario].[Trimestre].[All]" allUniqueName="[Calendario].[Trimestre].[All]" dimensionUniqueName="[Calendario]" displayFolder="" count="0" unbalanced="0"/>
    <cacheHierarchy uniqueName="[Cliente].[Alcance]" caption="Alcance" attribute="1" defaultMemberUniqueName="[Cliente].[Alcance].[All]" allUniqueName="[Cliente].[Alcance].[All]" dimensionUniqueName="[Cliente]" displayFolder="" count="2" unbalanced="0"/>
    <cacheHierarchy uniqueName="[Cliente].[Cliente]" caption="Cliente" attribute="1" defaultMemberUniqueName="[Cliente].[Cliente].[All]" allUniqueName="[Cliente].[Cliente].[All]" dimensionUniqueName="[Cliente]" displayFolder="" count="0" unbalanced="0"/>
    <cacheHierarchy uniqueName="[Cliente].[Id Cliente]" caption="Id Cliente" attribute="1" defaultMemberUniqueName="[Cliente].[Id Cliente].[All]" allUniqueName="[Cliente].[Id Cliente].[All]" dimensionUniqueName="[Cliente]" displayFolder="" count="0" unbalanced="0"/>
    <cacheHierarchy uniqueName="[Cliente].[Lugar de Entrega]" caption="Lugar de Entrega" attribute="1" defaultMemberUniqueName="[Cliente].[Lugar de Entrega].[All]" allUniqueName="[Cliente].[Lugar de Entrega].[All]" dimensionUniqueName="[Cliente]" displayFolder="" count="0" unbalanced="0"/>
    <cacheHierarchy uniqueName="[Cliente].[País]" caption="País" attribute="1" defaultMemberUniqueName="[Cliente].[País].[All]" allUniqueName="[Cliente].[País].[All]" dimensionUniqueName="[Cliente]" displayFolder="" count="0" unbalanced="0"/>
    <cacheHierarchy uniqueName="[Facturas].[% Margen Transporte]" caption="% Margen Transporte" attribute="1" defaultMemberUniqueName="[Facturas].[% Margen Transporte].[All]" allUniqueName="[Facturas].[% Margen Transporte].[All]" dimensionUniqueName="[Facturas]" displayFolder="" count="0" unbalanced="0"/>
    <cacheHierarchy uniqueName="[Facturas].[% Transporte]" caption="% Transporte" attribute="1" defaultMemberUniqueName="[Facturas].[% Transporte].[All]" allUniqueName="[Facturas].[% Transporte].[All]" dimensionUniqueName="[Facturas]" displayFolder="" count="0" unbalanced="0"/>
    <cacheHierarchy uniqueName="[Facturas].[Coste Transporte FFW]" caption="Coste Transporte FFW" attribute="1" defaultMemberUniqueName="[Facturas].[Coste Transporte FFW].[All]" allUniqueName="[Facturas].[Coste Transporte FFW].[All]" dimensionUniqueName="[Facturas]" displayFolder="" count="0" unbalanced="0"/>
    <cacheHierarchy uniqueName="[Facturas].[Días Fuera Plazo]" caption="Días Fuera Plazo" attribute="1" defaultMemberUniqueName="[Facturas].[Días Fuera Plazo].[All]" allUniqueName="[Facturas].[Días Fuera Plazo].[All]" dimensionUniqueName="[Facturas]" displayFolder="" count="0" unbalanced="0"/>
    <cacheHierarchy uniqueName="[Facturas].[Entrega (días)]" caption="Entrega (días)" attribute="1" defaultMemberUniqueName="[Facturas].[Entrega (días)].[All]" allUniqueName="[Facturas].[Entrega (días)].[All]" dimensionUniqueName="[Facturas]" displayFolder="" count="0" unbalanced="0"/>
    <cacheHierarchy uniqueName="[Facturas].[Evaluación Entrega]" caption="Evaluación Entrega" attribute="1" defaultMemberUniqueName="[Facturas].[Evaluación Entrega].[All]" allUniqueName="[Facturas].[Evaluación Entrega].[All]" dimensionUniqueName="[Facturas]" displayFolder="" count="0" unbalanced="0"/>
    <cacheHierarchy uniqueName="[Facturas].[Fecha Recogida]" caption="Fecha Recogida" attribute="1" defaultMemberUniqueName="[Facturas].[Fecha Recogida].[All]" allUniqueName="[Facturas].[Fecha Recogida].[All]" dimensionUniqueName="[Facturas]" displayFolder="" count="0" unbalanced="0"/>
    <cacheHierarchy uniqueName="[Facturas].[Id Cliente]" caption="Id Cliente" attribute="1" defaultMemberUniqueName="[Facturas].[Id Cliente].[All]" allUniqueName="[Facturas].[Id Cliente].[All]" dimensionUniqueName="[Facturas]" displayFolder="" count="0" unbalanced="0"/>
    <cacheHierarchy uniqueName="[Facturas].[Id Factura]" caption="Id Factura" attribute="1" defaultMemberUniqueName="[Facturas].[Id Factura].[All]" allUniqueName="[Facturas].[Id Factura].[All]" dimensionUniqueName="[Facturas]" displayFolder="" count="0" unbalanced="0"/>
    <cacheHierarchy uniqueName="[Facturas].[Id Transportista]" caption="Id Transportista" attribute="1" defaultMemberUniqueName="[Facturas].[Id Transportista].[All]" allUniqueName="[Facturas].[Id Transportista].[All]" dimensionUniqueName="[Facturas]" displayFolder="" count="0" unbalanced="0"/>
    <cacheHierarchy uniqueName="[Facturas].[Importe Material]" caption="Importe Material" attribute="1" defaultMemberUniqueName="[Facturas].[Importe Material].[All]" allUniqueName="[Facturas].[Importe Material].[All]" dimensionUniqueName="[Facturas]" displayFolder="" count="0" unbalanced="0"/>
    <cacheHierarchy uniqueName="[Facturas].[Importe Total Factura]" caption="Importe Total Factura" attribute="1" defaultMemberUniqueName="[Facturas].[Importe Total Factura].[All]" allUniqueName="[Facturas].[Importe Total Factura].[All]" dimensionUniqueName="[Facturas]" displayFolder="" count="0" unbalanced="0"/>
    <cacheHierarchy uniqueName="[Facturas].[In Full Delivery]" caption="In Full Delivery" attribute="1" defaultMemberUniqueName="[Facturas].[In Full Delivery].[All]" allUniqueName="[Facturas].[In Full Delivery].[All]" dimensionUniqueName="[Facturas]" displayFolder="" count="0" unbalanced="0"/>
    <cacheHierarchy uniqueName="[Facturas].[Kms Trayecto]" caption="Kms Trayecto" attribute="1" defaultMemberUniqueName="[Facturas].[Kms Trayecto].[All]" allUniqueName="[Facturas].[Kms Trayecto].[All]" dimensionUniqueName="[Facturas]" displayFolder="" count="0" unbalanced="0"/>
    <cacheHierarchy uniqueName="[Facturas].[Lugar de Entrega]" caption="Lugar de Entrega" attribute="1" defaultMemberUniqueName="[Facturas].[Lugar de Entrega].[All]" allUniqueName="[Facturas].[Lugar de Entrega].[All]" dimensionUniqueName="[Facturas]" displayFolder="" count="0" unbalanced="0"/>
    <cacheHierarchy uniqueName="[Facturas].[Margen Transporte]" caption="Margen Transporte" attribute="1" defaultMemberUniqueName="[Facturas].[Margen Transporte].[All]" allUniqueName="[Facturas].[Margen Transporte].[All]" dimensionUniqueName="[Facturas]" displayFolder="" count="0" unbalanced="0"/>
    <cacheHierarchy uniqueName="[Facturas].[Num Bultos]" caption="Num Bultos" attribute="1" defaultMemberUniqueName="[Facturas].[Num Bultos].[All]" allUniqueName="[Facturas].[Num Bultos].[All]" dimensionUniqueName="[Facturas]" displayFolder="" count="0" unbalanced="0"/>
    <cacheHierarchy uniqueName="[Facturas].[On Time Delivery]" caption="On Time Delivery" attribute="1" defaultMemberUniqueName="[Facturas].[On Time Delivery].[All]" allUniqueName="[Facturas].[On Time Delivery].[All]" dimensionUniqueName="[Facturas]" displayFolder="" count="0" unbalanced="0"/>
    <cacheHierarchy uniqueName="[Facturas].[Origen]" caption="Origen" attribute="1" defaultMemberUniqueName="[Facturas].[Origen].[All]" allUniqueName="[Facturas].[Origen].[All]" dimensionUniqueName="[Facturas]" displayFolder="" count="0" unbalanced="0"/>
    <cacheHierarchy uniqueName="[Facturas].[OTIF]" caption="OTIF" attribute="1" defaultMemberUniqueName="[Facturas].[OTIF].[All]" allUniqueName="[Facturas].[OTIF].[All]" dimensionUniqueName="[Facturas]" displayFolder="" count="0" unbalanced="0"/>
    <cacheHierarchy uniqueName="[Facturas].[Peso bruto (kg)]" caption="Peso bruto (kg)" attribute="1" defaultMemberUniqueName="[Facturas].[Peso bruto (kg)].[All]" allUniqueName="[Facturas].[Peso bruto (kg)].[All]" dimensionUniqueName="[Facturas]" displayFolder="" count="0" unbalanced="0"/>
    <cacheHierarchy uniqueName="[Facturas].[Plazo Entrega (días)]" caption="Plazo Entrega (días)" attribute="1" defaultMemberUniqueName="[Facturas].[Plazo Entrega (días)].[All]" allUniqueName="[Facturas].[Plazo Entrega (días)].[All]" dimensionUniqueName="[Facturas]" displayFolder="" count="0" unbalanced="0"/>
    <cacheHierarchy uniqueName="[Facturas].[Tipo de Envío]" caption="Tipo de Envío" attribute="1" defaultMemberUniqueName="[Facturas].[Tipo de Envío].[All]" allUniqueName="[Facturas].[Tipo de Envío].[All]" dimensionUniqueName="[Facturas]" displayFolder="" count="0" unbalanced="0"/>
    <cacheHierarchy uniqueName="[Facturas].[Transporte en Fra]" caption="Transporte en Fra" attribute="1" defaultMemberUniqueName="[Facturas].[Transporte en Fra].[All]" allUniqueName="[Facturas].[Transporte en Fra].[All]" dimensionUniqueName="[Facturas]" displayFolder="" count="0" unbalanced="0"/>
    <cacheHierarchy uniqueName="[Transportista].[Id Transportista]" caption="Id Transportista" attribute="1" defaultMemberUniqueName="[Transportista].[Id Transportista].[All]" allUniqueName="[Transportista].[Id Transportista].[All]" dimensionUniqueName="[Transportista]" displayFolder="" count="0" unbalanced="0"/>
    <cacheHierarchy uniqueName="[Transportista].[Transportista]" caption="Transportista" attribute="1" defaultMemberUniqueName="[Transportista].[Transportista].[All]" allUniqueName="[Transportista].[Transportista].[All]" dimensionUniqueName="[Transportista]" displayFolder="" count="0" unbalanced="0"/>
    <cacheHierarchy uniqueName="[Ubicación].[Lugar de Origen]" caption="Lugar de Origen" attribute="1" defaultMemberUniqueName="[Ubicación].[Lugar de Origen].[All]" allUniqueName="[Ubicación].[Lugar de Origen].[All]" dimensionUniqueName="[Ubicación]" displayFolder="" count="0" unbalanced="0"/>
    <cacheHierarchy uniqueName="[Ubicación].[Origen]" caption="Origen" attribute="1" defaultMemberUniqueName="[Ubicación].[Origen].[All]" allUniqueName="[Ubicación].[Origen].[All]" dimensionUniqueName="[Ubicación]" displayFolder="" count="0" unbalanced="0"/>
    <cacheHierarchy uniqueName="[Measures].[Número Envíos]" caption="Número Envíos" measure="1" displayFolder="" measureGroup="Medidas" count="0" oneField="1">
      <fieldsUsage count="1">
        <fieldUsage x="3"/>
      </fieldsUsage>
    </cacheHierarchy>
    <cacheHierarchy uniqueName="[Measures].[Margen Bruto]" caption="Margen Bruto" measure="1" displayFolder="" measureGroup="Medidas" count="0"/>
    <cacheHierarchy uniqueName="[Measures].[Facturación Total]" caption="Facturación Total" measure="1" displayFolder="" measureGroup="Medidas" count="0"/>
    <cacheHierarchy uniqueName="[Measures].[On Time Deliveries]" caption="On Time Deliveries" measure="1" displayFolder="" measureGroup="Medidas" count="0"/>
    <cacheHierarchy uniqueName="[Measures].[In Full Deliveries]" caption="In Full Deliveries" measure="1" displayFolder="" measureGroup="Medidas" count="0"/>
    <cacheHierarchy uniqueName="[Measures].[Peso (Kg)]" caption="Peso (Kg)" measure="1" displayFolder="" measureGroup="Medidas" count="0" oneField="1">
      <fieldsUsage count="1">
        <fieldUsage x="2"/>
      </fieldsUsage>
    </cacheHierarchy>
    <cacheHierarchy uniqueName="[Measures].[OTIF Deliveries]" caption="OTIF Deliveries" measure="1" displayFolder="" measureGroup="Medidas" count="0"/>
    <cacheHierarchy uniqueName="[Measures].[% On Time]" caption="% On Time" measure="1" displayFolder="" measureGroup="Medidas" count="0"/>
    <cacheHierarchy uniqueName="[Measures].[% In Full]" caption="% In Full" measure="1" displayFolder="" measureGroup="Medidas" count="0"/>
    <cacheHierarchy uniqueName="[Measures].[% OTIF]" caption="% OTIF" measure="1" displayFolder="" measureGroup="Medidas" count="0"/>
    <cacheHierarchy uniqueName="[Measures].[% Objetivo]" caption="% Objetivo" measure="1" displayFolder="" measureGroup="Medidas" count="0"/>
    <cacheHierarchy uniqueName="[Measures].[% Transporte en Fra]" caption="% Transporte en Fra" measure="1" displayFolder="" measureGroup="Medidas" count="0"/>
    <cacheHierarchy uniqueName="[Measures].[Entregas Fuera de Plazo]" caption="Entregas Fuera de Plazo" measure="1" displayFolder="" measureGroup="Medidas" count="0"/>
    <cacheHierarchy uniqueName="[Measures].[Envíos con Incidencias]" caption="Envíos con Incidencias" measure="1" displayFolder="" measureGroup="Medidas" count="0"/>
    <cacheHierarchy uniqueName="[Measures].[% Incidencias]" caption="% Incidencias" measure="1" displayFolder="" measureGroup="Medidas" count="0"/>
    <cacheHierarchy uniqueName="[Measures].[Coste Transporte]" caption="Coste Transporte" measure="1" displayFolder="" measureGroup="Medidas" count="0"/>
    <cacheHierarchy uniqueName="[Measures].[Coste/Kg]" caption="Coste/Kg" measure="1" displayFolder="" measureGroup="Medidas" count="0"/>
    <cacheHierarchy uniqueName="[Measures].[Coste/Envío]" caption="Coste/Envío" measure="1" displayFolder="" measureGroup="Medidas" count="0"/>
    <cacheHierarchy uniqueName="[Measures].[Total Bultos]" caption="Total Bultos" measure="1" displayFolder="" measureGroup="Medidas" count="0" oneField="1">
      <fieldsUsage count="1">
        <fieldUsage x="0"/>
      </fieldsUsage>
    </cacheHierarchy>
    <cacheHierarchy uniqueName="[Measures].[Kg por Bulto]" caption="Kg por Bulto" measure="1" displayFolder="" measureGroup="Medidas" count="0" oneField="1">
      <fieldsUsage count="1">
        <fieldUsage x="6"/>
      </fieldsUsage>
    </cacheHierarchy>
    <cacheHierarchy uniqueName="[Measures].[Total Kms]" caption="Total Kms" measure="1" displayFolder="" measureGroup="Medidas" count="0"/>
    <cacheHierarchy uniqueName="[Measures].[Coste/Km]" caption="Coste/Km" measure="1" displayFolder="" measureGroup="Medidas" count="0"/>
    <cacheHierarchy uniqueName="[Measures].[Días Retraso]" caption="Días Retraso" measure="1" displayFolder="" measureGroup="Medidas" count="0"/>
    <cacheHierarchy uniqueName="[Measures].[Días Retraso Media]" caption="Días Retraso Media" measure="1" displayFolder="" measureGroup="Medidas" count="0"/>
    <cacheHierarchy uniqueName="[Measures].[OTIF Real]" caption="OTIF Real" measure="1" displayFolder="" measureGroup="Medidas" count="0"/>
    <cacheHierarchy uniqueName="[Measures].[% Margen Transporte]" caption="% Margen Transporte" measure="1" displayFolder="" measureGroup="Medidas" count="0"/>
    <cacheHierarchy uniqueName="[Measures].[% Fuera de Plazo]" caption="% Fuera de Plazo" measure="1" displayFolder="" measureGroup="Medidas" count="0"/>
    <cacheHierarchy uniqueName="[Measures].[Facturación Transporte]" caption="Facturación Transporte" measure="1" displayFolder="" measureGroup="Medidas" count="0"/>
    <cacheHierarchy uniqueName="[Measures].[Fallos Equipo]" caption="Fallos Equipo" measure="1" displayFolder="" measureGroup="Medidas" count="0"/>
    <cacheHierarchy uniqueName="[Measures].[Errores Qty/Producto]" caption="Errores Qty/Producto" measure="1" displayFolder="" measureGroup="Medidas" count="0"/>
    <cacheHierarchy uniqueName="[Measures].[Km/Envío]" caption="Km/Envío" measure="1" displayFolder="" measureGroup="Medidas" count="0"/>
    <cacheHierarchy uniqueName="[Measures].[DiasConEnvios]" caption="DiasConEnvios" measure="1" displayFolder="" measureGroup="Medidas" count="0"/>
    <cacheHierarchy uniqueName="[Measures].[Envíos/Día]" caption="Envíos/Día" measure="1" displayFolder="" measureGroup="Medidas" count="0"/>
    <cacheHierarchy uniqueName="[Measures].[SemanasConEnvios]" caption="SemanasConEnvios" measure="1" displayFolder="" measureGroup="Medidas" count="0"/>
    <cacheHierarchy uniqueName="[Measures].[Envíos/Semana]" caption="Envíos/Semana" measure="1" displayFolder="" measureGroup="Medidas" count="0"/>
    <cacheHierarchy uniqueName="[Measures].[Bultos/Envío]" caption="Bultos/Envío" measure="1" displayFolder="" measureGroup="Medidas" count="0" oneField="1">
      <fieldsUsage count="1">
        <fieldUsage x="4"/>
      </fieldsUsage>
    </cacheHierarchy>
    <cacheHierarchy uniqueName="[Measures].[Freight Forwarders]" caption="Freight Forwarders" measure="1" displayFolder="" measureGroup="Medidas" count="0"/>
    <cacheHierarchy uniqueName="[Measures].[__Default measure]" caption="__Default measure" measure="1" displayFolder="" count="0" hidden="1"/>
  </cacheHierarchies>
  <kpis count="0"/>
  <dimensions count="6">
    <dimension name="Calendario" uniqueName="[Calendario]" caption="Calendario"/>
    <dimension name="Cliente" uniqueName="[Cliente]" caption="Cliente"/>
    <dimension name="Facturas" uniqueName="[Facturas]" caption="Facturas"/>
    <dimension measure="1" name="Measures" uniqueName="[Measures]" caption="Measures"/>
    <dimension name="Transportista" uniqueName="[Transportista]" caption="Transportista"/>
    <dimension name="Ubicación" uniqueName="[Ubicación]" caption="Ubicación"/>
  </dimensions>
  <measureGroups count="6">
    <measureGroup name="Calendario" caption="Calendario"/>
    <measureGroup name="Cliente" caption="Cliente"/>
    <measureGroup name="Facturas" caption="Facturas"/>
    <measureGroup name="Medidas" caption="Medidas"/>
    <measureGroup name="Transportista" caption="Transportista"/>
    <measureGroup name="Ubicación" caption="Ubicación"/>
  </measureGroups>
  <maps count="9">
    <map measureGroup="0" dimension="0"/>
    <map measureGroup="1" dimension="1"/>
    <map measureGroup="2" dimension="0"/>
    <map measureGroup="2" dimension="1"/>
    <map measureGroup="2" dimension="2"/>
    <map measureGroup="2" dimension="4"/>
    <map measureGroup="2" dimension="5"/>
    <map measureGroup="4" dimension="4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47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6" indent="0" outline="1" outlineData="1" multipleFieldFilters="0" fieldListSortAscending="1">
  <location ref="A3:F17" firstHeaderRow="1" firstDataRow="2" firstDataCol="1" rowPageCount="1" colPageCount="1"/>
  <pivotFields count="7">
    <pivotField dataField="1" showAll="0"/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dataField="1" showAll="0"/>
    <pivotField dataField="1" showAll="0"/>
    <pivotField axis="axisPage" allDrilled="1" showAll="0" dataSourceSort="1" defaultAttributeDrillState="1">
      <items count="1">
        <item t="default"/>
      </items>
    </pivotField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5" hier="1" name="[Calendario].[Año].&amp;[2021]" cap="2021"/>
  </pageFields>
  <dataFields count="5">
    <dataField fld="0" baseField="0" baseItem="0" numFmtId="1"/>
    <dataField fld="2" baseField="0" baseItem="0" numFmtId="2"/>
    <dataField fld="3" baseField="0" baseItem="0" numFmtId="1"/>
    <dataField fld="4" baseField="0" baseItem="0" numFmtId="1"/>
    <dataField fld="6" baseField="0" baseItem="0" numFmtId="2"/>
  </dataFields>
  <formats count="15">
    <format dxfId="121">
      <pivotArea collapsedLevelsAreSubtotals="1" fieldPosition="0">
        <references count="2">
          <reference field="4294967294" count="1" selected="0">
            <x v="3"/>
          </reference>
          <reference field="1" count="0"/>
        </references>
      </pivotArea>
    </format>
    <format dxfId="113">
      <pivotArea collapsedLevelsAreSubtotals="1" fieldPosition="0">
        <references count="2">
          <reference field="4294967294" count="1" selected="0">
            <x v="3"/>
          </reference>
          <reference field="1" count="0"/>
        </references>
      </pivotArea>
    </format>
    <format dxfId="111">
      <pivotArea collapsedLevelsAreSubtotals="1" fieldPosition="0">
        <references count="2">
          <reference field="4294967294" count="1" selected="0">
            <x v="3"/>
          </reference>
          <reference field="1" count="0"/>
        </references>
      </pivotArea>
    </format>
    <format dxfId="104">
      <pivotArea field="1" grandRow="1" outline="0" collapsedLevelsAreSubtotals="1" axis="axisRow" fieldPosition="0">
        <references count="1">
          <reference field="4294967294" count="1" selected="0">
            <x v="3"/>
          </reference>
        </references>
      </pivotArea>
    </format>
    <format dxfId="102">
      <pivotArea field="1" grandRow="1" outline="0" collapsedLevelsAreSubtotals="1" axis="axisRow" fieldPosition="0">
        <references count="1">
          <reference field="4294967294" count="1" selected="0">
            <x v="3"/>
          </reference>
        </references>
      </pivotArea>
    </format>
    <format dxfId="77">
      <pivotArea collapsedLevelsAreSubtotals="1" fieldPosition="0">
        <references count="2">
          <reference field="4294967294" count="1" selected="0">
            <x v="4"/>
          </reference>
          <reference field="1" count="0"/>
        </references>
      </pivotArea>
    </format>
    <format dxfId="68">
      <pivotArea collapsedLevelsAreSubtotals="1" fieldPosition="0">
        <references count="2">
          <reference field="4294967294" count="1" selected="0">
            <x v="4"/>
          </reference>
          <reference field="1" count="0"/>
        </references>
      </pivotArea>
    </format>
    <format dxfId="5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9">
      <pivotArea outline="0" collapsedLevelsAreSubtotals="1" fieldPosition="0"/>
    </format>
    <format dxfId="3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7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5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  <format dxfId="1">
      <pivotArea field="1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0">
      <pivotArea field="1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pivotHierarchies count="77">
    <pivotHierarchy/>
    <pivotHierarchy multipleItemSelectionAllowed="1">
      <members count="1" level="1">
        <member name="[Calendario].[Año].&amp;[2021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zoomScaleNormal="100" zoomScaleSheetLayoutView="100" workbookViewId="0">
      <selection activeCell="M15" sqref="M15"/>
    </sheetView>
  </sheetViews>
  <sheetFormatPr baseColWidth="10" defaultColWidth="8.7265625" defaultRowHeight="14.5" x14ac:dyDescent="0.35"/>
  <cols>
    <col min="1" max="1" width="16.90625" bestFit="1" customWidth="1"/>
    <col min="2" max="2" width="10.90625" bestFit="1" customWidth="1"/>
    <col min="3" max="3" width="12.08984375" customWidth="1"/>
    <col min="4" max="4" width="13.7265625" bestFit="1" customWidth="1"/>
    <col min="5" max="5" width="11.7265625" bestFit="1" customWidth="1"/>
    <col min="6" max="6" width="11.81640625" bestFit="1" customWidth="1"/>
    <col min="7" max="7" width="16.6328125" customWidth="1"/>
    <col min="8" max="8" width="3.81640625" bestFit="1" customWidth="1"/>
    <col min="9" max="10" width="3.90625" bestFit="1" customWidth="1"/>
    <col min="11" max="11" width="4.81640625" bestFit="1" customWidth="1"/>
    <col min="12" max="12" width="4.08984375" bestFit="1" customWidth="1"/>
    <col min="13" max="13" width="3.81640625" bestFit="1" customWidth="1"/>
    <col min="14" max="14" width="12" bestFit="1" customWidth="1"/>
  </cols>
  <sheetData>
    <row r="1" spans="1:7" x14ac:dyDescent="0.35">
      <c r="A1" s="1" t="s">
        <v>20</v>
      </c>
      <c r="B1" t="s" vm="1">
        <v>0</v>
      </c>
    </row>
    <row r="3" spans="1:7" x14ac:dyDescent="0.35">
      <c r="B3" s="1" t="s">
        <v>16</v>
      </c>
    </row>
    <row r="4" spans="1:7" x14ac:dyDescent="0.35">
      <c r="A4" s="1" t="s">
        <v>15</v>
      </c>
      <c r="B4" t="s">
        <v>2</v>
      </c>
      <c r="C4" t="s">
        <v>17</v>
      </c>
      <c r="D4" t="s">
        <v>18</v>
      </c>
      <c r="E4" t="s">
        <v>19</v>
      </c>
      <c r="F4" t="s">
        <v>21</v>
      </c>
    </row>
    <row r="5" spans="1:7" x14ac:dyDescent="0.35">
      <c r="A5" s="3" t="s">
        <v>3</v>
      </c>
      <c r="B5" s="2">
        <v>364</v>
      </c>
      <c r="C5" s="8">
        <v>1985.665</v>
      </c>
      <c r="D5" s="2">
        <v>133</v>
      </c>
      <c r="E5" s="6">
        <v>2.736842105263158</v>
      </c>
      <c r="F5" s="9">
        <v>5.4551236263736262</v>
      </c>
      <c r="G5" s="10">
        <f>$E$5*$F$5</f>
        <v>14.929812030075189</v>
      </c>
    </row>
    <row r="6" spans="1:7" x14ac:dyDescent="0.35">
      <c r="A6" s="3" t="s">
        <v>4</v>
      </c>
      <c r="B6" s="2">
        <v>372</v>
      </c>
      <c r="C6" s="8">
        <v>1899.096</v>
      </c>
      <c r="D6" s="2">
        <v>102</v>
      </c>
      <c r="E6" s="6">
        <v>3.6470588235294117</v>
      </c>
      <c r="F6" s="9">
        <v>5.105096774193548</v>
      </c>
      <c r="G6" s="10">
        <f>$E$6*$F$6</f>
        <v>18.618588235294116</v>
      </c>
    </row>
    <row r="7" spans="1:7" x14ac:dyDescent="0.35">
      <c r="A7" s="3" t="s">
        <v>5</v>
      </c>
      <c r="B7" s="2">
        <v>574</v>
      </c>
      <c r="C7" s="8">
        <v>2927.346</v>
      </c>
      <c r="D7" s="2">
        <v>124</v>
      </c>
      <c r="E7" s="6">
        <v>4.629032258064516</v>
      </c>
      <c r="F7" s="9">
        <v>5.0999059233449477</v>
      </c>
      <c r="G7" s="10">
        <f>$E$7*$F$7</f>
        <v>23.607629032258064</v>
      </c>
    </row>
    <row r="8" spans="1:7" x14ac:dyDescent="0.35">
      <c r="A8" s="3" t="s">
        <v>6</v>
      </c>
      <c r="B8" s="2">
        <v>303</v>
      </c>
      <c r="C8" s="8">
        <v>1305.0999999999999</v>
      </c>
      <c r="D8" s="2">
        <v>77</v>
      </c>
      <c r="E8" s="6">
        <v>3.9350649350649349</v>
      </c>
      <c r="F8" s="9">
        <v>4.3072607260726068</v>
      </c>
      <c r="G8" s="10">
        <f>$E$8*$F$8</f>
        <v>16.949350649350645</v>
      </c>
    </row>
    <row r="9" spans="1:7" x14ac:dyDescent="0.35">
      <c r="A9" s="3" t="s">
        <v>7</v>
      </c>
      <c r="B9" s="2">
        <v>343</v>
      </c>
      <c r="C9" s="8">
        <v>1439.646</v>
      </c>
      <c r="D9" s="2">
        <v>76</v>
      </c>
      <c r="E9" s="6">
        <v>4.5131578947368425</v>
      </c>
      <c r="F9" s="9">
        <v>4.1972186588921279</v>
      </c>
      <c r="G9" s="10">
        <f>$E$9*$F$9</f>
        <v>18.942710526315789</v>
      </c>
    </row>
    <row r="10" spans="1:7" x14ac:dyDescent="0.35">
      <c r="A10" s="3" t="s">
        <v>8</v>
      </c>
      <c r="B10" s="2">
        <v>264</v>
      </c>
      <c r="C10" s="8">
        <v>1329.0060000000001</v>
      </c>
      <c r="D10" s="2">
        <v>89</v>
      </c>
      <c r="E10" s="6">
        <v>2.9662921348314608</v>
      </c>
      <c r="F10" s="9">
        <v>5.034113636363637</v>
      </c>
      <c r="G10" s="10">
        <f>$E$10*$F$10</f>
        <v>14.93265168539326</v>
      </c>
    </row>
    <row r="11" spans="1:7" x14ac:dyDescent="0.35">
      <c r="A11" s="3" t="s">
        <v>9</v>
      </c>
      <c r="B11" s="2">
        <v>206</v>
      </c>
      <c r="C11" s="8">
        <v>1139.405</v>
      </c>
      <c r="D11" s="2">
        <v>87</v>
      </c>
      <c r="E11" s="6">
        <v>2.367816091954023</v>
      </c>
      <c r="F11" s="9">
        <v>5.5310922330097085</v>
      </c>
      <c r="G11" s="10">
        <f>$E$11*$F$11</f>
        <v>13.096609195402298</v>
      </c>
    </row>
    <row r="12" spans="1:7" x14ac:dyDescent="0.35">
      <c r="A12" s="3" t="s">
        <v>10</v>
      </c>
      <c r="B12" s="2">
        <v>316</v>
      </c>
      <c r="C12" s="8">
        <v>1950.3130000000001</v>
      </c>
      <c r="D12" s="2">
        <v>106</v>
      </c>
      <c r="E12" s="6">
        <v>2.9811320754716979</v>
      </c>
      <c r="F12" s="9">
        <v>6.1718765822784816</v>
      </c>
      <c r="G12" s="10">
        <f>$E$12*$F$12</f>
        <v>18.399179245283019</v>
      </c>
    </row>
    <row r="13" spans="1:7" x14ac:dyDescent="0.35">
      <c r="A13" s="3" t="s">
        <v>11</v>
      </c>
      <c r="B13" s="2">
        <v>524</v>
      </c>
      <c r="C13" s="8">
        <v>2089.7739999999999</v>
      </c>
      <c r="D13" s="2">
        <v>128</v>
      </c>
      <c r="E13" s="6">
        <v>4.09375</v>
      </c>
      <c r="F13" s="9">
        <v>3.9881183206106869</v>
      </c>
      <c r="G13" s="10">
        <f>$E$13*$F$13</f>
        <v>16.326359374999999</v>
      </c>
    </row>
    <row r="14" spans="1:7" x14ac:dyDescent="0.35">
      <c r="A14" s="3" t="s">
        <v>12</v>
      </c>
      <c r="B14" s="2">
        <v>444</v>
      </c>
      <c r="C14" s="8">
        <v>2478.4899999999998</v>
      </c>
      <c r="D14" s="2">
        <v>95</v>
      </c>
      <c r="E14" s="6">
        <v>4.6736842105263161</v>
      </c>
      <c r="F14" s="9">
        <v>5.5821846846846839</v>
      </c>
      <c r="G14" s="10">
        <f>$E$14*$F$14</f>
        <v>26.08936842105263</v>
      </c>
    </row>
    <row r="15" spans="1:7" x14ac:dyDescent="0.35">
      <c r="A15" s="3" t="s">
        <v>13</v>
      </c>
      <c r="B15" s="2">
        <v>277</v>
      </c>
      <c r="C15" s="8">
        <v>1610.472</v>
      </c>
      <c r="D15" s="2">
        <v>103</v>
      </c>
      <c r="E15" s="6">
        <v>2.6893203883495147</v>
      </c>
      <c r="F15" s="9">
        <v>5.8139783393501805</v>
      </c>
      <c r="G15" s="10">
        <f>$E$15*$F$15</f>
        <v>15.635650485436894</v>
      </c>
    </row>
    <row r="16" spans="1:7" x14ac:dyDescent="0.35">
      <c r="A16" s="3" t="s">
        <v>14</v>
      </c>
      <c r="B16" s="2">
        <v>183</v>
      </c>
      <c r="C16" s="8">
        <v>1237.5160000000001</v>
      </c>
      <c r="D16" s="2">
        <v>95</v>
      </c>
      <c r="E16" s="6">
        <v>1.9263157894736842</v>
      </c>
      <c r="F16" s="9">
        <v>6.762382513661203</v>
      </c>
      <c r="G16" s="10">
        <f>$E$16*$F$16</f>
        <v>13.026484210526318</v>
      </c>
    </row>
    <row r="17" spans="1:7" x14ac:dyDescent="0.35">
      <c r="A17" s="3" t="s">
        <v>1</v>
      </c>
      <c r="B17" s="5">
        <v>4170</v>
      </c>
      <c r="C17" s="4">
        <v>21391.829000000002</v>
      </c>
      <c r="D17" s="2">
        <v>1215</v>
      </c>
      <c r="E17" s="6">
        <v>3.4320987654320989</v>
      </c>
      <c r="F17" s="7">
        <v>5.1299350119904084</v>
      </c>
      <c r="G17" s="11">
        <f>AVERAGE(G5:G16)</f>
        <v>17.546199424282353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Dashboard_Transporte_251005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Elena Sánchez-Laulhé</dc:creator>
  <cp:keywords/>
  <dc:description/>
  <cp:lastModifiedBy>Elena Sánchez-Laulhé</cp:lastModifiedBy>
  <cp:revision/>
  <dcterms:created xsi:type="dcterms:W3CDTF">2025-10-17T12:20:01Z</dcterms:created>
  <dcterms:modified xsi:type="dcterms:W3CDTF">2025-10-17T12:40:51Z</dcterms:modified>
  <cp:category/>
  <cp:contentStatus/>
</cp:coreProperties>
</file>