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dald\Desktop\"/>
    </mc:Choice>
  </mc:AlternateContent>
  <xr:revisionPtr revIDLastSave="0" documentId="13_ncr:1_{A02BF10B-EA1F-4674-866F-B3498489CCE5}" xr6:coauthVersionLast="47" xr6:coauthVersionMax="47" xr10:uidLastSave="{00000000-0000-0000-0000-000000000000}"/>
  <bookViews>
    <workbookView xWindow="28680" yWindow="-120" windowWidth="29040" windowHeight="15720" xr2:uid="{62F6A1EA-9600-4F06-81D9-19BA584D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P44" i="1"/>
  <c r="Q41" i="1"/>
  <c r="P41" i="1"/>
  <c r="Q15" i="1"/>
  <c r="P15" i="1"/>
  <c r="O15" i="1"/>
  <c r="N15" i="1"/>
  <c r="Q26" i="1"/>
  <c r="P26" i="1"/>
  <c r="O26" i="1"/>
  <c r="N26" i="1"/>
  <c r="O37" i="1"/>
  <c r="N37" i="1"/>
  <c r="Q37" i="1"/>
  <c r="P37" i="1"/>
  <c r="P39" i="1" s="1"/>
  <c r="E37" i="1"/>
  <c r="D37" i="1"/>
  <c r="D39" i="1" s="1"/>
  <c r="E15" i="1"/>
  <c r="E39" i="1" s="1"/>
  <c r="D15" i="1"/>
  <c r="E26" i="1"/>
  <c r="D26" i="1"/>
  <c r="G26" i="1"/>
  <c r="F26" i="1"/>
  <c r="G37" i="1"/>
  <c r="F37" i="1"/>
  <c r="I37" i="1"/>
  <c r="H37" i="1"/>
  <c r="I26" i="1"/>
  <c r="H26" i="1"/>
  <c r="I15" i="1"/>
  <c r="H15" i="1"/>
  <c r="G15" i="1"/>
  <c r="F15" i="1"/>
  <c r="K15" i="1"/>
  <c r="J15" i="1"/>
  <c r="K26" i="1"/>
  <c r="J26" i="1"/>
  <c r="K37" i="1"/>
  <c r="K39" i="1" s="1"/>
  <c r="J37" i="1"/>
  <c r="J39" i="1" s="1"/>
  <c r="M37" i="1"/>
  <c r="M39" i="1" s="1"/>
  <c r="L37" i="1"/>
  <c r="L39" i="1" s="1"/>
  <c r="M26" i="1"/>
  <c r="L26" i="1"/>
  <c r="M15" i="1"/>
  <c r="L15" i="1"/>
  <c r="M44" i="1" l="1"/>
  <c r="L44" i="1"/>
  <c r="O39" i="1"/>
  <c r="N39" i="1"/>
  <c r="L41" i="1"/>
  <c r="M41" i="1"/>
  <c r="Q39" i="1"/>
  <c r="H39" i="1"/>
  <c r="H44" i="1" s="1"/>
  <c r="I39" i="1"/>
  <c r="F39" i="1"/>
  <c r="G39" i="1"/>
  <c r="I41" i="1" l="1"/>
  <c r="I44" i="1"/>
  <c r="H41" i="1"/>
</calcChain>
</file>

<file path=xl/sharedStrings.xml><?xml version="1.0" encoding="utf-8"?>
<sst xmlns="http://schemas.openxmlformats.org/spreadsheetml/2006/main" count="63" uniqueCount="27">
  <si>
    <t>exp100</t>
  </si>
  <si>
    <t>exp200</t>
  </si>
  <si>
    <t>exp300</t>
  </si>
  <si>
    <t>exp400</t>
  </si>
  <si>
    <t>exp500</t>
  </si>
  <si>
    <t>exp600</t>
  </si>
  <si>
    <t>exp700</t>
  </si>
  <si>
    <t>exp800</t>
  </si>
  <si>
    <t>exp900</t>
  </si>
  <si>
    <t>exp1000</t>
  </si>
  <si>
    <t xml:space="preserve">Subject II
</t>
  </si>
  <si>
    <t xml:space="preserve">Subject I
</t>
  </si>
  <si>
    <t xml:space="preserve">Subject III
</t>
  </si>
  <si>
    <t>Horizontal
CEP ,m</t>
  </si>
  <si>
    <t>Vertical
Drift, m</t>
  </si>
  <si>
    <t>ZUPT-SHOE</t>
  </si>
  <si>
    <t>ZUPT-SVM
Simple SVM</t>
  </si>
  <si>
    <t>ZUPT-SHOE-SVM
Simple SVM</t>
  </si>
  <si>
    <t>ZUPT-SHOE-SVM
Time Series SVM</t>
  </si>
  <si>
    <t>ZUPT-SVM
Time Series SVM</t>
  </si>
  <si>
    <t>TOTAL</t>
  </si>
  <si>
    <t>Improvement Time Series vs standard SVM</t>
  </si>
  <si>
    <t>Improvement Time Series vs SHOE</t>
  </si>
  <si>
    <t>exp1200</t>
  </si>
  <si>
    <t>exp1300</t>
  </si>
  <si>
    <t>Thresholds Optimal per each
 subject and activity</t>
  </si>
  <si>
    <t>Thresholds per each
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</si>
</sst>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1" fillId="0" borderId="9" xfId="0" applyNumberFormat="1" applyFont="1" applyBorder="1"/>
    <xf numFmtId="2" fontId="1" fillId="0" borderId="11" xfId="0" applyNumberFormat="1" applyFont="1" applyBorder="1"/>
    <xf numFmtId="2" fontId="1" fillId="0" borderId="0" xfId="0" applyNumberFormat="1" applyFont="1"/>
    <xf numFmtId="2" fontId="1" fillId="0" borderId="10" xfId="0" applyNumberFormat="1" applyFon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EB1-AEEA-4805-8B48-BD54CBCBC4C5}">
  <dimension ref="B2:Q45"/>
  <sheetViews>
    <sheetView tabSelected="1" workbookViewId="0">
      <selection activeCell="L5" sqref="L5:M5"/>
    </sheetView>
  </sheetViews>
  <sheetFormatPr defaultRowHeight="15" x14ac:dyDescent="0.25"/>
  <cols>
    <col min="1" max="1" width="2.42578125" customWidth="1"/>
    <col min="2" max="2" width="7.42578125" customWidth="1"/>
    <col min="4" max="4" width="10.7109375" customWidth="1"/>
    <col min="5" max="5" width="7.7109375" bestFit="1" customWidth="1"/>
    <col min="6" max="6" width="10.7109375" customWidth="1"/>
    <col min="8" max="8" width="11" customWidth="1"/>
    <col min="10" max="10" width="10.5703125" customWidth="1"/>
    <col min="11" max="11" width="12" customWidth="1"/>
    <col min="12" max="12" width="11.42578125" customWidth="1"/>
    <col min="13" max="13" width="12.42578125" customWidth="1"/>
    <col min="14" max="14" width="11.5703125" customWidth="1"/>
    <col min="16" max="16" width="11" customWidth="1"/>
    <col min="17" max="17" width="11" bestFit="1" customWidth="1"/>
  </cols>
  <sheetData>
    <row r="2" spans="2:17" ht="29.25" customHeight="1" thickBot="1" x14ac:dyDescent="0.3">
      <c r="F2" s="29" t="s">
        <v>25</v>
      </c>
      <c r="G2" s="30"/>
      <c r="H2" s="30"/>
      <c r="I2" s="30"/>
      <c r="J2" s="27" t="s">
        <v>26</v>
      </c>
      <c r="K2" s="28"/>
      <c r="L2" s="28"/>
      <c r="M2" s="28"/>
    </row>
    <row r="3" spans="2:17" ht="30.75" customHeight="1" x14ac:dyDescent="0.25">
      <c r="D3" s="34" t="s">
        <v>15</v>
      </c>
      <c r="E3" s="26"/>
      <c r="F3" s="23" t="s">
        <v>17</v>
      </c>
      <c r="G3" s="24"/>
      <c r="H3" s="25" t="s">
        <v>18</v>
      </c>
      <c r="I3" s="26"/>
      <c r="J3" s="23" t="s">
        <v>17</v>
      </c>
      <c r="K3" s="24"/>
      <c r="L3" s="25" t="s">
        <v>18</v>
      </c>
      <c r="M3" s="26"/>
      <c r="N3" s="23" t="s">
        <v>16</v>
      </c>
      <c r="O3" s="24"/>
      <c r="P3" s="25" t="s">
        <v>19</v>
      </c>
      <c r="Q3" s="26"/>
    </row>
    <row r="4" spans="2:17" ht="33" customHeight="1" thickBot="1" x14ac:dyDescent="0.3">
      <c r="D4" s="4" t="s">
        <v>13</v>
      </c>
      <c r="E4" s="5" t="s">
        <v>14</v>
      </c>
      <c r="F4" s="4" t="s">
        <v>13</v>
      </c>
      <c r="G4" s="6" t="s">
        <v>14</v>
      </c>
      <c r="H4" s="6" t="s">
        <v>13</v>
      </c>
      <c r="I4" s="5" t="s">
        <v>14</v>
      </c>
      <c r="J4" s="4" t="s">
        <v>13</v>
      </c>
      <c r="K4" s="6" t="s">
        <v>14</v>
      </c>
      <c r="L4" s="6" t="s">
        <v>13</v>
      </c>
      <c r="M4" s="5" t="s">
        <v>14</v>
      </c>
      <c r="N4" s="4" t="s">
        <v>13</v>
      </c>
      <c r="O4" s="6" t="s">
        <v>14</v>
      </c>
      <c r="P4" s="6" t="s">
        <v>13</v>
      </c>
      <c r="Q4" s="5" t="s">
        <v>14</v>
      </c>
    </row>
    <row r="5" spans="2:17" x14ac:dyDescent="0.25">
      <c r="B5" s="31" t="s">
        <v>11</v>
      </c>
      <c r="C5" s="2" t="s">
        <v>0</v>
      </c>
      <c r="D5" s="7">
        <v>4.6974</v>
      </c>
      <c r="E5" s="8">
        <v>1.4516</v>
      </c>
      <c r="F5" s="7">
        <v>3.8826000000000001</v>
      </c>
      <c r="G5" s="9">
        <v>1.4595</v>
      </c>
      <c r="H5" s="9">
        <v>3.371</v>
      </c>
      <c r="I5" s="8">
        <v>1.7070000000000001</v>
      </c>
      <c r="J5" s="7">
        <v>3.8639000000000001</v>
      </c>
      <c r="K5" s="9">
        <v>1.1913</v>
      </c>
      <c r="L5" s="9">
        <v>3.3409</v>
      </c>
      <c r="M5" s="8">
        <v>1.3788</v>
      </c>
      <c r="N5" s="7">
        <v>4.8554000000000004</v>
      </c>
      <c r="O5" s="9">
        <v>0.97119999999999995</v>
      </c>
      <c r="P5" s="9">
        <v>4.17</v>
      </c>
      <c r="Q5" s="8">
        <v>2.8283999999999998</v>
      </c>
    </row>
    <row r="6" spans="2:17" x14ac:dyDescent="0.25">
      <c r="B6" s="32"/>
      <c r="C6" t="s">
        <v>1</v>
      </c>
      <c r="D6" s="10">
        <v>65.912599999999998</v>
      </c>
      <c r="E6" s="11">
        <v>71.017399999999995</v>
      </c>
      <c r="F6" s="10">
        <v>14.067</v>
      </c>
      <c r="G6" s="12">
        <v>14.5328</v>
      </c>
      <c r="H6" s="12">
        <v>14.035</v>
      </c>
      <c r="I6" s="11">
        <v>12.965299999999999</v>
      </c>
      <c r="J6" s="10">
        <v>13.9648</v>
      </c>
      <c r="K6" s="12">
        <v>12.592599999999999</v>
      </c>
      <c r="L6" s="12">
        <v>13.4419</v>
      </c>
      <c r="M6" s="11">
        <v>11.758699999999999</v>
      </c>
      <c r="N6" s="10">
        <v>12.885400000000001</v>
      </c>
      <c r="O6" s="12">
        <v>11.604100000000001</v>
      </c>
      <c r="P6" s="12">
        <v>12.7507</v>
      </c>
      <c r="Q6" s="11">
        <v>12.612399999999999</v>
      </c>
    </row>
    <row r="7" spans="2:17" x14ac:dyDescent="0.25">
      <c r="B7" s="32"/>
      <c r="C7" t="s">
        <v>2</v>
      </c>
      <c r="D7" s="10">
        <v>56.8568</v>
      </c>
      <c r="E7" s="11">
        <v>69.319500000000005</v>
      </c>
      <c r="F7" s="10">
        <v>6.4660000000000002</v>
      </c>
      <c r="G7" s="12">
        <v>12.333399999999999</v>
      </c>
      <c r="H7" s="12">
        <v>6.0507999999999997</v>
      </c>
      <c r="I7" s="11">
        <v>10.1959</v>
      </c>
      <c r="J7" s="10">
        <v>6.6102999999999996</v>
      </c>
      <c r="K7" s="12">
        <v>10.588100000000001</v>
      </c>
      <c r="L7" s="12">
        <v>5.4036999999999997</v>
      </c>
      <c r="M7" s="11">
        <v>9.1597000000000008</v>
      </c>
      <c r="N7" s="10">
        <v>6.7892000000000001</v>
      </c>
      <c r="O7" s="12">
        <v>10.2841</v>
      </c>
      <c r="P7" s="12">
        <v>7.6588000000000003</v>
      </c>
      <c r="Q7" s="11">
        <v>9.5630000000000006</v>
      </c>
    </row>
    <row r="8" spans="2:17" x14ac:dyDescent="0.25">
      <c r="B8" s="32"/>
      <c r="C8" t="s">
        <v>3</v>
      </c>
      <c r="D8" s="10"/>
      <c r="E8" s="11"/>
      <c r="F8" s="10"/>
      <c r="G8" s="12"/>
      <c r="H8" s="12"/>
      <c r="I8" s="11"/>
      <c r="J8" s="10"/>
      <c r="K8" s="12"/>
      <c r="L8" s="12"/>
      <c r="M8" s="11"/>
      <c r="N8" s="10"/>
      <c r="O8" s="12"/>
      <c r="P8" s="12"/>
      <c r="Q8" s="11"/>
    </row>
    <row r="9" spans="2:17" x14ac:dyDescent="0.25">
      <c r="B9" s="32"/>
      <c r="C9" t="s">
        <v>4</v>
      </c>
      <c r="D9" s="10">
        <v>7.3547000000000002</v>
      </c>
      <c r="E9" s="11">
        <v>10.34</v>
      </c>
      <c r="F9" s="10">
        <v>5.0492999999999997</v>
      </c>
      <c r="G9" s="12">
        <v>4.1772999999999998</v>
      </c>
      <c r="H9" s="12">
        <v>6.0507999999999997</v>
      </c>
      <c r="I9" s="11">
        <v>10.1959</v>
      </c>
      <c r="J9" s="10">
        <v>4.9858000000000002</v>
      </c>
      <c r="K9" s="12">
        <v>1.8166</v>
      </c>
      <c r="L9" s="12">
        <v>5.6268000000000002</v>
      </c>
      <c r="M9" s="11">
        <v>2.1267</v>
      </c>
      <c r="N9" s="10">
        <v>5.1115000000000004</v>
      </c>
      <c r="O9" s="12">
        <v>1.8909</v>
      </c>
      <c r="P9" s="12">
        <v>5.4504999999999999</v>
      </c>
      <c r="Q9" s="11">
        <v>2.8348</v>
      </c>
    </row>
    <row r="10" spans="2:17" x14ac:dyDescent="0.25">
      <c r="B10" s="32"/>
      <c r="C10" t="s">
        <v>5</v>
      </c>
      <c r="D10" s="10">
        <v>19.041499999999999</v>
      </c>
      <c r="E10" s="11">
        <v>23.017399999999999</v>
      </c>
      <c r="F10" s="10">
        <v>6.4307999999999996</v>
      </c>
      <c r="G10" s="12">
        <v>5.2384000000000004</v>
      </c>
      <c r="H10" s="12">
        <v>2.7467999999999999</v>
      </c>
      <c r="I10" s="11">
        <v>4.1132</v>
      </c>
      <c r="J10" s="10">
        <v>6.6425000000000001</v>
      </c>
      <c r="K10" s="12">
        <v>5.2746000000000004</v>
      </c>
      <c r="L10" s="12">
        <v>2.8969999999999998</v>
      </c>
      <c r="M10" s="11">
        <v>4.8548</v>
      </c>
      <c r="N10" s="10">
        <v>6.9455</v>
      </c>
      <c r="O10" s="12">
        <v>4.4321999999999999</v>
      </c>
      <c r="P10" s="12">
        <v>7.8013000000000003</v>
      </c>
      <c r="Q10" s="11">
        <v>6.0419999999999998</v>
      </c>
    </row>
    <row r="11" spans="2:17" x14ac:dyDescent="0.25">
      <c r="B11" s="32"/>
      <c r="C11" t="s">
        <v>6</v>
      </c>
      <c r="D11" s="10">
        <v>8.9520999999999997</v>
      </c>
      <c r="E11" s="11">
        <v>14.395899999999999</v>
      </c>
      <c r="F11" s="10">
        <v>1.6431</v>
      </c>
      <c r="G11" s="12">
        <v>2.3321999999999998</v>
      </c>
      <c r="H11" s="12">
        <v>2.2890000000000001</v>
      </c>
      <c r="I11" s="11">
        <v>2.0142000000000002</v>
      </c>
      <c r="J11" s="10">
        <v>2.5160999999999998</v>
      </c>
      <c r="K11" s="12">
        <v>2.4422000000000001</v>
      </c>
      <c r="L11" s="12">
        <v>2.4773999999999998</v>
      </c>
      <c r="M11" s="11">
        <v>2.1798999999999999</v>
      </c>
      <c r="N11" s="10">
        <v>6.101</v>
      </c>
      <c r="O11" s="12">
        <v>2.7505999999999999</v>
      </c>
      <c r="P11" s="12">
        <v>11.0474</v>
      </c>
      <c r="Q11" s="11">
        <v>3.4540000000000002</v>
      </c>
    </row>
    <row r="12" spans="2:17" x14ac:dyDescent="0.25">
      <c r="B12" s="32"/>
      <c r="C12" t="s">
        <v>7</v>
      </c>
      <c r="D12" s="10">
        <v>30.649899999999999</v>
      </c>
      <c r="E12" s="11">
        <v>37.227899999999998</v>
      </c>
      <c r="F12" s="10">
        <v>6.5632000000000001</v>
      </c>
      <c r="G12" s="12">
        <v>8.0717999999999996</v>
      </c>
      <c r="H12" s="12">
        <v>5.3132000000000001</v>
      </c>
      <c r="I12" s="11">
        <v>6.0019999999999998</v>
      </c>
      <c r="J12" s="10">
        <v>9.1712000000000007</v>
      </c>
      <c r="K12" s="12">
        <v>7.3030999999999997</v>
      </c>
      <c r="L12" s="12">
        <v>7.1928000000000001</v>
      </c>
      <c r="M12" s="11">
        <v>7.8551000000000002</v>
      </c>
      <c r="N12" s="10">
        <v>10.3858</v>
      </c>
      <c r="O12" s="12">
        <v>7.4875999999999996</v>
      </c>
      <c r="P12" s="12">
        <v>13.1587</v>
      </c>
      <c r="Q12" s="11">
        <v>8.8741000000000003</v>
      </c>
    </row>
    <row r="13" spans="2:17" x14ac:dyDescent="0.25">
      <c r="B13" s="32"/>
      <c r="C13" t="s">
        <v>8</v>
      </c>
      <c r="D13" s="10">
        <v>17.467600000000001</v>
      </c>
      <c r="E13" s="11">
        <v>22.3782</v>
      </c>
      <c r="F13" s="10">
        <v>2.4028999999999998</v>
      </c>
      <c r="G13" s="12">
        <v>3.0097999999999998</v>
      </c>
      <c r="H13" s="12">
        <v>6.3320999999999996</v>
      </c>
      <c r="I13" s="11">
        <v>3.1812</v>
      </c>
      <c r="J13" s="10">
        <v>3.7505000000000002</v>
      </c>
      <c r="K13" s="12">
        <v>3.8437999999999999</v>
      </c>
      <c r="L13" s="12">
        <v>5.9932999999999996</v>
      </c>
      <c r="M13" s="11">
        <v>4.1814</v>
      </c>
      <c r="N13" s="10">
        <v>6.0650000000000004</v>
      </c>
      <c r="O13" s="12">
        <v>4.0426000000000002</v>
      </c>
      <c r="P13" s="12">
        <v>17.1157</v>
      </c>
      <c r="Q13" s="11">
        <v>5.9111000000000002</v>
      </c>
    </row>
    <row r="14" spans="2:17" ht="15.75" thickBot="1" x14ac:dyDescent="0.3">
      <c r="B14" s="33"/>
      <c r="C14" s="1" t="s">
        <v>9</v>
      </c>
      <c r="D14" s="13">
        <v>36.534300000000002</v>
      </c>
      <c r="E14" s="14">
        <v>37.369900000000001</v>
      </c>
      <c r="F14" s="13">
        <v>6.5632000000000001</v>
      </c>
      <c r="G14" s="15">
        <v>8.0717999999999996</v>
      </c>
      <c r="H14" s="15">
        <v>5.4775</v>
      </c>
      <c r="I14" s="14">
        <v>6.9004000000000003</v>
      </c>
      <c r="J14" s="13">
        <v>7.6578999999999997</v>
      </c>
      <c r="K14" s="15">
        <v>7.0641999999999996</v>
      </c>
      <c r="L14" s="15">
        <v>5.9882</v>
      </c>
      <c r="M14" s="14">
        <v>6.4790999999999999</v>
      </c>
      <c r="N14" s="13">
        <v>9.0139999999999993</v>
      </c>
      <c r="O14" s="15">
        <v>6.9737999999999998</v>
      </c>
      <c r="P14" s="15">
        <v>12.0595</v>
      </c>
      <c r="Q14" s="14">
        <v>7.8365999999999998</v>
      </c>
    </row>
    <row r="15" spans="2:17" ht="15.75" thickBot="1" x14ac:dyDescent="0.3">
      <c r="C15" s="3" t="s">
        <v>20</v>
      </c>
      <c r="D15" s="16">
        <f t="shared" ref="D15:Q15" si="0">SUM(D5:D14)/9</f>
        <v>27.496322222222222</v>
      </c>
      <c r="E15" s="17">
        <f t="shared" si="0"/>
        <v>31.835311111111114</v>
      </c>
      <c r="F15" s="16">
        <f t="shared" si="0"/>
        <v>5.8964555555555558</v>
      </c>
      <c r="G15" s="17">
        <f t="shared" si="0"/>
        <v>6.5807777777777767</v>
      </c>
      <c r="H15" s="18">
        <f t="shared" si="0"/>
        <v>5.7406888888888883</v>
      </c>
      <c r="I15" s="18">
        <f t="shared" si="0"/>
        <v>6.3639000000000001</v>
      </c>
      <c r="J15" s="16">
        <f t="shared" si="0"/>
        <v>6.573666666666667</v>
      </c>
      <c r="K15" s="17">
        <f t="shared" si="0"/>
        <v>5.7907222222222225</v>
      </c>
      <c r="L15" s="18">
        <f t="shared" si="0"/>
        <v>5.8179999999999996</v>
      </c>
      <c r="M15" s="18">
        <f t="shared" si="0"/>
        <v>5.5526888888888886</v>
      </c>
      <c r="N15" s="16">
        <f t="shared" si="0"/>
        <v>7.5725333333333333</v>
      </c>
      <c r="O15" s="17">
        <f t="shared" si="0"/>
        <v>5.6041222222222213</v>
      </c>
      <c r="P15" s="19">
        <f t="shared" si="0"/>
        <v>10.134733333333333</v>
      </c>
      <c r="Q15" s="17">
        <f t="shared" si="0"/>
        <v>6.6618222222222219</v>
      </c>
    </row>
    <row r="16" spans="2:17" x14ac:dyDescent="0.25">
      <c r="B16" s="31" t="s">
        <v>10</v>
      </c>
      <c r="C16" s="2" t="s">
        <v>0</v>
      </c>
      <c r="D16" s="7">
        <v>19.510200000000001</v>
      </c>
      <c r="E16" s="8">
        <v>24.586500000000001</v>
      </c>
      <c r="F16" s="7">
        <v>9.4801000000000002</v>
      </c>
      <c r="G16" s="9">
        <v>5.7995999999999999</v>
      </c>
      <c r="H16" s="9">
        <v>10.0245</v>
      </c>
      <c r="I16" s="8">
        <v>5.8151000000000002</v>
      </c>
      <c r="J16" s="7">
        <v>9.7077000000000009</v>
      </c>
      <c r="K16" s="9">
        <v>6.0500999999999996</v>
      </c>
      <c r="L16" s="9">
        <v>10.3523</v>
      </c>
      <c r="M16" s="8">
        <v>6.0045000000000002</v>
      </c>
      <c r="N16" s="7">
        <v>8.8854000000000006</v>
      </c>
      <c r="O16" s="9">
        <v>5.7096</v>
      </c>
      <c r="P16" s="9">
        <v>12.6065</v>
      </c>
      <c r="Q16" s="8">
        <v>6.5685000000000002</v>
      </c>
    </row>
    <row r="17" spans="2:17" x14ac:dyDescent="0.25">
      <c r="B17" s="32"/>
      <c r="C17" t="s">
        <v>1</v>
      </c>
      <c r="D17" s="10">
        <v>17.152000000000001</v>
      </c>
      <c r="E17" s="11">
        <v>19.156400000000001</v>
      </c>
      <c r="F17" s="10">
        <v>7.5785999999999998</v>
      </c>
      <c r="G17" s="12">
        <v>3.9401000000000002</v>
      </c>
      <c r="H17" s="12">
        <v>7.1814</v>
      </c>
      <c r="I17" s="11">
        <v>3.5247000000000002</v>
      </c>
      <c r="J17" s="10">
        <v>6.4149000000000003</v>
      </c>
      <c r="K17" s="12">
        <v>3.7139000000000002</v>
      </c>
      <c r="L17" s="12">
        <v>7.2337999999999996</v>
      </c>
      <c r="M17" s="11">
        <v>3.6772</v>
      </c>
      <c r="N17" s="10">
        <v>7.3989000000000003</v>
      </c>
      <c r="O17" s="12">
        <v>3.7443</v>
      </c>
      <c r="P17" s="12">
        <v>8.6593</v>
      </c>
      <c r="Q17" s="11">
        <v>5.0378999999999996</v>
      </c>
    </row>
    <row r="18" spans="2:17" x14ac:dyDescent="0.25">
      <c r="B18" s="32"/>
      <c r="C18" t="s">
        <v>2</v>
      </c>
      <c r="D18" s="10">
        <v>17.435099999999998</v>
      </c>
      <c r="E18" s="11">
        <v>17.072500000000002</v>
      </c>
      <c r="F18" s="10">
        <v>6.1877000000000004</v>
      </c>
      <c r="G18" s="12">
        <v>4.0914000000000001</v>
      </c>
      <c r="H18" s="12">
        <v>11.4697</v>
      </c>
      <c r="I18" s="11">
        <v>3.6663000000000001</v>
      </c>
      <c r="J18" s="10">
        <v>10.834</v>
      </c>
      <c r="K18" s="12">
        <v>3.7793000000000001</v>
      </c>
      <c r="L18" s="12">
        <v>11.8544</v>
      </c>
      <c r="M18" s="11">
        <v>3.8153999999999999</v>
      </c>
      <c r="N18" s="10">
        <v>11.0352</v>
      </c>
      <c r="O18" s="12">
        <v>3.6692999999999998</v>
      </c>
      <c r="P18" s="12">
        <v>13.4208</v>
      </c>
      <c r="Q18" s="11">
        <v>4.5228000000000002</v>
      </c>
    </row>
    <row r="19" spans="2:17" x14ac:dyDescent="0.25">
      <c r="B19" s="32"/>
      <c r="C19" t="s">
        <v>3</v>
      </c>
      <c r="D19" s="10">
        <v>21.404499999999999</v>
      </c>
      <c r="E19" s="11">
        <v>25.595199999999998</v>
      </c>
      <c r="F19" s="10">
        <v>4.1031000000000004</v>
      </c>
      <c r="G19" s="12">
        <v>5.2232000000000003</v>
      </c>
      <c r="H19" s="12">
        <v>3.9958999999999998</v>
      </c>
      <c r="I19" s="11">
        <v>5.1233000000000004</v>
      </c>
      <c r="J19" s="10">
        <v>4.8121999999999998</v>
      </c>
      <c r="K19" s="12">
        <v>5.0956000000000001</v>
      </c>
      <c r="L19" s="12">
        <v>4.2687999999999997</v>
      </c>
      <c r="M19" s="11">
        <v>5.0015000000000001</v>
      </c>
      <c r="N19" s="10">
        <v>5.7196999999999996</v>
      </c>
      <c r="O19" s="12">
        <v>4.7160000000000002</v>
      </c>
      <c r="P19" s="12">
        <v>6.2194000000000003</v>
      </c>
      <c r="Q19" s="11">
        <v>5.8510999999999997</v>
      </c>
    </row>
    <row r="20" spans="2:17" x14ac:dyDescent="0.25">
      <c r="B20" s="32"/>
      <c r="C20" t="s">
        <v>4</v>
      </c>
      <c r="D20" s="10">
        <v>22.099299999999999</v>
      </c>
      <c r="E20" s="11">
        <v>21.645</v>
      </c>
      <c r="F20" s="12">
        <v>12.050599999999999</v>
      </c>
      <c r="G20" s="12">
        <v>3.3936999999999999</v>
      </c>
      <c r="H20" s="12">
        <v>11.9215</v>
      </c>
      <c r="I20" s="11">
        <v>3.6848000000000001</v>
      </c>
      <c r="J20" s="10">
        <v>12.182399999999999</v>
      </c>
      <c r="K20" s="12">
        <v>3.8570000000000002</v>
      </c>
      <c r="L20" s="12">
        <v>12.2585</v>
      </c>
      <c r="M20" s="11">
        <v>4.0084999999999997</v>
      </c>
      <c r="N20" s="10">
        <v>12.0623</v>
      </c>
      <c r="O20" s="12">
        <v>3.7955999999999999</v>
      </c>
      <c r="P20" s="12">
        <v>11.024100000000001</v>
      </c>
      <c r="Q20" s="11">
        <v>3.9596</v>
      </c>
    </row>
    <row r="21" spans="2:17" x14ac:dyDescent="0.25">
      <c r="B21" s="32"/>
      <c r="C21" t="s">
        <v>5</v>
      </c>
      <c r="D21" s="10">
        <v>35.577800000000003</v>
      </c>
      <c r="E21" s="11">
        <v>38.195399999999999</v>
      </c>
      <c r="F21" s="10">
        <v>9.6591000000000005</v>
      </c>
      <c r="G21" s="12">
        <v>6.9629000000000003</v>
      </c>
      <c r="H21" s="12">
        <v>10.741899999999999</v>
      </c>
      <c r="I21" s="11">
        <v>4.3586</v>
      </c>
      <c r="J21" s="10">
        <v>9.0980000000000008</v>
      </c>
      <c r="K21" s="12">
        <v>6.6542000000000003</v>
      </c>
      <c r="L21" s="12">
        <v>10.397</v>
      </c>
      <c r="M21" s="11">
        <v>6.3644999999999996</v>
      </c>
      <c r="N21" s="10">
        <v>8.6968999999999994</v>
      </c>
      <c r="O21" s="12">
        <v>6.0517000000000003</v>
      </c>
      <c r="P21" s="12">
        <v>9.6264000000000003</v>
      </c>
      <c r="Q21" s="11">
        <v>7.8384999999999998</v>
      </c>
    </row>
    <row r="22" spans="2:17" x14ac:dyDescent="0.25">
      <c r="B22" s="32"/>
      <c r="C22" t="s">
        <v>6</v>
      </c>
      <c r="D22" s="10">
        <v>41.508299999999998</v>
      </c>
      <c r="E22" s="11">
        <v>42.203899999999997</v>
      </c>
      <c r="F22" s="10">
        <v>6.1943999999999999</v>
      </c>
      <c r="G22" s="12">
        <v>6.4965999999999999</v>
      </c>
      <c r="H22" s="12">
        <v>6.6238999999999999</v>
      </c>
      <c r="I22" s="11">
        <v>6.4550999999999998</v>
      </c>
      <c r="J22" s="10">
        <v>7.0220000000000002</v>
      </c>
      <c r="K22" s="12">
        <v>6.8677999999999999</v>
      </c>
      <c r="L22" s="12">
        <v>7.4859</v>
      </c>
      <c r="M22" s="11">
        <v>7.2760999999999996</v>
      </c>
      <c r="N22" s="10">
        <v>9.2472999999999992</v>
      </c>
      <c r="O22" s="12">
        <v>7.0589000000000004</v>
      </c>
      <c r="P22" s="12">
        <v>10.7371</v>
      </c>
      <c r="Q22" s="11">
        <v>8.4207999999999998</v>
      </c>
    </row>
    <row r="23" spans="2:17" x14ac:dyDescent="0.25">
      <c r="B23" s="32"/>
      <c r="C23" t="s">
        <v>7</v>
      </c>
      <c r="D23" s="10">
        <v>27.623100000000001</v>
      </c>
      <c r="E23" s="11">
        <v>36.150100000000002</v>
      </c>
      <c r="F23" s="10">
        <v>4.9349999999999996</v>
      </c>
      <c r="G23" s="12">
        <v>7.8406000000000002</v>
      </c>
      <c r="H23" s="12">
        <v>4.4421999999999997</v>
      </c>
      <c r="I23" s="11">
        <v>6.9725000000000001</v>
      </c>
      <c r="J23" s="10">
        <v>5.1417000000000002</v>
      </c>
      <c r="K23" s="12">
        <v>7.5467000000000004</v>
      </c>
      <c r="L23" s="12">
        <v>4.5373000000000001</v>
      </c>
      <c r="M23" s="11">
        <v>6.6073000000000004</v>
      </c>
      <c r="N23" s="10">
        <v>5.9424000000000001</v>
      </c>
      <c r="O23" s="12">
        <v>6.1997999999999998</v>
      </c>
      <c r="P23" s="12">
        <v>8.3137000000000008</v>
      </c>
      <c r="Q23" s="11">
        <v>7.2359999999999998</v>
      </c>
    </row>
    <row r="24" spans="2:17" x14ac:dyDescent="0.25">
      <c r="B24" s="32"/>
      <c r="C24" t="s">
        <v>8</v>
      </c>
      <c r="D24" s="10">
        <v>16.4725</v>
      </c>
      <c r="E24" s="11">
        <v>18.293099999999999</v>
      </c>
      <c r="F24" s="10">
        <v>6.7008000000000001</v>
      </c>
      <c r="G24" s="12">
        <v>3.6524000000000001</v>
      </c>
      <c r="H24" s="12">
        <v>5.9278000000000004</v>
      </c>
      <c r="I24" s="11">
        <v>3.6494</v>
      </c>
      <c r="J24" s="10">
        <v>7.0419</v>
      </c>
      <c r="K24" s="12">
        <v>4.0312000000000001</v>
      </c>
      <c r="L24" s="12">
        <v>6.06</v>
      </c>
      <c r="M24" s="11">
        <v>3.8296000000000001</v>
      </c>
      <c r="N24" s="10">
        <v>7.0296000000000003</v>
      </c>
      <c r="O24" s="12">
        <v>3.4447000000000001</v>
      </c>
      <c r="P24" s="12">
        <v>11.639099999999999</v>
      </c>
      <c r="Q24" s="11">
        <v>4.5247999999999999</v>
      </c>
    </row>
    <row r="25" spans="2:17" ht="15.75" thickBot="1" x14ac:dyDescent="0.3">
      <c r="B25" s="33"/>
      <c r="C25" s="1" t="s">
        <v>9</v>
      </c>
      <c r="D25" s="13">
        <v>13.1075</v>
      </c>
      <c r="E25" s="14">
        <v>16.594799999999999</v>
      </c>
      <c r="F25" s="13">
        <v>2.1724000000000001</v>
      </c>
      <c r="G25" s="15">
        <v>4.4269999999999996</v>
      </c>
      <c r="H25" s="15">
        <v>2.8056000000000001</v>
      </c>
      <c r="I25" s="14">
        <v>4.0418000000000003</v>
      </c>
      <c r="J25" s="13">
        <v>3.0297000000000001</v>
      </c>
      <c r="K25" s="15">
        <v>4.2751999999999999</v>
      </c>
      <c r="L25" s="15">
        <v>3.0705</v>
      </c>
      <c r="M25" s="14">
        <v>3.9986999999999999</v>
      </c>
      <c r="N25" s="13">
        <v>4.7736000000000001</v>
      </c>
      <c r="O25" s="15">
        <v>4.1780999999999997</v>
      </c>
      <c r="P25" s="15">
        <v>6.7962999999999996</v>
      </c>
      <c r="Q25" s="14">
        <v>4.8756000000000004</v>
      </c>
    </row>
    <row r="26" spans="2:17" ht="15.75" thickBot="1" x14ac:dyDescent="0.3">
      <c r="C26" s="3" t="s">
        <v>20</v>
      </c>
      <c r="D26" s="16">
        <f t="shared" ref="D26:Q26" si="1">SUM(D16:D25)/10</f>
        <v>23.189029999999995</v>
      </c>
      <c r="E26" s="17">
        <f t="shared" si="1"/>
        <v>25.949290000000001</v>
      </c>
      <c r="F26" s="16">
        <f t="shared" si="1"/>
        <v>6.9061800000000009</v>
      </c>
      <c r="G26" s="17">
        <f t="shared" si="1"/>
        <v>5.1827500000000004</v>
      </c>
      <c r="H26" s="16">
        <f t="shared" si="1"/>
        <v>7.513440000000001</v>
      </c>
      <c r="I26" s="17">
        <f t="shared" si="1"/>
        <v>4.7291599999999994</v>
      </c>
      <c r="J26" s="19">
        <f t="shared" si="1"/>
        <v>7.5284499999999994</v>
      </c>
      <c r="K26" s="17">
        <f t="shared" si="1"/>
        <v>5.1870999999999992</v>
      </c>
      <c r="L26" s="19">
        <f t="shared" si="1"/>
        <v>7.7518499999999992</v>
      </c>
      <c r="M26" s="17">
        <f t="shared" si="1"/>
        <v>5.0583299999999998</v>
      </c>
      <c r="N26" s="19">
        <f t="shared" si="1"/>
        <v>8.079130000000001</v>
      </c>
      <c r="O26" s="17">
        <f t="shared" si="1"/>
        <v>4.8567999999999998</v>
      </c>
      <c r="P26" s="19">
        <f t="shared" si="1"/>
        <v>9.9042700000000004</v>
      </c>
      <c r="Q26" s="17">
        <f t="shared" si="1"/>
        <v>5.8835600000000001</v>
      </c>
    </row>
    <row r="27" spans="2:17" x14ac:dyDescent="0.25">
      <c r="B27" s="31" t="s">
        <v>12</v>
      </c>
      <c r="C27" s="2" t="s">
        <v>0</v>
      </c>
      <c r="D27" s="7">
        <v>24.516100000000002</v>
      </c>
      <c r="E27" s="8">
        <v>28.6495</v>
      </c>
      <c r="F27" s="7">
        <v>24.099699999999999</v>
      </c>
      <c r="G27" s="9">
        <v>23.979600000000001</v>
      </c>
      <c r="H27" s="9">
        <v>21.7912</v>
      </c>
      <c r="I27" s="8">
        <v>22.681100000000001</v>
      </c>
      <c r="J27" s="7">
        <v>24.099699999999999</v>
      </c>
      <c r="K27" s="9">
        <v>23.979600000000001</v>
      </c>
      <c r="L27" s="9">
        <v>21.7912</v>
      </c>
      <c r="M27" s="8">
        <v>22.681100000000001</v>
      </c>
      <c r="N27" s="7">
        <v>31.872800000000002</v>
      </c>
      <c r="O27" s="9">
        <v>25.048100000000002</v>
      </c>
      <c r="P27" s="9">
        <v>19.585599999999999</v>
      </c>
      <c r="Q27" s="8">
        <v>20.312200000000001</v>
      </c>
    </row>
    <row r="28" spans="2:17" x14ac:dyDescent="0.25">
      <c r="B28" s="32"/>
      <c r="C28" t="s">
        <v>24</v>
      </c>
      <c r="D28" s="10">
        <v>35.577800000000003</v>
      </c>
      <c r="E28" s="11">
        <v>38.195399999999999</v>
      </c>
      <c r="F28" s="10">
        <v>9.0980000000000008</v>
      </c>
      <c r="G28" s="12">
        <v>6.6542000000000003</v>
      </c>
      <c r="H28" s="12">
        <v>10.397</v>
      </c>
      <c r="I28" s="11">
        <v>6.3644999999999996</v>
      </c>
      <c r="J28" s="10">
        <v>9.0980000000000008</v>
      </c>
      <c r="K28" s="12">
        <v>6.6542000000000003</v>
      </c>
      <c r="L28" s="12">
        <v>10.397</v>
      </c>
      <c r="M28" s="11">
        <v>6.3644999999999996</v>
      </c>
      <c r="N28" s="10">
        <v>22.5945</v>
      </c>
      <c r="O28" s="12">
        <v>13.5779</v>
      </c>
      <c r="P28" s="12">
        <v>31.0091</v>
      </c>
      <c r="Q28" s="11">
        <v>8.1875</v>
      </c>
    </row>
    <row r="29" spans="2:17" x14ac:dyDescent="0.25">
      <c r="B29" s="32"/>
      <c r="C29" t="s">
        <v>2</v>
      </c>
      <c r="D29" s="10">
        <v>16.888000000000002</v>
      </c>
      <c r="E29" s="11">
        <v>8.6329999999999991</v>
      </c>
      <c r="F29" s="10">
        <v>1.6156999999999999</v>
      </c>
      <c r="G29" s="12">
        <v>11.8727</v>
      </c>
      <c r="H29" s="12">
        <v>10.8146</v>
      </c>
      <c r="I29" s="11">
        <v>8.4617000000000004</v>
      </c>
      <c r="J29" s="10">
        <v>1.6156999999999999</v>
      </c>
      <c r="K29" s="12">
        <v>11.8727</v>
      </c>
      <c r="L29" s="12">
        <v>10.8146</v>
      </c>
      <c r="M29" s="11">
        <v>8.4617000000000004</v>
      </c>
      <c r="N29" s="10">
        <v>12.3986</v>
      </c>
      <c r="O29" s="12">
        <v>13.6015</v>
      </c>
      <c r="P29" s="12">
        <v>9.1115999999999993</v>
      </c>
      <c r="Q29" s="11">
        <v>7.3815999999999997</v>
      </c>
    </row>
    <row r="30" spans="2:17" x14ac:dyDescent="0.25">
      <c r="B30" s="32"/>
      <c r="C30" t="s">
        <v>3</v>
      </c>
      <c r="D30" s="10">
        <v>17.375800000000002</v>
      </c>
      <c r="E30" s="11">
        <v>6.9199000000000002</v>
      </c>
      <c r="F30" s="10">
        <v>9.7042999999999999</v>
      </c>
      <c r="G30" s="12">
        <v>6.8817000000000004</v>
      </c>
      <c r="H30" s="12">
        <v>13.8003</v>
      </c>
      <c r="I30" s="11">
        <v>2.7940999999999998</v>
      </c>
      <c r="J30" s="10">
        <v>9.7042999999999999</v>
      </c>
      <c r="K30" s="12">
        <v>6.8817000000000004</v>
      </c>
      <c r="L30" s="12">
        <v>13.8003</v>
      </c>
      <c r="M30" s="11">
        <v>2.7940999999999998</v>
      </c>
      <c r="N30" s="10">
        <v>7.1182999999999996</v>
      </c>
      <c r="O30" s="12">
        <v>9.3779000000000003</v>
      </c>
      <c r="P30" s="12">
        <v>9.6632999999999996</v>
      </c>
      <c r="Q30" s="11">
        <v>0.61168</v>
      </c>
    </row>
    <row r="31" spans="2:17" x14ac:dyDescent="0.25">
      <c r="B31" s="32"/>
      <c r="C31" t="s">
        <v>4</v>
      </c>
      <c r="D31" s="10">
        <v>3.8386999999999998</v>
      </c>
      <c r="E31" s="11">
        <v>6.1504000000000003</v>
      </c>
      <c r="F31" s="10">
        <v>4.0777000000000001</v>
      </c>
      <c r="G31" s="12">
        <v>5.3647</v>
      </c>
      <c r="H31" s="12">
        <v>3.8147000000000002</v>
      </c>
      <c r="I31" s="11">
        <v>5.7195999999999998</v>
      </c>
      <c r="J31" s="10">
        <v>4.0777000000000001</v>
      </c>
      <c r="K31" s="12">
        <v>5.3647</v>
      </c>
      <c r="L31" s="12">
        <v>3.8147000000000002</v>
      </c>
      <c r="M31" s="11">
        <v>5.7195999999999998</v>
      </c>
      <c r="N31" s="10">
        <v>13.264200000000001</v>
      </c>
      <c r="O31" s="12">
        <v>8.3228000000000009</v>
      </c>
      <c r="P31" s="12">
        <v>1.7384999999999999</v>
      </c>
      <c r="Q31" s="11">
        <v>3.3567999999999998</v>
      </c>
    </row>
    <row r="32" spans="2:17" x14ac:dyDescent="0.25">
      <c r="B32" s="32"/>
      <c r="C32" t="s">
        <v>5</v>
      </c>
      <c r="D32" s="10">
        <v>9.8919999999999995</v>
      </c>
      <c r="E32" s="11">
        <v>17.6081</v>
      </c>
      <c r="F32" s="10">
        <v>9.2612000000000005</v>
      </c>
      <c r="G32" s="12">
        <v>19.231300000000001</v>
      </c>
      <c r="H32" s="12">
        <v>4.5425000000000004</v>
      </c>
      <c r="I32" s="11">
        <v>16.572600000000001</v>
      </c>
      <c r="J32" s="10">
        <v>9.2612000000000005</v>
      </c>
      <c r="K32" s="12">
        <v>19.231300000000001</v>
      </c>
      <c r="L32" s="12">
        <v>4.5425000000000004</v>
      </c>
      <c r="M32" s="11">
        <v>16.572600000000001</v>
      </c>
      <c r="N32" s="10">
        <v>18.748200000000001</v>
      </c>
      <c r="O32" s="12">
        <v>19.341899999999999</v>
      </c>
      <c r="P32" s="12">
        <v>8.8446999999999996</v>
      </c>
      <c r="Q32" s="11">
        <v>9.33</v>
      </c>
    </row>
    <row r="33" spans="2:17" x14ac:dyDescent="0.25">
      <c r="B33" s="32"/>
      <c r="C33" t="s">
        <v>6</v>
      </c>
      <c r="D33" s="10">
        <v>51.776499999999999</v>
      </c>
      <c r="E33" s="11">
        <v>5.7306999999999997</v>
      </c>
      <c r="F33" s="10">
        <v>21.876899999999999</v>
      </c>
      <c r="G33" s="12">
        <v>8.1357999999999997</v>
      </c>
      <c r="H33" s="12">
        <v>22.810400000000001</v>
      </c>
      <c r="I33" s="11">
        <v>0.65000999999999998</v>
      </c>
      <c r="J33" s="10">
        <v>21.876899999999999</v>
      </c>
      <c r="K33" s="12">
        <v>8.1357999999999997</v>
      </c>
      <c r="L33" s="12">
        <v>22.810400000000001</v>
      </c>
      <c r="M33" s="11">
        <v>0.65000999999999998</v>
      </c>
      <c r="N33" s="10">
        <v>27.830500000000001</v>
      </c>
      <c r="O33" s="12">
        <v>16.521999999999998</v>
      </c>
      <c r="P33" s="12">
        <v>8.8048999999999999</v>
      </c>
      <c r="Q33" s="11">
        <v>3.3877999999999998E-2</v>
      </c>
    </row>
    <row r="34" spans="2:17" x14ac:dyDescent="0.25">
      <c r="B34" s="32"/>
      <c r="C34" t="s">
        <v>23</v>
      </c>
      <c r="D34" s="10">
        <v>26.3611</v>
      </c>
      <c r="E34" s="11">
        <v>0.55650999999999995</v>
      </c>
      <c r="F34" s="10">
        <v>5.3124000000000002</v>
      </c>
      <c r="G34" s="12">
        <v>10.8703</v>
      </c>
      <c r="H34" s="12">
        <v>7.4404000000000003</v>
      </c>
      <c r="I34" s="11">
        <v>7.1334999999999997</v>
      </c>
      <c r="J34" s="10">
        <v>5.3124000000000002</v>
      </c>
      <c r="K34" s="12">
        <v>10.8703</v>
      </c>
      <c r="L34" s="12">
        <v>7.4404000000000003</v>
      </c>
      <c r="M34" s="11">
        <v>7.1334999999999997</v>
      </c>
      <c r="N34" s="10">
        <v>4.1058000000000003</v>
      </c>
      <c r="O34" s="12">
        <v>9.7471999999999994</v>
      </c>
      <c r="P34" s="12">
        <v>12.9803</v>
      </c>
      <c r="Q34" s="11">
        <v>0.96741999999999995</v>
      </c>
    </row>
    <row r="35" spans="2:17" x14ac:dyDescent="0.25">
      <c r="B35" s="32"/>
      <c r="C35" t="s">
        <v>8</v>
      </c>
      <c r="D35" s="10">
        <v>6.3155999999999999</v>
      </c>
      <c r="E35" s="11">
        <v>9.6661999999999999</v>
      </c>
      <c r="F35" s="10">
        <v>5.5168999999999997</v>
      </c>
      <c r="G35" s="12">
        <v>10.2943</v>
      </c>
      <c r="H35" s="12">
        <v>5.0214999999999996</v>
      </c>
      <c r="I35" s="11">
        <v>10.2034</v>
      </c>
      <c r="J35" s="10">
        <v>5.5168999999999997</v>
      </c>
      <c r="K35" s="12">
        <v>10.2943</v>
      </c>
      <c r="L35" s="12">
        <v>5.0214999999999996</v>
      </c>
      <c r="M35" s="11">
        <v>10.2034</v>
      </c>
      <c r="N35" s="10">
        <v>5.0728999999999997</v>
      </c>
      <c r="O35" s="12">
        <v>10.2105</v>
      </c>
      <c r="P35" s="12">
        <v>9.7768999999999995</v>
      </c>
      <c r="Q35" s="11">
        <v>10.8696</v>
      </c>
    </row>
    <row r="36" spans="2:17" ht="15.75" thickBot="1" x14ac:dyDescent="0.3">
      <c r="B36" s="33"/>
      <c r="C36" s="1" t="s">
        <v>9</v>
      </c>
      <c r="D36" s="13">
        <v>7.3684000000000003</v>
      </c>
      <c r="E36" s="14">
        <v>7.9244000000000003</v>
      </c>
      <c r="F36" s="13">
        <v>9.9684000000000008</v>
      </c>
      <c r="G36" s="15">
        <v>9.3204999999999991</v>
      </c>
      <c r="H36" s="15">
        <v>8.8717000000000006</v>
      </c>
      <c r="I36" s="14">
        <v>9.0647000000000002</v>
      </c>
      <c r="J36" s="13">
        <v>9.9684000000000008</v>
      </c>
      <c r="K36" s="15">
        <v>9.3204999999999991</v>
      </c>
      <c r="L36" s="15">
        <v>8.8717000000000006</v>
      </c>
      <c r="M36" s="14">
        <v>9.0647000000000002</v>
      </c>
      <c r="N36" s="13">
        <v>10.8413</v>
      </c>
      <c r="O36" s="15">
        <v>9.2133000000000003</v>
      </c>
      <c r="P36" s="15">
        <v>9.7493999999999996</v>
      </c>
      <c r="Q36" s="14">
        <v>9.3792000000000009</v>
      </c>
    </row>
    <row r="37" spans="2:17" ht="15.75" thickBot="1" x14ac:dyDescent="0.3">
      <c r="C37" s="3" t="s">
        <v>20</v>
      </c>
      <c r="D37" s="16">
        <f t="shared" ref="D37:Q37" si="2">SUM(D27:D36)/10</f>
        <v>19.991</v>
      </c>
      <c r="E37" s="17">
        <f t="shared" si="2"/>
        <v>13.003411</v>
      </c>
      <c r="F37" s="19">
        <f t="shared" si="2"/>
        <v>10.053119999999998</v>
      </c>
      <c r="G37" s="17">
        <f t="shared" si="2"/>
        <v>11.26051</v>
      </c>
      <c r="H37" s="19">
        <f t="shared" si="2"/>
        <v>10.930430000000001</v>
      </c>
      <c r="I37" s="17">
        <f t="shared" si="2"/>
        <v>8.9645210000000013</v>
      </c>
      <c r="J37" s="19">
        <f t="shared" si="2"/>
        <v>10.053119999999998</v>
      </c>
      <c r="K37" s="17">
        <f t="shared" si="2"/>
        <v>11.26051</v>
      </c>
      <c r="L37" s="19">
        <f t="shared" si="2"/>
        <v>10.930430000000001</v>
      </c>
      <c r="M37" s="17">
        <f t="shared" si="2"/>
        <v>8.9645210000000013</v>
      </c>
      <c r="N37" s="19">
        <f t="shared" si="2"/>
        <v>15.384709999999998</v>
      </c>
      <c r="O37" s="17">
        <f t="shared" si="2"/>
        <v>13.496309999999999</v>
      </c>
      <c r="P37" s="19">
        <f t="shared" si="2"/>
        <v>12.126429999999999</v>
      </c>
      <c r="Q37" s="17">
        <f t="shared" si="2"/>
        <v>7.0429878000000006</v>
      </c>
    </row>
    <row r="38" spans="2:17" ht="15.75" thickBot="1" x14ac:dyDescent="0.3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ht="15.75" thickBot="1" x14ac:dyDescent="0.3">
      <c r="D39" s="20">
        <f>SUM(D15,D26,D37)/3</f>
        <v>23.558784074074072</v>
      </c>
      <c r="E39" s="21">
        <f t="shared" ref="E39:I39" si="3">SUM(E15,E26,E37)/3</f>
        <v>23.596004037037037</v>
      </c>
      <c r="F39" s="20">
        <f>SUM(F15,F26,F37)/3</f>
        <v>7.6185851851851849</v>
      </c>
      <c r="G39" s="21">
        <f t="shared" si="3"/>
        <v>7.6746792592592596</v>
      </c>
      <c r="H39" s="22">
        <f t="shared" si="3"/>
        <v>8.0615196296296308</v>
      </c>
      <c r="I39" s="21">
        <f t="shared" si="3"/>
        <v>6.6858603333333333</v>
      </c>
      <c r="J39" s="20">
        <f>SUM(J15,J26,J37)/3</f>
        <v>8.0517455555555557</v>
      </c>
      <c r="K39" s="21">
        <f t="shared" ref="K39:Q39" si="4">SUM(K15,K26,K37)/3</f>
        <v>7.4127774074074075</v>
      </c>
      <c r="L39" s="22">
        <f t="shared" si="4"/>
        <v>8.16676</v>
      </c>
      <c r="M39" s="21">
        <f t="shared" si="4"/>
        <v>6.5251799629629632</v>
      </c>
      <c r="N39" s="20">
        <f>SUM(N15,N26,N37)/3</f>
        <v>10.345457777777778</v>
      </c>
      <c r="O39" s="21">
        <f t="shared" si="4"/>
        <v>7.9857440740740735</v>
      </c>
      <c r="P39" s="22">
        <f t="shared" si="4"/>
        <v>10.72181111111111</v>
      </c>
      <c r="Q39" s="21">
        <f t="shared" si="4"/>
        <v>6.5294566740740736</v>
      </c>
    </row>
    <row r="41" spans="2:17" x14ac:dyDescent="0.25">
      <c r="H41">
        <f>F39/H39</f>
        <v>0.94505571346418771</v>
      </c>
      <c r="I41">
        <f>G39/I39</f>
        <v>1.1478970359276015</v>
      </c>
      <c r="L41">
        <f>J39/L39</f>
        <v>0.98591675959077474</v>
      </c>
      <c r="M41">
        <f>K39/M39</f>
        <v>1.1360265080016894</v>
      </c>
      <c r="P41">
        <f>N39/P39</f>
        <v>0.96489834325253931</v>
      </c>
      <c r="Q41">
        <f>O39/Q39</f>
        <v>1.2230334731804484</v>
      </c>
    </row>
    <row r="42" spans="2:17" x14ac:dyDescent="0.25">
      <c r="F42" t="s">
        <v>21</v>
      </c>
      <c r="K42" t="s">
        <v>21</v>
      </c>
    </row>
    <row r="44" spans="2:17" x14ac:dyDescent="0.25">
      <c r="H44">
        <f>D39/H39</f>
        <v>2.9223750801877575</v>
      </c>
      <c r="I44">
        <f>E39/I39</f>
        <v>3.5292397478594806</v>
      </c>
      <c r="L44">
        <f>D39/L39</f>
        <v>2.8847161021107603</v>
      </c>
      <c r="M44">
        <f>E39/M39</f>
        <v>3.6161460942025161</v>
      </c>
      <c r="P44">
        <f>D39/P39</f>
        <v>2.1972765449728815</v>
      </c>
      <c r="Q44">
        <f>E39/Q39</f>
        <v>3.613777564483668</v>
      </c>
    </row>
    <row r="45" spans="2:17" x14ac:dyDescent="0.25">
      <c r="G45" t="s">
        <v>22</v>
      </c>
      <c r="K45" t="s">
        <v>22</v>
      </c>
    </row>
  </sheetData>
  <mergeCells count="12">
    <mergeCell ref="F2:I2"/>
    <mergeCell ref="B5:B14"/>
    <mergeCell ref="B16:B25"/>
    <mergeCell ref="B27:B36"/>
    <mergeCell ref="D3:E3"/>
    <mergeCell ref="F3:G3"/>
    <mergeCell ref="H3:I3"/>
    <mergeCell ref="N3:O3"/>
    <mergeCell ref="P3:Q3"/>
    <mergeCell ref="J3:K3"/>
    <mergeCell ref="L3:M3"/>
    <mergeCell ref="J2:M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Eudald Sangenis Rafart</dc:creator>
  <cp:lastModifiedBy>Eudald Sangenis Rafart</cp:lastModifiedBy>
  <dcterms:created xsi:type="dcterms:W3CDTF">2024-11-20T17:23:44Z</dcterms:created>
  <dcterms:modified xsi:type="dcterms:W3CDTF">2024-11-21T23:46:15Z</dcterms:modified>
</cp:coreProperties>
</file>