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eey\Desktop\Face - Copy\result\excel\"/>
    </mc:Choice>
  </mc:AlternateContent>
  <xr:revisionPtr revIDLastSave="0" documentId="13_ncr:1_{D4AFE542-2A0A-4FA9-B00E-05B5BD8159F3}" xr6:coauthVersionLast="45" xr6:coauthVersionMax="45" xr10:uidLastSave="{00000000-0000-0000-0000-000000000000}"/>
  <bookViews>
    <workbookView xWindow="-120" yWindow="-120" windowWidth="20730" windowHeight="11760" activeTab="5" xr2:uid="{F8885721-B50E-467A-89DD-973FE5330CA7}"/>
  </bookViews>
  <sheets>
    <sheet name="front 1" sheetId="22" r:id="rId1"/>
    <sheet name="front 2" sheetId="19" r:id="rId2"/>
    <sheet name="kanan 1" sheetId="18" r:id="rId3"/>
    <sheet name="kanan 2" sheetId="20" r:id="rId4"/>
    <sheet name="kiri 1" sheetId="21" r:id="rId5"/>
    <sheet name="kiri 2" sheetId="1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1" l="1"/>
  <c r="H15" i="1"/>
  <c r="G25" i="1"/>
  <c r="F23" i="1"/>
  <c r="E25" i="1"/>
  <c r="D17" i="1"/>
  <c r="Q25" i="21"/>
  <c r="P15" i="21"/>
  <c r="O21" i="21"/>
  <c r="N15" i="21"/>
  <c r="M25" i="21"/>
  <c r="L15" i="21"/>
  <c r="K17" i="21"/>
  <c r="J15" i="21"/>
  <c r="I25" i="21"/>
  <c r="H15" i="21"/>
  <c r="G21" i="21"/>
  <c r="F15" i="21"/>
  <c r="E21" i="21"/>
  <c r="N14" i="21"/>
  <c r="O14" i="21"/>
  <c r="P14" i="21"/>
  <c r="Q14" i="21"/>
  <c r="E14" i="21"/>
  <c r="F14" i="21"/>
  <c r="G14" i="21"/>
  <c r="H14" i="21"/>
  <c r="I14" i="21"/>
  <c r="J14" i="21"/>
  <c r="K14" i="21"/>
  <c r="L14" i="21"/>
  <c r="M14" i="21"/>
  <c r="D14" i="21"/>
  <c r="D15" i="21" s="1"/>
  <c r="K21" i="20"/>
  <c r="J25" i="20"/>
  <c r="I21" i="20"/>
  <c r="H18" i="20"/>
  <c r="G19" i="20"/>
  <c r="F25" i="20"/>
  <c r="E24" i="20"/>
  <c r="D21" i="20"/>
  <c r="J14" i="20"/>
  <c r="K14" i="20"/>
  <c r="Q21" i="18"/>
  <c r="P18" i="18"/>
  <c r="O21" i="18"/>
  <c r="N24" i="18"/>
  <c r="M15" i="18"/>
  <c r="L21" i="18"/>
  <c r="K19" i="18"/>
  <c r="J25" i="18"/>
  <c r="I18" i="18"/>
  <c r="H21" i="18"/>
  <c r="G18" i="18"/>
  <c r="F25" i="18"/>
  <c r="E23" i="18"/>
  <c r="D21" i="18"/>
  <c r="O14" i="18"/>
  <c r="P14" i="18"/>
  <c r="Q14" i="18"/>
  <c r="AD25" i="19"/>
  <c r="AC15" i="19"/>
  <c r="AB25" i="19"/>
  <c r="AA17" i="19"/>
  <c r="Z15" i="19"/>
  <c r="Y25" i="19"/>
  <c r="X15" i="19"/>
  <c r="W25" i="19"/>
  <c r="V15" i="19"/>
  <c r="U25" i="19"/>
  <c r="T15" i="19"/>
  <c r="S25" i="19"/>
  <c r="R15" i="19"/>
  <c r="Q25" i="19"/>
  <c r="P15" i="19"/>
  <c r="O25" i="19"/>
  <c r="N15" i="19"/>
  <c r="M25" i="19"/>
  <c r="L16" i="19"/>
  <c r="K17" i="19"/>
  <c r="J15" i="19"/>
  <c r="I25" i="19"/>
  <c r="H15" i="19"/>
  <c r="G25" i="19"/>
  <c r="F15" i="19"/>
  <c r="E25" i="19"/>
  <c r="D15" i="19"/>
  <c r="V14" i="19"/>
  <c r="W14" i="19"/>
  <c r="X14" i="19"/>
  <c r="Y14" i="19"/>
  <c r="Z14" i="19"/>
  <c r="AA14" i="19"/>
  <c r="AB14" i="19"/>
  <c r="AC14" i="19"/>
  <c r="AD14" i="19"/>
  <c r="AR15" i="22"/>
  <c r="AQ17" i="22"/>
  <c r="AO25" i="22"/>
  <c r="AM25" i="22"/>
  <c r="AP15" i="22"/>
  <c r="AN15" i="22"/>
  <c r="AL15" i="22"/>
  <c r="AJ15" i="22"/>
  <c r="AH15" i="22"/>
  <c r="AF15" i="22"/>
  <c r="AD15" i="22"/>
  <c r="AB15" i="22"/>
  <c r="Z15" i="22"/>
  <c r="AK25" i="22"/>
  <c r="AI25" i="22"/>
  <c r="AG25" i="22"/>
  <c r="AE25" i="22"/>
  <c r="AC25" i="22"/>
  <c r="AA25" i="22"/>
  <c r="Y25" i="22"/>
  <c r="X15" i="22"/>
  <c r="W25" i="22"/>
  <c r="V15" i="22"/>
  <c r="U17" i="22"/>
  <c r="T25" i="22"/>
  <c r="S15" i="22"/>
  <c r="R25" i="22"/>
  <c r="Q15" i="22"/>
  <c r="P25" i="22"/>
  <c r="O15" i="22"/>
  <c r="N25" i="22"/>
  <c r="M15" i="22"/>
  <c r="L16" i="22"/>
  <c r="K17" i="22"/>
  <c r="J15" i="22"/>
  <c r="I17" i="22"/>
  <c r="H15" i="22"/>
  <c r="G25" i="22"/>
  <c r="F17" i="22"/>
  <c r="E25" i="22"/>
  <c r="D17" i="22"/>
  <c r="S14" i="22"/>
  <c r="T14" i="22"/>
  <c r="U14" i="22"/>
  <c r="V14" i="22"/>
  <c r="W14" i="22"/>
  <c r="X14" i="22"/>
  <c r="Y14" i="22"/>
  <c r="Z14" i="22"/>
  <c r="AA14" i="22"/>
  <c r="AB14" i="22"/>
  <c r="AC14" i="22"/>
  <c r="AD14" i="22"/>
  <c r="AE14" i="22"/>
  <c r="AF14" i="22"/>
  <c r="AG14" i="22"/>
  <c r="AH14" i="22"/>
  <c r="AI14" i="22"/>
  <c r="AJ14" i="22"/>
  <c r="AK14" i="22"/>
  <c r="AL14" i="22"/>
  <c r="AM14" i="22"/>
  <c r="AN14" i="22"/>
  <c r="AO14" i="22"/>
  <c r="AP14" i="22"/>
  <c r="AQ14" i="22"/>
  <c r="AR14" i="22"/>
  <c r="U14" i="19" l="1"/>
  <c r="G14" i="19"/>
  <c r="H14" i="19"/>
  <c r="I14" i="19"/>
  <c r="J14" i="19"/>
  <c r="K14" i="19"/>
  <c r="L14" i="19"/>
  <c r="M14" i="19"/>
  <c r="N14" i="19"/>
  <c r="O14" i="19"/>
  <c r="P14" i="19"/>
  <c r="Q14" i="19"/>
  <c r="R14" i="19"/>
  <c r="S14" i="19"/>
  <c r="T14" i="19"/>
  <c r="G14" i="18" l="1"/>
  <c r="H14" i="18"/>
  <c r="I14" i="18"/>
  <c r="J14" i="18"/>
  <c r="K14" i="18"/>
  <c r="L14" i="18"/>
  <c r="M14" i="18"/>
  <c r="N14" i="18"/>
  <c r="K14" i="22" l="1"/>
  <c r="L14" i="22"/>
  <c r="M14" i="22"/>
  <c r="N14" i="22"/>
  <c r="O14" i="22"/>
  <c r="P14" i="22"/>
  <c r="Q14" i="22"/>
  <c r="R14" i="22"/>
  <c r="E14" i="22" l="1"/>
  <c r="F14" i="22"/>
  <c r="G14" i="22"/>
  <c r="H14" i="22"/>
  <c r="I14" i="22"/>
  <c r="J14" i="22"/>
  <c r="BH21" i="22" l="1"/>
  <c r="C34" i="22" s="1"/>
  <c r="BH19" i="22"/>
  <c r="C32" i="22" s="1"/>
  <c r="BH18" i="22"/>
  <c r="C31" i="22" s="1"/>
  <c r="BH17" i="22"/>
  <c r="C30" i="22" s="1"/>
  <c r="BH15" i="22"/>
  <c r="C28" i="22" s="1"/>
  <c r="BH25" i="22"/>
  <c r="C38" i="22" s="1"/>
  <c r="BH16" i="22"/>
  <c r="D14" i="22"/>
  <c r="BH21" i="21"/>
  <c r="C34" i="21" s="1"/>
  <c r="BH19" i="21"/>
  <c r="C32" i="21" s="1"/>
  <c r="BH18" i="21"/>
  <c r="C31" i="21" s="1"/>
  <c r="BH17" i="21"/>
  <c r="C30" i="21" s="1"/>
  <c r="BH15" i="21"/>
  <c r="C28" i="21" s="1"/>
  <c r="BH16" i="21"/>
  <c r="BH18" i="20"/>
  <c r="C31" i="20" s="1"/>
  <c r="BH17" i="20"/>
  <c r="C30" i="20" s="1"/>
  <c r="BH15" i="20"/>
  <c r="C28" i="20" s="1"/>
  <c r="I14" i="20"/>
  <c r="H14" i="20"/>
  <c r="G14" i="20"/>
  <c r="F14" i="20"/>
  <c r="E14" i="20"/>
  <c r="D14" i="20"/>
  <c r="BH18" i="19"/>
  <c r="C31" i="19" s="1"/>
  <c r="BH17" i="19"/>
  <c r="C30" i="19" s="1"/>
  <c r="BH15" i="19"/>
  <c r="C28" i="19" s="1"/>
  <c r="F14" i="19"/>
  <c r="E14" i="19"/>
  <c r="D14" i="19"/>
  <c r="BH19" i="18"/>
  <c r="C32" i="18" s="1"/>
  <c r="BH18" i="18"/>
  <c r="C31" i="18" s="1"/>
  <c r="BH17" i="18"/>
  <c r="C30" i="18" s="1"/>
  <c r="BH15" i="18"/>
  <c r="C28" i="18" s="1"/>
  <c r="F14" i="18"/>
  <c r="E14" i="18"/>
  <c r="D14" i="18"/>
  <c r="BH18" i="1"/>
  <c r="C31" i="1" s="1"/>
  <c r="BH19" i="1"/>
  <c r="C32" i="1" s="1"/>
  <c r="E14" i="1"/>
  <c r="F14" i="1"/>
  <c r="G14" i="1"/>
  <c r="H14" i="1"/>
  <c r="I14" i="1"/>
  <c r="J14" i="1"/>
  <c r="J15" i="1" s="1"/>
  <c r="K14" i="1"/>
  <c r="K25" i="1" s="1"/>
  <c r="L14" i="1"/>
  <c r="L15" i="1" s="1"/>
  <c r="M14" i="1"/>
  <c r="M17" i="1" s="1"/>
  <c r="BH17" i="1" s="1"/>
  <c r="C30" i="1" s="1"/>
  <c r="N14" i="1"/>
  <c r="N15" i="1" s="1"/>
  <c r="O14" i="1"/>
  <c r="O25" i="1" s="1"/>
  <c r="P14" i="1"/>
  <c r="P15" i="1" s="1"/>
  <c r="Q14" i="1"/>
  <c r="Q25" i="1" s="1"/>
  <c r="D14" i="1"/>
  <c r="BH15" i="1" l="1"/>
  <c r="C28" i="1" s="1"/>
  <c r="BH25" i="21"/>
  <c r="C38" i="21" s="1"/>
  <c r="BH21" i="18"/>
  <c r="C34" i="18" s="1"/>
  <c r="BH21" i="20"/>
  <c r="C34" i="20" s="1"/>
  <c r="BH25" i="20"/>
  <c r="C38" i="20" s="1"/>
  <c r="BH23" i="22"/>
  <c r="C36" i="22" s="1"/>
  <c r="BH22" i="22"/>
  <c r="C35" i="22" s="1"/>
  <c r="BH25" i="19"/>
  <c r="C38" i="19" s="1"/>
  <c r="BH21" i="1"/>
  <c r="C34" i="1" s="1"/>
  <c r="BH25" i="1"/>
  <c r="C38" i="1" s="1"/>
  <c r="BH16" i="1"/>
  <c r="C29" i="1" s="1"/>
  <c r="BH23" i="1"/>
  <c r="C36" i="1" s="1"/>
  <c r="BH21" i="19"/>
  <c r="C34" i="19" s="1"/>
  <c r="BH16" i="19"/>
  <c r="C29" i="19" s="1"/>
  <c r="BH16" i="20"/>
  <c r="C29" i="20" s="1"/>
  <c r="BH19" i="20"/>
  <c r="C32" i="20" s="1"/>
  <c r="BH24" i="1"/>
  <c r="C37" i="1" s="1"/>
  <c r="BH20" i="1"/>
  <c r="C33" i="1" s="1"/>
  <c r="BH22" i="1"/>
  <c r="C35" i="1" s="1"/>
  <c r="BH25" i="18"/>
  <c r="C38" i="18" s="1"/>
  <c r="BH19" i="19"/>
  <c r="C32" i="19" s="1"/>
  <c r="BH20" i="19"/>
  <c r="C33" i="19" s="1"/>
  <c r="BH16" i="18"/>
  <c r="C29" i="18" s="1"/>
  <c r="BH23" i="18"/>
  <c r="C36" i="18" s="1"/>
  <c r="BH20" i="18"/>
  <c r="C33" i="18" s="1"/>
  <c r="BH24" i="22"/>
  <c r="C37" i="22" s="1"/>
  <c r="BH20" i="22"/>
  <c r="C33" i="22" s="1"/>
  <c r="C29" i="22"/>
  <c r="BH14" i="22"/>
  <c r="BH22" i="21"/>
  <c r="C35" i="21" s="1"/>
  <c r="BH24" i="21"/>
  <c r="C37" i="21" s="1"/>
  <c r="BH20" i="21"/>
  <c r="C33" i="21" s="1"/>
  <c r="C29" i="21"/>
  <c r="BH23" i="21"/>
  <c r="C36" i="21" s="1"/>
  <c r="BH14" i="21"/>
  <c r="BH22" i="20"/>
  <c r="C35" i="20" s="1"/>
  <c r="BH24" i="20"/>
  <c r="C37" i="20" s="1"/>
  <c r="BH20" i="20"/>
  <c r="C33" i="20" s="1"/>
  <c r="BH23" i="20"/>
  <c r="C36" i="20" s="1"/>
  <c r="BH14" i="20"/>
  <c r="BH23" i="19"/>
  <c r="C36" i="19" s="1"/>
  <c r="BH22" i="19"/>
  <c r="C35" i="19" s="1"/>
  <c r="BH24" i="19"/>
  <c r="C37" i="19" s="1"/>
  <c r="BH14" i="19"/>
  <c r="BH22" i="18"/>
  <c r="C35" i="18" s="1"/>
  <c r="BH24" i="18"/>
  <c r="C37" i="18" s="1"/>
  <c r="BH14" i="18"/>
  <c r="BH14" i="1"/>
  <c r="BH26" i="1" l="1"/>
  <c r="C39" i="1"/>
  <c r="D29" i="1" s="1"/>
  <c r="BH26" i="19"/>
  <c r="C39" i="18"/>
  <c r="D29" i="18" s="1"/>
  <c r="BH26" i="18"/>
  <c r="BH26" i="22"/>
  <c r="C39" i="22"/>
  <c r="D29" i="22" s="1"/>
  <c r="BH26" i="21"/>
  <c r="C39" i="21"/>
  <c r="D33" i="21" s="1"/>
  <c r="BH26" i="20"/>
  <c r="C39" i="20"/>
  <c r="D29" i="20" s="1"/>
  <c r="C39" i="19"/>
  <c r="D35" i="19" s="1"/>
  <c r="D32" i="1" l="1"/>
  <c r="D30" i="1"/>
  <c r="D34" i="1"/>
  <c r="D31" i="1"/>
  <c r="D28" i="1"/>
  <c r="D36" i="1"/>
  <c r="D33" i="1"/>
  <c r="D38" i="1"/>
  <c r="D37" i="1"/>
  <c r="D35" i="1"/>
  <c r="D37" i="21"/>
  <c r="D37" i="19"/>
  <c r="D37" i="18"/>
  <c r="D38" i="18"/>
  <c r="D35" i="18"/>
  <c r="D30" i="18"/>
  <c r="D32" i="18"/>
  <c r="D33" i="18"/>
  <c r="D36" i="18"/>
  <c r="D31" i="18"/>
  <c r="D34" i="18"/>
  <c r="D28" i="18"/>
  <c r="D33" i="22"/>
  <c r="D38" i="22"/>
  <c r="D31" i="22"/>
  <c r="D36" i="22"/>
  <c r="D28" i="22"/>
  <c r="D30" i="22"/>
  <c r="D32" i="22"/>
  <c r="D34" i="22"/>
  <c r="D37" i="22"/>
  <c r="D35" i="22"/>
  <c r="D38" i="21"/>
  <c r="D31" i="21"/>
  <c r="D28" i="21"/>
  <c r="D30" i="21"/>
  <c r="D32" i="21"/>
  <c r="D34" i="21"/>
  <c r="D36" i="21"/>
  <c r="D29" i="21"/>
  <c r="D35" i="21"/>
  <c r="D30" i="20"/>
  <c r="D31" i="20"/>
  <c r="D28" i="20"/>
  <c r="D34" i="20"/>
  <c r="D38" i="20"/>
  <c r="D32" i="20"/>
  <c r="D33" i="20"/>
  <c r="D37" i="20"/>
  <c r="D36" i="20"/>
  <c r="D35" i="20"/>
  <c r="D31" i="19"/>
  <c r="D34" i="19"/>
  <c r="D38" i="19"/>
  <c r="D28" i="19"/>
  <c r="D33" i="19"/>
  <c r="D30" i="19"/>
  <c r="D32" i="19"/>
  <c r="D36" i="19"/>
  <c r="D29" i="19"/>
</calcChain>
</file>

<file path=xl/sharedStrings.xml><?xml version="1.0" encoding="utf-8"?>
<sst xmlns="http://schemas.openxmlformats.org/spreadsheetml/2006/main" count="222" uniqueCount="15">
  <si>
    <t>unknown</t>
  </si>
  <si>
    <t>ashilla</t>
  </si>
  <si>
    <t>bulan</t>
  </si>
  <si>
    <t xml:space="preserve">bunga </t>
  </si>
  <si>
    <t>dhifa</t>
  </si>
  <si>
    <t>endang</t>
  </si>
  <si>
    <t>esa</t>
  </si>
  <si>
    <t>hasanah</t>
  </si>
  <si>
    <t>raihan</t>
  </si>
  <si>
    <t>satria</t>
  </si>
  <si>
    <t>wildan</t>
  </si>
  <si>
    <t>SUM</t>
  </si>
  <si>
    <t>value</t>
  </si>
  <si>
    <t>name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</si>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</sst>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45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2" borderId="0" xfId="0" applyNumberFormat="1" applyFill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1" fontId="0" fillId="0" borderId="0" xfId="0" applyNumberFormat="1" applyFill="1"/>
    <xf numFmtId="164" fontId="0" fillId="0" borderId="0" xfId="0" applyNumberFormat="1" applyFill="1"/>
    <xf numFmtId="164" fontId="0" fillId="4" borderId="1" xfId="0" applyNumberFormat="1" applyFill="1" applyBorder="1"/>
    <xf numFmtId="164" fontId="0" fillId="0" borderId="1" xfId="0" applyNumberFormat="1" applyBorder="1"/>
    <xf numFmtId="164" fontId="0" fillId="2" borderId="1" xfId="0" applyNumberFormat="1" applyFill="1" applyBorder="1"/>
    <xf numFmtId="10" fontId="0" fillId="0" borderId="1" xfId="1" applyNumberFormat="1" applyFont="1" applyBorder="1"/>
    <xf numFmtId="164" fontId="0" fillId="4" borderId="0" xfId="0" applyNumberFormat="1" applyFont="1" applyFill="1"/>
    <xf numFmtId="164" fontId="2" fillId="0" borderId="0" xfId="2" applyNumberFormat="1"/>
    <xf numFmtId="164" fontId="2" fillId="2" borderId="0" xfId="2" applyNumberFormat="1" applyFill="1"/>
    <xf numFmtId="164" fontId="2" fillId="0" borderId="0" xfId="2" applyNumberFormat="1"/>
    <xf numFmtId="164" fontId="2" fillId="2" borderId="0" xfId="2" applyNumberFormat="1" applyFill="1"/>
    <xf numFmtId="164" fontId="2" fillId="0" borderId="0" xfId="2" applyNumberFormat="1"/>
    <xf numFmtId="164" fontId="2" fillId="2" borderId="0" xfId="2" applyNumberFormat="1" applyFill="1"/>
    <xf numFmtId="164" fontId="2" fillId="0" borderId="0" xfId="2" applyNumberFormat="1"/>
    <xf numFmtId="164" fontId="2" fillId="2" borderId="0" xfId="2" applyNumberFormat="1" applyFill="1"/>
    <xf numFmtId="164" fontId="1" fillId="2" borderId="0" xfId="2" applyNumberFormat="1" applyFont="1" applyFill="1"/>
    <xf numFmtId="164" fontId="2" fillId="0" borderId="0" xfId="2" applyNumberFormat="1"/>
    <xf numFmtId="164" fontId="2" fillId="2" borderId="0" xfId="2" applyNumberFormat="1" applyFill="1"/>
    <xf numFmtId="164" fontId="2" fillId="0" borderId="0" xfId="2" applyNumberFormat="1"/>
    <xf numFmtId="164" fontId="2" fillId="2" borderId="0" xfId="2" applyNumberFormat="1" applyFill="1"/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4" fontId="0" fillId="0" borderId="0" xfId="0" applyNumberFormat="1"/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0" borderId="0" xfId="0"/>
    <xf numFmtId="164" fontId="0" fillId="2" borderId="0" xfId="0" applyNumberFormat="1" applyFill="1"/>
  </cellXfs>
  <cellStyles count="3">
    <cellStyle name="Normal" xfId="0" builtinId="0"/>
    <cellStyle name="Normal 2" xfId="2" xr:uid="{7DDDD681-5E3C-496F-8F9E-D01FAE9717C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CF16-6300-4CD0-B967-DF71C4524B00}">
  <dimension ref="A2:BH39"/>
  <sheetViews>
    <sheetView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AR16" sqref="AR16"/>
    </sheetView>
  </sheetViews>
  <sheetFormatPr defaultRowHeight="15" x14ac:dyDescent="0.25"/>
  <cols>
    <col min="1" max="1" width="9.140625" style="2"/>
    <col min="2" max="2" width="10.42578125" style="2" customWidth="1"/>
    <col min="3" max="3" width="9.7109375" style="2" customWidth="1"/>
    <col min="4" max="4" width="11" style="2" customWidth="1"/>
    <col min="5" max="16384" width="9.140625" style="2"/>
  </cols>
  <sheetData>
    <row r="2" spans="1:60" s="4" customFormat="1" x14ac:dyDescent="0.25">
      <c r="A2" s="3">
        <v>1</v>
      </c>
      <c r="B2" s="4" t="s">
        <v>1</v>
      </c>
      <c r="C2" s="29"/>
      <c r="D2" s="29"/>
      <c r="E2" s="29"/>
      <c r="F2" s="29"/>
      <c r="G2" s="29"/>
      <c r="H2" s="29">
        <v>28.540199999999999</v>
      </c>
      <c r="I2" s="29"/>
      <c r="J2" s="29">
        <v>29.1936</v>
      </c>
      <c r="K2" s="29"/>
      <c r="L2" s="29"/>
      <c r="M2" s="29">
        <v>29.861699999999999</v>
      </c>
      <c r="N2" s="29"/>
      <c r="O2" s="29">
        <v>30.407499999999999</v>
      </c>
      <c r="P2" s="29"/>
      <c r="Q2" s="29">
        <v>30.765799999999999</v>
      </c>
      <c r="R2" s="29"/>
      <c r="S2" s="29">
        <v>31.869499999999999</v>
      </c>
      <c r="T2" s="29"/>
      <c r="U2" s="29"/>
      <c r="V2" s="29">
        <v>32.321399999999997</v>
      </c>
      <c r="W2" s="29"/>
      <c r="X2" s="29">
        <v>32.706400000000002</v>
      </c>
      <c r="Y2" s="29"/>
      <c r="Z2" s="29">
        <v>33.034599999999998</v>
      </c>
      <c r="AA2" s="29"/>
      <c r="AB2" s="29">
        <v>33.222099999999998</v>
      </c>
      <c r="AC2" s="29"/>
      <c r="AD2" s="29">
        <v>34.884099999999997</v>
      </c>
      <c r="AE2" s="29"/>
      <c r="AF2" s="29">
        <v>35.805900000000001</v>
      </c>
      <c r="AG2" s="29"/>
      <c r="AH2" s="29">
        <v>36.087200000000003</v>
      </c>
      <c r="AI2" s="29"/>
      <c r="AJ2" s="29">
        <v>36.355499999999999</v>
      </c>
      <c r="AK2" s="29"/>
      <c r="AL2" s="29">
        <v>36.619700000000002</v>
      </c>
      <c r="AM2" s="29"/>
      <c r="AN2" s="29">
        <v>36.7928</v>
      </c>
      <c r="AO2" s="29"/>
      <c r="AP2" s="29">
        <v>37.582999999999998</v>
      </c>
      <c r="AQ2" s="29"/>
      <c r="AR2" s="29">
        <v>37.864199999999997</v>
      </c>
    </row>
    <row r="3" spans="1:60" x14ac:dyDescent="0.25">
      <c r="A3" s="1">
        <v>2</v>
      </c>
      <c r="B3" s="2" t="s">
        <v>2</v>
      </c>
      <c r="C3" s="27"/>
      <c r="D3" s="27"/>
      <c r="E3" s="27"/>
      <c r="F3" s="27"/>
      <c r="G3" s="27"/>
      <c r="H3" s="27"/>
      <c r="I3" s="27"/>
      <c r="J3" s="27"/>
      <c r="K3" s="27"/>
      <c r="L3" s="28">
        <v>29.578199999999999</v>
      </c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</row>
    <row r="4" spans="1:60" s="4" customFormat="1" x14ac:dyDescent="0.25">
      <c r="A4" s="3">
        <v>3</v>
      </c>
      <c r="B4" s="4" t="s">
        <v>3</v>
      </c>
      <c r="C4" s="29">
        <v>27.791799999999999</v>
      </c>
      <c r="D4" s="29">
        <v>27.965900000000001</v>
      </c>
      <c r="E4" s="29"/>
      <c r="F4" s="29">
        <v>28.169</v>
      </c>
      <c r="G4" s="29"/>
      <c r="H4" s="29"/>
      <c r="I4" s="29">
        <v>28.822399999999998</v>
      </c>
      <c r="J4" s="29"/>
      <c r="K4" s="29">
        <v>29.296900000000001</v>
      </c>
      <c r="L4" s="29"/>
      <c r="M4" s="29"/>
      <c r="N4" s="29"/>
      <c r="O4" s="29"/>
      <c r="P4" s="29"/>
      <c r="Q4" s="29"/>
      <c r="R4" s="29"/>
      <c r="S4" s="29"/>
      <c r="T4" s="29"/>
      <c r="U4" s="29">
        <v>32.046700000000001</v>
      </c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>
        <v>37.676699999999997</v>
      </c>
      <c r="AR4" s="29"/>
    </row>
    <row r="5" spans="1:60" x14ac:dyDescent="0.25">
      <c r="A5" s="1">
        <v>4</v>
      </c>
      <c r="B5" s="2" t="s">
        <v>4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</row>
    <row r="6" spans="1:60" s="4" customFormat="1" x14ac:dyDescent="0.25">
      <c r="A6" s="3">
        <v>5</v>
      </c>
      <c r="B6" s="4" t="s">
        <v>5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</row>
    <row r="7" spans="1:60" x14ac:dyDescent="0.25">
      <c r="A7" s="1">
        <v>6</v>
      </c>
      <c r="B7" s="2" t="s">
        <v>6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</row>
    <row r="8" spans="1:60" s="4" customFormat="1" x14ac:dyDescent="0.25">
      <c r="A8" s="3">
        <v>7</v>
      </c>
      <c r="B8" s="4" t="s">
        <v>7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</row>
    <row r="9" spans="1:60" x14ac:dyDescent="0.25">
      <c r="A9" s="1">
        <v>8</v>
      </c>
      <c r="B9" s="2" t="s">
        <v>8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</row>
    <row r="10" spans="1:60" s="4" customFormat="1" x14ac:dyDescent="0.25">
      <c r="A10" s="3">
        <v>9</v>
      </c>
      <c r="B10" s="4" t="s">
        <v>9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</row>
    <row r="11" spans="1:60" x14ac:dyDescent="0.25">
      <c r="A11" s="1">
        <v>10</v>
      </c>
      <c r="B11" s="2" t="s">
        <v>10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</row>
    <row r="12" spans="1:60" s="4" customFormat="1" x14ac:dyDescent="0.25">
      <c r="A12" s="3">
        <v>11</v>
      </c>
      <c r="B12" s="4" t="s">
        <v>0</v>
      </c>
      <c r="C12" s="29"/>
      <c r="D12" s="29"/>
      <c r="E12" s="29">
        <v>28.075299999999999</v>
      </c>
      <c r="F12" s="29"/>
      <c r="G12" s="29">
        <v>28.450099999999999</v>
      </c>
      <c r="H12" s="29"/>
      <c r="I12" s="29"/>
      <c r="J12" s="29"/>
      <c r="K12" s="29"/>
      <c r="L12" s="29"/>
      <c r="M12" s="29"/>
      <c r="N12" s="29">
        <v>29.955500000000001</v>
      </c>
      <c r="O12" s="29"/>
      <c r="P12" s="29">
        <v>30.7347</v>
      </c>
      <c r="Q12" s="29"/>
      <c r="R12" s="29">
        <v>30.8718</v>
      </c>
      <c r="S12" s="29"/>
      <c r="T12" s="29">
        <v>31.957599999999999</v>
      </c>
      <c r="U12" s="29"/>
      <c r="V12" s="29"/>
      <c r="W12" s="29">
        <v>32.478999999999999</v>
      </c>
      <c r="X12" s="29"/>
      <c r="Y12" s="29">
        <v>32.940800000000003</v>
      </c>
      <c r="Z12" s="29"/>
      <c r="AA12" s="29">
        <v>33.128300000000003</v>
      </c>
      <c r="AB12" s="29"/>
      <c r="AC12" s="29">
        <v>33.310400000000001</v>
      </c>
      <c r="AD12" s="29"/>
      <c r="AE12" s="29">
        <v>34.993400000000001</v>
      </c>
      <c r="AF12" s="29"/>
      <c r="AG12" s="29">
        <v>35.899700000000003</v>
      </c>
      <c r="AH12" s="29"/>
      <c r="AI12" s="29">
        <v>36.180900000000001</v>
      </c>
      <c r="AJ12" s="29"/>
      <c r="AK12" s="29">
        <v>36.443600000000004</v>
      </c>
      <c r="AL12" s="29"/>
      <c r="AM12" s="29">
        <v>36.706800000000001</v>
      </c>
      <c r="AN12" s="29"/>
      <c r="AO12" s="29">
        <v>36.991999999999997</v>
      </c>
      <c r="AP12" s="29"/>
      <c r="AQ12" s="29"/>
      <c r="AR12" s="29"/>
    </row>
    <row r="13" spans="1:60" s="8" customFormat="1" x14ac:dyDescent="0.25">
      <c r="A13" s="7"/>
      <c r="BH13" s="8" t="s">
        <v>11</v>
      </c>
    </row>
    <row r="14" spans="1:60" x14ac:dyDescent="0.25">
      <c r="D14" s="2">
        <f>(INDEX(D2:D12,MATCH(0,D2:D12,-1)))-(INDEX(C2:C12,MATCH(0,C2:C12,-1)))</f>
        <v>0.17410000000000281</v>
      </c>
      <c r="E14" s="2">
        <f t="shared" ref="E14:J14" si="0">(INDEX(E2:E12,MATCH(0,E2:E12,-1)))-(INDEX(D2:D12,MATCH(0,D2:D12,-1)))</f>
        <v>0.10939999999999728</v>
      </c>
      <c r="F14" s="2">
        <f t="shared" si="0"/>
        <v>9.3700000000001893E-2</v>
      </c>
      <c r="G14" s="2">
        <f t="shared" si="0"/>
        <v>0.28109999999999857</v>
      </c>
      <c r="H14" s="2">
        <f t="shared" si="0"/>
        <v>9.0099999999999625E-2</v>
      </c>
      <c r="I14" s="2">
        <f t="shared" si="0"/>
        <v>0.28219999999999956</v>
      </c>
      <c r="J14" s="2">
        <f t="shared" si="0"/>
        <v>0.37120000000000175</v>
      </c>
      <c r="K14" s="2">
        <f t="shared" ref="K14" si="1">(INDEX(K2:K12,MATCH(0,K2:K12,-1)))-(INDEX(J2:J12,MATCH(0,J2:J12,-1)))</f>
        <v>0.10330000000000084</v>
      </c>
      <c r="L14" s="2">
        <f t="shared" ref="L14" si="2">(INDEX(L2:L12,MATCH(0,L2:L12,-1)))-(INDEX(K2:K12,MATCH(0,K2:K12,-1)))</f>
        <v>0.28129999999999811</v>
      </c>
      <c r="M14" s="2">
        <f t="shared" ref="M14" si="3">(INDEX(M2:M12,MATCH(0,M2:M12,-1)))-(INDEX(L2:L12,MATCH(0,L2:L12,-1)))</f>
        <v>0.28350000000000009</v>
      </c>
      <c r="N14" s="2">
        <f t="shared" ref="N14" si="4">(INDEX(N2:N12,MATCH(0,N2:N12,-1)))-(INDEX(M2:M12,MATCH(0,M2:M12,-1)))</f>
        <v>9.380000000000166E-2</v>
      </c>
      <c r="O14" s="2">
        <f t="shared" ref="O14" si="5">(INDEX(O2:O12,MATCH(0,O2:O12,-1)))-(INDEX(N2:N12,MATCH(0,N2:N12,-1)))</f>
        <v>0.45199999999999818</v>
      </c>
      <c r="P14" s="2">
        <f t="shared" ref="P14" si="6">(INDEX(P2:P12,MATCH(0,P2:P12,-1)))-(INDEX(O2:O12,MATCH(0,O2:O12,-1)))</f>
        <v>0.32720000000000127</v>
      </c>
      <c r="Q14" s="2">
        <f t="shared" ref="Q14" si="7">(INDEX(Q2:Q12,MATCH(0,Q2:Q12,-1)))-(INDEX(P2:P12,MATCH(0,P2:P12,-1)))</f>
        <v>3.1099999999998573E-2</v>
      </c>
      <c r="R14" s="2">
        <f t="shared" ref="R14" si="8">(INDEX(R2:R12,MATCH(0,R2:R12,-1)))-(INDEX(Q2:Q12,MATCH(0,Q2:Q12,-1)))</f>
        <v>0.10600000000000165</v>
      </c>
      <c r="S14" s="28">
        <f t="shared" ref="S14" si="9">(INDEX(S2:S12,MATCH(0,S2:S12,-1)))-(INDEX(R2:R12,MATCH(0,R2:R12,-1)))</f>
        <v>0.99769999999999825</v>
      </c>
      <c r="T14" s="28">
        <f t="shared" ref="T14" si="10">(INDEX(T2:T12,MATCH(0,T2:T12,-1)))-(INDEX(S2:S12,MATCH(0,S2:S12,-1)))</f>
        <v>8.8100000000000733E-2</v>
      </c>
      <c r="U14" s="28">
        <f t="shared" ref="U14" si="11">(INDEX(U2:U12,MATCH(0,U2:U12,-1)))-(INDEX(T2:T12,MATCH(0,T2:T12,-1)))</f>
        <v>8.9100000000001955E-2</v>
      </c>
      <c r="V14" s="28">
        <f t="shared" ref="V14" si="12">(INDEX(V2:V12,MATCH(0,V2:V12,-1)))-(INDEX(U2:U12,MATCH(0,U2:U12,-1)))</f>
        <v>0.27469999999999573</v>
      </c>
      <c r="W14" s="28">
        <f t="shared" ref="W14" si="13">(INDEX(W2:W12,MATCH(0,W2:W12,-1)))-(INDEX(V2:V12,MATCH(0,V2:V12,-1)))</f>
        <v>0.15760000000000218</v>
      </c>
      <c r="X14" s="28">
        <f t="shared" ref="X14" si="14">(INDEX(X2:X12,MATCH(0,X2:X12,-1)))-(INDEX(W2:W12,MATCH(0,W2:W12,-1)))</f>
        <v>0.22740000000000293</v>
      </c>
      <c r="Y14" s="28">
        <f t="shared" ref="Y14" si="15">(INDEX(Y2:Y12,MATCH(0,Y2:Y12,-1)))-(INDEX(X2:X12,MATCH(0,X2:X12,-1)))</f>
        <v>0.23440000000000083</v>
      </c>
      <c r="Z14" s="28">
        <f t="shared" ref="Z14" si="16">(INDEX(Z2:Z12,MATCH(0,Z2:Z12,-1)))-(INDEX(Y2:Y12,MATCH(0,Y2:Y12,-1)))</f>
        <v>9.3799999999994554E-2</v>
      </c>
      <c r="AA14" s="28">
        <f t="shared" ref="AA14" si="17">(INDEX(AA2:AA12,MATCH(0,AA2:AA12,-1)))-(INDEX(Z2:Z12,MATCH(0,Z2:Z12,-1)))</f>
        <v>9.3700000000005446E-2</v>
      </c>
      <c r="AB14" s="28">
        <f t="shared" ref="AB14" si="18">(INDEX(AB2:AB12,MATCH(0,AB2:AB12,-1)))-(INDEX(AA2:AA12,MATCH(0,AA2:AA12,-1)))</f>
        <v>9.3799999999994554E-2</v>
      </c>
      <c r="AC14" s="28">
        <f t="shared" ref="AC14" si="19">(INDEX(AC2:AC12,MATCH(0,AC2:AC12,-1)))-(INDEX(AB2:AB12,MATCH(0,AB2:AB12,-1)))</f>
        <v>8.830000000000382E-2</v>
      </c>
      <c r="AD14" s="28">
        <f t="shared" ref="AD14" si="20">(INDEX(AD2:AD12,MATCH(0,AD2:AD12,-1)))-(INDEX(AC2:AC12,MATCH(0,AC2:AC12,-1)))</f>
        <v>1.5736999999999952</v>
      </c>
      <c r="AE14" s="28">
        <f t="shared" ref="AE14" si="21">(INDEX(AE2:AE12,MATCH(0,AE2:AE12,-1)))-(INDEX(AD2:AD12,MATCH(0,AD2:AD12,-1)))</f>
        <v>0.10930000000000462</v>
      </c>
      <c r="AF14" s="28">
        <f t="shared" ref="AF14" si="22">(INDEX(AF2:AF12,MATCH(0,AF2:AF12,-1)))-(INDEX(AE2:AE12,MATCH(0,AE2:AE12,-1)))</f>
        <v>0.8125</v>
      </c>
      <c r="AG14" s="28">
        <f t="shared" ref="AG14" si="23">(INDEX(AG2:AG12,MATCH(0,AG2:AG12,-1)))-(INDEX(AF2:AF12,MATCH(0,AF2:AF12,-1)))</f>
        <v>9.380000000000166E-2</v>
      </c>
      <c r="AH14" s="28">
        <f t="shared" ref="AH14" si="24">(INDEX(AH2:AH12,MATCH(0,AH2:AH12,-1)))-(INDEX(AG2:AG12,MATCH(0,AG2:AG12,-1)))</f>
        <v>0.1875</v>
      </c>
      <c r="AI14" s="28">
        <f t="shared" ref="AI14" si="25">(INDEX(AI2:AI12,MATCH(0,AI2:AI12,-1)))-(INDEX(AH2:AH12,MATCH(0,AH2:AH12,-1)))</f>
        <v>9.369999999999834E-2</v>
      </c>
      <c r="AJ14" s="28">
        <f t="shared" ref="AJ14" si="26">(INDEX(AJ2:AJ12,MATCH(0,AJ2:AJ12,-1)))-(INDEX(AI2:AI12,MATCH(0,AI2:AI12,-1)))</f>
        <v>0.17459999999999809</v>
      </c>
      <c r="AK14" s="28">
        <f t="shared" ref="AK14" si="27">(INDEX(AK2:AK12,MATCH(0,AK2:AK12,-1)))-(INDEX(AJ2:AJ12,MATCH(0,AJ2:AJ12,-1)))</f>
        <v>8.8100000000004286E-2</v>
      </c>
      <c r="AL14" s="28">
        <f t="shared" ref="AL14" si="28">(INDEX(AL2:AL12,MATCH(0,AL2:AL12,-1)))-(INDEX(AK2:AK12,MATCH(0,AK2:AK12,-1)))</f>
        <v>0.17609999999999815</v>
      </c>
      <c r="AM14" s="28">
        <f t="shared" ref="AM14" si="29">(INDEX(AM2:AM12,MATCH(0,AM2:AM12,-1)))-(INDEX(AL2:AL12,MATCH(0,AL2:AL12,-1)))</f>
        <v>8.7099999999999511E-2</v>
      </c>
      <c r="AN14" s="28">
        <f t="shared" ref="AN14" si="30">(INDEX(AN2:AN12,MATCH(0,AN2:AN12,-1)))-(INDEX(AM2:AM12,MATCH(0,AM2:AM12,-1)))</f>
        <v>8.5999999999998522E-2</v>
      </c>
      <c r="AO14" s="28">
        <f t="shared" ref="AO14" si="31">(INDEX(AO2:AO12,MATCH(0,AO2:AO12,-1)))-(INDEX(AN2:AN12,MATCH(0,AN2:AN12,-1)))</f>
        <v>0.1991999999999976</v>
      </c>
      <c r="AP14" s="28">
        <f t="shared" ref="AP14" si="32">(INDEX(AP2:AP12,MATCH(0,AP2:AP12,-1)))-(INDEX(AO2:AO12,MATCH(0,AO2:AO12,-1)))</f>
        <v>0.59100000000000108</v>
      </c>
      <c r="AQ14" s="28">
        <f t="shared" ref="AQ14" si="33">(INDEX(AQ2:AQ12,MATCH(0,AQ2:AQ12,-1)))-(INDEX(AP2:AP12,MATCH(0,AP2:AP12,-1)))</f>
        <v>9.369999999999834E-2</v>
      </c>
      <c r="AR14" s="28">
        <f t="shared" ref="AR14" si="34">(INDEX(AR2:AR12,MATCH(0,AR2:AR12,-1)))-(INDEX(AQ2:AQ12,MATCH(0,AQ2:AQ12,-1)))</f>
        <v>0.1875</v>
      </c>
      <c r="AS14" s="28"/>
      <c r="AT14" s="28"/>
      <c r="AU14" s="28"/>
      <c r="BH14" s="5">
        <f>SUM(C14:BF14)</f>
        <v>10.072399999999998</v>
      </c>
    </row>
    <row r="15" spans="1:60" s="6" customFormat="1" x14ac:dyDescent="0.25">
      <c r="B15" s="6" t="s">
        <v>1</v>
      </c>
      <c r="H15" s="6">
        <f>H14</f>
        <v>9.0099999999999625E-2</v>
      </c>
      <c r="J15" s="6">
        <f>J14</f>
        <v>0.37120000000000175</v>
      </c>
      <c r="M15" s="6">
        <f>M14</f>
        <v>0.28350000000000009</v>
      </c>
      <c r="O15" s="6">
        <f>O14</f>
        <v>0.45199999999999818</v>
      </c>
      <c r="Q15" s="6">
        <f>Q14</f>
        <v>3.1099999999998573E-2</v>
      </c>
      <c r="S15" s="6">
        <f>S14</f>
        <v>0.99769999999999825</v>
      </c>
      <c r="V15" s="6">
        <f>V14</f>
        <v>0.27469999999999573</v>
      </c>
      <c r="X15" s="6">
        <f>X14</f>
        <v>0.22740000000000293</v>
      </c>
      <c r="Z15" s="6">
        <f>Z14</f>
        <v>9.3799999999994554E-2</v>
      </c>
      <c r="AB15" s="6">
        <f>AB14</f>
        <v>9.3799999999994554E-2</v>
      </c>
      <c r="AD15" s="6">
        <f>AD14</f>
        <v>1.5736999999999952</v>
      </c>
      <c r="AF15" s="6">
        <f>AF14</f>
        <v>0.8125</v>
      </c>
      <c r="AH15" s="6">
        <f>AH14</f>
        <v>0.1875</v>
      </c>
      <c r="AJ15" s="6">
        <f>AJ14</f>
        <v>0.17459999999999809</v>
      </c>
      <c r="AL15" s="6">
        <f>AL14</f>
        <v>0.17609999999999815</v>
      </c>
      <c r="AN15" s="6">
        <f>AN14</f>
        <v>8.5999999999998522E-2</v>
      </c>
      <c r="AP15" s="6">
        <f>AP14</f>
        <v>0.59100000000000108</v>
      </c>
      <c r="AR15" s="6">
        <f>AR14</f>
        <v>0.1875</v>
      </c>
      <c r="BH15" s="5">
        <f t="shared" ref="BH15:BH25" si="35">SUM(C15:BF15)</f>
        <v>6.7041999999999753</v>
      </c>
    </row>
    <row r="16" spans="1:60" x14ac:dyDescent="0.25">
      <c r="B16" s="2" t="s">
        <v>2</v>
      </c>
      <c r="L16" s="2">
        <f>L14</f>
        <v>0.28129999999999811</v>
      </c>
      <c r="BH16" s="5">
        <f t="shared" si="35"/>
        <v>0.28129999999999811</v>
      </c>
    </row>
    <row r="17" spans="2:60" s="6" customFormat="1" x14ac:dyDescent="0.25">
      <c r="B17" s="6" t="s">
        <v>3</v>
      </c>
      <c r="D17" s="6">
        <f>D14</f>
        <v>0.17410000000000281</v>
      </c>
      <c r="F17" s="6">
        <f>F14</f>
        <v>9.3700000000001893E-2</v>
      </c>
      <c r="I17" s="6">
        <f>I14</f>
        <v>0.28219999999999956</v>
      </c>
      <c r="K17" s="6">
        <f>K14</f>
        <v>0.10330000000000084</v>
      </c>
      <c r="U17" s="6">
        <f>U14</f>
        <v>8.9100000000001955E-2</v>
      </c>
      <c r="AQ17" s="6">
        <f>AQ14</f>
        <v>9.369999999999834E-2</v>
      </c>
      <c r="BH17" s="5">
        <f t="shared" si="35"/>
        <v>0.83610000000000539</v>
      </c>
    </row>
    <row r="18" spans="2:60" x14ac:dyDescent="0.25">
      <c r="B18" s="2" t="s">
        <v>4</v>
      </c>
      <c r="BH18" s="5">
        <f t="shared" si="35"/>
        <v>0</v>
      </c>
    </row>
    <row r="19" spans="2:60" s="6" customFormat="1" x14ac:dyDescent="0.25">
      <c r="B19" s="6" t="s">
        <v>5</v>
      </c>
      <c r="BH19" s="5">
        <f t="shared" si="35"/>
        <v>0</v>
      </c>
    </row>
    <row r="20" spans="2:60" x14ac:dyDescent="0.25">
      <c r="B20" s="2" t="s">
        <v>6</v>
      </c>
      <c r="BH20" s="5">
        <f t="shared" si="35"/>
        <v>0</v>
      </c>
    </row>
    <row r="21" spans="2:60" s="6" customFormat="1" x14ac:dyDescent="0.25">
      <c r="B21" s="6" t="s">
        <v>7</v>
      </c>
      <c r="BH21" s="5">
        <f t="shared" si="35"/>
        <v>0</v>
      </c>
    </row>
    <row r="22" spans="2:60" x14ac:dyDescent="0.25">
      <c r="B22" s="2" t="s">
        <v>8</v>
      </c>
      <c r="BH22" s="5">
        <f t="shared" si="35"/>
        <v>0</v>
      </c>
    </row>
    <row r="23" spans="2:60" s="6" customFormat="1" x14ac:dyDescent="0.25">
      <c r="B23" s="6" t="s">
        <v>9</v>
      </c>
      <c r="BH23" s="5">
        <f t="shared" si="35"/>
        <v>0</v>
      </c>
    </row>
    <row r="24" spans="2:60" x14ac:dyDescent="0.25">
      <c r="B24" s="2" t="s">
        <v>10</v>
      </c>
      <c r="BH24" s="5">
        <f t="shared" si="35"/>
        <v>0</v>
      </c>
    </row>
    <row r="25" spans="2:60" s="6" customFormat="1" x14ac:dyDescent="0.25">
      <c r="B25" s="6" t="s">
        <v>0</v>
      </c>
      <c r="E25" s="6">
        <f>E14</f>
        <v>0.10939999999999728</v>
      </c>
      <c r="G25" s="6">
        <f>G14</f>
        <v>0.28109999999999857</v>
      </c>
      <c r="N25" s="6">
        <f>N14</f>
        <v>9.380000000000166E-2</v>
      </c>
      <c r="P25" s="6">
        <f>P14</f>
        <v>0.32720000000000127</v>
      </c>
      <c r="R25" s="6">
        <f>R14</f>
        <v>0.10600000000000165</v>
      </c>
      <c r="T25" s="6">
        <f>T14</f>
        <v>8.8100000000000733E-2</v>
      </c>
      <c r="W25" s="6">
        <f>W14</f>
        <v>0.15760000000000218</v>
      </c>
      <c r="Y25" s="6">
        <f>Y14</f>
        <v>0.23440000000000083</v>
      </c>
      <c r="AA25" s="6">
        <f>AA14</f>
        <v>9.3700000000005446E-2</v>
      </c>
      <c r="AC25" s="6">
        <f>AC14</f>
        <v>8.830000000000382E-2</v>
      </c>
      <c r="AE25" s="6">
        <f>AE14</f>
        <v>0.10930000000000462</v>
      </c>
      <c r="AG25" s="6">
        <f>AG14</f>
        <v>9.380000000000166E-2</v>
      </c>
      <c r="AI25" s="6">
        <f>AI14</f>
        <v>9.369999999999834E-2</v>
      </c>
      <c r="AK25" s="6">
        <f>AK14</f>
        <v>8.8100000000004286E-2</v>
      </c>
      <c r="AM25" s="6">
        <f>AM14</f>
        <v>8.7099999999999511E-2</v>
      </c>
      <c r="AO25" s="6">
        <f>AO14</f>
        <v>0.1991999999999976</v>
      </c>
      <c r="BH25" s="5">
        <f t="shared" si="35"/>
        <v>2.2508000000000195</v>
      </c>
    </row>
    <row r="26" spans="2:60" x14ac:dyDescent="0.25">
      <c r="BH26" s="2">
        <f>SUM(BH15:BH25)</f>
        <v>10.072399999999998</v>
      </c>
    </row>
    <row r="27" spans="2:60" x14ac:dyDescent="0.25">
      <c r="B27" s="9" t="s">
        <v>13</v>
      </c>
      <c r="C27" s="9" t="s">
        <v>12</v>
      </c>
      <c r="D27" s="9" t="s">
        <v>14</v>
      </c>
    </row>
    <row r="28" spans="2:60" x14ac:dyDescent="0.25">
      <c r="B28" s="11" t="s">
        <v>1</v>
      </c>
      <c r="C28" s="10">
        <f>BH15</f>
        <v>6.7041999999999753</v>
      </c>
      <c r="D28" s="12">
        <f>C28/$C$39</f>
        <v>0.66560104840951273</v>
      </c>
    </row>
    <row r="29" spans="2:60" x14ac:dyDescent="0.25">
      <c r="B29" s="11" t="s">
        <v>2</v>
      </c>
      <c r="C29" s="10">
        <f t="shared" ref="C29:C38" si="36">BH16</f>
        <v>0.28129999999999811</v>
      </c>
      <c r="D29" s="12">
        <f t="shared" ref="D29:D38" si="37">C29/$C$39</f>
        <v>2.7927802708391063E-2</v>
      </c>
    </row>
    <row r="30" spans="2:60" x14ac:dyDescent="0.25">
      <c r="B30" s="11" t="s">
        <v>3</v>
      </c>
      <c r="C30" s="10">
        <f t="shared" si="36"/>
        <v>0.83610000000000539</v>
      </c>
      <c r="D30" s="12">
        <f t="shared" si="37"/>
        <v>8.3009014733331235E-2</v>
      </c>
    </row>
    <row r="31" spans="2:60" x14ac:dyDescent="0.25">
      <c r="B31" s="11" t="s">
        <v>4</v>
      </c>
      <c r="C31" s="10">
        <f t="shared" si="36"/>
        <v>0</v>
      </c>
      <c r="D31" s="12">
        <f t="shared" si="37"/>
        <v>0</v>
      </c>
    </row>
    <row r="32" spans="2:60" x14ac:dyDescent="0.25">
      <c r="B32" s="11" t="s">
        <v>5</v>
      </c>
      <c r="C32" s="10">
        <f t="shared" si="36"/>
        <v>0</v>
      </c>
      <c r="D32" s="12">
        <f t="shared" si="37"/>
        <v>0</v>
      </c>
    </row>
    <row r="33" spans="2:4" x14ac:dyDescent="0.25">
      <c r="B33" s="11" t="s">
        <v>6</v>
      </c>
      <c r="C33" s="10">
        <f t="shared" si="36"/>
        <v>0</v>
      </c>
      <c r="D33" s="12">
        <f t="shared" si="37"/>
        <v>0</v>
      </c>
    </row>
    <row r="34" spans="2:4" x14ac:dyDescent="0.25">
      <c r="B34" s="11" t="s">
        <v>7</v>
      </c>
      <c r="C34" s="10">
        <f t="shared" si="36"/>
        <v>0</v>
      </c>
      <c r="D34" s="12">
        <f t="shared" si="37"/>
        <v>0</v>
      </c>
    </row>
    <row r="35" spans="2:4" x14ac:dyDescent="0.25">
      <c r="B35" s="11" t="s">
        <v>8</v>
      </c>
      <c r="C35" s="10">
        <f t="shared" si="36"/>
        <v>0</v>
      </c>
      <c r="D35" s="12">
        <f t="shared" si="37"/>
        <v>0</v>
      </c>
    </row>
    <row r="36" spans="2:4" x14ac:dyDescent="0.25">
      <c r="B36" s="11" t="s">
        <v>9</v>
      </c>
      <c r="C36" s="10">
        <f t="shared" si="36"/>
        <v>0</v>
      </c>
      <c r="D36" s="12">
        <f t="shared" si="37"/>
        <v>0</v>
      </c>
    </row>
    <row r="37" spans="2:4" x14ac:dyDescent="0.25">
      <c r="B37" s="11" t="s">
        <v>10</v>
      </c>
      <c r="C37" s="10">
        <f t="shared" si="36"/>
        <v>0</v>
      </c>
      <c r="D37" s="12">
        <f t="shared" si="37"/>
        <v>0</v>
      </c>
    </row>
    <row r="38" spans="2:4" x14ac:dyDescent="0.25">
      <c r="B38" s="11" t="s">
        <v>0</v>
      </c>
      <c r="C38" s="10">
        <f t="shared" si="36"/>
        <v>2.2508000000000195</v>
      </c>
      <c r="D38" s="12">
        <f t="shared" si="37"/>
        <v>0.22346213414876492</v>
      </c>
    </row>
    <row r="39" spans="2:4" x14ac:dyDescent="0.25">
      <c r="C39" s="2">
        <f>SUM(C28:C38)</f>
        <v>10.072399999999998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FFF0-D0F3-46A4-B709-D804E1272269}">
  <dimension ref="A2:BH3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D26" sqref="AD26"/>
    </sheetView>
  </sheetViews>
  <sheetFormatPr defaultRowHeight="15" x14ac:dyDescent="0.25"/>
  <cols>
    <col min="1" max="1" width="9.140625" style="2"/>
    <col min="2" max="2" width="10.42578125" style="2" customWidth="1"/>
    <col min="3" max="3" width="9.7109375" style="2" customWidth="1"/>
    <col min="4" max="4" width="11" style="2" customWidth="1"/>
    <col min="5" max="16384" width="9.140625" style="2"/>
  </cols>
  <sheetData>
    <row r="2" spans="1:60" s="4" customFormat="1" x14ac:dyDescent="0.25">
      <c r="A2" s="3">
        <v>1</v>
      </c>
      <c r="B2" s="4" t="s">
        <v>1</v>
      </c>
      <c r="C2" s="32">
        <v>3.4129</v>
      </c>
      <c r="D2" s="32">
        <v>3.456</v>
      </c>
      <c r="E2" s="32"/>
      <c r="F2" s="32">
        <v>3.6972</v>
      </c>
      <c r="G2" s="32"/>
      <c r="H2" s="32">
        <v>4.5681000000000003</v>
      </c>
      <c r="I2" s="32"/>
      <c r="J2" s="32">
        <v>5.0895000000000001</v>
      </c>
      <c r="K2" s="32"/>
      <c r="L2" s="32"/>
      <c r="M2" s="32"/>
      <c r="N2" s="32">
        <v>7.1963999999999997</v>
      </c>
      <c r="O2" s="32"/>
      <c r="P2" s="32">
        <v>7.4804000000000004</v>
      </c>
      <c r="Q2" s="32"/>
      <c r="R2" s="32">
        <v>7.8554000000000004</v>
      </c>
      <c r="S2" s="32"/>
      <c r="T2" s="32">
        <v>9.2423000000000002</v>
      </c>
      <c r="U2" s="32"/>
      <c r="V2" s="32">
        <v>9.3986000000000001</v>
      </c>
      <c r="W2" s="32"/>
      <c r="X2" s="32">
        <v>10.070499999999999</v>
      </c>
      <c r="Y2" s="32"/>
      <c r="Z2" s="32">
        <v>10.338100000000001</v>
      </c>
      <c r="AA2" s="32"/>
      <c r="AB2" s="32"/>
      <c r="AC2" s="32">
        <v>12.7628</v>
      </c>
      <c r="AD2" s="32"/>
    </row>
    <row r="3" spans="1:60" x14ac:dyDescent="0.25">
      <c r="A3" s="1">
        <v>2</v>
      </c>
      <c r="B3" s="2" t="s">
        <v>2</v>
      </c>
      <c r="C3" s="30"/>
      <c r="D3" s="30"/>
      <c r="E3" s="30"/>
      <c r="F3" s="30"/>
      <c r="G3" s="30"/>
      <c r="H3" s="30"/>
      <c r="I3" s="30"/>
      <c r="J3" s="30"/>
      <c r="K3" s="30"/>
      <c r="L3" s="31">
        <v>5.2927</v>
      </c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</row>
    <row r="4" spans="1:60" s="4" customFormat="1" x14ac:dyDescent="0.25">
      <c r="A4" s="3">
        <v>3</v>
      </c>
      <c r="B4" s="4" t="s">
        <v>3</v>
      </c>
      <c r="C4" s="32"/>
      <c r="D4" s="32"/>
      <c r="E4" s="32"/>
      <c r="F4" s="32"/>
      <c r="G4" s="32"/>
      <c r="H4" s="32"/>
      <c r="I4" s="32"/>
      <c r="J4" s="32"/>
      <c r="K4" s="32">
        <v>5.1989000000000001</v>
      </c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>
        <v>10.4252</v>
      </c>
      <c r="AB4" s="32"/>
      <c r="AC4" s="32"/>
      <c r="AD4" s="32"/>
    </row>
    <row r="5" spans="1:60" x14ac:dyDescent="0.25">
      <c r="A5" s="1">
        <v>4</v>
      </c>
      <c r="B5" s="2" t="s">
        <v>4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spans="1:60" s="4" customFormat="1" x14ac:dyDescent="0.25">
      <c r="A6" s="3">
        <v>5</v>
      </c>
      <c r="B6" s="4" t="s">
        <v>5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</row>
    <row r="7" spans="1:60" x14ac:dyDescent="0.25">
      <c r="A7" s="1">
        <v>6</v>
      </c>
      <c r="B7" s="2" t="s">
        <v>6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</row>
    <row r="8" spans="1:60" s="4" customFormat="1" x14ac:dyDescent="0.25">
      <c r="A8" s="3">
        <v>7</v>
      </c>
      <c r="B8" s="4" t="s">
        <v>7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</row>
    <row r="9" spans="1:60" x14ac:dyDescent="0.25">
      <c r="A9" s="1">
        <v>8</v>
      </c>
      <c r="B9" s="2" t="s">
        <v>8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</row>
    <row r="10" spans="1:60" s="4" customFormat="1" x14ac:dyDescent="0.25">
      <c r="A10" s="3">
        <v>9</v>
      </c>
      <c r="B10" s="4" t="s">
        <v>9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</row>
    <row r="11" spans="1:60" x14ac:dyDescent="0.25">
      <c r="A11" s="1">
        <v>10</v>
      </c>
      <c r="B11" s="2" t="s">
        <v>10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</row>
    <row r="12" spans="1:60" s="4" customFormat="1" x14ac:dyDescent="0.25">
      <c r="A12" s="3">
        <v>11</v>
      </c>
      <c r="B12" s="4" t="s">
        <v>0</v>
      </c>
      <c r="C12" s="32"/>
      <c r="D12" s="32"/>
      <c r="E12" s="32">
        <v>3.5150000000000001</v>
      </c>
      <c r="F12" s="32"/>
      <c r="G12" s="32">
        <v>4.4690000000000003</v>
      </c>
      <c r="H12" s="32"/>
      <c r="I12" s="32">
        <v>4.6208</v>
      </c>
      <c r="J12" s="32"/>
      <c r="K12" s="32"/>
      <c r="L12" s="32"/>
      <c r="M12" s="32">
        <v>7.0202</v>
      </c>
      <c r="N12" s="32"/>
      <c r="O12" s="32">
        <v>7.3865999999999996</v>
      </c>
      <c r="P12" s="32"/>
      <c r="Q12" s="32">
        <v>7.7615999999999996</v>
      </c>
      <c r="R12" s="32"/>
      <c r="S12" s="32">
        <v>9.1548999999999996</v>
      </c>
      <c r="T12" s="32"/>
      <c r="U12" s="32">
        <v>9.2891999999999992</v>
      </c>
      <c r="V12" s="32"/>
      <c r="W12" s="32">
        <v>9.4923000000000002</v>
      </c>
      <c r="X12" s="32"/>
      <c r="Y12" s="32">
        <v>10.25</v>
      </c>
      <c r="Z12" s="32"/>
      <c r="AA12" s="32"/>
      <c r="AB12" s="32">
        <v>12.294</v>
      </c>
      <c r="AC12" s="32"/>
      <c r="AD12" s="32">
        <v>13.4191</v>
      </c>
    </row>
    <row r="13" spans="1:60" s="8" customFormat="1" x14ac:dyDescent="0.25">
      <c r="A13" s="7"/>
      <c r="BH13" s="8" t="s">
        <v>11</v>
      </c>
    </row>
    <row r="14" spans="1:60" x14ac:dyDescent="0.25">
      <c r="D14" s="2">
        <f>(INDEX(D2:D12,MATCH(0,D2:D12,-1)))-(INDEX(C2:C12,MATCH(0,C2:C12,-1)))</f>
        <v>4.3099999999999916E-2</v>
      </c>
      <c r="E14" s="2">
        <f t="shared" ref="E14:F14" si="0">(INDEX(E2:E12,MATCH(0,E2:E12,-1)))-(INDEX(D2:D12,MATCH(0,D2:D12,-1)))</f>
        <v>5.9000000000000163E-2</v>
      </c>
      <c r="F14" s="2">
        <f t="shared" si="0"/>
        <v>0.18219999999999992</v>
      </c>
      <c r="G14" s="2">
        <f t="shared" ref="G14" si="1">(INDEX(G2:G12,MATCH(0,G2:G12,-1)))-(INDEX(F2:F12,MATCH(0,F2:F12,-1)))</f>
        <v>0.77180000000000026</v>
      </c>
      <c r="H14" s="2">
        <f t="shared" ref="H14" si="2">(INDEX(H2:H12,MATCH(0,H2:H12,-1)))-(INDEX(G2:G12,MATCH(0,G2:G12,-1)))</f>
        <v>9.9099999999999966E-2</v>
      </c>
      <c r="I14" s="2">
        <f t="shared" ref="I14" si="3">(INDEX(I2:I12,MATCH(0,I2:I12,-1)))-(INDEX(H2:H12,MATCH(0,H2:H12,-1)))</f>
        <v>5.2699999999999747E-2</v>
      </c>
      <c r="J14" s="2">
        <f t="shared" ref="J14" si="4">(INDEX(J2:J12,MATCH(0,J2:J12,-1)))-(INDEX(I2:I12,MATCH(0,I2:I12,-1)))</f>
        <v>0.46870000000000012</v>
      </c>
      <c r="K14" s="2">
        <f t="shared" ref="K14" si="5">(INDEX(K2:K12,MATCH(0,K2:K12,-1)))-(INDEX(J2:J12,MATCH(0,J2:J12,-1)))</f>
        <v>0.10939999999999994</v>
      </c>
      <c r="L14" s="2">
        <f t="shared" ref="L14" si="6">(INDEX(L2:L12,MATCH(0,L2:L12,-1)))-(INDEX(K2:K12,MATCH(0,K2:K12,-1)))</f>
        <v>9.3799999999999883E-2</v>
      </c>
      <c r="M14" s="2">
        <f t="shared" ref="M14" si="7">(INDEX(M2:M12,MATCH(0,M2:M12,-1)))-(INDEX(L2:L12,MATCH(0,L2:L12,-1)))</f>
        <v>1.7275</v>
      </c>
      <c r="N14" s="2">
        <f t="shared" ref="N14" si="8">(INDEX(N2:N12,MATCH(0,N2:N12,-1)))-(INDEX(M2:M12,MATCH(0,M2:M12,-1)))</f>
        <v>0.17619999999999969</v>
      </c>
      <c r="O14" s="2">
        <f t="shared" ref="O14" si="9">(INDEX(O2:O12,MATCH(0,O2:O12,-1)))-(INDEX(N2:N12,MATCH(0,N2:N12,-1)))</f>
        <v>0.19019999999999992</v>
      </c>
      <c r="P14" s="2">
        <f t="shared" ref="P14" si="10">(INDEX(P2:P12,MATCH(0,P2:P12,-1)))-(INDEX(O2:O12,MATCH(0,O2:O12,-1)))</f>
        <v>9.3800000000000772E-2</v>
      </c>
      <c r="Q14" s="2">
        <f t="shared" ref="Q14" si="11">(INDEX(Q2:Q12,MATCH(0,Q2:Q12,-1)))-(INDEX(P2:P12,MATCH(0,P2:P12,-1)))</f>
        <v>0.28119999999999923</v>
      </c>
      <c r="R14" s="2">
        <f t="shared" ref="R14" si="12">(INDEX(R2:R12,MATCH(0,R2:R12,-1)))-(INDEX(Q2:Q12,MATCH(0,Q2:Q12,-1)))</f>
        <v>9.3800000000000772E-2</v>
      </c>
      <c r="S14" s="2">
        <f t="shared" ref="S14" si="13">(INDEX(S2:S12,MATCH(0,S2:S12,-1)))-(INDEX(R2:R12,MATCH(0,R2:R12,-1)))</f>
        <v>1.2994999999999992</v>
      </c>
      <c r="T14" s="2">
        <f t="shared" ref="T14:U14" si="14">(INDEX(T2:T12,MATCH(0,T2:T12,-1)))-(INDEX(S2:S12,MATCH(0,S2:S12,-1)))</f>
        <v>8.7400000000000588E-2</v>
      </c>
      <c r="U14" s="2">
        <f t="shared" si="14"/>
        <v>4.6899999999999054E-2</v>
      </c>
      <c r="V14" s="31">
        <f t="shared" ref="V14" si="15">(INDEX(V2:V12,MATCH(0,V2:V12,-1)))-(INDEX(U2:U12,MATCH(0,U2:U12,-1)))</f>
        <v>0.10940000000000083</v>
      </c>
      <c r="W14" s="31">
        <f t="shared" ref="W14" si="16">(INDEX(W2:W12,MATCH(0,W2:W12,-1)))-(INDEX(V2:V12,MATCH(0,V2:V12,-1)))</f>
        <v>9.3700000000000117E-2</v>
      </c>
      <c r="X14" s="31">
        <f t="shared" ref="X14" si="17">(INDEX(X2:X12,MATCH(0,X2:X12,-1)))-(INDEX(W2:W12,MATCH(0,W2:W12,-1)))</f>
        <v>0.57819999999999894</v>
      </c>
      <c r="Y14" s="31">
        <f t="shared" ref="Y14" si="18">(INDEX(Y2:Y12,MATCH(0,Y2:Y12,-1)))-(INDEX(X2:X12,MATCH(0,X2:X12,-1)))</f>
        <v>0.17950000000000088</v>
      </c>
      <c r="Z14" s="31">
        <f t="shared" ref="Z14" si="19">(INDEX(Z2:Z12,MATCH(0,Z2:Z12,-1)))-(INDEX(Y2:Y12,MATCH(0,Y2:Y12,-1)))</f>
        <v>8.8100000000000733E-2</v>
      </c>
      <c r="AA14" s="31">
        <f t="shared" ref="AA14" si="20">(INDEX(AA2:AA12,MATCH(0,AA2:AA12,-1)))-(INDEX(Z2:Z12,MATCH(0,Z2:Z12,-1)))</f>
        <v>8.7099999999999511E-2</v>
      </c>
      <c r="AB14" s="31">
        <f t="shared" ref="AB14" si="21">(INDEX(AB2:AB12,MATCH(0,AB2:AB12,-1)))-(INDEX(AA2:AA12,MATCH(0,AA2:AA12,-1)))</f>
        <v>1.8688000000000002</v>
      </c>
      <c r="AC14" s="31">
        <f t="shared" ref="AC14" si="22">(INDEX(AC2:AC12,MATCH(0,AC2:AC12,-1)))-(INDEX(AB2:AB12,MATCH(0,AB2:AB12,-1)))</f>
        <v>0.46879999999999988</v>
      </c>
      <c r="AD14" s="31">
        <f t="shared" ref="AD14" si="23">(INDEX(AD2:AD12,MATCH(0,AD2:AD12,-1)))-(INDEX(AC2:AC12,MATCH(0,AC2:AC12,-1)))</f>
        <v>0.65629999999999988</v>
      </c>
      <c r="BH14" s="5">
        <f>SUM(C14:BF14)</f>
        <v>10.0062</v>
      </c>
    </row>
    <row r="15" spans="1:60" s="6" customFormat="1" x14ac:dyDescent="0.25">
      <c r="B15" s="6" t="s">
        <v>1</v>
      </c>
      <c r="D15" s="6">
        <f>D14</f>
        <v>4.3099999999999916E-2</v>
      </c>
      <c r="F15" s="6">
        <f>F14</f>
        <v>0.18219999999999992</v>
      </c>
      <c r="H15" s="6">
        <f>H14</f>
        <v>9.9099999999999966E-2</v>
      </c>
      <c r="J15" s="6">
        <f>J14</f>
        <v>0.46870000000000012</v>
      </c>
      <c r="N15" s="6">
        <f>N14</f>
        <v>0.17619999999999969</v>
      </c>
      <c r="P15" s="6">
        <f>P14</f>
        <v>9.3800000000000772E-2</v>
      </c>
      <c r="R15" s="6">
        <f>R14</f>
        <v>9.3800000000000772E-2</v>
      </c>
      <c r="T15" s="6">
        <f>T14</f>
        <v>8.7400000000000588E-2</v>
      </c>
      <c r="V15" s="6">
        <f>V14</f>
        <v>0.10940000000000083</v>
      </c>
      <c r="X15" s="6">
        <f>X14</f>
        <v>0.57819999999999894</v>
      </c>
      <c r="Z15" s="6">
        <f>Z14</f>
        <v>8.8100000000000733E-2</v>
      </c>
      <c r="AC15" s="6">
        <f>AC14</f>
        <v>0.46879999999999988</v>
      </c>
      <c r="BH15" s="5">
        <f t="shared" ref="BH15:BH25" si="24">SUM(C15:BF15)</f>
        <v>2.4888000000000021</v>
      </c>
    </row>
    <row r="16" spans="1:60" x14ac:dyDescent="0.25">
      <c r="B16" s="2" t="s">
        <v>2</v>
      </c>
      <c r="L16" s="2">
        <f>L14</f>
        <v>9.3799999999999883E-2</v>
      </c>
      <c r="BH16" s="5">
        <f t="shared" si="24"/>
        <v>9.3799999999999883E-2</v>
      </c>
    </row>
    <row r="17" spans="2:60" s="6" customFormat="1" x14ac:dyDescent="0.25">
      <c r="B17" s="6" t="s">
        <v>3</v>
      </c>
      <c r="K17" s="6">
        <f>K14</f>
        <v>0.10939999999999994</v>
      </c>
      <c r="AA17" s="6">
        <f>AA14</f>
        <v>8.7099999999999511E-2</v>
      </c>
      <c r="BH17" s="5">
        <f t="shared" si="24"/>
        <v>0.19649999999999945</v>
      </c>
    </row>
    <row r="18" spans="2:60" x14ac:dyDescent="0.25">
      <c r="B18" s="2" t="s">
        <v>4</v>
      </c>
      <c r="BH18" s="5">
        <f t="shared" si="24"/>
        <v>0</v>
      </c>
    </row>
    <row r="19" spans="2:60" s="6" customFormat="1" x14ac:dyDescent="0.25">
      <c r="B19" s="6" t="s">
        <v>5</v>
      </c>
      <c r="BH19" s="5">
        <f t="shared" si="24"/>
        <v>0</v>
      </c>
    </row>
    <row r="20" spans="2:60" x14ac:dyDescent="0.25">
      <c r="B20" s="2" t="s">
        <v>6</v>
      </c>
      <c r="BH20" s="5">
        <f t="shared" si="24"/>
        <v>0</v>
      </c>
    </row>
    <row r="21" spans="2:60" s="6" customFormat="1" x14ac:dyDescent="0.25">
      <c r="B21" s="6" t="s">
        <v>7</v>
      </c>
      <c r="BH21" s="5">
        <f t="shared" si="24"/>
        <v>0</v>
      </c>
    </row>
    <row r="22" spans="2:60" x14ac:dyDescent="0.25">
      <c r="B22" s="2" t="s">
        <v>8</v>
      </c>
      <c r="BH22" s="5">
        <f t="shared" si="24"/>
        <v>0</v>
      </c>
    </row>
    <row r="23" spans="2:60" s="6" customFormat="1" x14ac:dyDescent="0.25">
      <c r="B23" s="6" t="s">
        <v>9</v>
      </c>
      <c r="BH23" s="5">
        <f t="shared" si="24"/>
        <v>0</v>
      </c>
    </row>
    <row r="24" spans="2:60" x14ac:dyDescent="0.25">
      <c r="B24" s="2" t="s">
        <v>10</v>
      </c>
      <c r="BH24" s="5">
        <f t="shared" si="24"/>
        <v>0</v>
      </c>
    </row>
    <row r="25" spans="2:60" s="6" customFormat="1" x14ac:dyDescent="0.25">
      <c r="B25" s="6" t="s">
        <v>0</v>
      </c>
      <c r="E25" s="6">
        <f>E14</f>
        <v>5.9000000000000163E-2</v>
      </c>
      <c r="G25" s="6">
        <f>G14</f>
        <v>0.77180000000000026</v>
      </c>
      <c r="I25" s="6">
        <f>I14</f>
        <v>5.2699999999999747E-2</v>
      </c>
      <c r="M25" s="6">
        <f>M14</f>
        <v>1.7275</v>
      </c>
      <c r="O25" s="6">
        <f>O14</f>
        <v>0.19019999999999992</v>
      </c>
      <c r="Q25" s="6">
        <f>Q14</f>
        <v>0.28119999999999923</v>
      </c>
      <c r="S25" s="6">
        <f>S14</f>
        <v>1.2994999999999992</v>
      </c>
      <c r="U25" s="6">
        <f>U14</f>
        <v>4.6899999999999054E-2</v>
      </c>
      <c r="W25" s="6">
        <f>W14</f>
        <v>9.3700000000000117E-2</v>
      </c>
      <c r="Y25" s="6">
        <f>Y14</f>
        <v>0.17950000000000088</v>
      </c>
      <c r="AB25" s="6">
        <f>AB14</f>
        <v>1.8688000000000002</v>
      </c>
      <c r="AD25" s="6">
        <f>AD14</f>
        <v>0.65629999999999988</v>
      </c>
      <c r="BH25" s="5">
        <f t="shared" si="24"/>
        <v>7.2270999999999983</v>
      </c>
    </row>
    <row r="26" spans="2:60" x14ac:dyDescent="0.25">
      <c r="BH26" s="2">
        <f>SUM(BH15:BH25)</f>
        <v>10.0062</v>
      </c>
    </row>
    <row r="27" spans="2:60" x14ac:dyDescent="0.25">
      <c r="B27" s="9" t="s">
        <v>13</v>
      </c>
      <c r="C27" s="9" t="s">
        <v>12</v>
      </c>
      <c r="D27" s="9" t="s">
        <v>14</v>
      </c>
    </row>
    <row r="28" spans="2:60" x14ac:dyDescent="0.25">
      <c r="B28" s="11" t="s">
        <v>1</v>
      </c>
      <c r="C28" s="10">
        <f>BH15</f>
        <v>2.4888000000000021</v>
      </c>
      <c r="D28" s="12">
        <f>C28/$C$39</f>
        <v>0.2487257900101939</v>
      </c>
    </row>
    <row r="29" spans="2:60" x14ac:dyDescent="0.25">
      <c r="B29" s="11" t="s">
        <v>2</v>
      </c>
      <c r="C29" s="10">
        <f t="shared" ref="C29:C38" si="25">BH16</f>
        <v>9.3799999999999883E-2</v>
      </c>
      <c r="D29" s="12">
        <f t="shared" ref="D29:D38" si="26">C29/$C$39</f>
        <v>9.3741880034378579E-3</v>
      </c>
    </row>
    <row r="30" spans="2:60" x14ac:dyDescent="0.25">
      <c r="B30" s="11" t="s">
        <v>3</v>
      </c>
      <c r="C30" s="10">
        <f t="shared" si="25"/>
        <v>0.19649999999999945</v>
      </c>
      <c r="D30" s="12">
        <f t="shared" si="26"/>
        <v>1.9637824548779704E-2</v>
      </c>
    </row>
    <row r="31" spans="2:60" x14ac:dyDescent="0.25">
      <c r="B31" s="11" t="s">
        <v>4</v>
      </c>
      <c r="C31" s="10">
        <f t="shared" si="25"/>
        <v>0</v>
      </c>
      <c r="D31" s="12">
        <f t="shared" si="26"/>
        <v>0</v>
      </c>
    </row>
    <row r="32" spans="2:60" x14ac:dyDescent="0.25">
      <c r="B32" s="11" t="s">
        <v>5</v>
      </c>
      <c r="C32" s="10">
        <f t="shared" si="25"/>
        <v>0</v>
      </c>
      <c r="D32" s="12">
        <f t="shared" si="26"/>
        <v>0</v>
      </c>
    </row>
    <row r="33" spans="2:4" x14ac:dyDescent="0.25">
      <c r="B33" s="11" t="s">
        <v>6</v>
      </c>
      <c r="C33" s="10">
        <f t="shared" si="25"/>
        <v>0</v>
      </c>
      <c r="D33" s="12">
        <f t="shared" si="26"/>
        <v>0</v>
      </c>
    </row>
    <row r="34" spans="2:4" x14ac:dyDescent="0.25">
      <c r="B34" s="11" t="s">
        <v>7</v>
      </c>
      <c r="C34" s="10">
        <f t="shared" si="25"/>
        <v>0</v>
      </c>
      <c r="D34" s="12">
        <f t="shared" si="26"/>
        <v>0</v>
      </c>
    </row>
    <row r="35" spans="2:4" x14ac:dyDescent="0.25">
      <c r="B35" s="11" t="s">
        <v>8</v>
      </c>
      <c r="C35" s="10">
        <f t="shared" si="25"/>
        <v>0</v>
      </c>
      <c r="D35" s="12">
        <f t="shared" si="26"/>
        <v>0</v>
      </c>
    </row>
    <row r="36" spans="2:4" x14ac:dyDescent="0.25">
      <c r="B36" s="11" t="s">
        <v>9</v>
      </c>
      <c r="C36" s="10">
        <f t="shared" si="25"/>
        <v>0</v>
      </c>
      <c r="D36" s="12">
        <f t="shared" si="26"/>
        <v>0</v>
      </c>
    </row>
    <row r="37" spans="2:4" x14ac:dyDescent="0.25">
      <c r="B37" s="11" t="s">
        <v>10</v>
      </c>
      <c r="C37" s="10">
        <f t="shared" si="25"/>
        <v>0</v>
      </c>
      <c r="D37" s="12">
        <f t="shared" si="26"/>
        <v>0</v>
      </c>
    </row>
    <row r="38" spans="2:4" x14ac:dyDescent="0.25">
      <c r="B38" s="11" t="s">
        <v>0</v>
      </c>
      <c r="C38" s="10">
        <f t="shared" si="25"/>
        <v>7.2270999999999983</v>
      </c>
      <c r="D38" s="12">
        <f t="shared" si="26"/>
        <v>0.72226219743758857</v>
      </c>
    </row>
    <row r="39" spans="2:4" x14ac:dyDescent="0.25">
      <c r="C39" s="2">
        <f>SUM(C28:C38)</f>
        <v>10.0062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30271-87BE-4B99-B0C5-037A3AC70AB2}">
  <dimension ref="A2:BH39"/>
  <sheetViews>
    <sheetView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Q22" sqref="Q22"/>
    </sheetView>
  </sheetViews>
  <sheetFormatPr defaultRowHeight="15" x14ac:dyDescent="0.25"/>
  <cols>
    <col min="1" max="1" width="9.140625" style="2"/>
    <col min="2" max="2" width="10.42578125" style="2" customWidth="1"/>
    <col min="3" max="3" width="9.7109375" style="2" customWidth="1"/>
    <col min="4" max="4" width="11" style="2" customWidth="1"/>
    <col min="5" max="16384" width="9.140625" style="2"/>
  </cols>
  <sheetData>
    <row r="2" spans="1:60" s="4" customFormat="1" x14ac:dyDescent="0.25">
      <c r="A2" s="3">
        <v>1</v>
      </c>
      <c r="B2" s="4" t="s">
        <v>1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>
        <v>27.327400000000001</v>
      </c>
      <c r="N2" s="35"/>
      <c r="O2" s="35"/>
      <c r="P2" s="35"/>
      <c r="Q2" s="35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 spans="1:60" x14ac:dyDescent="0.25">
      <c r="A3" s="1">
        <v>2</v>
      </c>
      <c r="B3" s="2" t="s">
        <v>2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60" s="4" customFormat="1" x14ac:dyDescent="0.25">
      <c r="A4" s="3">
        <v>3</v>
      </c>
      <c r="B4" s="4" t="s">
        <v>3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spans="1:60" x14ac:dyDescent="0.25">
      <c r="A5" s="1">
        <v>4</v>
      </c>
      <c r="B5" s="2" t="s">
        <v>4</v>
      </c>
      <c r="C5" s="33"/>
      <c r="D5" s="33"/>
      <c r="E5" s="33"/>
      <c r="F5" s="33"/>
      <c r="G5" s="34">
        <v>22.312999999999999</v>
      </c>
      <c r="H5" s="33"/>
      <c r="I5" s="34">
        <v>24.543500000000002</v>
      </c>
      <c r="J5" s="33"/>
      <c r="K5" s="33"/>
      <c r="L5" s="33"/>
      <c r="M5" s="33"/>
      <c r="N5" s="33"/>
      <c r="O5" s="33"/>
      <c r="P5" s="34">
        <v>27.815100000000001</v>
      </c>
      <c r="Q5" s="33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spans="1:60" s="4" customFormat="1" x14ac:dyDescent="0.25">
      <c r="A6" s="3">
        <v>5</v>
      </c>
      <c r="B6" s="4" t="s">
        <v>5</v>
      </c>
      <c r="C6" s="35"/>
      <c r="D6" s="35"/>
      <c r="E6" s="35"/>
      <c r="F6" s="35"/>
      <c r="G6" s="35"/>
      <c r="H6" s="35"/>
      <c r="I6" s="35"/>
      <c r="J6" s="35"/>
      <c r="K6" s="35">
        <v>26.624300000000002</v>
      </c>
      <c r="L6" s="35"/>
      <c r="M6" s="35"/>
      <c r="N6" s="35"/>
      <c r="O6" s="35"/>
      <c r="P6" s="35"/>
      <c r="Q6" s="35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 spans="1:60" x14ac:dyDescent="0.25">
      <c r="A7" s="1">
        <v>6</v>
      </c>
      <c r="B7" s="2" t="s">
        <v>6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 spans="1:60" s="4" customFormat="1" x14ac:dyDescent="0.25">
      <c r="A8" s="3">
        <v>7</v>
      </c>
      <c r="B8" s="4" t="s">
        <v>7</v>
      </c>
      <c r="C8" s="35">
        <v>17.877700000000001</v>
      </c>
      <c r="D8" s="35">
        <v>20.168099999999999</v>
      </c>
      <c r="E8" s="35"/>
      <c r="F8" s="35"/>
      <c r="G8" s="35"/>
      <c r="H8" s="35">
        <v>24.391300000000001</v>
      </c>
      <c r="I8" s="35"/>
      <c r="J8" s="35"/>
      <c r="K8" s="35"/>
      <c r="L8" s="35">
        <v>27.171199999999999</v>
      </c>
      <c r="M8" s="35"/>
      <c r="N8" s="35"/>
      <c r="O8" s="35">
        <v>27.654299999999999</v>
      </c>
      <c r="P8" s="35"/>
      <c r="Q8" s="35">
        <v>27.975200000000001</v>
      </c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</row>
    <row r="9" spans="1:60" x14ac:dyDescent="0.25">
      <c r="A9" s="1">
        <v>8</v>
      </c>
      <c r="B9" s="2" t="s">
        <v>8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 spans="1:60" s="4" customFormat="1" x14ac:dyDescent="0.25">
      <c r="A10" s="3">
        <v>9</v>
      </c>
      <c r="B10" s="4" t="s">
        <v>9</v>
      </c>
      <c r="C10" s="35"/>
      <c r="D10" s="35"/>
      <c r="E10" s="35">
        <v>20.328600000000002</v>
      </c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</row>
    <row r="11" spans="1:60" x14ac:dyDescent="0.25">
      <c r="A11" s="1">
        <v>10</v>
      </c>
      <c r="B11" s="2" t="s">
        <v>10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4">
        <v>27.499300000000002</v>
      </c>
      <c r="O11" s="33"/>
      <c r="P11" s="33"/>
      <c r="Q11" s="33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 spans="1:60" s="4" customFormat="1" x14ac:dyDescent="0.25">
      <c r="A12" s="3">
        <v>11</v>
      </c>
      <c r="B12" s="4" t="s">
        <v>0</v>
      </c>
      <c r="C12" s="35"/>
      <c r="D12" s="35"/>
      <c r="E12" s="35"/>
      <c r="F12" s="35">
        <v>22.1568</v>
      </c>
      <c r="G12" s="35"/>
      <c r="H12" s="35"/>
      <c r="I12" s="35"/>
      <c r="J12" s="35">
        <v>26.452400000000001</v>
      </c>
      <c r="K12" s="35"/>
      <c r="L12" s="35"/>
      <c r="M12" s="35"/>
      <c r="N12" s="35"/>
      <c r="O12" s="35"/>
      <c r="P12" s="35"/>
      <c r="Q12" s="35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3" spans="1:60" s="8" customFormat="1" x14ac:dyDescent="0.25">
      <c r="A13" s="7"/>
      <c r="BH13" s="8" t="s">
        <v>11</v>
      </c>
    </row>
    <row r="14" spans="1:60" x14ac:dyDescent="0.25">
      <c r="D14" s="2">
        <f>(INDEX(D2:D12,MATCH(0,D2:D12,-1)))-(INDEX(C2:C12,MATCH(0,C2:C12,-1)))</f>
        <v>2.2903999999999982</v>
      </c>
      <c r="E14" s="2">
        <f t="shared" ref="E14:F14" si="0">(INDEX(E2:E12,MATCH(0,E2:E12,-1)))-(INDEX(D2:D12,MATCH(0,D2:D12,-1)))</f>
        <v>0.16050000000000253</v>
      </c>
      <c r="F14" s="2">
        <f t="shared" si="0"/>
        <v>1.8281999999999989</v>
      </c>
      <c r="G14" s="2">
        <f t="shared" ref="G14" si="1">(INDEX(G2:G12,MATCH(0,G2:G12,-1)))-(INDEX(F2:F12,MATCH(0,F2:F12,-1)))</f>
        <v>0.15619999999999834</v>
      </c>
      <c r="H14" s="2">
        <f t="shared" ref="H14" si="2">(INDEX(H2:H12,MATCH(0,H2:H12,-1)))-(INDEX(G2:G12,MATCH(0,G2:G12,-1)))</f>
        <v>2.0783000000000023</v>
      </c>
      <c r="I14" s="2">
        <f t="shared" ref="I14" si="3">(INDEX(I2:I12,MATCH(0,I2:I12,-1)))-(INDEX(H2:H12,MATCH(0,H2:H12,-1)))</f>
        <v>0.15220000000000056</v>
      </c>
      <c r="J14" s="2">
        <f t="shared" ref="J14" si="4">(INDEX(J2:J12,MATCH(0,J2:J12,-1)))-(INDEX(I2:I12,MATCH(0,I2:I12,-1)))</f>
        <v>1.9088999999999992</v>
      </c>
      <c r="K14" s="2">
        <f t="shared" ref="K14" si="5">(INDEX(K2:K12,MATCH(0,K2:K12,-1)))-(INDEX(J2:J12,MATCH(0,J2:J12,-1)))</f>
        <v>0.17190000000000083</v>
      </c>
      <c r="L14" s="2">
        <f t="shared" ref="L14" si="6">(INDEX(L2:L12,MATCH(0,L2:L12,-1)))-(INDEX(K2:K12,MATCH(0,K2:K12,-1)))</f>
        <v>0.54689999999999728</v>
      </c>
      <c r="M14" s="2">
        <f t="shared" ref="M14" si="7">(INDEX(M2:M12,MATCH(0,M2:M12,-1)))-(INDEX(L2:L12,MATCH(0,L2:L12,-1)))</f>
        <v>0.15620000000000189</v>
      </c>
      <c r="N14" s="2">
        <f t="shared" ref="N14" si="8">(INDEX(N2:N12,MATCH(0,N2:N12,-1)))-(INDEX(M2:M12,MATCH(0,M2:M12,-1)))</f>
        <v>0.17190000000000083</v>
      </c>
      <c r="O14" s="34">
        <f t="shared" ref="O14" si="9">(INDEX(O2:O12,MATCH(0,O2:O12,-1)))-(INDEX(N2:N12,MATCH(0,N2:N12,-1)))</f>
        <v>0.15499999999999758</v>
      </c>
      <c r="P14" s="34">
        <f t="shared" ref="P14" si="10">(INDEX(P2:P12,MATCH(0,P2:P12,-1)))-(INDEX(O2:O12,MATCH(0,O2:O12,-1)))</f>
        <v>0.16080000000000183</v>
      </c>
      <c r="Q14" s="34">
        <f t="shared" ref="Q14" si="11">(INDEX(Q2:Q12,MATCH(0,Q2:Q12,-1)))-(INDEX(P2:P12,MATCH(0,P2:P12,-1)))</f>
        <v>0.16009999999999991</v>
      </c>
      <c r="BH14" s="5">
        <f>SUM(C14:BF14)</f>
        <v>10.0975</v>
      </c>
    </row>
    <row r="15" spans="1:60" s="6" customFormat="1" x14ac:dyDescent="0.25">
      <c r="B15" s="6" t="s">
        <v>1</v>
      </c>
      <c r="M15" s="6">
        <f>M14</f>
        <v>0.15620000000000189</v>
      </c>
      <c r="BH15" s="5">
        <f t="shared" ref="BH15:BH25" si="12">SUM(C15:BF15)</f>
        <v>0.15620000000000189</v>
      </c>
    </row>
    <row r="16" spans="1:60" x14ac:dyDescent="0.25">
      <c r="B16" s="2" t="s">
        <v>2</v>
      </c>
      <c r="BH16" s="5">
        <f t="shared" si="12"/>
        <v>0</v>
      </c>
    </row>
    <row r="17" spans="2:60" s="6" customFormat="1" x14ac:dyDescent="0.25">
      <c r="B17" s="6" t="s">
        <v>3</v>
      </c>
      <c r="BH17" s="5">
        <f t="shared" si="12"/>
        <v>0</v>
      </c>
    </row>
    <row r="18" spans="2:60" x14ac:dyDescent="0.25">
      <c r="B18" s="2" t="s">
        <v>4</v>
      </c>
      <c r="G18" s="2">
        <f>G14</f>
        <v>0.15619999999999834</v>
      </c>
      <c r="I18" s="2">
        <f>I14</f>
        <v>0.15220000000000056</v>
      </c>
      <c r="P18" s="2">
        <f>P14</f>
        <v>0.16080000000000183</v>
      </c>
      <c r="BH18" s="5">
        <f t="shared" si="12"/>
        <v>0.46920000000000073</v>
      </c>
    </row>
    <row r="19" spans="2:60" s="6" customFormat="1" x14ac:dyDescent="0.25">
      <c r="B19" s="6" t="s">
        <v>5</v>
      </c>
      <c r="K19" s="6">
        <f>K14</f>
        <v>0.17190000000000083</v>
      </c>
      <c r="BH19" s="5">
        <f t="shared" si="12"/>
        <v>0.17190000000000083</v>
      </c>
    </row>
    <row r="20" spans="2:60" x14ac:dyDescent="0.25">
      <c r="B20" s="2" t="s">
        <v>6</v>
      </c>
      <c r="BH20" s="5">
        <f t="shared" si="12"/>
        <v>0</v>
      </c>
    </row>
    <row r="21" spans="2:60" s="6" customFormat="1" x14ac:dyDescent="0.25">
      <c r="B21" s="6" t="s">
        <v>7</v>
      </c>
      <c r="D21" s="6">
        <f>D14</f>
        <v>2.2903999999999982</v>
      </c>
      <c r="H21" s="6">
        <f>H14</f>
        <v>2.0783000000000023</v>
      </c>
      <c r="L21" s="13">
        <f>L14</f>
        <v>0.54689999999999728</v>
      </c>
      <c r="O21" s="6">
        <f>O14</f>
        <v>0.15499999999999758</v>
      </c>
      <c r="Q21" s="6">
        <f>Q14</f>
        <v>0.16009999999999991</v>
      </c>
      <c r="BH21" s="5">
        <f t="shared" si="12"/>
        <v>5.2306999999999952</v>
      </c>
    </row>
    <row r="22" spans="2:60" x14ac:dyDescent="0.25">
      <c r="B22" s="2" t="s">
        <v>8</v>
      </c>
      <c r="BH22" s="5">
        <f t="shared" si="12"/>
        <v>0</v>
      </c>
    </row>
    <row r="23" spans="2:60" s="6" customFormat="1" x14ac:dyDescent="0.25">
      <c r="B23" s="6" t="s">
        <v>9</v>
      </c>
      <c r="E23" s="6">
        <f>E14</f>
        <v>0.16050000000000253</v>
      </c>
      <c r="BH23" s="5">
        <f t="shared" si="12"/>
        <v>0.16050000000000253</v>
      </c>
    </row>
    <row r="24" spans="2:60" x14ac:dyDescent="0.25">
      <c r="B24" s="2" t="s">
        <v>10</v>
      </c>
      <c r="N24" s="2">
        <f>N14</f>
        <v>0.17190000000000083</v>
      </c>
      <c r="BH24" s="5">
        <f t="shared" si="12"/>
        <v>0.17190000000000083</v>
      </c>
    </row>
    <row r="25" spans="2:60" s="6" customFormat="1" x14ac:dyDescent="0.25">
      <c r="B25" s="6" t="s">
        <v>0</v>
      </c>
      <c r="F25" s="6">
        <f>F14</f>
        <v>1.8281999999999989</v>
      </c>
      <c r="J25" s="6">
        <f>J14</f>
        <v>1.9088999999999992</v>
      </c>
      <c r="BH25" s="5">
        <f t="shared" si="12"/>
        <v>3.7370999999999981</v>
      </c>
    </row>
    <row r="26" spans="2:60" x14ac:dyDescent="0.25">
      <c r="BH26" s="2">
        <f>SUM(BH15:BH25)</f>
        <v>10.0975</v>
      </c>
    </row>
    <row r="27" spans="2:60" x14ac:dyDescent="0.25">
      <c r="B27" s="9" t="s">
        <v>13</v>
      </c>
      <c r="C27" s="9" t="s">
        <v>12</v>
      </c>
      <c r="D27" s="9" t="s">
        <v>14</v>
      </c>
    </row>
    <row r="28" spans="2:60" x14ac:dyDescent="0.25">
      <c r="B28" s="11" t="s">
        <v>1</v>
      </c>
      <c r="C28" s="10">
        <f>BH15</f>
        <v>0.15620000000000189</v>
      </c>
      <c r="D28" s="12">
        <f>C28/$C$39</f>
        <v>1.5469175538499816E-2</v>
      </c>
    </row>
    <row r="29" spans="2:60" x14ac:dyDescent="0.25">
      <c r="B29" s="11" t="s">
        <v>2</v>
      </c>
      <c r="C29" s="10">
        <f t="shared" ref="C29:C38" si="13">BH16</f>
        <v>0</v>
      </c>
      <c r="D29" s="12">
        <f t="shared" ref="D29:D38" si="14">C29/$C$39</f>
        <v>0</v>
      </c>
    </row>
    <row r="30" spans="2:60" x14ac:dyDescent="0.25">
      <c r="B30" s="11" t="s">
        <v>3</v>
      </c>
      <c r="C30" s="10">
        <f t="shared" si="13"/>
        <v>0</v>
      </c>
      <c r="D30" s="12">
        <f t="shared" si="14"/>
        <v>0</v>
      </c>
    </row>
    <row r="31" spans="2:60" x14ac:dyDescent="0.25">
      <c r="B31" s="11" t="s">
        <v>4</v>
      </c>
      <c r="C31" s="10">
        <f t="shared" si="13"/>
        <v>0.46920000000000073</v>
      </c>
      <c r="D31" s="12">
        <f t="shared" si="14"/>
        <v>4.6466947264174371E-2</v>
      </c>
    </row>
    <row r="32" spans="2:60" x14ac:dyDescent="0.25">
      <c r="B32" s="11" t="s">
        <v>5</v>
      </c>
      <c r="C32" s="10">
        <f t="shared" si="13"/>
        <v>0.17190000000000083</v>
      </c>
      <c r="D32" s="12">
        <f t="shared" si="14"/>
        <v>1.7024015845506394E-2</v>
      </c>
    </row>
    <row r="33" spans="2:4" x14ac:dyDescent="0.25">
      <c r="B33" s="11" t="s">
        <v>6</v>
      </c>
      <c r="C33" s="10">
        <f t="shared" si="13"/>
        <v>0</v>
      </c>
      <c r="D33" s="12">
        <f t="shared" si="14"/>
        <v>0</v>
      </c>
    </row>
    <row r="34" spans="2:4" x14ac:dyDescent="0.25">
      <c r="B34" s="11" t="s">
        <v>7</v>
      </c>
      <c r="C34" s="10">
        <f t="shared" si="13"/>
        <v>5.2306999999999952</v>
      </c>
      <c r="D34" s="12">
        <f t="shared" si="14"/>
        <v>0.51801931171081905</v>
      </c>
    </row>
    <row r="35" spans="2:4" x14ac:dyDescent="0.25">
      <c r="B35" s="11" t="s">
        <v>8</v>
      </c>
      <c r="C35" s="10">
        <f t="shared" si="13"/>
        <v>0</v>
      </c>
      <c r="D35" s="12">
        <f t="shared" si="14"/>
        <v>0</v>
      </c>
    </row>
    <row r="36" spans="2:4" x14ac:dyDescent="0.25">
      <c r="B36" s="11" t="s">
        <v>9</v>
      </c>
      <c r="C36" s="10">
        <f t="shared" si="13"/>
        <v>0.16050000000000253</v>
      </c>
      <c r="D36" s="12">
        <f t="shared" si="14"/>
        <v>1.5895023520673686E-2</v>
      </c>
    </row>
    <row r="37" spans="2:4" x14ac:dyDescent="0.25">
      <c r="B37" s="11" t="s">
        <v>10</v>
      </c>
      <c r="C37" s="10">
        <f t="shared" si="13"/>
        <v>0.17190000000000083</v>
      </c>
      <c r="D37" s="12">
        <f t="shared" si="14"/>
        <v>1.7024015845506394E-2</v>
      </c>
    </row>
    <row r="38" spans="2:4" x14ac:dyDescent="0.25">
      <c r="B38" s="11" t="s">
        <v>0</v>
      </c>
      <c r="C38" s="10">
        <f t="shared" si="13"/>
        <v>3.7370999999999981</v>
      </c>
      <c r="D38" s="12">
        <f t="shared" si="14"/>
        <v>0.3701015102748203</v>
      </c>
    </row>
    <row r="39" spans="2:4" x14ac:dyDescent="0.25">
      <c r="C39" s="2">
        <f>SUM(C28:C38)</f>
        <v>10.0975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21EB-FB04-4AF6-8DA3-EC9EC933FCF6}">
  <dimension ref="A2:BH3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4" sqref="D14"/>
    </sheetView>
  </sheetViews>
  <sheetFormatPr defaultRowHeight="15" x14ac:dyDescent="0.25"/>
  <cols>
    <col min="1" max="1" width="9.140625" style="2"/>
    <col min="2" max="2" width="10.42578125" style="2" customWidth="1"/>
    <col min="3" max="3" width="9.7109375" style="2" customWidth="1"/>
    <col min="4" max="4" width="11" style="2" customWidth="1"/>
    <col min="5" max="16384" width="9.140625" style="2"/>
  </cols>
  <sheetData>
    <row r="2" spans="1:60" s="4" customFormat="1" x14ac:dyDescent="0.25">
      <c r="A2" s="3">
        <v>1</v>
      </c>
      <c r="B2" s="4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 spans="1:60" x14ac:dyDescent="0.25">
      <c r="A3" s="1">
        <v>2</v>
      </c>
      <c r="B3" s="2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</row>
    <row r="4" spans="1:60" s="4" customFormat="1" x14ac:dyDescent="0.25">
      <c r="A4" s="3">
        <v>3</v>
      </c>
      <c r="B4" s="4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</row>
    <row r="5" spans="1:60" x14ac:dyDescent="0.25">
      <c r="A5" s="1">
        <v>4</v>
      </c>
      <c r="B5" s="2" t="s">
        <v>4</v>
      </c>
      <c r="C5" s="36"/>
      <c r="D5" s="36"/>
      <c r="E5" s="36"/>
      <c r="F5" s="36"/>
      <c r="G5" s="36"/>
      <c r="H5" s="37">
        <v>5.2363</v>
      </c>
      <c r="I5" s="36"/>
      <c r="J5" s="36"/>
      <c r="K5" s="36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</row>
    <row r="6" spans="1:60" s="4" customFormat="1" x14ac:dyDescent="0.25">
      <c r="A6" s="3">
        <v>5</v>
      </c>
      <c r="B6" s="4" t="s">
        <v>5</v>
      </c>
      <c r="C6" s="38"/>
      <c r="D6" s="38"/>
      <c r="E6" s="38"/>
      <c r="F6" s="38"/>
      <c r="G6" s="38">
        <v>5.0818000000000003</v>
      </c>
      <c r="H6" s="38"/>
      <c r="I6" s="38"/>
      <c r="J6" s="38"/>
      <c r="K6" s="38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</row>
    <row r="7" spans="1:60" x14ac:dyDescent="0.25">
      <c r="A7" s="1">
        <v>6</v>
      </c>
      <c r="B7" s="2" t="s">
        <v>6</v>
      </c>
      <c r="C7" s="36"/>
      <c r="D7" s="36"/>
      <c r="E7" s="36"/>
      <c r="F7" s="36"/>
      <c r="G7" s="36"/>
      <c r="H7" s="36"/>
      <c r="I7" s="36"/>
      <c r="J7" s="36"/>
      <c r="K7" s="36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</row>
    <row r="8" spans="1:60" s="4" customFormat="1" x14ac:dyDescent="0.25">
      <c r="A8" s="3">
        <v>7</v>
      </c>
      <c r="B8" s="4" t="s">
        <v>7</v>
      </c>
      <c r="C8" s="38">
        <v>0.59609999999999996</v>
      </c>
      <c r="D8" s="38">
        <v>2.2507000000000001</v>
      </c>
      <c r="E8" s="38"/>
      <c r="F8" s="38"/>
      <c r="G8" s="38"/>
      <c r="H8" s="38"/>
      <c r="I8" s="38">
        <v>7.2572000000000001</v>
      </c>
      <c r="J8" s="38"/>
      <c r="K8" s="38">
        <v>10.695399999999999</v>
      </c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</row>
    <row r="9" spans="1:60" x14ac:dyDescent="0.25">
      <c r="A9" s="1">
        <v>8</v>
      </c>
      <c r="B9" s="2" t="s">
        <v>8</v>
      </c>
      <c r="C9" s="36"/>
      <c r="D9" s="36"/>
      <c r="E9" s="36"/>
      <c r="F9" s="36"/>
      <c r="G9" s="36"/>
      <c r="H9" s="36"/>
      <c r="I9" s="36"/>
      <c r="J9" s="36"/>
      <c r="K9" s="36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</row>
    <row r="10" spans="1:60" s="4" customFormat="1" x14ac:dyDescent="0.25">
      <c r="A10" s="3">
        <v>9</v>
      </c>
      <c r="B10" s="4" t="s">
        <v>9</v>
      </c>
      <c r="C10" s="38"/>
      <c r="D10" s="38"/>
      <c r="E10" s="38"/>
      <c r="F10" s="38"/>
      <c r="G10" s="38"/>
      <c r="H10" s="38"/>
      <c r="I10" s="38"/>
      <c r="J10" s="38"/>
      <c r="K10" s="38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</row>
    <row r="11" spans="1:60" x14ac:dyDescent="0.25">
      <c r="A11" s="1">
        <v>10</v>
      </c>
      <c r="B11" s="2" t="s">
        <v>10</v>
      </c>
      <c r="C11" s="36"/>
      <c r="D11" s="36"/>
      <c r="E11" s="37">
        <v>2.4379</v>
      </c>
      <c r="F11" s="36"/>
      <c r="G11" s="36"/>
      <c r="H11" s="36"/>
      <c r="I11" s="36"/>
      <c r="J11" s="36"/>
      <c r="K11" s="36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</row>
    <row r="12" spans="1:60" s="4" customFormat="1" x14ac:dyDescent="0.25">
      <c r="A12" s="3">
        <v>11</v>
      </c>
      <c r="B12" s="4" t="s">
        <v>0</v>
      </c>
      <c r="C12" s="38"/>
      <c r="D12" s="38"/>
      <c r="E12" s="38"/>
      <c r="F12" s="38">
        <v>4.9097</v>
      </c>
      <c r="G12" s="38"/>
      <c r="H12" s="38"/>
      <c r="I12" s="38"/>
      <c r="J12" s="38">
        <v>9.1577999999999999</v>
      </c>
      <c r="K12" s="38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</row>
    <row r="13" spans="1:60" s="8" customFormat="1" x14ac:dyDescent="0.25">
      <c r="A13" s="7"/>
      <c r="BH13" s="8" t="s">
        <v>11</v>
      </c>
    </row>
    <row r="14" spans="1:60" x14ac:dyDescent="0.25">
      <c r="D14" s="2">
        <f>(INDEX(D2:D12,MATCH(0,D2:D12,-1)))-(INDEX(C2:C12,MATCH(0,C2:C12,-1)))</f>
        <v>1.6546000000000003</v>
      </c>
      <c r="E14" s="2">
        <f t="shared" ref="E14:I14" si="0">(INDEX(E2:E12,MATCH(0,E2:E12,-1)))-(INDEX(D2:D12,MATCH(0,D2:D12,-1)))</f>
        <v>0.18719999999999981</v>
      </c>
      <c r="F14" s="2">
        <f t="shared" si="0"/>
        <v>2.4718</v>
      </c>
      <c r="G14" s="2">
        <f t="shared" si="0"/>
        <v>0.17210000000000036</v>
      </c>
      <c r="H14" s="2">
        <f t="shared" si="0"/>
        <v>0.15449999999999964</v>
      </c>
      <c r="I14" s="2">
        <f t="shared" si="0"/>
        <v>2.0209000000000001</v>
      </c>
      <c r="J14" s="37">
        <f t="shared" ref="J14" si="1">(INDEX(J2:J12,MATCH(0,J2:J12,-1)))-(INDEX(I2:I12,MATCH(0,I2:I12,-1)))</f>
        <v>1.9005999999999998</v>
      </c>
      <c r="K14" s="37">
        <f t="shared" ref="K14" si="2">(INDEX(K2:K12,MATCH(0,K2:K12,-1)))-(INDEX(J2:J12,MATCH(0,J2:J12,-1)))</f>
        <v>1.5375999999999994</v>
      </c>
      <c r="BH14" s="5">
        <f>SUM(C14:BF14)</f>
        <v>10.099299999999999</v>
      </c>
    </row>
    <row r="15" spans="1:60" s="6" customFormat="1" x14ac:dyDescent="0.25">
      <c r="B15" s="6" t="s">
        <v>1</v>
      </c>
      <c r="BH15" s="5">
        <f t="shared" ref="BH15:BH25" si="3">SUM(C15:BF15)</f>
        <v>0</v>
      </c>
    </row>
    <row r="16" spans="1:60" x14ac:dyDescent="0.25">
      <c r="B16" s="2" t="s">
        <v>2</v>
      </c>
      <c r="BH16" s="5">
        <f t="shared" si="3"/>
        <v>0</v>
      </c>
    </row>
    <row r="17" spans="2:60" s="6" customFormat="1" x14ac:dyDescent="0.25">
      <c r="B17" s="6" t="s">
        <v>3</v>
      </c>
      <c r="BH17" s="5">
        <f t="shared" si="3"/>
        <v>0</v>
      </c>
    </row>
    <row r="18" spans="2:60" x14ac:dyDescent="0.25">
      <c r="B18" s="2" t="s">
        <v>4</v>
      </c>
      <c r="H18" s="2">
        <f>H14</f>
        <v>0.15449999999999964</v>
      </c>
      <c r="BH18" s="5">
        <f t="shared" si="3"/>
        <v>0.15449999999999964</v>
      </c>
    </row>
    <row r="19" spans="2:60" s="6" customFormat="1" x14ac:dyDescent="0.25">
      <c r="B19" s="6" t="s">
        <v>5</v>
      </c>
      <c r="G19" s="6">
        <f>G14</f>
        <v>0.17210000000000036</v>
      </c>
      <c r="BH19" s="5">
        <f t="shared" si="3"/>
        <v>0.17210000000000036</v>
      </c>
    </row>
    <row r="20" spans="2:60" x14ac:dyDescent="0.25">
      <c r="B20" s="2" t="s">
        <v>6</v>
      </c>
      <c r="BH20" s="5">
        <f t="shared" si="3"/>
        <v>0</v>
      </c>
    </row>
    <row r="21" spans="2:60" s="6" customFormat="1" x14ac:dyDescent="0.25">
      <c r="B21" s="6" t="s">
        <v>7</v>
      </c>
      <c r="D21" s="6">
        <f>D14</f>
        <v>1.6546000000000003</v>
      </c>
      <c r="I21" s="6">
        <f>I14</f>
        <v>2.0209000000000001</v>
      </c>
      <c r="K21" s="6">
        <f>K14</f>
        <v>1.5375999999999994</v>
      </c>
      <c r="BH21" s="5">
        <f t="shared" si="3"/>
        <v>5.2130999999999998</v>
      </c>
    </row>
    <row r="22" spans="2:60" x14ac:dyDescent="0.25">
      <c r="B22" s="2" t="s">
        <v>8</v>
      </c>
      <c r="BH22" s="5">
        <f t="shared" si="3"/>
        <v>0</v>
      </c>
    </row>
    <row r="23" spans="2:60" s="6" customFormat="1" x14ac:dyDescent="0.25">
      <c r="B23" s="6" t="s">
        <v>9</v>
      </c>
      <c r="BH23" s="5">
        <f t="shared" si="3"/>
        <v>0</v>
      </c>
    </row>
    <row r="24" spans="2:60" x14ac:dyDescent="0.25">
      <c r="B24" s="2" t="s">
        <v>10</v>
      </c>
      <c r="E24" s="2">
        <f>E14</f>
        <v>0.18719999999999981</v>
      </c>
      <c r="BH24" s="5">
        <f t="shared" si="3"/>
        <v>0.18719999999999981</v>
      </c>
    </row>
    <row r="25" spans="2:60" s="6" customFormat="1" x14ac:dyDescent="0.25">
      <c r="B25" s="6" t="s">
        <v>0</v>
      </c>
      <c r="F25" s="6">
        <f>F14</f>
        <v>2.4718</v>
      </c>
      <c r="J25" s="6">
        <f>J14</f>
        <v>1.9005999999999998</v>
      </c>
      <c r="BH25" s="5">
        <f t="shared" si="3"/>
        <v>4.3723999999999998</v>
      </c>
    </row>
    <row r="26" spans="2:60" x14ac:dyDescent="0.25">
      <c r="BH26" s="2">
        <f>SUM(BH15:BH25)</f>
        <v>10.099299999999999</v>
      </c>
    </row>
    <row r="27" spans="2:60" x14ac:dyDescent="0.25">
      <c r="B27" s="9" t="s">
        <v>13</v>
      </c>
      <c r="C27" s="9" t="s">
        <v>12</v>
      </c>
      <c r="D27" s="9" t="s">
        <v>14</v>
      </c>
    </row>
    <row r="28" spans="2:60" x14ac:dyDescent="0.25">
      <c r="B28" s="11" t="s">
        <v>1</v>
      </c>
      <c r="C28" s="10">
        <f>BH15</f>
        <v>0</v>
      </c>
      <c r="D28" s="12">
        <f>C28/$C$39</f>
        <v>0</v>
      </c>
    </row>
    <row r="29" spans="2:60" x14ac:dyDescent="0.25">
      <c r="B29" s="11" t="s">
        <v>2</v>
      </c>
      <c r="C29" s="10">
        <f t="shared" ref="C29:C38" si="4">BH16</f>
        <v>0</v>
      </c>
      <c r="D29" s="12">
        <f t="shared" ref="D29:D38" si="5">C29/$C$39</f>
        <v>0</v>
      </c>
    </row>
    <row r="30" spans="2:60" x14ac:dyDescent="0.25">
      <c r="B30" s="11" t="s">
        <v>3</v>
      </c>
      <c r="C30" s="10">
        <f t="shared" si="4"/>
        <v>0</v>
      </c>
      <c r="D30" s="12">
        <f t="shared" si="5"/>
        <v>0</v>
      </c>
    </row>
    <row r="31" spans="2:60" x14ac:dyDescent="0.25">
      <c r="B31" s="11" t="s">
        <v>4</v>
      </c>
      <c r="C31" s="10">
        <f t="shared" si="4"/>
        <v>0.15449999999999964</v>
      </c>
      <c r="D31" s="12">
        <f t="shared" si="5"/>
        <v>1.5298089966631316E-2</v>
      </c>
    </row>
    <row r="32" spans="2:60" x14ac:dyDescent="0.25">
      <c r="B32" s="11" t="s">
        <v>5</v>
      </c>
      <c r="C32" s="10">
        <f t="shared" si="4"/>
        <v>0.17210000000000036</v>
      </c>
      <c r="D32" s="12">
        <f t="shared" si="5"/>
        <v>1.7040785004901367E-2</v>
      </c>
    </row>
    <row r="33" spans="2:4" x14ac:dyDescent="0.25">
      <c r="B33" s="11" t="s">
        <v>6</v>
      </c>
      <c r="C33" s="10">
        <f t="shared" si="4"/>
        <v>0</v>
      </c>
      <c r="D33" s="12">
        <f t="shared" si="5"/>
        <v>0</v>
      </c>
    </row>
    <row r="34" spans="2:4" x14ac:dyDescent="0.25">
      <c r="B34" s="11" t="s">
        <v>7</v>
      </c>
      <c r="C34" s="10">
        <f t="shared" si="4"/>
        <v>5.2130999999999998</v>
      </c>
      <c r="D34" s="12">
        <f t="shared" si="5"/>
        <v>0.51618429000029709</v>
      </c>
    </row>
    <row r="35" spans="2:4" x14ac:dyDescent="0.25">
      <c r="B35" s="11" t="s">
        <v>8</v>
      </c>
      <c r="C35" s="10">
        <f t="shared" si="4"/>
        <v>0</v>
      </c>
      <c r="D35" s="12">
        <f t="shared" si="5"/>
        <v>0</v>
      </c>
    </row>
    <row r="36" spans="2:4" x14ac:dyDescent="0.25">
      <c r="B36" s="11" t="s">
        <v>9</v>
      </c>
      <c r="C36" s="10">
        <f t="shared" si="4"/>
        <v>0</v>
      </c>
      <c r="D36" s="12">
        <f t="shared" si="5"/>
        <v>0</v>
      </c>
    </row>
    <row r="37" spans="2:4" x14ac:dyDescent="0.25">
      <c r="B37" s="11" t="s">
        <v>10</v>
      </c>
      <c r="C37" s="10">
        <f t="shared" si="4"/>
        <v>0.18719999999999981</v>
      </c>
      <c r="D37" s="12">
        <f t="shared" si="5"/>
        <v>1.8535938134326125E-2</v>
      </c>
    </row>
    <row r="38" spans="2:4" x14ac:dyDescent="0.25">
      <c r="B38" s="11" t="s">
        <v>0</v>
      </c>
      <c r="C38" s="10">
        <f t="shared" si="4"/>
        <v>4.3723999999999998</v>
      </c>
      <c r="D38" s="12">
        <f t="shared" si="5"/>
        <v>0.43294089689384413</v>
      </c>
    </row>
    <row r="39" spans="2:4" x14ac:dyDescent="0.25">
      <c r="C39" s="2">
        <f>SUM(C28:C38)</f>
        <v>10.099299999999999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687F-BAA2-4706-AF02-0A061CBB0AF5}">
  <dimension ref="A2:BH3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4" sqref="D14"/>
    </sheetView>
  </sheetViews>
  <sheetFormatPr defaultRowHeight="15" x14ac:dyDescent="0.25"/>
  <cols>
    <col min="1" max="1" width="9.140625" style="2"/>
    <col min="2" max="2" width="10.42578125" style="2" customWidth="1"/>
    <col min="3" max="3" width="9.7109375" style="2" customWidth="1"/>
    <col min="4" max="4" width="11" style="2" customWidth="1"/>
    <col min="5" max="16384" width="9.140625" style="2"/>
  </cols>
  <sheetData>
    <row r="2" spans="1:60" s="4" customFormat="1" x14ac:dyDescent="0.25">
      <c r="A2" s="3">
        <v>1</v>
      </c>
      <c r="B2" s="4" t="s">
        <v>1</v>
      </c>
      <c r="C2" s="42">
        <v>11.3779</v>
      </c>
      <c r="D2" s="42">
        <v>11.612299999999999</v>
      </c>
      <c r="E2" s="42"/>
      <c r="F2" s="42">
        <v>11.9404</v>
      </c>
      <c r="G2" s="42"/>
      <c r="H2" s="42">
        <v>13.7904</v>
      </c>
      <c r="I2" s="42"/>
      <c r="J2" s="42">
        <v>15.865600000000001</v>
      </c>
      <c r="K2" s="42"/>
      <c r="L2" s="42">
        <v>17.113099999999999</v>
      </c>
      <c r="M2" s="42"/>
      <c r="N2" s="42">
        <v>19.4999</v>
      </c>
      <c r="O2" s="42"/>
      <c r="P2" s="42">
        <v>20.7212</v>
      </c>
      <c r="Q2" s="42"/>
      <c r="R2" s="24"/>
      <c r="S2" s="24"/>
      <c r="T2" s="24"/>
      <c r="U2" s="24"/>
      <c r="V2" s="24"/>
      <c r="W2" s="24"/>
      <c r="X2" s="24"/>
      <c r="Y2" s="24"/>
      <c r="Z2" s="21"/>
      <c r="AA2" s="21"/>
      <c r="AB2" s="21"/>
      <c r="AC2" s="21"/>
      <c r="AD2" s="21"/>
      <c r="AE2" s="21"/>
      <c r="AF2" s="21"/>
    </row>
    <row r="3" spans="1:60" x14ac:dyDescent="0.25">
      <c r="A3" s="1">
        <v>2</v>
      </c>
      <c r="B3" s="2" t="s">
        <v>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23"/>
      <c r="S3" s="23"/>
      <c r="T3" s="23"/>
      <c r="U3" s="23"/>
      <c r="V3" s="23"/>
      <c r="W3" s="23"/>
      <c r="X3" s="23"/>
      <c r="Y3" s="23"/>
      <c r="Z3" s="20"/>
      <c r="AA3" s="20"/>
      <c r="AB3" s="20"/>
      <c r="AC3" s="20"/>
      <c r="AD3" s="20"/>
      <c r="AE3" s="20"/>
      <c r="AF3" s="20"/>
    </row>
    <row r="4" spans="1:60" s="4" customFormat="1" x14ac:dyDescent="0.25">
      <c r="A4" s="3">
        <v>3</v>
      </c>
      <c r="B4" s="4" t="s">
        <v>3</v>
      </c>
      <c r="C4" s="42"/>
      <c r="D4" s="42"/>
      <c r="E4" s="42"/>
      <c r="F4" s="42"/>
      <c r="G4" s="42"/>
      <c r="H4" s="42"/>
      <c r="I4" s="42"/>
      <c r="J4" s="42"/>
      <c r="K4" s="42">
        <v>16.331900000000001</v>
      </c>
      <c r="L4" s="42"/>
      <c r="M4" s="42"/>
      <c r="N4" s="42"/>
      <c r="O4" s="42"/>
      <c r="P4" s="42"/>
      <c r="Q4" s="42"/>
      <c r="R4" s="24"/>
      <c r="S4" s="24"/>
      <c r="T4" s="24"/>
      <c r="U4" s="24"/>
      <c r="V4" s="24"/>
      <c r="W4" s="24"/>
      <c r="X4" s="24"/>
      <c r="Y4" s="24"/>
      <c r="Z4" s="21"/>
      <c r="AA4" s="21"/>
      <c r="AB4" s="21"/>
      <c r="AC4" s="21"/>
      <c r="AD4" s="21"/>
      <c r="AE4" s="21"/>
      <c r="AF4" s="21"/>
    </row>
    <row r="5" spans="1:60" x14ac:dyDescent="0.25">
      <c r="A5" s="1">
        <v>4</v>
      </c>
      <c r="B5" s="2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23"/>
      <c r="S5" s="23"/>
      <c r="T5" s="23"/>
      <c r="U5" s="23"/>
      <c r="V5" s="23"/>
      <c r="W5" s="23"/>
      <c r="X5" s="23"/>
      <c r="Y5" s="23"/>
      <c r="Z5" s="20"/>
      <c r="AA5" s="20"/>
      <c r="AB5" s="20"/>
      <c r="AC5" s="20"/>
      <c r="AD5" s="20"/>
      <c r="AE5" s="20"/>
      <c r="AF5" s="20"/>
    </row>
    <row r="6" spans="1:60" s="4" customFormat="1" x14ac:dyDescent="0.25">
      <c r="A6" s="3">
        <v>5</v>
      </c>
      <c r="B6" s="4" t="s">
        <v>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24"/>
      <c r="S6" s="24"/>
      <c r="T6" s="24"/>
      <c r="U6" s="24"/>
      <c r="V6" s="24"/>
      <c r="W6" s="24"/>
      <c r="X6" s="24"/>
      <c r="Y6" s="24"/>
      <c r="Z6" s="21"/>
      <c r="AA6" s="21"/>
      <c r="AB6" s="21"/>
      <c r="AC6" s="21"/>
      <c r="AD6" s="21"/>
      <c r="AE6" s="21"/>
      <c r="AF6" s="21"/>
    </row>
    <row r="7" spans="1:60" x14ac:dyDescent="0.25">
      <c r="A7" s="1">
        <v>6</v>
      </c>
      <c r="B7" s="2" t="s">
        <v>6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23"/>
      <c r="S7" s="23"/>
      <c r="T7" s="23"/>
      <c r="U7" s="23"/>
      <c r="V7" s="23"/>
      <c r="W7" s="23"/>
      <c r="X7" s="23"/>
      <c r="Y7" s="23"/>
      <c r="Z7" s="20"/>
      <c r="AA7" s="20"/>
      <c r="AB7" s="20"/>
      <c r="AC7" s="20"/>
      <c r="AD7" s="20"/>
      <c r="AE7" s="20"/>
      <c r="AF7" s="20"/>
    </row>
    <row r="8" spans="1:60" s="4" customFormat="1" x14ac:dyDescent="0.25">
      <c r="A8" s="3">
        <v>7</v>
      </c>
      <c r="B8" s="4" t="s">
        <v>7</v>
      </c>
      <c r="C8" s="42"/>
      <c r="D8" s="42"/>
      <c r="E8" s="42">
        <v>11.7842</v>
      </c>
      <c r="F8" s="42"/>
      <c r="G8" s="42">
        <v>12.0967</v>
      </c>
      <c r="H8" s="42"/>
      <c r="I8" s="42"/>
      <c r="J8" s="42"/>
      <c r="K8" s="42"/>
      <c r="L8" s="42"/>
      <c r="M8" s="42"/>
      <c r="N8" s="42"/>
      <c r="O8" s="42">
        <v>19.656199999999998</v>
      </c>
      <c r="P8" s="42"/>
      <c r="Q8" s="42"/>
      <c r="R8" s="24"/>
      <c r="S8" s="24"/>
      <c r="T8" s="24"/>
      <c r="U8" s="24"/>
      <c r="V8" s="24"/>
      <c r="W8" s="24"/>
      <c r="X8" s="24"/>
      <c r="Y8" s="24"/>
      <c r="Z8" s="21"/>
      <c r="AA8" s="21"/>
      <c r="AB8" s="21"/>
      <c r="AC8" s="21"/>
      <c r="AD8" s="22"/>
      <c r="AE8" s="21"/>
      <c r="AF8" s="21"/>
    </row>
    <row r="9" spans="1:60" x14ac:dyDescent="0.25">
      <c r="A9" s="1">
        <v>8</v>
      </c>
      <c r="B9" s="2" t="s">
        <v>8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23"/>
      <c r="S9" s="23"/>
      <c r="T9" s="23"/>
      <c r="U9" s="23"/>
      <c r="V9" s="23"/>
      <c r="W9" s="23"/>
      <c r="X9" s="23"/>
      <c r="Y9" s="23"/>
      <c r="Z9" s="20"/>
      <c r="AA9" s="20"/>
      <c r="AB9" s="20"/>
      <c r="AC9" s="20"/>
      <c r="AD9" s="20"/>
      <c r="AE9" s="20"/>
      <c r="AF9" s="20"/>
    </row>
    <row r="10" spans="1:60" s="4" customFormat="1" x14ac:dyDescent="0.25">
      <c r="A10" s="3">
        <v>9</v>
      </c>
      <c r="B10" s="4" t="s">
        <v>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24"/>
      <c r="S10" s="24"/>
      <c r="T10" s="24"/>
      <c r="U10" s="24"/>
      <c r="V10" s="24"/>
      <c r="W10" s="24"/>
      <c r="X10" s="24"/>
      <c r="Y10" s="24"/>
      <c r="Z10" s="21"/>
      <c r="AA10" s="21"/>
      <c r="AB10" s="21"/>
      <c r="AC10" s="21"/>
      <c r="AD10" s="21"/>
      <c r="AE10" s="21"/>
      <c r="AF10" s="21"/>
    </row>
    <row r="11" spans="1:60" x14ac:dyDescent="0.25">
      <c r="A11" s="1">
        <v>10</v>
      </c>
      <c r="B11" s="2" t="s">
        <v>10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23"/>
      <c r="S11" s="23"/>
      <c r="T11" s="23"/>
      <c r="U11" s="23"/>
      <c r="V11" s="23"/>
      <c r="W11" s="23"/>
      <c r="X11" s="23"/>
      <c r="Y11" s="23"/>
      <c r="Z11" s="20"/>
      <c r="AA11" s="20"/>
      <c r="AB11" s="20"/>
      <c r="AC11" s="20"/>
      <c r="AD11" s="20"/>
      <c r="AE11" s="20"/>
      <c r="AF11" s="20"/>
    </row>
    <row r="12" spans="1:60" s="4" customFormat="1" x14ac:dyDescent="0.25">
      <c r="A12" s="3">
        <v>11</v>
      </c>
      <c r="B12" s="4" t="s">
        <v>0</v>
      </c>
      <c r="C12" s="42"/>
      <c r="D12" s="42"/>
      <c r="E12" s="42"/>
      <c r="F12" s="42"/>
      <c r="G12" s="42"/>
      <c r="H12" s="42"/>
      <c r="I12" s="42">
        <v>14.971</v>
      </c>
      <c r="J12" s="42"/>
      <c r="K12" s="42"/>
      <c r="L12" s="42"/>
      <c r="M12" s="42">
        <v>18.718699999999998</v>
      </c>
      <c r="N12" s="42"/>
      <c r="O12" s="42"/>
      <c r="P12" s="42"/>
      <c r="Q12" s="42">
        <v>21.4207</v>
      </c>
      <c r="R12" s="24"/>
      <c r="S12" s="24"/>
      <c r="T12" s="24"/>
      <c r="U12" s="24"/>
      <c r="V12" s="24"/>
      <c r="W12" s="24"/>
      <c r="X12" s="24"/>
      <c r="Y12" s="24"/>
      <c r="Z12" s="21"/>
      <c r="AA12" s="21"/>
      <c r="AB12" s="21"/>
      <c r="AC12" s="21"/>
      <c r="AD12" s="21"/>
      <c r="AE12" s="21"/>
      <c r="AF12" s="21"/>
    </row>
    <row r="13" spans="1:60" s="8" customFormat="1" x14ac:dyDescent="0.25">
      <c r="A13" s="7"/>
      <c r="BH13" s="8" t="s">
        <v>11</v>
      </c>
    </row>
    <row r="14" spans="1:60" x14ac:dyDescent="0.25">
      <c r="D14" s="2">
        <f>(INDEX(D2:D12,MATCH(0,D2:D12,-1)))-(INDEX(C2:C12,MATCH(0,C2:C12,-1)))</f>
        <v>0.23439999999999905</v>
      </c>
      <c r="E14" s="39">
        <f t="shared" ref="E14:Q14" si="0">(INDEX(E2:E12,MATCH(0,E2:E12,-1)))-(INDEX(D2:D12,MATCH(0,D2:D12,-1)))</f>
        <v>0.17190000000000083</v>
      </c>
      <c r="F14" s="39">
        <f t="shared" si="0"/>
        <v>0.15620000000000012</v>
      </c>
      <c r="G14" s="39">
        <f t="shared" si="0"/>
        <v>0.15629999999999988</v>
      </c>
      <c r="H14" s="39">
        <f t="shared" si="0"/>
        <v>1.6936999999999998</v>
      </c>
      <c r="I14" s="39">
        <f t="shared" si="0"/>
        <v>1.1806000000000001</v>
      </c>
      <c r="J14" s="39">
        <f t="shared" si="0"/>
        <v>0.89460000000000051</v>
      </c>
      <c r="K14" s="39">
        <f t="shared" si="0"/>
        <v>0.46630000000000038</v>
      </c>
      <c r="L14" s="39">
        <f t="shared" si="0"/>
        <v>0.78119999999999834</v>
      </c>
      <c r="M14" s="39">
        <f t="shared" si="0"/>
        <v>1.605599999999999</v>
      </c>
      <c r="N14" s="41">
        <f t="shared" si="0"/>
        <v>0.78120000000000189</v>
      </c>
      <c r="O14" s="41">
        <f t="shared" si="0"/>
        <v>0.15629999999999811</v>
      </c>
      <c r="P14" s="41">
        <f t="shared" si="0"/>
        <v>1.0650000000000013</v>
      </c>
      <c r="Q14" s="41">
        <f t="shared" si="0"/>
        <v>0.69950000000000045</v>
      </c>
      <c r="BH14" s="5">
        <f>SUM(C14:BF14)</f>
        <v>10.0428</v>
      </c>
    </row>
    <row r="15" spans="1:60" s="6" customFormat="1" x14ac:dyDescent="0.25">
      <c r="B15" s="6" t="s">
        <v>1</v>
      </c>
      <c r="D15" s="6">
        <f>D14</f>
        <v>0.23439999999999905</v>
      </c>
      <c r="F15" s="6">
        <f>F14</f>
        <v>0.15620000000000012</v>
      </c>
      <c r="H15" s="6">
        <f>H14</f>
        <v>1.6936999999999998</v>
      </c>
      <c r="J15" s="6">
        <f>J14</f>
        <v>0.89460000000000051</v>
      </c>
      <c r="L15" s="6">
        <f>L14</f>
        <v>0.78119999999999834</v>
      </c>
      <c r="N15" s="6">
        <f>N14</f>
        <v>0.78120000000000189</v>
      </c>
      <c r="P15" s="6">
        <f>P14</f>
        <v>1.0650000000000013</v>
      </c>
      <c r="BH15" s="5">
        <f t="shared" ref="BH15:BH25" si="1">SUM(C15:BF15)</f>
        <v>5.6063000000000009</v>
      </c>
    </row>
    <row r="16" spans="1:60" x14ac:dyDescent="0.25">
      <c r="B16" s="2" t="s">
        <v>2</v>
      </c>
      <c r="BH16" s="5">
        <f t="shared" si="1"/>
        <v>0</v>
      </c>
    </row>
    <row r="17" spans="2:60" s="6" customFormat="1" x14ac:dyDescent="0.25">
      <c r="B17" s="6" t="s">
        <v>3</v>
      </c>
      <c r="K17" s="6">
        <f>K14</f>
        <v>0.46630000000000038</v>
      </c>
      <c r="BH17" s="5">
        <f t="shared" si="1"/>
        <v>0.46630000000000038</v>
      </c>
    </row>
    <row r="18" spans="2:60" x14ac:dyDescent="0.25">
      <c r="B18" s="2" t="s">
        <v>4</v>
      </c>
      <c r="BH18" s="5">
        <f t="shared" si="1"/>
        <v>0</v>
      </c>
    </row>
    <row r="19" spans="2:60" s="6" customFormat="1" x14ac:dyDescent="0.25">
      <c r="B19" s="6" t="s">
        <v>5</v>
      </c>
      <c r="BH19" s="5">
        <f t="shared" si="1"/>
        <v>0</v>
      </c>
    </row>
    <row r="20" spans="2:60" x14ac:dyDescent="0.25">
      <c r="B20" s="2" t="s">
        <v>6</v>
      </c>
      <c r="BH20" s="5">
        <f t="shared" si="1"/>
        <v>0</v>
      </c>
    </row>
    <row r="21" spans="2:60" s="6" customFormat="1" x14ac:dyDescent="0.25">
      <c r="B21" s="6" t="s">
        <v>7</v>
      </c>
      <c r="E21" s="6">
        <f>E14</f>
        <v>0.17190000000000083</v>
      </c>
      <c r="G21" s="6">
        <f>G14</f>
        <v>0.15629999999999988</v>
      </c>
      <c r="O21" s="6">
        <f>O14</f>
        <v>0.15629999999999811</v>
      </c>
      <c r="BH21" s="5">
        <f t="shared" si="1"/>
        <v>0.48449999999999882</v>
      </c>
    </row>
    <row r="22" spans="2:60" x14ac:dyDescent="0.25">
      <c r="B22" s="2" t="s">
        <v>8</v>
      </c>
      <c r="BH22" s="5">
        <f t="shared" si="1"/>
        <v>0</v>
      </c>
    </row>
    <row r="23" spans="2:60" s="6" customFormat="1" x14ac:dyDescent="0.25">
      <c r="B23" s="6" t="s">
        <v>9</v>
      </c>
      <c r="BH23" s="5">
        <f t="shared" si="1"/>
        <v>0</v>
      </c>
    </row>
    <row r="24" spans="2:60" x14ac:dyDescent="0.25">
      <c r="B24" s="2" t="s">
        <v>10</v>
      </c>
      <c r="BH24" s="5">
        <f t="shared" si="1"/>
        <v>0</v>
      </c>
    </row>
    <row r="25" spans="2:60" s="6" customFormat="1" x14ac:dyDescent="0.25">
      <c r="B25" s="6" t="s">
        <v>0</v>
      </c>
      <c r="I25" s="6">
        <f>I14</f>
        <v>1.1806000000000001</v>
      </c>
      <c r="M25" s="6">
        <f>M14</f>
        <v>1.605599999999999</v>
      </c>
      <c r="Q25" s="6">
        <f>Q14</f>
        <v>0.69950000000000045</v>
      </c>
      <c r="BH25" s="5">
        <f t="shared" si="1"/>
        <v>3.4856999999999996</v>
      </c>
    </row>
    <row r="26" spans="2:60" x14ac:dyDescent="0.25">
      <c r="BH26" s="2">
        <f>SUM(BH15:BH25)</f>
        <v>10.0428</v>
      </c>
    </row>
    <row r="27" spans="2:60" x14ac:dyDescent="0.25">
      <c r="B27" s="9" t="s">
        <v>13</v>
      </c>
      <c r="C27" s="9" t="s">
        <v>12</v>
      </c>
      <c r="D27" s="9" t="s">
        <v>14</v>
      </c>
    </row>
    <row r="28" spans="2:60" x14ac:dyDescent="0.25">
      <c r="B28" s="11" t="s">
        <v>1</v>
      </c>
      <c r="C28" s="10">
        <f>BH15</f>
        <v>5.6063000000000009</v>
      </c>
      <c r="D28" s="12">
        <f>C28/$C$39</f>
        <v>0.55824072967698257</v>
      </c>
    </row>
    <row r="29" spans="2:60" x14ac:dyDescent="0.25">
      <c r="B29" s="11" t="s">
        <v>2</v>
      </c>
      <c r="C29" s="10">
        <f t="shared" ref="C29:C38" si="2">BH16</f>
        <v>0</v>
      </c>
      <c r="D29" s="12">
        <f t="shared" ref="D29:D38" si="3">C29/$C$39</f>
        <v>0</v>
      </c>
    </row>
    <row r="30" spans="2:60" x14ac:dyDescent="0.25">
      <c r="B30" s="11" t="s">
        <v>3</v>
      </c>
      <c r="C30" s="10">
        <f t="shared" si="2"/>
        <v>0.46630000000000038</v>
      </c>
      <c r="D30" s="12">
        <f t="shared" si="3"/>
        <v>4.6431274146652365E-2</v>
      </c>
    </row>
    <row r="31" spans="2:60" x14ac:dyDescent="0.25">
      <c r="B31" s="11" t="s">
        <v>4</v>
      </c>
      <c r="C31" s="10">
        <f t="shared" si="2"/>
        <v>0</v>
      </c>
      <c r="D31" s="12">
        <f t="shared" si="3"/>
        <v>0</v>
      </c>
    </row>
    <row r="32" spans="2:60" x14ac:dyDescent="0.25">
      <c r="B32" s="11" t="s">
        <v>5</v>
      </c>
      <c r="C32" s="10">
        <f t="shared" si="2"/>
        <v>0</v>
      </c>
      <c r="D32" s="12">
        <f t="shared" si="3"/>
        <v>0</v>
      </c>
    </row>
    <row r="33" spans="2:4" x14ac:dyDescent="0.25">
      <c r="B33" s="11" t="s">
        <v>6</v>
      </c>
      <c r="C33" s="10">
        <f t="shared" si="2"/>
        <v>0</v>
      </c>
      <c r="D33" s="12">
        <f t="shared" si="3"/>
        <v>0</v>
      </c>
    </row>
    <row r="34" spans="2:4" x14ac:dyDescent="0.25">
      <c r="B34" s="11" t="s">
        <v>7</v>
      </c>
      <c r="C34" s="10">
        <f t="shared" si="2"/>
        <v>0.48449999999999882</v>
      </c>
      <c r="D34" s="12">
        <f t="shared" si="3"/>
        <v>4.8243517744055324E-2</v>
      </c>
    </row>
    <row r="35" spans="2:4" x14ac:dyDescent="0.25">
      <c r="B35" s="11" t="s">
        <v>8</v>
      </c>
      <c r="C35" s="10">
        <f t="shared" si="2"/>
        <v>0</v>
      </c>
      <c r="D35" s="12">
        <f t="shared" si="3"/>
        <v>0</v>
      </c>
    </row>
    <row r="36" spans="2:4" x14ac:dyDescent="0.25">
      <c r="B36" s="11" t="s">
        <v>9</v>
      </c>
      <c r="C36" s="10">
        <f t="shared" si="2"/>
        <v>0</v>
      </c>
      <c r="D36" s="12">
        <f t="shared" si="3"/>
        <v>0</v>
      </c>
    </row>
    <row r="37" spans="2:4" x14ac:dyDescent="0.25">
      <c r="B37" s="11" t="s">
        <v>10</v>
      </c>
      <c r="C37" s="10">
        <f t="shared" si="2"/>
        <v>0</v>
      </c>
      <c r="D37" s="12">
        <f t="shared" si="3"/>
        <v>0</v>
      </c>
    </row>
    <row r="38" spans="2:4" x14ac:dyDescent="0.25">
      <c r="B38" s="11" t="s">
        <v>0</v>
      </c>
      <c r="C38" s="10">
        <f t="shared" si="2"/>
        <v>3.4856999999999996</v>
      </c>
      <c r="D38" s="12">
        <f t="shared" si="3"/>
        <v>0.34708447843230966</v>
      </c>
    </row>
    <row r="39" spans="2:4" x14ac:dyDescent="0.25">
      <c r="C39" s="2">
        <f>SUM(C28:C38)</f>
        <v>10.0428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BB5A6-832A-40B1-A49E-209A24671191}">
  <dimension ref="A2:BH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9" sqref="P9"/>
    </sheetView>
  </sheetViews>
  <sheetFormatPr defaultRowHeight="15" x14ac:dyDescent="0.25"/>
  <cols>
    <col min="1" max="1" width="9.140625" style="2"/>
    <col min="2" max="2" width="10.42578125" style="2" customWidth="1"/>
    <col min="3" max="3" width="9.7109375" style="2" customWidth="1"/>
    <col min="4" max="4" width="11" style="2" customWidth="1"/>
    <col min="5" max="16384" width="9.140625" style="2"/>
  </cols>
  <sheetData>
    <row r="2" spans="1:60" s="4" customFormat="1" x14ac:dyDescent="0.25">
      <c r="A2" s="3">
        <v>1</v>
      </c>
      <c r="B2" s="4" t="s">
        <v>1</v>
      </c>
      <c r="C2" s="44"/>
      <c r="D2" s="44"/>
      <c r="E2" s="44"/>
      <c r="F2" s="44"/>
      <c r="G2" s="44"/>
      <c r="H2" s="44">
        <v>59.476100000000002</v>
      </c>
      <c r="I2" s="44"/>
      <c r="J2" s="44">
        <v>60.847499999999997</v>
      </c>
      <c r="K2" s="44"/>
      <c r="L2" s="44">
        <v>63.165300000000002</v>
      </c>
      <c r="M2" s="44"/>
      <c r="N2" s="44">
        <v>64.6935</v>
      </c>
      <c r="O2" s="44"/>
      <c r="P2" s="44">
        <v>65.094800000000006</v>
      </c>
      <c r="Q2" s="44"/>
      <c r="R2" s="26"/>
      <c r="S2" s="26"/>
      <c r="T2" s="15"/>
      <c r="U2" s="15"/>
      <c r="V2" s="15"/>
      <c r="W2" s="15"/>
      <c r="X2" s="15"/>
      <c r="Y2" s="15"/>
      <c r="Z2" s="15"/>
    </row>
    <row r="3" spans="1:60" x14ac:dyDescent="0.25">
      <c r="A3" s="1">
        <v>2</v>
      </c>
      <c r="B3" s="2" t="s">
        <v>2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25"/>
      <c r="S3" s="25"/>
      <c r="T3" s="14"/>
      <c r="U3" s="14"/>
      <c r="V3" s="14"/>
      <c r="W3" s="14"/>
      <c r="X3" s="14"/>
      <c r="Y3" s="14"/>
      <c r="Z3" s="14"/>
    </row>
    <row r="4" spans="1:60" s="4" customFormat="1" x14ac:dyDescent="0.25">
      <c r="A4" s="3">
        <v>3</v>
      </c>
      <c r="B4" s="4" t="s">
        <v>3</v>
      </c>
      <c r="C4" s="44">
        <v>56.486800000000002</v>
      </c>
      <c r="D4" s="44">
        <v>56.721200000000003</v>
      </c>
      <c r="E4" s="44"/>
      <c r="F4" s="44"/>
      <c r="G4" s="44"/>
      <c r="H4" s="44"/>
      <c r="I4" s="44">
        <v>59.632399999999997</v>
      </c>
      <c r="J4" s="44"/>
      <c r="K4" s="44"/>
      <c r="L4" s="44"/>
      <c r="M4" s="44">
        <v>63.3262</v>
      </c>
      <c r="N4" s="44"/>
      <c r="O4" s="44"/>
      <c r="P4" s="44"/>
      <c r="Q4" s="44"/>
      <c r="R4" s="26"/>
      <c r="S4" s="26"/>
      <c r="T4" s="15"/>
      <c r="U4" s="15"/>
      <c r="V4" s="15"/>
      <c r="W4" s="15"/>
      <c r="X4" s="15"/>
      <c r="Y4" s="15"/>
      <c r="Z4" s="15"/>
    </row>
    <row r="5" spans="1:60" x14ac:dyDescent="0.25">
      <c r="A5" s="1">
        <v>4</v>
      </c>
      <c r="B5" s="2" t="s">
        <v>4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25"/>
      <c r="S5" s="25"/>
      <c r="T5" s="14"/>
      <c r="U5" s="14"/>
      <c r="V5" s="14"/>
      <c r="W5" s="14"/>
      <c r="X5" s="14"/>
      <c r="Y5" s="14"/>
      <c r="Z5" s="14"/>
    </row>
    <row r="6" spans="1:60" s="4" customFormat="1" x14ac:dyDescent="0.25">
      <c r="A6" s="3">
        <v>5</v>
      </c>
      <c r="B6" s="4" t="s">
        <v>5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26"/>
      <c r="S6" s="26"/>
      <c r="T6" s="15"/>
      <c r="U6" s="15"/>
      <c r="V6" s="15"/>
      <c r="W6" s="15"/>
      <c r="X6" s="15"/>
      <c r="Y6" s="15"/>
      <c r="Z6" s="15"/>
    </row>
    <row r="7" spans="1:60" x14ac:dyDescent="0.25">
      <c r="A7" s="1">
        <v>6</v>
      </c>
      <c r="B7" s="2" t="s">
        <v>6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25"/>
      <c r="S7" s="25"/>
      <c r="T7" s="14"/>
      <c r="U7" s="14"/>
      <c r="V7" s="14"/>
      <c r="W7" s="14"/>
      <c r="X7" s="14"/>
      <c r="Y7" s="14"/>
      <c r="Z7" s="14"/>
    </row>
    <row r="8" spans="1:60" s="4" customFormat="1" x14ac:dyDescent="0.25">
      <c r="A8" s="3">
        <v>7</v>
      </c>
      <c r="B8" s="4" t="s">
        <v>7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26"/>
      <c r="S8" s="26"/>
      <c r="T8" s="15"/>
      <c r="U8" s="15"/>
      <c r="V8" s="15"/>
      <c r="W8" s="15"/>
      <c r="X8" s="15"/>
      <c r="Y8" s="15"/>
      <c r="Z8" s="15"/>
    </row>
    <row r="9" spans="1:60" x14ac:dyDescent="0.25">
      <c r="A9" s="1">
        <v>8</v>
      </c>
      <c r="B9" s="2" t="s">
        <v>8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25"/>
      <c r="S9" s="25"/>
      <c r="T9" s="14"/>
      <c r="U9" s="14"/>
      <c r="V9" s="14"/>
      <c r="W9" s="14"/>
      <c r="X9" s="14"/>
      <c r="Y9" s="14"/>
      <c r="Z9" s="14"/>
    </row>
    <row r="10" spans="1:60" s="4" customFormat="1" x14ac:dyDescent="0.25">
      <c r="A10" s="3">
        <v>9</v>
      </c>
      <c r="B10" s="4" t="s">
        <v>9</v>
      </c>
      <c r="C10" s="44"/>
      <c r="D10" s="44"/>
      <c r="E10" s="44"/>
      <c r="F10" s="44">
        <v>57.002400000000002</v>
      </c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26"/>
      <c r="S10" s="26"/>
      <c r="T10" s="15"/>
      <c r="U10" s="15"/>
      <c r="V10" s="15"/>
      <c r="W10" s="15"/>
      <c r="X10" s="15"/>
      <c r="Y10" s="15"/>
      <c r="Z10" s="15"/>
    </row>
    <row r="11" spans="1:60" x14ac:dyDescent="0.25">
      <c r="A11" s="1">
        <v>10</v>
      </c>
      <c r="B11" s="2" t="s">
        <v>10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25"/>
      <c r="S11" s="25"/>
      <c r="T11" s="14"/>
      <c r="U11" s="14"/>
      <c r="V11" s="14"/>
      <c r="W11" s="14"/>
      <c r="X11" s="14"/>
      <c r="Y11" s="14"/>
      <c r="Z11" s="14"/>
    </row>
    <row r="12" spans="1:60" s="4" customFormat="1" x14ac:dyDescent="0.25">
      <c r="A12" s="3">
        <v>11</v>
      </c>
      <c r="B12" s="4" t="s">
        <v>0</v>
      </c>
      <c r="C12" s="44"/>
      <c r="D12" s="44"/>
      <c r="E12" s="44">
        <v>56.830500000000001</v>
      </c>
      <c r="F12" s="44"/>
      <c r="G12" s="44">
        <v>58.694899999999997</v>
      </c>
      <c r="H12" s="44"/>
      <c r="I12" s="44"/>
      <c r="J12" s="44"/>
      <c r="K12" s="44">
        <v>62.425800000000002</v>
      </c>
      <c r="L12" s="44"/>
      <c r="M12" s="44"/>
      <c r="N12" s="44"/>
      <c r="O12" s="44">
        <v>64.804599999999994</v>
      </c>
      <c r="P12" s="44"/>
      <c r="Q12" s="44">
        <v>66.580100000000002</v>
      </c>
      <c r="R12" s="26"/>
      <c r="S12" s="26"/>
      <c r="T12" s="15"/>
      <c r="U12" s="15"/>
      <c r="V12" s="15"/>
      <c r="W12" s="15"/>
      <c r="X12" s="15"/>
      <c r="Y12" s="15"/>
      <c r="Z12" s="15"/>
    </row>
    <row r="13" spans="1:60" s="8" customFormat="1" x14ac:dyDescent="0.25">
      <c r="A13" s="7"/>
      <c r="BH13" s="8" t="s">
        <v>11</v>
      </c>
    </row>
    <row r="14" spans="1:60" x14ac:dyDescent="0.25">
      <c r="D14" s="2">
        <f>(INDEX(D2:D12,MATCH(0,D2:D12,-1)))-(INDEX(C2:C12,MATCH(0,C2:C12,-1)))</f>
        <v>0.23440000000000083</v>
      </c>
      <c r="E14" s="2">
        <f t="shared" ref="E14:R14" si="0">(INDEX(E2:E12,MATCH(0,E2:E12,-1)))-(INDEX(D2:D12,MATCH(0,D2:D12,-1)))</f>
        <v>0.10929999999999751</v>
      </c>
      <c r="F14" s="2">
        <f t="shared" si="0"/>
        <v>0.17190000000000083</v>
      </c>
      <c r="G14" s="2">
        <f t="shared" si="0"/>
        <v>1.6924999999999955</v>
      </c>
      <c r="H14" s="2">
        <f t="shared" si="0"/>
        <v>0.78120000000000545</v>
      </c>
      <c r="I14" s="2">
        <f t="shared" si="0"/>
        <v>0.15629999999999455</v>
      </c>
      <c r="J14" s="2">
        <f t="shared" si="0"/>
        <v>1.2150999999999996</v>
      </c>
      <c r="K14" s="2">
        <f t="shared" si="0"/>
        <v>1.5783000000000058</v>
      </c>
      <c r="L14" s="2">
        <f t="shared" si="0"/>
        <v>0.7394999999999996</v>
      </c>
      <c r="M14" s="2">
        <f t="shared" si="0"/>
        <v>0.16089999999999804</v>
      </c>
      <c r="N14" s="2">
        <f t="shared" si="0"/>
        <v>1.3673000000000002</v>
      </c>
      <c r="O14" s="2">
        <f t="shared" si="0"/>
        <v>0.11109999999999332</v>
      </c>
      <c r="P14" s="2">
        <f t="shared" si="0"/>
        <v>0.29020000000001289</v>
      </c>
      <c r="Q14" s="2">
        <f t="shared" si="0"/>
        <v>1.4852999999999952</v>
      </c>
      <c r="BH14" s="5">
        <f>SUM(C14:BF14)</f>
        <v>10.093299999999999</v>
      </c>
    </row>
    <row r="15" spans="1:60" s="6" customFormat="1" x14ac:dyDescent="0.25">
      <c r="B15" s="6" t="s">
        <v>1</v>
      </c>
      <c r="H15" s="6">
        <f>H14</f>
        <v>0.78120000000000545</v>
      </c>
      <c r="J15" s="6">
        <f>J14</f>
        <v>1.2150999999999996</v>
      </c>
      <c r="L15" s="6">
        <f>L14</f>
        <v>0.7394999999999996</v>
      </c>
      <c r="N15" s="6">
        <f>N14</f>
        <v>1.3673000000000002</v>
      </c>
      <c r="P15" s="6">
        <f>P14</f>
        <v>0.29020000000001289</v>
      </c>
      <c r="BH15" s="5">
        <f t="shared" ref="BH15:BH25" si="1">SUM(C15:BF15)</f>
        <v>4.3933000000000177</v>
      </c>
    </row>
    <row r="16" spans="1:60" x14ac:dyDescent="0.25">
      <c r="B16" s="2" t="s">
        <v>2</v>
      </c>
      <c r="BH16" s="5">
        <f t="shared" si="1"/>
        <v>0</v>
      </c>
    </row>
    <row r="17" spans="2:60" s="6" customFormat="1" x14ac:dyDescent="0.25">
      <c r="B17" s="6" t="s">
        <v>3</v>
      </c>
      <c r="D17" s="6">
        <f>D14</f>
        <v>0.23440000000000083</v>
      </c>
      <c r="I17" s="6">
        <f>I14</f>
        <v>0.15629999999999455</v>
      </c>
      <c r="M17" s="6">
        <f>M14</f>
        <v>0.16089999999999804</v>
      </c>
      <c r="BH17" s="5">
        <f t="shared" si="1"/>
        <v>0.55159999999999343</v>
      </c>
    </row>
    <row r="18" spans="2:60" x14ac:dyDescent="0.25">
      <c r="B18" s="2" t="s">
        <v>4</v>
      </c>
      <c r="BH18" s="5">
        <f t="shared" si="1"/>
        <v>0</v>
      </c>
    </row>
    <row r="19" spans="2:60" s="6" customFormat="1" x14ac:dyDescent="0.25">
      <c r="B19" s="6" t="s">
        <v>5</v>
      </c>
      <c r="BH19" s="5">
        <f t="shared" si="1"/>
        <v>0</v>
      </c>
    </row>
    <row r="20" spans="2:60" x14ac:dyDescent="0.25">
      <c r="B20" s="2" t="s">
        <v>6</v>
      </c>
      <c r="BH20" s="5">
        <f t="shared" si="1"/>
        <v>0</v>
      </c>
    </row>
    <row r="21" spans="2:60" s="6" customFormat="1" x14ac:dyDescent="0.25">
      <c r="B21" s="6" t="s">
        <v>7</v>
      </c>
      <c r="BH21" s="5">
        <f t="shared" si="1"/>
        <v>0</v>
      </c>
    </row>
    <row r="22" spans="2:60" x14ac:dyDescent="0.25">
      <c r="B22" s="2" t="s">
        <v>8</v>
      </c>
      <c r="BH22" s="5">
        <f t="shared" si="1"/>
        <v>0</v>
      </c>
    </row>
    <row r="23" spans="2:60" s="6" customFormat="1" x14ac:dyDescent="0.25">
      <c r="B23" s="6" t="s">
        <v>9</v>
      </c>
      <c r="F23" s="6">
        <f>F14</f>
        <v>0.17190000000000083</v>
      </c>
      <c r="BH23" s="5">
        <f t="shared" si="1"/>
        <v>0.17190000000000083</v>
      </c>
    </row>
    <row r="24" spans="2:60" x14ac:dyDescent="0.25">
      <c r="B24" s="2" t="s">
        <v>10</v>
      </c>
      <c r="BH24" s="5">
        <f t="shared" si="1"/>
        <v>0</v>
      </c>
    </row>
    <row r="25" spans="2:60" s="6" customFormat="1" x14ac:dyDescent="0.25">
      <c r="B25" s="6" t="s">
        <v>0</v>
      </c>
      <c r="E25" s="6">
        <f>E14</f>
        <v>0.10929999999999751</v>
      </c>
      <c r="G25" s="6">
        <f>G14</f>
        <v>1.6924999999999955</v>
      </c>
      <c r="K25" s="6">
        <f>K14</f>
        <v>1.5783000000000058</v>
      </c>
      <c r="O25" s="6">
        <f>O14</f>
        <v>0.11109999999999332</v>
      </c>
      <c r="Q25" s="6">
        <f>Q14</f>
        <v>1.4852999999999952</v>
      </c>
      <c r="BH25" s="5">
        <f t="shared" si="1"/>
        <v>4.9764999999999873</v>
      </c>
    </row>
    <row r="26" spans="2:60" x14ac:dyDescent="0.25">
      <c r="BH26" s="2">
        <f>SUM(BH15:BH25)</f>
        <v>10.093299999999999</v>
      </c>
    </row>
    <row r="27" spans="2:60" x14ac:dyDescent="0.25">
      <c r="B27" s="9" t="s">
        <v>13</v>
      </c>
      <c r="C27" s="9" t="s">
        <v>12</v>
      </c>
      <c r="D27" s="9" t="s">
        <v>14</v>
      </c>
    </row>
    <row r="28" spans="2:60" x14ac:dyDescent="0.25">
      <c r="B28" s="11" t="s">
        <v>1</v>
      </c>
      <c r="C28" s="10">
        <f>BH15</f>
        <v>4.3933000000000177</v>
      </c>
      <c r="D28" s="12">
        <f>C28/$C$39</f>
        <v>0.43526894078250106</v>
      </c>
    </row>
    <row r="29" spans="2:60" x14ac:dyDescent="0.25">
      <c r="B29" s="11" t="s">
        <v>2</v>
      </c>
      <c r="C29" s="10">
        <f t="shared" ref="C29:C38" si="2">BH16</f>
        <v>0</v>
      </c>
      <c r="D29" s="12">
        <f t="shared" ref="D29:D38" si="3">C29/$C$39</f>
        <v>0</v>
      </c>
    </row>
    <row r="30" spans="2:60" x14ac:dyDescent="0.25">
      <c r="B30" s="11" t="s">
        <v>3</v>
      </c>
      <c r="C30" s="10">
        <f t="shared" si="2"/>
        <v>0.55159999999999343</v>
      </c>
      <c r="D30" s="12">
        <f t="shared" si="3"/>
        <v>5.4650114432345562E-2</v>
      </c>
    </row>
    <row r="31" spans="2:60" x14ac:dyDescent="0.25">
      <c r="B31" s="11" t="s">
        <v>4</v>
      </c>
      <c r="C31" s="10">
        <f t="shared" si="2"/>
        <v>0</v>
      </c>
      <c r="D31" s="12">
        <f t="shared" si="3"/>
        <v>0</v>
      </c>
    </row>
    <row r="32" spans="2:60" x14ac:dyDescent="0.25">
      <c r="B32" s="11" t="s">
        <v>5</v>
      </c>
      <c r="C32" s="10">
        <f t="shared" si="2"/>
        <v>0</v>
      </c>
      <c r="D32" s="12">
        <f t="shared" si="3"/>
        <v>0</v>
      </c>
    </row>
    <row r="33" spans="2:4" x14ac:dyDescent="0.25">
      <c r="B33" s="11" t="s">
        <v>6</v>
      </c>
      <c r="C33" s="10">
        <f t="shared" si="2"/>
        <v>0</v>
      </c>
      <c r="D33" s="12">
        <f t="shared" si="3"/>
        <v>0</v>
      </c>
    </row>
    <row r="34" spans="2:4" x14ac:dyDescent="0.25">
      <c r="B34" s="11" t="s">
        <v>7</v>
      </c>
      <c r="C34" s="10">
        <f t="shared" si="2"/>
        <v>0</v>
      </c>
      <c r="D34" s="12">
        <f t="shared" si="3"/>
        <v>0</v>
      </c>
    </row>
    <row r="35" spans="2:4" x14ac:dyDescent="0.25">
      <c r="B35" s="11" t="s">
        <v>8</v>
      </c>
      <c r="C35" s="10">
        <f t="shared" si="2"/>
        <v>0</v>
      </c>
      <c r="D35" s="12">
        <f t="shared" si="3"/>
        <v>0</v>
      </c>
    </row>
    <row r="36" spans="2:4" x14ac:dyDescent="0.25">
      <c r="B36" s="11" t="s">
        <v>9</v>
      </c>
      <c r="C36" s="10">
        <f t="shared" si="2"/>
        <v>0.17190000000000083</v>
      </c>
      <c r="D36" s="12">
        <f t="shared" si="3"/>
        <v>1.7031099838506817E-2</v>
      </c>
    </row>
    <row r="37" spans="2:4" x14ac:dyDescent="0.25">
      <c r="B37" s="11" t="s">
        <v>10</v>
      </c>
      <c r="C37" s="10">
        <f t="shared" si="2"/>
        <v>0</v>
      </c>
      <c r="D37" s="12">
        <f t="shared" si="3"/>
        <v>0</v>
      </c>
    </row>
    <row r="38" spans="2:4" x14ac:dyDescent="0.25">
      <c r="B38" s="11" t="s">
        <v>0</v>
      </c>
      <c r="C38" s="10">
        <f t="shared" si="2"/>
        <v>4.9764999999999873</v>
      </c>
      <c r="D38" s="12">
        <f t="shared" si="3"/>
        <v>0.49304984494664655</v>
      </c>
    </row>
    <row r="39" spans="2:4" x14ac:dyDescent="0.25">
      <c r="C39" s="2">
        <f>SUM(C28:C38)</f>
        <v>10.093299999999999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front 1</vt:lpstr>
      <vt:lpstr>front 2</vt:lpstr>
      <vt:lpstr>kanan 1</vt:lpstr>
      <vt:lpstr>kanan 2</vt:lpstr>
      <vt:lpstr>kiri 1</vt:lpstr>
      <vt:lpstr>kiri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Yeeey</dc:creator>
  <cp:lastModifiedBy>Yeeey</cp:lastModifiedBy>
  <dcterms:created xsi:type="dcterms:W3CDTF">2020-11-21T13:04:10Z</dcterms:created>
  <dcterms:modified xsi:type="dcterms:W3CDTF">2020-11-25T16:44:32Z</dcterms:modified>
</cp:coreProperties>
</file>