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eey\Desktop\Face - Copy\result\excel\"/>
    </mc:Choice>
  </mc:AlternateContent>
  <xr:revisionPtr revIDLastSave="0" documentId="13_ncr:1_{95FCE06B-873E-40F2-AE02-9BBE92D26A1A}" xr6:coauthVersionLast="45" xr6:coauthVersionMax="45" xr10:uidLastSave="{00000000-0000-0000-0000-000000000000}"/>
  <bookViews>
    <workbookView xWindow="-120" yWindow="-120" windowWidth="20730" windowHeight="11760" activeTab="5" xr2:uid="{F8885721-B50E-467A-89DD-973FE5330CA7}"/>
  </bookViews>
  <sheets>
    <sheet name="front 1" sheetId="22" r:id="rId1"/>
    <sheet name="front 2" sheetId="19" r:id="rId2"/>
    <sheet name="kanan 1" sheetId="18" r:id="rId3"/>
    <sheet name="kanan 2" sheetId="20" r:id="rId4"/>
    <sheet name="kiri 1" sheetId="21" r:id="rId5"/>
    <sheet name="kiri 2" sheetId="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1" l="1"/>
  <c r="V17" i="1"/>
  <c r="U25" i="1"/>
  <c r="T18" i="1"/>
  <c r="S17" i="1"/>
  <c r="R18" i="1"/>
  <c r="Q17" i="1"/>
  <c r="P18" i="1"/>
  <c r="O17" i="1"/>
  <c r="N19" i="1"/>
  <c r="M17" i="1"/>
  <c r="L25" i="1"/>
  <c r="K17" i="1"/>
  <c r="J18" i="1"/>
  <c r="I17" i="1"/>
  <c r="H18" i="1"/>
  <c r="G17" i="1"/>
  <c r="F18" i="1"/>
  <c r="E25" i="1"/>
  <c r="D18" i="1"/>
  <c r="T14" i="1"/>
  <c r="U14" i="1"/>
  <c r="V14" i="1"/>
  <c r="W14" i="1"/>
  <c r="Z18" i="21"/>
  <c r="Y17" i="21"/>
  <c r="X18" i="21"/>
  <c r="W17" i="21"/>
  <c r="V18" i="21"/>
  <c r="U25" i="21"/>
  <c r="T19" i="21"/>
  <c r="S17" i="21"/>
  <c r="R18" i="21"/>
  <c r="Q17" i="21"/>
  <c r="P18" i="21"/>
  <c r="O17" i="21"/>
  <c r="N18" i="21"/>
  <c r="M17" i="21"/>
  <c r="L25" i="21"/>
  <c r="K18" i="21"/>
  <c r="J17" i="21"/>
  <c r="I18" i="21"/>
  <c r="H17" i="21"/>
  <c r="G18" i="21"/>
  <c r="F17" i="21"/>
  <c r="E25" i="21"/>
  <c r="D18" i="21"/>
  <c r="Y14" i="21"/>
  <c r="Z14" i="21"/>
  <c r="S18" i="20"/>
  <c r="R19" i="20"/>
  <c r="Q25" i="20"/>
  <c r="P19" i="20"/>
  <c r="O18" i="20"/>
  <c r="N19" i="20"/>
  <c r="M25" i="20"/>
  <c r="L19" i="20"/>
  <c r="K25" i="20"/>
  <c r="J19" i="20"/>
  <c r="I18" i="20"/>
  <c r="H19" i="20"/>
  <c r="G25" i="20"/>
  <c r="F19" i="20"/>
  <c r="E18" i="20"/>
  <c r="D17" i="20"/>
  <c r="J14" i="20"/>
  <c r="K14" i="20"/>
  <c r="L14" i="20"/>
  <c r="M14" i="20"/>
  <c r="N14" i="20"/>
  <c r="O14" i="20"/>
  <c r="P14" i="20"/>
  <c r="Q14" i="20"/>
  <c r="R14" i="20"/>
  <c r="S14" i="20"/>
  <c r="W21" i="18"/>
  <c r="V18" i="18"/>
  <c r="U19" i="18"/>
  <c r="T25" i="18"/>
  <c r="S19" i="18"/>
  <c r="R18" i="18"/>
  <c r="Q19" i="18"/>
  <c r="P18" i="18"/>
  <c r="O25" i="18"/>
  <c r="N19" i="18"/>
  <c r="M25" i="18"/>
  <c r="L19" i="18"/>
  <c r="K18" i="18"/>
  <c r="J19" i="18"/>
  <c r="I25" i="18"/>
  <c r="H19" i="18"/>
  <c r="G25" i="18"/>
  <c r="F19" i="18"/>
  <c r="E25" i="18"/>
  <c r="D18" i="18"/>
  <c r="T14" i="18"/>
  <c r="U14" i="18"/>
  <c r="V14" i="18"/>
  <c r="W14" i="18"/>
  <c r="O14" i="18"/>
  <c r="P14" i="18"/>
  <c r="Q14" i="18"/>
  <c r="R14" i="18"/>
  <c r="S14" i="18"/>
  <c r="J25" i="19"/>
  <c r="I17" i="19"/>
  <c r="H25" i="19"/>
  <c r="G16" i="19"/>
  <c r="F18" i="19"/>
  <c r="E17" i="19"/>
  <c r="D25" i="19"/>
  <c r="V14" i="19"/>
  <c r="V17" i="19" s="1"/>
  <c r="W14" i="19"/>
  <c r="W18" i="19" s="1"/>
  <c r="X14" i="19"/>
  <c r="X17" i="19" s="1"/>
  <c r="Y14" i="19"/>
  <c r="Y18" i="19" s="1"/>
  <c r="Z14" i="19"/>
  <c r="Z17" i="19" s="1"/>
  <c r="AA14" i="19"/>
  <c r="AA22" i="19" s="1"/>
  <c r="AB14" i="19"/>
  <c r="AB17" i="19" s="1"/>
  <c r="AC14" i="19"/>
  <c r="AC25" i="19" s="1"/>
  <c r="AD14" i="19"/>
  <c r="AD17" i="19" s="1"/>
  <c r="AE14" i="19"/>
  <c r="AE25" i="19" s="1"/>
  <c r="AF14" i="19"/>
  <c r="AF17" i="19" s="1"/>
  <c r="AG14" i="19"/>
  <c r="AG25" i="19" s="1"/>
  <c r="AH14" i="19"/>
  <c r="AH17" i="19" s="1"/>
  <c r="AI14" i="19"/>
  <c r="AI18" i="19" s="1"/>
  <c r="AJ14" i="19"/>
  <c r="AJ25" i="19" s="1"/>
  <c r="AK14" i="19"/>
  <c r="AK17" i="19" s="1"/>
  <c r="AL14" i="19"/>
  <c r="AL25" i="19" s="1"/>
  <c r="AM14" i="19"/>
  <c r="AM17" i="19" s="1"/>
  <c r="AN14" i="19"/>
  <c r="AN25" i="19" s="1"/>
  <c r="AO14" i="19"/>
  <c r="AO17" i="19" s="1"/>
  <c r="AP14" i="19"/>
  <c r="AP25" i="19" s="1"/>
  <c r="AQ14" i="19"/>
  <c r="AQ17" i="19" s="1"/>
  <c r="AR14" i="19"/>
  <c r="AR25" i="19" s="1"/>
  <c r="AJ25" i="22"/>
  <c r="AI17" i="22"/>
  <c r="AH18" i="22"/>
  <c r="AG17" i="22"/>
  <c r="AF18" i="22"/>
  <c r="AE17" i="22"/>
  <c r="AD25" i="22"/>
  <c r="AC17" i="22"/>
  <c r="AB18" i="22"/>
  <c r="AA17" i="22"/>
  <c r="Z25" i="22"/>
  <c r="Y17" i="22"/>
  <c r="X25" i="22"/>
  <c r="W17" i="22"/>
  <c r="V25" i="22"/>
  <c r="U17" i="22"/>
  <c r="T25" i="22"/>
  <c r="S17" i="22"/>
  <c r="R25" i="22"/>
  <c r="Q17" i="22"/>
  <c r="P25" i="22"/>
  <c r="O17" i="22"/>
  <c r="N16" i="22"/>
  <c r="M17" i="22"/>
  <c r="L16" i="22"/>
  <c r="K17" i="22"/>
  <c r="J25" i="22"/>
  <c r="I17" i="22"/>
  <c r="H18" i="22"/>
  <c r="G17" i="22"/>
  <c r="F25" i="22"/>
  <c r="E17" i="22"/>
  <c r="D25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U14" i="19" l="1"/>
  <c r="U25" i="19" s="1"/>
  <c r="G14" i="19"/>
  <c r="H14" i="19"/>
  <c r="I14" i="19"/>
  <c r="J14" i="19"/>
  <c r="K14" i="19"/>
  <c r="K17" i="19" s="1"/>
  <c r="L14" i="19"/>
  <c r="L25" i="19" s="1"/>
  <c r="M14" i="19"/>
  <c r="M17" i="19" s="1"/>
  <c r="N14" i="19"/>
  <c r="N18" i="19" s="1"/>
  <c r="O14" i="19"/>
  <c r="O16" i="19" s="1"/>
  <c r="P14" i="19"/>
  <c r="P17" i="19" s="1"/>
  <c r="Q14" i="19"/>
  <c r="Q25" i="19" s="1"/>
  <c r="R14" i="19"/>
  <c r="R17" i="19" s="1"/>
  <c r="S14" i="19"/>
  <c r="S25" i="19" s="1"/>
  <c r="T14" i="19"/>
  <c r="T17" i="19" s="1"/>
  <c r="R14" i="21" l="1"/>
  <c r="S14" i="21"/>
  <c r="T14" i="21"/>
  <c r="U14" i="21"/>
  <c r="V14" i="21"/>
  <c r="W14" i="21"/>
  <c r="X14" i="21"/>
  <c r="G14" i="18"/>
  <c r="H14" i="18"/>
  <c r="I14" i="18"/>
  <c r="J14" i="18"/>
  <c r="K14" i="18"/>
  <c r="L14" i="18"/>
  <c r="M14" i="18"/>
  <c r="N14" i="18"/>
  <c r="S14" i="1" l="1"/>
  <c r="K14" i="21"/>
  <c r="L14" i="21"/>
  <c r="M14" i="21"/>
  <c r="N14" i="21"/>
  <c r="O14" i="21"/>
  <c r="P14" i="21"/>
  <c r="Q14" i="21"/>
  <c r="K14" i="22"/>
  <c r="L14" i="22"/>
  <c r="M14" i="22"/>
  <c r="N14" i="22"/>
  <c r="O14" i="22"/>
  <c r="P14" i="22"/>
  <c r="Q14" i="22"/>
  <c r="R14" i="22"/>
  <c r="E14" i="21" l="1"/>
  <c r="F14" i="21"/>
  <c r="G14" i="21"/>
  <c r="H14" i="21"/>
  <c r="I14" i="21"/>
  <c r="J14" i="21"/>
  <c r="E14" i="22"/>
  <c r="F14" i="22"/>
  <c r="G14" i="22"/>
  <c r="H14" i="22"/>
  <c r="I14" i="22"/>
  <c r="J14" i="22"/>
  <c r="BH21" i="22" l="1"/>
  <c r="C34" i="22" s="1"/>
  <c r="BH19" i="22"/>
  <c r="C32" i="22" s="1"/>
  <c r="BH18" i="22"/>
  <c r="C31" i="22" s="1"/>
  <c r="BH17" i="22"/>
  <c r="C30" i="22" s="1"/>
  <c r="BH15" i="22"/>
  <c r="C28" i="22" s="1"/>
  <c r="BH25" i="22"/>
  <c r="C38" i="22" s="1"/>
  <c r="BH16" i="22"/>
  <c r="D14" i="22"/>
  <c r="BH21" i="21"/>
  <c r="C34" i="21" s="1"/>
  <c r="BH19" i="21"/>
  <c r="C32" i="21" s="1"/>
  <c r="BH18" i="21"/>
  <c r="C31" i="21" s="1"/>
  <c r="BH17" i="21"/>
  <c r="C30" i="21" s="1"/>
  <c r="BH15" i="21"/>
  <c r="C28" i="21" s="1"/>
  <c r="BH16" i="21"/>
  <c r="D14" i="21"/>
  <c r="BH18" i="20"/>
  <c r="C31" i="20" s="1"/>
  <c r="BH17" i="20"/>
  <c r="C30" i="20" s="1"/>
  <c r="BH15" i="20"/>
  <c r="C28" i="20" s="1"/>
  <c r="I14" i="20"/>
  <c r="H14" i="20"/>
  <c r="G14" i="20"/>
  <c r="F14" i="20"/>
  <c r="E14" i="20"/>
  <c r="D14" i="20"/>
  <c r="BH18" i="19"/>
  <c r="C31" i="19" s="1"/>
  <c r="BH17" i="19"/>
  <c r="C30" i="19" s="1"/>
  <c r="BH15" i="19"/>
  <c r="C28" i="19" s="1"/>
  <c r="F14" i="19"/>
  <c r="E14" i="19"/>
  <c r="D14" i="19"/>
  <c r="BH19" i="18"/>
  <c r="C32" i="18" s="1"/>
  <c r="BH18" i="18"/>
  <c r="C31" i="18" s="1"/>
  <c r="BH17" i="18"/>
  <c r="C30" i="18" s="1"/>
  <c r="BH15" i="18"/>
  <c r="C28" i="18" s="1"/>
  <c r="F14" i="18"/>
  <c r="E14" i="18"/>
  <c r="D14" i="18"/>
  <c r="BH15" i="1"/>
  <c r="C28" i="1" s="1"/>
  <c r="BH17" i="1"/>
  <c r="C30" i="1" s="1"/>
  <c r="BH18" i="1"/>
  <c r="C31" i="1" s="1"/>
  <c r="BH19" i="1"/>
  <c r="C32" i="1" s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D14" i="1"/>
  <c r="BH25" i="21" l="1"/>
  <c r="C38" i="21" s="1"/>
  <c r="BH21" i="18"/>
  <c r="C34" i="18" s="1"/>
  <c r="BH21" i="20"/>
  <c r="C34" i="20" s="1"/>
  <c r="BH25" i="20"/>
  <c r="C38" i="20" s="1"/>
  <c r="BH23" i="22"/>
  <c r="C36" i="22" s="1"/>
  <c r="BH22" i="22"/>
  <c r="C35" i="22" s="1"/>
  <c r="BH25" i="19"/>
  <c r="C38" i="19" s="1"/>
  <c r="BH21" i="1"/>
  <c r="C34" i="1" s="1"/>
  <c r="BH25" i="1"/>
  <c r="C38" i="1" s="1"/>
  <c r="BH16" i="1"/>
  <c r="C29" i="1" s="1"/>
  <c r="BH23" i="1"/>
  <c r="C36" i="1" s="1"/>
  <c r="BH21" i="19"/>
  <c r="C34" i="19" s="1"/>
  <c r="BH16" i="19"/>
  <c r="C29" i="19" s="1"/>
  <c r="BH16" i="20"/>
  <c r="C29" i="20" s="1"/>
  <c r="BH19" i="20"/>
  <c r="C32" i="20" s="1"/>
  <c r="BH24" i="1"/>
  <c r="C37" i="1" s="1"/>
  <c r="BH20" i="1"/>
  <c r="C33" i="1" s="1"/>
  <c r="BH22" i="1"/>
  <c r="C35" i="1" s="1"/>
  <c r="BH25" i="18"/>
  <c r="C38" i="18" s="1"/>
  <c r="BH19" i="19"/>
  <c r="C32" i="19" s="1"/>
  <c r="BH20" i="19"/>
  <c r="C33" i="19" s="1"/>
  <c r="BH16" i="18"/>
  <c r="C29" i="18" s="1"/>
  <c r="BH23" i="18"/>
  <c r="C36" i="18" s="1"/>
  <c r="BH20" i="18"/>
  <c r="C33" i="18" s="1"/>
  <c r="BH24" i="22"/>
  <c r="C37" i="22" s="1"/>
  <c r="BH20" i="22"/>
  <c r="C33" i="22" s="1"/>
  <c r="C29" i="22"/>
  <c r="BH14" i="22"/>
  <c r="BH22" i="21"/>
  <c r="C35" i="21" s="1"/>
  <c r="BH24" i="21"/>
  <c r="C37" i="21" s="1"/>
  <c r="BH20" i="21"/>
  <c r="C33" i="21" s="1"/>
  <c r="C29" i="21"/>
  <c r="BH23" i="21"/>
  <c r="C36" i="21" s="1"/>
  <c r="BH14" i="21"/>
  <c r="BH22" i="20"/>
  <c r="C35" i="20" s="1"/>
  <c r="BH24" i="20"/>
  <c r="C37" i="20" s="1"/>
  <c r="BH20" i="20"/>
  <c r="C33" i="20" s="1"/>
  <c r="BH23" i="20"/>
  <c r="C36" i="20" s="1"/>
  <c r="BH14" i="20"/>
  <c r="BH23" i="19"/>
  <c r="C36" i="19" s="1"/>
  <c r="BH22" i="19"/>
  <c r="C35" i="19" s="1"/>
  <c r="BH24" i="19"/>
  <c r="C37" i="19" s="1"/>
  <c r="BH14" i="19"/>
  <c r="BH22" i="18"/>
  <c r="C35" i="18" s="1"/>
  <c r="BH24" i="18"/>
  <c r="C37" i="18" s="1"/>
  <c r="BH14" i="18"/>
  <c r="BH14" i="1"/>
  <c r="BH26" i="1" l="1"/>
  <c r="C39" i="1"/>
  <c r="D29" i="1" s="1"/>
  <c r="BH26" i="19"/>
  <c r="C39" i="18"/>
  <c r="D29" i="18" s="1"/>
  <c r="BH26" i="18"/>
  <c r="BH26" i="22"/>
  <c r="C39" i="22"/>
  <c r="D29" i="22" s="1"/>
  <c r="BH26" i="21"/>
  <c r="C39" i="21"/>
  <c r="D33" i="21" s="1"/>
  <c r="BH26" i="20"/>
  <c r="C39" i="20"/>
  <c r="D29" i="20" s="1"/>
  <c r="C39" i="19"/>
  <c r="D35" i="19" s="1"/>
  <c r="D32" i="1" l="1"/>
  <c r="D30" i="1"/>
  <c r="D34" i="1"/>
  <c r="D31" i="1"/>
  <c r="D28" i="1"/>
  <c r="D36" i="1"/>
  <c r="D33" i="1"/>
  <c r="D38" i="1"/>
  <c r="D37" i="1"/>
  <c r="D35" i="1"/>
  <c r="D37" i="21"/>
  <c r="D37" i="19"/>
  <c r="D37" i="18"/>
  <c r="D38" i="18"/>
  <c r="D35" i="18"/>
  <c r="D30" i="18"/>
  <c r="D32" i="18"/>
  <c r="D33" i="18"/>
  <c r="D36" i="18"/>
  <c r="D31" i="18"/>
  <c r="D34" i="18"/>
  <c r="D28" i="18"/>
  <c r="D33" i="22"/>
  <c r="D38" i="22"/>
  <c r="D31" i="22"/>
  <c r="D36" i="22"/>
  <c r="D28" i="22"/>
  <c r="D30" i="22"/>
  <c r="D32" i="22"/>
  <c r="D34" i="22"/>
  <c r="D37" i="22"/>
  <c r="D35" i="22"/>
  <c r="D38" i="21"/>
  <c r="D31" i="21"/>
  <c r="D28" i="21"/>
  <c r="D30" i="21"/>
  <c r="D32" i="21"/>
  <c r="D34" i="21"/>
  <c r="D36" i="21"/>
  <c r="D29" i="21"/>
  <c r="D35" i="21"/>
  <c r="D30" i="20"/>
  <c r="D31" i="20"/>
  <c r="D28" i="20"/>
  <c r="D34" i="20"/>
  <c r="D38" i="20"/>
  <c r="D32" i="20"/>
  <c r="D33" i="20"/>
  <c r="D37" i="20"/>
  <c r="D36" i="20"/>
  <c r="D35" i="20"/>
  <c r="D31" i="19"/>
  <c r="D34" i="19"/>
  <c r="D38" i="19"/>
  <c r="D28" i="19"/>
  <c r="D33" i="19"/>
  <c r="D30" i="19"/>
  <c r="D32" i="19"/>
  <c r="D36" i="19"/>
  <c r="D29" i="19"/>
</calcChain>
</file>

<file path=xl/sharedStrings.xml><?xml version="1.0" encoding="utf-8"?>
<sst xmlns="http://schemas.openxmlformats.org/spreadsheetml/2006/main" count="222" uniqueCount="15">
  <si>
    <t>unknown</t>
  </si>
  <si>
    <t>ashilla</t>
  </si>
  <si>
    <t>bulan</t>
  </si>
  <si>
    <t xml:space="preserve">bunga </t>
  </si>
  <si>
    <t>dhifa</t>
  </si>
  <si>
    <t>endang</t>
  </si>
  <si>
    <t>esa</t>
  </si>
  <si>
    <t>hasanah</t>
  </si>
  <si>
    <t>raihan</t>
  </si>
  <si>
    <t>satria</t>
  </si>
  <si>
    <t>wildan</t>
  </si>
  <si>
    <t>SUM</t>
  </si>
  <si>
    <t>value</t>
  </si>
  <si>
    <t>name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</si>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</sst>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5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164" fontId="0" fillId="4" borderId="1" xfId="0" applyNumberForma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10" fontId="0" fillId="0" borderId="1" xfId="1" applyNumberFormat="1" applyFont="1" applyBorder="1"/>
    <xf numFmtId="164" fontId="0" fillId="4" borderId="0" xfId="0" applyNumberFormat="1" applyFon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1" fillId="2" borderId="0" xfId="2" applyNumberFormat="1" applyFon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</cellXfs>
  <cellStyles count="3">
    <cellStyle name="Normal" xfId="0" builtinId="0"/>
    <cellStyle name="Normal 2" xfId="2" xr:uid="{7DDDD681-5E3C-496F-8F9E-D01FAE9717C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CF16-6300-4CD0-B967-DF71C4524B00}">
  <dimension ref="A2:BH39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J26" sqref="AJ26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</row>
    <row r="3" spans="1:60" x14ac:dyDescent="0.25">
      <c r="A3" s="1">
        <v>2</v>
      </c>
      <c r="B3" s="2" t="s">
        <v>2</v>
      </c>
      <c r="C3" s="23"/>
      <c r="D3" s="23"/>
      <c r="E3" s="23"/>
      <c r="F3" s="23"/>
      <c r="G3" s="23"/>
      <c r="H3" s="23"/>
      <c r="I3" s="23"/>
      <c r="J3" s="23"/>
      <c r="K3" s="23"/>
      <c r="L3" s="23">
        <v>37.517200000000003</v>
      </c>
      <c r="M3" s="23"/>
      <c r="N3" s="23">
        <v>37.814100000000003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</row>
    <row r="4" spans="1:60" s="4" customFormat="1" x14ac:dyDescent="0.25">
      <c r="A4" s="3">
        <v>3</v>
      </c>
      <c r="B4" s="4" t="s">
        <v>3</v>
      </c>
      <c r="C4" s="24"/>
      <c r="D4" s="24"/>
      <c r="E4" s="24">
        <v>35.149799999999999</v>
      </c>
      <c r="F4" s="24"/>
      <c r="G4" s="24">
        <v>35.5595</v>
      </c>
      <c r="H4" s="24"/>
      <c r="I4" s="24">
        <v>36.029800000000002</v>
      </c>
      <c r="J4" s="24"/>
      <c r="K4" s="24">
        <v>37.423400000000001</v>
      </c>
      <c r="L4" s="24"/>
      <c r="M4" s="24">
        <v>37.704700000000003</v>
      </c>
      <c r="N4" s="24"/>
      <c r="O4" s="24">
        <v>38.095300000000002</v>
      </c>
      <c r="P4" s="24"/>
      <c r="Q4" s="24">
        <v>38.581899999999997</v>
      </c>
      <c r="R4" s="24"/>
      <c r="S4" s="24">
        <v>38.795099999999998</v>
      </c>
      <c r="T4" s="24"/>
      <c r="U4" s="24">
        <v>39.0092</v>
      </c>
      <c r="V4" s="24"/>
      <c r="W4" s="24">
        <v>39.715699999999998</v>
      </c>
      <c r="X4" s="24"/>
      <c r="Y4" s="24">
        <v>40.239100000000001</v>
      </c>
      <c r="Z4" s="24"/>
      <c r="AA4" s="24">
        <v>40.584000000000003</v>
      </c>
      <c r="AB4" s="24"/>
      <c r="AC4" s="24">
        <v>40.953200000000002</v>
      </c>
      <c r="AD4" s="24"/>
      <c r="AE4" s="24">
        <v>41.688800000000001</v>
      </c>
      <c r="AF4" s="24"/>
      <c r="AG4" s="24">
        <v>43.394799999999996</v>
      </c>
      <c r="AH4" s="24"/>
      <c r="AI4" s="24">
        <v>43.767099999999999</v>
      </c>
      <c r="AJ4" s="24"/>
    </row>
    <row r="5" spans="1:60" x14ac:dyDescent="0.25">
      <c r="A5" s="1">
        <v>4</v>
      </c>
      <c r="B5" s="2" t="s">
        <v>4</v>
      </c>
      <c r="C5" s="23"/>
      <c r="D5" s="23"/>
      <c r="E5" s="23"/>
      <c r="F5" s="23"/>
      <c r="G5" s="23"/>
      <c r="H5" s="23">
        <v>35.652500000000003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>
        <v>40.767099999999999</v>
      </c>
      <c r="AC5" s="23"/>
      <c r="AD5" s="23"/>
      <c r="AE5" s="23"/>
      <c r="AF5" s="23">
        <v>41.783799999999999</v>
      </c>
      <c r="AG5" s="23"/>
      <c r="AH5" s="23">
        <v>43.486899999999999</v>
      </c>
      <c r="AI5" s="23"/>
      <c r="AJ5" s="23"/>
    </row>
    <row r="6" spans="1:60" s="4" customFormat="1" x14ac:dyDescent="0.25">
      <c r="A6" s="3">
        <v>5</v>
      </c>
      <c r="B6" s="4" t="s">
        <v>5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</row>
    <row r="7" spans="1:60" x14ac:dyDescent="0.25">
      <c r="A7" s="1">
        <v>6</v>
      </c>
      <c r="B7" s="2" t="s">
        <v>6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</row>
    <row r="8" spans="1:60" s="4" customFormat="1" x14ac:dyDescent="0.25">
      <c r="A8" s="3">
        <v>7</v>
      </c>
      <c r="B8" s="4" t="s">
        <v>7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</row>
    <row r="9" spans="1:60" x14ac:dyDescent="0.25">
      <c r="A9" s="1">
        <v>8</v>
      </c>
      <c r="B9" s="2" t="s">
        <v>8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 spans="1:60" s="4" customFormat="1" x14ac:dyDescent="0.25">
      <c r="A10" s="3">
        <v>9</v>
      </c>
      <c r="B10" s="4" t="s">
        <v>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</row>
    <row r="11" spans="1:60" x14ac:dyDescent="0.25">
      <c r="A11" s="1">
        <v>10</v>
      </c>
      <c r="B11" s="2" t="s">
        <v>10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</row>
    <row r="12" spans="1:60" s="4" customFormat="1" x14ac:dyDescent="0.25">
      <c r="A12" s="3">
        <v>11</v>
      </c>
      <c r="B12" s="4" t="s">
        <v>0</v>
      </c>
      <c r="C12" s="24">
        <v>34.038200000000003</v>
      </c>
      <c r="D12" s="24">
        <v>35.040500000000002</v>
      </c>
      <c r="E12" s="24"/>
      <c r="F12" s="24">
        <v>35.2592</v>
      </c>
      <c r="G12" s="24"/>
      <c r="H12" s="24"/>
      <c r="I12" s="24"/>
      <c r="J12" s="24">
        <v>37.123600000000003</v>
      </c>
      <c r="K12" s="24"/>
      <c r="L12" s="24"/>
      <c r="M12" s="24"/>
      <c r="N12" s="24"/>
      <c r="O12" s="24"/>
      <c r="P12" s="24">
        <v>38.396799999999999</v>
      </c>
      <c r="Q12" s="24"/>
      <c r="R12" s="24">
        <v>38.701999999999998</v>
      </c>
      <c r="S12" s="24"/>
      <c r="T12" s="24">
        <v>38.9161</v>
      </c>
      <c r="U12" s="24"/>
      <c r="V12" s="24">
        <v>39.250399999999999</v>
      </c>
      <c r="W12" s="24"/>
      <c r="X12" s="24">
        <v>39.773699999999998</v>
      </c>
      <c r="Y12" s="24"/>
      <c r="Z12" s="24">
        <v>40.477899999999998</v>
      </c>
      <c r="AA12" s="24"/>
      <c r="AB12" s="24"/>
      <c r="AC12" s="24"/>
      <c r="AD12" s="24">
        <v>41.317500000000003</v>
      </c>
      <c r="AE12" s="24"/>
      <c r="AF12" s="24"/>
      <c r="AG12" s="24"/>
      <c r="AH12" s="24"/>
      <c r="AI12" s="24"/>
      <c r="AJ12" s="24">
        <v>44.076300000000003</v>
      </c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1.0022999999999982</v>
      </c>
      <c r="E14" s="2">
        <f t="shared" ref="E14:J14" si="0">(INDEX(E2:E12,MATCH(0,E2:E12,-1)))-(INDEX(D2:D12,MATCH(0,D2:D12,-1)))</f>
        <v>0.10929999999999751</v>
      </c>
      <c r="F14" s="2">
        <f t="shared" si="0"/>
        <v>0.10940000000000083</v>
      </c>
      <c r="G14" s="2">
        <f t="shared" si="0"/>
        <v>0.30030000000000001</v>
      </c>
      <c r="H14" s="2">
        <f t="shared" si="0"/>
        <v>9.3000000000003524E-2</v>
      </c>
      <c r="I14" s="2">
        <f t="shared" si="0"/>
        <v>0.37729999999999819</v>
      </c>
      <c r="J14" s="2">
        <f t="shared" si="0"/>
        <v>1.0938000000000017</v>
      </c>
      <c r="K14" s="2">
        <f t="shared" ref="K14" si="1">(INDEX(K2:K12,MATCH(0,K2:K12,-1)))-(INDEX(J2:J12,MATCH(0,J2:J12,-1)))</f>
        <v>0.29979999999999762</v>
      </c>
      <c r="L14" s="2">
        <f t="shared" ref="L14" si="2">(INDEX(L2:L12,MATCH(0,L2:L12,-1)))-(INDEX(K2:K12,MATCH(0,K2:K12,-1)))</f>
        <v>9.380000000000166E-2</v>
      </c>
      <c r="M14" s="2">
        <f t="shared" ref="M14" si="3">(INDEX(M2:M12,MATCH(0,M2:M12,-1)))-(INDEX(L2:L12,MATCH(0,L2:L12,-1)))</f>
        <v>0.1875</v>
      </c>
      <c r="N14" s="2">
        <f t="shared" ref="N14" si="4">(INDEX(N2:N12,MATCH(0,N2:N12,-1)))-(INDEX(M2:M12,MATCH(0,M2:M12,-1)))</f>
        <v>0.10940000000000083</v>
      </c>
      <c r="O14" s="2">
        <f t="shared" ref="O14" si="5">(INDEX(O2:O12,MATCH(0,O2:O12,-1)))-(INDEX(N2:N12,MATCH(0,N2:N12,-1)))</f>
        <v>0.28119999999999834</v>
      </c>
      <c r="P14" s="2">
        <f t="shared" ref="P14" si="6">(INDEX(P2:P12,MATCH(0,P2:P12,-1)))-(INDEX(O2:O12,MATCH(0,O2:O12,-1)))</f>
        <v>0.30149999999999721</v>
      </c>
      <c r="Q14" s="2">
        <f t="shared" ref="Q14" si="7">(INDEX(Q2:Q12,MATCH(0,Q2:Q12,-1)))-(INDEX(P2:P12,MATCH(0,P2:P12,-1)))</f>
        <v>0.18509999999999849</v>
      </c>
      <c r="R14" s="2">
        <f t="shared" ref="R14" si="8">(INDEX(R2:R12,MATCH(0,R2:R12,-1)))-(INDEX(Q2:Q12,MATCH(0,Q2:Q12,-1)))</f>
        <v>0.12010000000000076</v>
      </c>
      <c r="S14" s="2">
        <f t="shared" ref="S14" si="9">(INDEX(S2:S12,MATCH(0,S2:S12,-1)))-(INDEX(R2:R12,MATCH(0,R2:R12,-1)))</f>
        <v>9.3099999999999739E-2</v>
      </c>
      <c r="T14" s="2">
        <f t="shared" ref="T14" si="10">(INDEX(T2:T12,MATCH(0,T2:T12,-1)))-(INDEX(S2:S12,MATCH(0,S2:S12,-1)))</f>
        <v>0.12100000000000222</v>
      </c>
      <c r="U14" s="2">
        <f t="shared" ref="U14" si="11">(INDEX(U2:U12,MATCH(0,U2:U12,-1)))-(INDEX(T2:T12,MATCH(0,T2:T12,-1)))</f>
        <v>9.3099999999999739E-2</v>
      </c>
      <c r="V14" s="2">
        <f t="shared" ref="V14" si="12">(INDEX(V2:V12,MATCH(0,V2:V12,-1)))-(INDEX(U2:U12,MATCH(0,U2:U12,-1)))</f>
        <v>0.24119999999999919</v>
      </c>
      <c r="W14" s="2">
        <f t="shared" ref="W14" si="13">(INDEX(W2:W12,MATCH(0,W2:W12,-1)))-(INDEX(V2:V12,MATCH(0,V2:V12,-1)))</f>
        <v>0.46529999999999916</v>
      </c>
      <c r="X14" s="2">
        <f t="shared" ref="X14" si="14">(INDEX(X2:X12,MATCH(0,X2:X12,-1)))-(INDEX(W2:W12,MATCH(0,W2:W12,-1)))</f>
        <v>5.7999999999999829E-2</v>
      </c>
      <c r="Y14" s="2">
        <f t="shared" ref="Y14" si="15">(INDEX(Y2:Y12,MATCH(0,Y2:Y12,-1)))-(INDEX(X2:X12,MATCH(0,X2:X12,-1)))</f>
        <v>0.46540000000000248</v>
      </c>
      <c r="Z14" s="2">
        <f t="shared" ref="Z14" si="16">(INDEX(Z2:Z12,MATCH(0,Z2:Z12,-1)))-(INDEX(Y2:Y12,MATCH(0,Y2:Y12,-1)))</f>
        <v>0.23879999999999768</v>
      </c>
      <c r="AA14" s="2">
        <f t="shared" ref="AA14" si="17">(INDEX(AA2:AA12,MATCH(0,AA2:AA12,-1)))-(INDEX(Z2:Z12,MATCH(0,Z2:Z12,-1)))</f>
        <v>0.10610000000000497</v>
      </c>
      <c r="AB14" s="2">
        <f t="shared" ref="AB14" si="18">(INDEX(AB2:AB12,MATCH(0,AB2:AB12,-1)))-(INDEX(AA2:AA12,MATCH(0,AA2:AA12,-1)))</f>
        <v>0.18309999999999604</v>
      </c>
      <c r="AC14" s="2">
        <f t="shared" ref="AC14" si="19">(INDEX(AC2:AC12,MATCH(0,AC2:AC12,-1)))-(INDEX(AB2:AB12,MATCH(0,AB2:AB12,-1)))</f>
        <v>0.18610000000000326</v>
      </c>
      <c r="AD14" s="2">
        <f t="shared" ref="AD14" si="20">(INDEX(AD2:AD12,MATCH(0,AD2:AD12,-1)))-(INDEX(AC2:AC12,MATCH(0,AC2:AC12,-1)))</f>
        <v>0.36430000000000007</v>
      </c>
      <c r="AE14" s="2">
        <f t="shared" ref="AE14" si="21">(INDEX(AE2:AE12,MATCH(0,AE2:AE12,-1)))-(INDEX(AD2:AD12,MATCH(0,AD2:AD12,-1)))</f>
        <v>0.37129999999999797</v>
      </c>
      <c r="AF14" s="2">
        <f t="shared" ref="AF14" si="22">(INDEX(AF2:AF12,MATCH(0,AF2:AF12,-1)))-(INDEX(AE2:AE12,MATCH(0,AE2:AE12,-1)))</f>
        <v>9.4999999999998863E-2</v>
      </c>
      <c r="AG14" s="2">
        <f t="shared" ref="AG14" si="23">(INDEX(AG2:AG12,MATCH(0,AG2:AG12,-1)))-(INDEX(AF2:AF12,MATCH(0,AF2:AF12,-1)))</f>
        <v>1.6109999999999971</v>
      </c>
      <c r="AH14" s="2">
        <f t="shared" ref="AH14" si="24">(INDEX(AH2:AH12,MATCH(0,AH2:AH12,-1)))-(INDEX(AG2:AG12,MATCH(0,AG2:AG12,-1)))</f>
        <v>9.2100000000002069E-2</v>
      </c>
      <c r="AI14" s="2">
        <f t="shared" ref="AI14" si="25">(INDEX(AI2:AI12,MATCH(0,AI2:AI12,-1)))-(INDEX(AH2:AH12,MATCH(0,AH2:AH12,-1)))</f>
        <v>0.28020000000000067</v>
      </c>
      <c r="AJ14" s="2">
        <f t="shared" ref="AJ14" si="26">(INDEX(AJ2:AJ12,MATCH(0,AJ2:AJ12,-1)))-(INDEX(AI2:AI12,MATCH(0,AI2:AI12,-1)))</f>
        <v>0.30920000000000414</v>
      </c>
      <c r="BH14" s="5">
        <f>SUM(C14:BF14)</f>
        <v>10.0381</v>
      </c>
    </row>
    <row r="15" spans="1:60" s="6" customFormat="1" x14ac:dyDescent="0.25">
      <c r="B15" s="6" t="s">
        <v>1</v>
      </c>
      <c r="BH15" s="5">
        <f t="shared" ref="BH15:BH25" si="27">SUM(C15:BF15)</f>
        <v>0</v>
      </c>
    </row>
    <row r="16" spans="1:60" x14ac:dyDescent="0.25">
      <c r="B16" s="2" t="s">
        <v>2</v>
      </c>
      <c r="L16" s="2">
        <f>L14</f>
        <v>9.380000000000166E-2</v>
      </c>
      <c r="N16" s="2">
        <f>N14</f>
        <v>0.10940000000000083</v>
      </c>
      <c r="BH16" s="5">
        <f t="shared" si="27"/>
        <v>0.20320000000000249</v>
      </c>
    </row>
    <row r="17" spans="2:60" s="6" customFormat="1" x14ac:dyDescent="0.25">
      <c r="B17" s="6" t="s">
        <v>3</v>
      </c>
      <c r="E17" s="6">
        <f>E14</f>
        <v>0.10929999999999751</v>
      </c>
      <c r="G17" s="6">
        <f>G14</f>
        <v>0.30030000000000001</v>
      </c>
      <c r="I17" s="6">
        <f>I14</f>
        <v>0.37729999999999819</v>
      </c>
      <c r="K17" s="6">
        <f>K14</f>
        <v>0.29979999999999762</v>
      </c>
      <c r="M17" s="6">
        <f>M14</f>
        <v>0.1875</v>
      </c>
      <c r="O17" s="6">
        <f>O14</f>
        <v>0.28119999999999834</v>
      </c>
      <c r="Q17" s="6">
        <f>Q14</f>
        <v>0.18509999999999849</v>
      </c>
      <c r="S17" s="6">
        <f>S14</f>
        <v>9.3099999999999739E-2</v>
      </c>
      <c r="U17" s="6">
        <f>U14</f>
        <v>9.3099999999999739E-2</v>
      </c>
      <c r="W17" s="6">
        <f>W14</f>
        <v>0.46529999999999916</v>
      </c>
      <c r="Y17" s="6">
        <f>Y14</f>
        <v>0.46540000000000248</v>
      </c>
      <c r="AA17" s="6">
        <f>AA14</f>
        <v>0.10610000000000497</v>
      </c>
      <c r="AC17" s="6">
        <f>AC14</f>
        <v>0.18610000000000326</v>
      </c>
      <c r="AE17" s="6">
        <f>AE14</f>
        <v>0.37129999999999797</v>
      </c>
      <c r="AG17" s="6">
        <f>AG14</f>
        <v>1.6109999999999971</v>
      </c>
      <c r="AI17" s="6">
        <f>AI14</f>
        <v>0.28020000000000067</v>
      </c>
      <c r="BH17" s="5">
        <f t="shared" si="27"/>
        <v>5.4120999999999952</v>
      </c>
    </row>
    <row r="18" spans="2:60" x14ac:dyDescent="0.25">
      <c r="B18" s="2" t="s">
        <v>4</v>
      </c>
      <c r="H18" s="2">
        <f>H14</f>
        <v>9.3000000000003524E-2</v>
      </c>
      <c r="AB18" s="2">
        <f>AB14</f>
        <v>0.18309999999999604</v>
      </c>
      <c r="AF18" s="2">
        <f>AF14</f>
        <v>9.4999999999998863E-2</v>
      </c>
      <c r="AH18" s="2">
        <f>AH14</f>
        <v>9.2100000000002069E-2</v>
      </c>
      <c r="BH18" s="5">
        <f t="shared" si="27"/>
        <v>0.4632000000000005</v>
      </c>
    </row>
    <row r="19" spans="2:60" s="6" customFormat="1" x14ac:dyDescent="0.25">
      <c r="B19" s="6" t="s">
        <v>5</v>
      </c>
      <c r="BH19" s="5">
        <f t="shared" si="27"/>
        <v>0</v>
      </c>
    </row>
    <row r="20" spans="2:60" x14ac:dyDescent="0.25">
      <c r="B20" s="2" t="s">
        <v>6</v>
      </c>
      <c r="BH20" s="5">
        <f t="shared" si="27"/>
        <v>0</v>
      </c>
    </row>
    <row r="21" spans="2:60" s="6" customFormat="1" x14ac:dyDescent="0.25">
      <c r="B21" s="6" t="s">
        <v>7</v>
      </c>
      <c r="BH21" s="5">
        <f t="shared" si="27"/>
        <v>0</v>
      </c>
    </row>
    <row r="22" spans="2:60" x14ac:dyDescent="0.25">
      <c r="B22" s="2" t="s">
        <v>8</v>
      </c>
      <c r="BH22" s="5">
        <f t="shared" si="27"/>
        <v>0</v>
      </c>
    </row>
    <row r="23" spans="2:60" s="6" customFormat="1" x14ac:dyDescent="0.25">
      <c r="B23" s="6" t="s">
        <v>9</v>
      </c>
      <c r="BH23" s="5">
        <f t="shared" si="27"/>
        <v>0</v>
      </c>
    </row>
    <row r="24" spans="2:60" x14ac:dyDescent="0.25">
      <c r="B24" s="2" t="s">
        <v>10</v>
      </c>
      <c r="BH24" s="5">
        <f t="shared" si="27"/>
        <v>0</v>
      </c>
    </row>
    <row r="25" spans="2:60" s="6" customFormat="1" x14ac:dyDescent="0.25">
      <c r="B25" s="6" t="s">
        <v>0</v>
      </c>
      <c r="D25" s="6">
        <f>D14</f>
        <v>1.0022999999999982</v>
      </c>
      <c r="F25" s="6">
        <f>F14</f>
        <v>0.10940000000000083</v>
      </c>
      <c r="J25" s="6">
        <f>J14</f>
        <v>1.0938000000000017</v>
      </c>
      <c r="P25" s="6">
        <f>P14</f>
        <v>0.30149999999999721</v>
      </c>
      <c r="R25" s="6">
        <f>R14</f>
        <v>0.12010000000000076</v>
      </c>
      <c r="T25" s="6">
        <f>T14</f>
        <v>0.12100000000000222</v>
      </c>
      <c r="V25" s="6">
        <f>V14</f>
        <v>0.24119999999999919</v>
      </c>
      <c r="X25" s="6">
        <f>X14</f>
        <v>5.7999999999999829E-2</v>
      </c>
      <c r="Z25" s="6">
        <f>Z14</f>
        <v>0.23879999999999768</v>
      </c>
      <c r="AD25" s="6">
        <f>AD14</f>
        <v>0.36430000000000007</v>
      </c>
      <c r="AJ25" s="6">
        <f>AJ14</f>
        <v>0.30920000000000414</v>
      </c>
      <c r="BH25" s="5">
        <f t="shared" si="27"/>
        <v>3.9596000000000018</v>
      </c>
    </row>
    <row r="26" spans="2:60" x14ac:dyDescent="0.25">
      <c r="BH26" s="2">
        <f>SUM(BH15:BH25)</f>
        <v>10.0381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28">BH16</f>
        <v>0.20320000000000249</v>
      </c>
      <c r="D29" s="12">
        <f t="shared" ref="D29:D38" si="29">C29/$C$39</f>
        <v>2.0242874647592921E-2</v>
      </c>
    </row>
    <row r="30" spans="2:60" x14ac:dyDescent="0.25">
      <c r="B30" s="11" t="s">
        <v>3</v>
      </c>
      <c r="C30" s="10">
        <f t="shared" si="28"/>
        <v>5.4120999999999952</v>
      </c>
      <c r="D30" s="12">
        <f t="shared" si="29"/>
        <v>0.53915581633974508</v>
      </c>
    </row>
    <row r="31" spans="2:60" x14ac:dyDescent="0.25">
      <c r="B31" s="11" t="s">
        <v>4</v>
      </c>
      <c r="C31" s="10">
        <f t="shared" si="28"/>
        <v>0.4632000000000005</v>
      </c>
      <c r="D31" s="12">
        <f t="shared" si="29"/>
        <v>4.614419063368571E-2</v>
      </c>
    </row>
    <row r="32" spans="2:60" x14ac:dyDescent="0.25">
      <c r="B32" s="11" t="s">
        <v>5</v>
      </c>
      <c r="C32" s="10">
        <f t="shared" si="28"/>
        <v>0</v>
      </c>
      <c r="D32" s="12">
        <f t="shared" si="29"/>
        <v>0</v>
      </c>
    </row>
    <row r="33" spans="2:4" x14ac:dyDescent="0.25">
      <c r="B33" s="11" t="s">
        <v>6</v>
      </c>
      <c r="C33" s="10">
        <f t="shared" si="28"/>
        <v>0</v>
      </c>
      <c r="D33" s="12">
        <f t="shared" si="29"/>
        <v>0</v>
      </c>
    </row>
    <row r="34" spans="2:4" x14ac:dyDescent="0.25">
      <c r="B34" s="11" t="s">
        <v>7</v>
      </c>
      <c r="C34" s="10">
        <f t="shared" si="28"/>
        <v>0</v>
      </c>
      <c r="D34" s="12">
        <f t="shared" si="29"/>
        <v>0</v>
      </c>
    </row>
    <row r="35" spans="2:4" x14ac:dyDescent="0.25">
      <c r="B35" s="11" t="s">
        <v>8</v>
      </c>
      <c r="C35" s="10">
        <f t="shared" si="28"/>
        <v>0</v>
      </c>
      <c r="D35" s="12">
        <f t="shared" si="29"/>
        <v>0</v>
      </c>
    </row>
    <row r="36" spans="2:4" x14ac:dyDescent="0.25">
      <c r="B36" s="11" t="s">
        <v>9</v>
      </c>
      <c r="C36" s="10">
        <f t="shared" si="28"/>
        <v>0</v>
      </c>
      <c r="D36" s="12">
        <f t="shared" si="29"/>
        <v>0</v>
      </c>
    </row>
    <row r="37" spans="2:4" x14ac:dyDescent="0.25">
      <c r="B37" s="11" t="s">
        <v>10</v>
      </c>
      <c r="C37" s="10">
        <f t="shared" si="28"/>
        <v>0</v>
      </c>
      <c r="D37" s="12">
        <f t="shared" si="29"/>
        <v>0</v>
      </c>
    </row>
    <row r="38" spans="2:4" x14ac:dyDescent="0.25">
      <c r="B38" s="11" t="s">
        <v>0</v>
      </c>
      <c r="C38" s="10">
        <f t="shared" si="28"/>
        <v>3.9596000000000018</v>
      </c>
      <c r="D38" s="12">
        <f t="shared" si="29"/>
        <v>0.39445711837897629</v>
      </c>
    </row>
    <row r="39" spans="2:4" x14ac:dyDescent="0.25">
      <c r="C39" s="2">
        <f>SUM(C28:C38)</f>
        <v>10.0381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FFF0-D0F3-46A4-B709-D804E1272269}">
  <dimension ref="A2:BH39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F36" sqref="F36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</row>
    <row r="3" spans="1:60" x14ac:dyDescent="0.25">
      <c r="A3" s="1">
        <v>2</v>
      </c>
      <c r="B3" s="2" t="s">
        <v>2</v>
      </c>
      <c r="C3" s="25"/>
      <c r="D3" s="25"/>
      <c r="E3" s="25"/>
      <c r="F3" s="25"/>
      <c r="G3" s="25">
        <v>58.9129</v>
      </c>
      <c r="H3" s="25"/>
      <c r="I3" s="25"/>
      <c r="J3" s="25"/>
      <c r="K3" s="25"/>
      <c r="L3" s="25"/>
      <c r="M3" s="25"/>
      <c r="N3" s="25"/>
      <c r="O3" s="25">
        <v>60.802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</row>
    <row r="4" spans="1:60" s="4" customFormat="1" x14ac:dyDescent="0.25">
      <c r="A4" s="3">
        <v>3</v>
      </c>
      <c r="B4" s="4" t="s">
        <v>3</v>
      </c>
      <c r="C4" s="26"/>
      <c r="D4" s="26"/>
      <c r="E4" s="26">
        <v>58.616700000000002</v>
      </c>
      <c r="F4" s="26"/>
      <c r="G4" s="26"/>
      <c r="H4" s="26"/>
      <c r="I4" s="26">
        <v>59.2331</v>
      </c>
      <c r="J4" s="26"/>
      <c r="K4" s="26">
        <v>60.256900000000002</v>
      </c>
      <c r="L4" s="26"/>
      <c r="M4" s="26">
        <v>60.5989</v>
      </c>
      <c r="N4" s="26"/>
      <c r="O4" s="26"/>
      <c r="P4" s="26">
        <v>61.270800000000001</v>
      </c>
      <c r="Q4" s="26"/>
      <c r="R4" s="26">
        <v>62.285499999999999</v>
      </c>
      <c r="S4" s="26"/>
      <c r="T4" s="26">
        <v>62.437600000000003</v>
      </c>
      <c r="U4" s="26"/>
      <c r="V4" s="26">
        <v>62.862900000000003</v>
      </c>
      <c r="W4" s="26"/>
      <c r="X4" s="26">
        <v>63.324199999999998</v>
      </c>
      <c r="Y4" s="26"/>
      <c r="Z4" s="26">
        <v>63.613399999999999</v>
      </c>
      <c r="AA4" s="26"/>
      <c r="AB4" s="26">
        <v>65.665199999999999</v>
      </c>
      <c r="AC4" s="26"/>
      <c r="AD4" s="26">
        <v>66.130099999999999</v>
      </c>
      <c r="AE4" s="26"/>
      <c r="AF4" s="26">
        <v>66.894199999999998</v>
      </c>
      <c r="AG4" s="26"/>
      <c r="AH4" s="26">
        <v>67.331699999999998</v>
      </c>
      <c r="AI4" s="26"/>
      <c r="AJ4" s="26"/>
      <c r="AK4" s="26">
        <v>67.670199999999994</v>
      </c>
      <c r="AL4" s="26"/>
      <c r="AM4" s="26">
        <v>67.884299999999996</v>
      </c>
      <c r="AN4" s="26"/>
      <c r="AO4" s="26">
        <v>68.100499999999997</v>
      </c>
      <c r="AP4" s="26"/>
      <c r="AQ4" s="26">
        <v>68.310599999999994</v>
      </c>
      <c r="AR4" s="26"/>
    </row>
    <row r="5" spans="1:60" x14ac:dyDescent="0.25">
      <c r="A5" s="1">
        <v>4</v>
      </c>
      <c r="B5" s="2" t="s">
        <v>4</v>
      </c>
      <c r="C5" s="25"/>
      <c r="D5" s="25"/>
      <c r="E5" s="25"/>
      <c r="F5" s="25">
        <v>58.717799999999997</v>
      </c>
      <c r="G5" s="25"/>
      <c r="H5" s="25"/>
      <c r="I5" s="25"/>
      <c r="J5" s="25"/>
      <c r="K5" s="25"/>
      <c r="L5" s="25"/>
      <c r="M5" s="25"/>
      <c r="N5" s="25">
        <v>60.692599999999999</v>
      </c>
      <c r="O5" s="25"/>
      <c r="P5" s="25"/>
      <c r="Q5" s="25"/>
      <c r="R5" s="25"/>
      <c r="S5" s="25"/>
      <c r="T5" s="25"/>
      <c r="U5" s="25"/>
      <c r="V5" s="25"/>
      <c r="W5" s="25">
        <v>62.954000000000001</v>
      </c>
      <c r="X5" s="25"/>
      <c r="Y5" s="25">
        <v>63.425899999999999</v>
      </c>
      <c r="Z5" s="25"/>
      <c r="AA5" s="25"/>
      <c r="AB5" s="25"/>
      <c r="AC5" s="25"/>
      <c r="AD5" s="25"/>
      <c r="AE5" s="25"/>
      <c r="AF5" s="25"/>
      <c r="AG5" s="25"/>
      <c r="AH5" s="25"/>
      <c r="AI5" s="25">
        <v>67.424000000000007</v>
      </c>
      <c r="AJ5" s="25"/>
      <c r="AK5" s="25"/>
      <c r="AL5" s="25"/>
      <c r="AM5" s="25"/>
      <c r="AN5" s="25"/>
      <c r="AO5" s="25"/>
      <c r="AP5" s="25"/>
      <c r="AQ5" s="25"/>
      <c r="AR5" s="25"/>
    </row>
    <row r="6" spans="1:60" s="4" customFormat="1" x14ac:dyDescent="0.25">
      <c r="A6" s="3">
        <v>5</v>
      </c>
      <c r="B6" s="4" t="s">
        <v>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spans="1:60" x14ac:dyDescent="0.25">
      <c r="A7" s="1">
        <v>6</v>
      </c>
      <c r="B7" s="2" t="s">
        <v>6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</row>
    <row r="8" spans="1:60" s="4" customFormat="1" x14ac:dyDescent="0.25">
      <c r="A8" s="3">
        <v>7</v>
      </c>
      <c r="B8" s="4" t="s">
        <v>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 spans="1:60" x14ac:dyDescent="0.25">
      <c r="A9" s="1">
        <v>8</v>
      </c>
      <c r="B9" s="2" t="s">
        <v>8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>
        <v>63.7072</v>
      </c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</row>
    <row r="10" spans="1:60" s="4" customFormat="1" x14ac:dyDescent="0.25">
      <c r="A10" s="3">
        <v>9</v>
      </c>
      <c r="B10" s="4" t="s">
        <v>9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</row>
    <row r="11" spans="1:60" x14ac:dyDescent="0.25">
      <c r="A11" s="1">
        <v>10</v>
      </c>
      <c r="B11" s="2" t="s">
        <v>10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</row>
    <row r="12" spans="1:60" s="4" customFormat="1" x14ac:dyDescent="0.25">
      <c r="A12" s="3">
        <v>11</v>
      </c>
      <c r="B12" s="4" t="s">
        <v>0</v>
      </c>
      <c r="C12" s="26">
        <v>58.414499999999997</v>
      </c>
      <c r="D12" s="26">
        <v>58.414499999999997</v>
      </c>
      <c r="E12" s="26"/>
      <c r="F12" s="26"/>
      <c r="G12" s="26"/>
      <c r="H12" s="26">
        <v>59.04</v>
      </c>
      <c r="I12" s="26"/>
      <c r="J12" s="26">
        <v>59.598399999999998</v>
      </c>
      <c r="K12" s="26"/>
      <c r="L12" s="26">
        <v>60.317900000000002</v>
      </c>
      <c r="M12" s="26"/>
      <c r="N12" s="26"/>
      <c r="O12" s="26"/>
      <c r="P12" s="26"/>
      <c r="Q12" s="26">
        <v>62.194400000000002</v>
      </c>
      <c r="R12" s="26"/>
      <c r="S12" s="26">
        <v>62.346499999999999</v>
      </c>
      <c r="T12" s="26"/>
      <c r="U12" s="26">
        <v>62.496600000000001</v>
      </c>
      <c r="V12" s="26"/>
      <c r="W12" s="26"/>
      <c r="X12" s="26"/>
      <c r="Y12" s="26"/>
      <c r="Z12" s="26"/>
      <c r="AA12" s="26"/>
      <c r="AB12" s="26"/>
      <c r="AC12" s="26">
        <v>66.020399999999995</v>
      </c>
      <c r="AD12" s="26"/>
      <c r="AE12" s="26">
        <v>66.784800000000004</v>
      </c>
      <c r="AF12" s="26"/>
      <c r="AG12" s="26">
        <v>66.941100000000006</v>
      </c>
      <c r="AH12" s="26"/>
      <c r="AI12" s="26"/>
      <c r="AJ12" s="26">
        <v>67.484999999999999</v>
      </c>
      <c r="AK12" s="26"/>
      <c r="AL12" s="26">
        <v>67.792199999999994</v>
      </c>
      <c r="AM12" s="26"/>
      <c r="AN12" s="26">
        <v>68.006399999999999</v>
      </c>
      <c r="AO12" s="26"/>
      <c r="AP12" s="26">
        <v>68.220600000000005</v>
      </c>
      <c r="AQ12" s="26"/>
      <c r="AR12" s="26">
        <v>68.431700000000006</v>
      </c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0</v>
      </c>
      <c r="E14" s="2">
        <f t="shared" ref="E14:F14" si="0">(INDEX(E2:E12,MATCH(0,E2:E12,-1)))-(INDEX(D2:D12,MATCH(0,D2:D12,-1)))</f>
        <v>0.20220000000000482</v>
      </c>
      <c r="F14" s="2">
        <f t="shared" si="0"/>
        <v>0.1010999999999953</v>
      </c>
      <c r="G14" s="2">
        <f t="shared" ref="G14" si="1">(INDEX(G2:G12,MATCH(0,G2:G12,-1)))-(INDEX(F2:F12,MATCH(0,F2:F12,-1)))</f>
        <v>0.1951000000000036</v>
      </c>
      <c r="H14" s="2">
        <f t="shared" ref="H14" si="2">(INDEX(H2:H12,MATCH(0,H2:H12,-1)))-(INDEX(G2:G12,MATCH(0,G2:G12,-1)))</f>
        <v>0.12709999999999866</v>
      </c>
      <c r="I14" s="2">
        <f t="shared" ref="I14" si="3">(INDEX(I2:I12,MATCH(0,I2:I12,-1)))-(INDEX(H2:H12,MATCH(0,H2:H12,-1)))</f>
        <v>0.19310000000000116</v>
      </c>
      <c r="J14" s="2">
        <f t="shared" ref="J14" si="4">(INDEX(J2:J12,MATCH(0,J2:J12,-1)))-(INDEX(I2:I12,MATCH(0,I2:I12,-1)))</f>
        <v>0.36529999999999774</v>
      </c>
      <c r="K14" s="2">
        <f t="shared" ref="K14" si="5">(INDEX(K2:K12,MATCH(0,K2:K12,-1)))-(INDEX(J2:J12,MATCH(0,J2:J12,-1)))</f>
        <v>0.65850000000000364</v>
      </c>
      <c r="L14" s="2">
        <f t="shared" ref="L14" si="6">(INDEX(L2:L12,MATCH(0,L2:L12,-1)))-(INDEX(K2:K12,MATCH(0,K2:K12,-1)))</f>
        <v>6.0999999999999943E-2</v>
      </c>
      <c r="M14" s="2">
        <f t="shared" ref="M14" si="7">(INDEX(M2:M12,MATCH(0,M2:M12,-1)))-(INDEX(L2:L12,MATCH(0,L2:L12,-1)))</f>
        <v>0.28099999999999881</v>
      </c>
      <c r="N14" s="2">
        <f t="shared" ref="N14" si="8">(INDEX(N2:N12,MATCH(0,N2:N12,-1)))-(INDEX(M2:M12,MATCH(0,M2:M12,-1)))</f>
        <v>9.369999999999834E-2</v>
      </c>
      <c r="O14" s="2">
        <f t="shared" ref="O14" si="9">(INDEX(O2:O12,MATCH(0,O2:O12,-1)))-(INDEX(N2:N12,MATCH(0,N2:N12,-1)))</f>
        <v>0.10940000000000083</v>
      </c>
      <c r="P14" s="2">
        <f t="shared" ref="P14" si="10">(INDEX(P2:P12,MATCH(0,P2:P12,-1)))-(INDEX(O2:O12,MATCH(0,O2:O12,-1)))</f>
        <v>0.46880000000000166</v>
      </c>
      <c r="Q14" s="2">
        <f t="shared" ref="Q14" si="11">(INDEX(Q2:Q12,MATCH(0,Q2:Q12,-1)))-(INDEX(P2:P12,MATCH(0,P2:P12,-1)))</f>
        <v>0.92360000000000042</v>
      </c>
      <c r="R14" s="2">
        <f t="shared" ref="R14" si="12">(INDEX(R2:R12,MATCH(0,R2:R12,-1)))-(INDEX(Q2:Q12,MATCH(0,Q2:Q12,-1)))</f>
        <v>9.1099999999997294E-2</v>
      </c>
      <c r="S14" s="2">
        <f t="shared" ref="S14" si="13">(INDEX(S2:S12,MATCH(0,S2:S12,-1)))-(INDEX(R2:R12,MATCH(0,R2:R12,-1)))</f>
        <v>6.0999999999999943E-2</v>
      </c>
      <c r="T14" s="2">
        <f t="shared" ref="T14:U14" si="14">(INDEX(T2:T12,MATCH(0,T2:T12,-1)))-(INDEX(S2:S12,MATCH(0,S2:S12,-1)))</f>
        <v>9.11000000000044E-2</v>
      </c>
      <c r="U14" s="2">
        <f t="shared" si="14"/>
        <v>5.8999999999997499E-2</v>
      </c>
      <c r="V14" s="2">
        <f t="shared" ref="V14" si="15">(INDEX(V2:V12,MATCH(0,V2:V12,-1)))-(INDEX(U2:U12,MATCH(0,U2:U12,-1)))</f>
        <v>0.36630000000000251</v>
      </c>
      <c r="W14" s="2">
        <f t="shared" ref="W14" si="16">(INDEX(W2:W12,MATCH(0,W2:W12,-1)))-(INDEX(V2:V12,MATCH(0,V2:V12,-1)))</f>
        <v>9.1099999999997294E-2</v>
      </c>
      <c r="X14" s="2">
        <f t="shared" ref="X14" si="17">(INDEX(X2:X12,MATCH(0,X2:X12,-1)))-(INDEX(W2:W12,MATCH(0,W2:W12,-1)))</f>
        <v>0.37019999999999698</v>
      </c>
      <c r="Y14" s="2">
        <f t="shared" ref="Y14" si="18">(INDEX(Y2:Y12,MATCH(0,Y2:Y12,-1)))-(INDEX(X2:X12,MATCH(0,X2:X12,-1)))</f>
        <v>0.10170000000000101</v>
      </c>
      <c r="Z14" s="2">
        <f t="shared" ref="Z14" si="19">(INDEX(Z2:Z12,MATCH(0,Z2:Z12,-1)))-(INDEX(Y2:Y12,MATCH(0,Y2:Y12,-1)))</f>
        <v>0.1875</v>
      </c>
      <c r="AA14" s="2">
        <f t="shared" ref="AA14" si="20">(INDEX(AA2:AA12,MATCH(0,AA2:AA12,-1)))-(INDEX(Z2:Z12,MATCH(0,Z2:Z12,-1)))</f>
        <v>9.380000000000166E-2</v>
      </c>
      <c r="AB14" s="2">
        <f t="shared" ref="AB14" si="21">(INDEX(AB2:AB12,MATCH(0,AB2:AB12,-1)))-(INDEX(AA2:AA12,MATCH(0,AA2:AA12,-1)))</f>
        <v>1.9579999999999984</v>
      </c>
      <c r="AC14" s="2">
        <f t="shared" ref="AC14" si="22">(INDEX(AC2:AC12,MATCH(0,AC2:AC12,-1)))-(INDEX(AB2:AB12,MATCH(0,AB2:AB12,-1)))</f>
        <v>0.35519999999999641</v>
      </c>
      <c r="AD14" s="2">
        <f t="shared" ref="AD14" si="23">(INDEX(AD2:AD12,MATCH(0,AD2:AD12,-1)))-(INDEX(AC2:AC12,MATCH(0,AC2:AC12,-1)))</f>
        <v>0.10970000000000368</v>
      </c>
      <c r="AE14" s="2">
        <f t="shared" ref="AE14" si="24">(INDEX(AE2:AE12,MATCH(0,AE2:AE12,-1)))-(INDEX(AD2:AD12,MATCH(0,AD2:AD12,-1)))</f>
        <v>0.65470000000000539</v>
      </c>
      <c r="AF14" s="2">
        <f t="shared" ref="AF14" si="25">(INDEX(AF2:AF12,MATCH(0,AF2:AF12,-1)))-(INDEX(AE2:AE12,MATCH(0,AE2:AE12,-1)))</f>
        <v>0.10939999999999372</v>
      </c>
      <c r="AG14" s="2">
        <f t="shared" ref="AG14" si="26">(INDEX(AG2:AG12,MATCH(0,AG2:AG12,-1)))-(INDEX(AF2:AF12,MATCH(0,AF2:AF12,-1)))</f>
        <v>4.6900000000007935E-2</v>
      </c>
      <c r="AH14" s="2">
        <f t="shared" ref="AH14" si="27">(INDEX(AH2:AH12,MATCH(0,AH2:AH12,-1)))-(INDEX(AG2:AG12,MATCH(0,AG2:AG12,-1)))</f>
        <v>0.39059999999999206</v>
      </c>
      <c r="AI14" s="2">
        <f t="shared" ref="AI14" si="28">(INDEX(AI2:AI12,MATCH(0,AI2:AI12,-1)))-(INDEX(AH2:AH12,MATCH(0,AH2:AH12,-1)))</f>
        <v>9.2300000000008708E-2</v>
      </c>
      <c r="AJ14" s="2">
        <f t="shared" ref="AJ14" si="29">(INDEX(AJ2:AJ12,MATCH(0,AJ2:AJ12,-1)))-(INDEX(AI2:AI12,MATCH(0,AI2:AI12,-1)))</f>
        <v>6.0999999999992838E-2</v>
      </c>
      <c r="AK14" s="2">
        <f t="shared" ref="AK14" si="30">(INDEX(AK2:AK12,MATCH(0,AK2:AK12,-1)))-(INDEX(AJ2:AJ12,MATCH(0,AJ2:AJ12,-1)))</f>
        <v>0.1851999999999947</v>
      </c>
      <c r="AL14" s="2">
        <f t="shared" ref="AL14" si="31">(INDEX(AL2:AL12,MATCH(0,AL2:AL12,-1)))-(INDEX(AK2:AK12,MATCH(0,AK2:AK12,-1)))</f>
        <v>0.12199999999999989</v>
      </c>
      <c r="AM14" s="2">
        <f t="shared" ref="AM14" si="32">(INDEX(AM2:AM12,MATCH(0,AM2:AM12,-1)))-(INDEX(AL2:AL12,MATCH(0,AL2:AL12,-1)))</f>
        <v>9.2100000000002069E-2</v>
      </c>
      <c r="AN14" s="2">
        <f t="shared" ref="AN14" si="33">(INDEX(AN2:AN12,MATCH(0,AN2:AN12,-1)))-(INDEX(AM2:AM12,MATCH(0,AM2:AM12,-1)))</f>
        <v>0.12210000000000321</v>
      </c>
      <c r="AO14" s="2">
        <f t="shared" ref="AO14" si="34">(INDEX(AO2:AO12,MATCH(0,AO2:AO12,-1)))-(INDEX(AN2:AN12,MATCH(0,AN2:AN12,-1)))</f>
        <v>9.4099999999997408E-2</v>
      </c>
      <c r="AP14" s="2">
        <f t="shared" ref="AP14" si="35">(INDEX(AP2:AP12,MATCH(0,AP2:AP12,-1)))-(INDEX(AO2:AO12,MATCH(0,AO2:AO12,-1)))</f>
        <v>0.12010000000000787</v>
      </c>
      <c r="AQ14" s="2">
        <f t="shared" ref="AQ14" si="36">(INDEX(AQ2:AQ12,MATCH(0,AQ2:AQ12,-1)))-(INDEX(AP2:AP12,MATCH(0,AP2:AP12,-1)))</f>
        <v>8.99999999999892E-2</v>
      </c>
      <c r="AR14" s="2">
        <f t="shared" ref="AR14" si="37">(INDEX(AR2:AR12,MATCH(0,AR2:AR12,-1)))-(INDEX(AQ2:AQ12,MATCH(0,AQ2:AQ12,-1)))</f>
        <v>0.12110000000001264</v>
      </c>
      <c r="BH14" s="5">
        <f>SUM(C14:BF14)</f>
        <v>10.01720000000001</v>
      </c>
    </row>
    <row r="15" spans="1:60" s="6" customFormat="1" x14ac:dyDescent="0.25">
      <c r="B15" s="6" t="s">
        <v>1</v>
      </c>
      <c r="BH15" s="5">
        <f t="shared" ref="BH15:BH25" si="38">SUM(C15:BF15)</f>
        <v>0</v>
      </c>
    </row>
    <row r="16" spans="1:60" x14ac:dyDescent="0.25">
      <c r="B16" s="2" t="s">
        <v>2</v>
      </c>
      <c r="G16" s="2">
        <f>G14</f>
        <v>0.1951000000000036</v>
      </c>
      <c r="O16" s="2">
        <f>O14</f>
        <v>0.10940000000000083</v>
      </c>
      <c r="BH16" s="5">
        <f t="shared" si="38"/>
        <v>0.30450000000000443</v>
      </c>
    </row>
    <row r="17" spans="2:60" s="6" customFormat="1" x14ac:dyDescent="0.25">
      <c r="B17" s="6" t="s">
        <v>3</v>
      </c>
      <c r="E17" s="6">
        <f>E14</f>
        <v>0.20220000000000482</v>
      </c>
      <c r="I17" s="6">
        <f>I14</f>
        <v>0.19310000000000116</v>
      </c>
      <c r="K17" s="6">
        <f>K14</f>
        <v>0.65850000000000364</v>
      </c>
      <c r="M17" s="6">
        <f>M14</f>
        <v>0.28099999999999881</v>
      </c>
      <c r="P17" s="6">
        <f>P14</f>
        <v>0.46880000000000166</v>
      </c>
      <c r="R17" s="6">
        <f>R14</f>
        <v>9.1099999999997294E-2</v>
      </c>
      <c r="T17" s="6">
        <f>T14</f>
        <v>9.11000000000044E-2</v>
      </c>
      <c r="V17" s="6">
        <f>V14</f>
        <v>0.36630000000000251</v>
      </c>
      <c r="X17" s="6">
        <f>X14</f>
        <v>0.37019999999999698</v>
      </c>
      <c r="Z17" s="6">
        <f>Z14</f>
        <v>0.1875</v>
      </c>
      <c r="AB17" s="6">
        <f>AB14</f>
        <v>1.9579999999999984</v>
      </c>
      <c r="AD17" s="6">
        <f>AD14</f>
        <v>0.10970000000000368</v>
      </c>
      <c r="AF17" s="6">
        <f>AF14</f>
        <v>0.10939999999999372</v>
      </c>
      <c r="AH17" s="6">
        <f>AH14</f>
        <v>0.39059999999999206</v>
      </c>
      <c r="AK17" s="6">
        <f>AK14</f>
        <v>0.1851999999999947</v>
      </c>
      <c r="AM17" s="6">
        <f>AM14</f>
        <v>9.2100000000002069E-2</v>
      </c>
      <c r="AO17" s="6">
        <f>AO14</f>
        <v>9.4099999999997408E-2</v>
      </c>
      <c r="AQ17" s="6">
        <f>AQ14</f>
        <v>8.99999999999892E-2</v>
      </c>
      <c r="BH17" s="5">
        <f t="shared" si="38"/>
        <v>5.9388999999999825</v>
      </c>
    </row>
    <row r="18" spans="2:60" x14ac:dyDescent="0.25">
      <c r="B18" s="2" t="s">
        <v>4</v>
      </c>
      <c r="F18" s="2">
        <f>F14</f>
        <v>0.1010999999999953</v>
      </c>
      <c r="N18" s="2">
        <f>N14</f>
        <v>9.369999999999834E-2</v>
      </c>
      <c r="W18" s="2">
        <f>W14</f>
        <v>9.1099999999997294E-2</v>
      </c>
      <c r="Y18" s="2">
        <f>Y14</f>
        <v>0.10170000000000101</v>
      </c>
      <c r="AI18" s="2">
        <f>AI14</f>
        <v>9.2300000000008708E-2</v>
      </c>
      <c r="BH18" s="5">
        <f t="shared" si="38"/>
        <v>0.47990000000000066</v>
      </c>
    </row>
    <row r="19" spans="2:60" s="6" customFormat="1" x14ac:dyDescent="0.25">
      <c r="B19" s="6" t="s">
        <v>5</v>
      </c>
      <c r="BH19" s="5">
        <f t="shared" si="38"/>
        <v>0</v>
      </c>
    </row>
    <row r="20" spans="2:60" x14ac:dyDescent="0.25">
      <c r="B20" s="2" t="s">
        <v>6</v>
      </c>
      <c r="BH20" s="5">
        <f t="shared" si="38"/>
        <v>0</v>
      </c>
    </row>
    <row r="21" spans="2:60" s="6" customFormat="1" x14ac:dyDescent="0.25">
      <c r="B21" s="6" t="s">
        <v>7</v>
      </c>
      <c r="BH21" s="5">
        <f t="shared" si="38"/>
        <v>0</v>
      </c>
    </row>
    <row r="22" spans="2:60" x14ac:dyDescent="0.25">
      <c r="B22" s="2" t="s">
        <v>8</v>
      </c>
      <c r="AA22" s="2">
        <f>AA14</f>
        <v>9.380000000000166E-2</v>
      </c>
      <c r="BH22" s="5">
        <f t="shared" si="38"/>
        <v>9.380000000000166E-2</v>
      </c>
    </row>
    <row r="23" spans="2:60" s="6" customFormat="1" x14ac:dyDescent="0.25">
      <c r="B23" s="6" t="s">
        <v>9</v>
      </c>
      <c r="BH23" s="5">
        <f t="shared" si="38"/>
        <v>0</v>
      </c>
    </row>
    <row r="24" spans="2:60" x14ac:dyDescent="0.25">
      <c r="B24" s="2" t="s">
        <v>10</v>
      </c>
      <c r="BH24" s="5">
        <f t="shared" si="38"/>
        <v>0</v>
      </c>
    </row>
    <row r="25" spans="2:60" s="6" customFormat="1" x14ac:dyDescent="0.25">
      <c r="B25" s="6" t="s">
        <v>0</v>
      </c>
      <c r="D25" s="6">
        <f>D14</f>
        <v>0</v>
      </c>
      <c r="H25" s="6">
        <f>H14</f>
        <v>0.12709999999999866</v>
      </c>
      <c r="J25" s="6">
        <f>J14</f>
        <v>0.36529999999999774</v>
      </c>
      <c r="L25" s="6">
        <f>L14</f>
        <v>6.0999999999999943E-2</v>
      </c>
      <c r="Q25" s="6">
        <f>Q14</f>
        <v>0.92360000000000042</v>
      </c>
      <c r="S25" s="6">
        <f>S14</f>
        <v>6.0999999999999943E-2</v>
      </c>
      <c r="U25" s="6">
        <f>U14</f>
        <v>5.8999999999997499E-2</v>
      </c>
      <c r="AC25" s="6">
        <f>AC14</f>
        <v>0.35519999999999641</v>
      </c>
      <c r="AE25" s="6">
        <f>AE14</f>
        <v>0.65470000000000539</v>
      </c>
      <c r="AG25" s="6">
        <f>AG14</f>
        <v>4.6900000000007935E-2</v>
      </c>
      <c r="AJ25" s="6">
        <f>AJ14</f>
        <v>6.0999999999992838E-2</v>
      </c>
      <c r="AL25" s="6">
        <f>AL14</f>
        <v>0.12199999999999989</v>
      </c>
      <c r="AN25" s="6">
        <f>AN14</f>
        <v>0.12210000000000321</v>
      </c>
      <c r="AP25" s="6">
        <f>AP14</f>
        <v>0.12010000000000787</v>
      </c>
      <c r="AR25" s="6">
        <f>AR14</f>
        <v>0.12110000000001264</v>
      </c>
      <c r="BH25" s="5">
        <f t="shared" si="38"/>
        <v>3.2001000000000204</v>
      </c>
    </row>
    <row r="26" spans="2:60" x14ac:dyDescent="0.25">
      <c r="BH26" s="2">
        <f>SUM(BH15:BH25)</f>
        <v>10.01720000000001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39">BH16</f>
        <v>0.30450000000000443</v>
      </c>
      <c r="D29" s="12">
        <f t="shared" ref="D29:D38" si="40">C29/$C$39</f>
        <v>3.0397715928603217E-2</v>
      </c>
    </row>
    <row r="30" spans="2:60" x14ac:dyDescent="0.25">
      <c r="B30" s="11" t="s">
        <v>3</v>
      </c>
      <c r="C30" s="10">
        <f t="shared" si="39"/>
        <v>5.9388999999999825</v>
      </c>
      <c r="D30" s="12">
        <f t="shared" si="40"/>
        <v>0.59287026314738422</v>
      </c>
    </row>
    <row r="31" spans="2:60" x14ac:dyDescent="0.25">
      <c r="B31" s="11" t="s">
        <v>4</v>
      </c>
      <c r="C31" s="10">
        <f t="shared" si="39"/>
        <v>0.47990000000000066</v>
      </c>
      <c r="D31" s="12">
        <f t="shared" si="40"/>
        <v>4.7907598929840693E-2</v>
      </c>
    </row>
    <row r="32" spans="2:60" x14ac:dyDescent="0.25">
      <c r="B32" s="11" t="s">
        <v>5</v>
      </c>
      <c r="C32" s="10">
        <f t="shared" si="39"/>
        <v>0</v>
      </c>
      <c r="D32" s="12">
        <f t="shared" si="40"/>
        <v>0</v>
      </c>
    </row>
    <row r="33" spans="2:4" x14ac:dyDescent="0.25">
      <c r="B33" s="11" t="s">
        <v>6</v>
      </c>
      <c r="C33" s="10">
        <f t="shared" si="39"/>
        <v>0</v>
      </c>
      <c r="D33" s="12">
        <f t="shared" si="40"/>
        <v>0</v>
      </c>
    </row>
    <row r="34" spans="2:4" x14ac:dyDescent="0.25">
      <c r="B34" s="11" t="s">
        <v>7</v>
      </c>
      <c r="C34" s="10">
        <f t="shared" si="39"/>
        <v>0</v>
      </c>
      <c r="D34" s="12">
        <f t="shared" si="40"/>
        <v>0</v>
      </c>
    </row>
    <row r="35" spans="2:4" x14ac:dyDescent="0.25">
      <c r="B35" s="11" t="s">
        <v>8</v>
      </c>
      <c r="C35" s="10">
        <f t="shared" si="39"/>
        <v>9.380000000000166E-2</v>
      </c>
      <c r="D35" s="12">
        <f t="shared" si="40"/>
        <v>9.3638941021444693E-3</v>
      </c>
    </row>
    <row r="36" spans="2:4" x14ac:dyDescent="0.25">
      <c r="B36" s="11" t="s">
        <v>9</v>
      </c>
      <c r="C36" s="10">
        <f t="shared" si="39"/>
        <v>0</v>
      </c>
      <c r="D36" s="12">
        <f t="shared" si="40"/>
        <v>0</v>
      </c>
    </row>
    <row r="37" spans="2:4" x14ac:dyDescent="0.25">
      <c r="B37" s="11" t="s">
        <v>10</v>
      </c>
      <c r="C37" s="10">
        <f t="shared" si="39"/>
        <v>0</v>
      </c>
      <c r="D37" s="12">
        <f t="shared" si="40"/>
        <v>0</v>
      </c>
    </row>
    <row r="38" spans="2:4" x14ac:dyDescent="0.25">
      <c r="B38" s="11" t="s">
        <v>0</v>
      </c>
      <c r="C38" s="10">
        <f t="shared" si="39"/>
        <v>3.2001000000000204</v>
      </c>
      <c r="D38" s="12">
        <f t="shared" si="40"/>
        <v>0.31946052789202745</v>
      </c>
    </row>
    <row r="39" spans="2:4" x14ac:dyDescent="0.25">
      <c r="C39" s="2">
        <f>SUM(C28:C38)</f>
        <v>10.01720000000001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0271-87BE-4B99-B0C5-037A3AC70AB2}">
  <dimension ref="A2:BH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22" sqref="W22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17"/>
      <c r="Y2" s="17"/>
      <c r="Z2" s="17"/>
      <c r="AA2" s="17"/>
      <c r="AB2" s="17"/>
      <c r="AC2" s="17"/>
    </row>
    <row r="3" spans="1:60" x14ac:dyDescent="0.25">
      <c r="A3" s="1">
        <v>2</v>
      </c>
      <c r="B3" s="2" t="s">
        <v>2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16"/>
      <c r="Y3" s="16"/>
      <c r="Z3" s="16"/>
      <c r="AA3" s="16"/>
      <c r="AB3" s="16"/>
      <c r="AC3" s="16"/>
    </row>
    <row r="4" spans="1:60" s="4" customFormat="1" x14ac:dyDescent="0.25">
      <c r="A4" s="3">
        <v>3</v>
      </c>
      <c r="B4" s="4" t="s">
        <v>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17"/>
      <c r="Y4" s="17"/>
      <c r="Z4" s="17"/>
      <c r="AA4" s="17"/>
      <c r="AB4" s="17"/>
      <c r="AC4" s="17"/>
    </row>
    <row r="5" spans="1:60" x14ac:dyDescent="0.25">
      <c r="A5" s="1">
        <v>4</v>
      </c>
      <c r="B5" s="2" t="s">
        <v>4</v>
      </c>
      <c r="C5" s="27">
        <v>39.889000000000003</v>
      </c>
      <c r="D5" s="27">
        <v>40.249699999999997</v>
      </c>
      <c r="E5" s="27"/>
      <c r="F5" s="27"/>
      <c r="G5" s="27"/>
      <c r="H5" s="27"/>
      <c r="I5" s="27"/>
      <c r="J5" s="27"/>
      <c r="K5" s="27">
        <v>43.8613</v>
      </c>
      <c r="L5" s="27"/>
      <c r="M5" s="27"/>
      <c r="N5" s="27"/>
      <c r="O5" s="27"/>
      <c r="P5" s="27">
        <v>45.101900000000001</v>
      </c>
      <c r="Q5" s="27"/>
      <c r="R5" s="27">
        <v>47.6571</v>
      </c>
      <c r="S5" s="27"/>
      <c r="T5" s="27"/>
      <c r="U5" s="27"/>
      <c r="V5" s="27">
        <v>49.8583</v>
      </c>
      <c r="W5" s="27"/>
      <c r="X5" s="16"/>
      <c r="Y5" s="16"/>
      <c r="Z5" s="16"/>
      <c r="AA5" s="16"/>
      <c r="AB5" s="16"/>
      <c r="AC5" s="16"/>
    </row>
    <row r="6" spans="1:60" s="4" customFormat="1" x14ac:dyDescent="0.25">
      <c r="A6" s="3">
        <v>5</v>
      </c>
      <c r="B6" s="4" t="s">
        <v>5</v>
      </c>
      <c r="C6" s="28"/>
      <c r="D6" s="28"/>
      <c r="E6" s="28"/>
      <c r="F6" s="28">
        <v>40.550800000000002</v>
      </c>
      <c r="G6" s="28"/>
      <c r="H6" s="28">
        <v>40.8459</v>
      </c>
      <c r="I6" s="28"/>
      <c r="J6" s="28">
        <v>41.417900000000003</v>
      </c>
      <c r="K6" s="28"/>
      <c r="L6" s="28">
        <v>44.033200000000001</v>
      </c>
      <c r="M6" s="28"/>
      <c r="N6" s="28">
        <v>44.314500000000002</v>
      </c>
      <c r="O6" s="28"/>
      <c r="P6" s="28"/>
      <c r="Q6" s="28">
        <v>45.26</v>
      </c>
      <c r="R6" s="28"/>
      <c r="S6" s="28">
        <v>48.317599999999999</v>
      </c>
      <c r="T6" s="28"/>
      <c r="U6" s="28">
        <v>49.034300000000002</v>
      </c>
      <c r="V6" s="28"/>
      <c r="W6" s="28"/>
      <c r="X6" s="17"/>
      <c r="Y6" s="17"/>
      <c r="Z6" s="17"/>
      <c r="AA6" s="17"/>
      <c r="AB6" s="17"/>
      <c r="AC6" s="17"/>
    </row>
    <row r="7" spans="1:60" x14ac:dyDescent="0.25">
      <c r="A7" s="1">
        <v>6</v>
      </c>
      <c r="B7" s="2" t="s">
        <v>6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16"/>
      <c r="Y7" s="16"/>
      <c r="Z7" s="16"/>
      <c r="AA7" s="16"/>
      <c r="AB7" s="16"/>
      <c r="AC7" s="16"/>
    </row>
    <row r="8" spans="1:60" s="4" customFormat="1" x14ac:dyDescent="0.25">
      <c r="A8" s="3">
        <v>7</v>
      </c>
      <c r="B8" s="4" t="s">
        <v>7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>
        <v>50.020400000000002</v>
      </c>
      <c r="X8" s="17"/>
      <c r="Y8" s="17"/>
      <c r="Z8" s="17"/>
      <c r="AA8" s="17"/>
      <c r="AB8" s="17"/>
      <c r="AC8" s="17"/>
    </row>
    <row r="9" spans="1:60" x14ac:dyDescent="0.25">
      <c r="A9" s="1">
        <v>8</v>
      </c>
      <c r="B9" s="2" t="s">
        <v>8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16"/>
      <c r="Y9" s="16"/>
      <c r="Z9" s="16"/>
      <c r="AA9" s="16"/>
      <c r="AB9" s="16"/>
      <c r="AC9" s="16"/>
    </row>
    <row r="10" spans="1:60" s="4" customFormat="1" x14ac:dyDescent="0.25">
      <c r="A10" s="3">
        <v>9</v>
      </c>
      <c r="B10" s="4" t="s">
        <v>9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17"/>
      <c r="Y10" s="17"/>
      <c r="Z10" s="17"/>
      <c r="AA10" s="17"/>
      <c r="AB10" s="17"/>
      <c r="AC10" s="17"/>
    </row>
    <row r="11" spans="1:60" x14ac:dyDescent="0.25">
      <c r="A11" s="1">
        <v>10</v>
      </c>
      <c r="B11" s="2" t="s">
        <v>10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16"/>
      <c r="Y11" s="16"/>
      <c r="Z11" s="16"/>
      <c r="AA11" s="16"/>
      <c r="AB11" s="16"/>
      <c r="AC11" s="16"/>
    </row>
    <row r="12" spans="1:60" s="4" customFormat="1" x14ac:dyDescent="0.25">
      <c r="A12" s="3">
        <v>11</v>
      </c>
      <c r="B12" s="4" t="s">
        <v>0</v>
      </c>
      <c r="C12" s="28"/>
      <c r="D12" s="28"/>
      <c r="E12" s="28">
        <v>40.381599999999999</v>
      </c>
      <c r="F12" s="28"/>
      <c r="G12" s="28">
        <v>40.683799999999998</v>
      </c>
      <c r="H12" s="28"/>
      <c r="I12" s="28">
        <v>41.097099999999998</v>
      </c>
      <c r="J12" s="28"/>
      <c r="K12" s="28"/>
      <c r="L12" s="28"/>
      <c r="M12" s="28">
        <v>44.142600000000002</v>
      </c>
      <c r="N12" s="28"/>
      <c r="O12" s="28">
        <v>44.937800000000003</v>
      </c>
      <c r="P12" s="28"/>
      <c r="Q12" s="28"/>
      <c r="R12" s="28"/>
      <c r="S12" s="28"/>
      <c r="T12" s="28">
        <v>48.6905</v>
      </c>
      <c r="U12" s="28"/>
      <c r="V12" s="28"/>
      <c r="W12" s="28"/>
      <c r="X12" s="17"/>
      <c r="Y12" s="17"/>
      <c r="Z12" s="17"/>
      <c r="AA12" s="17"/>
      <c r="AB12" s="17"/>
      <c r="AC12" s="17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0.36069999999999425</v>
      </c>
      <c r="E14" s="2">
        <f t="shared" ref="E14:F14" si="0">(INDEX(E2:E12,MATCH(0,E2:E12,-1)))-(INDEX(D2:D12,MATCH(0,D2:D12,-1)))</f>
        <v>0.13190000000000168</v>
      </c>
      <c r="F14" s="2">
        <f t="shared" si="0"/>
        <v>0.16920000000000357</v>
      </c>
      <c r="G14" s="2">
        <f t="shared" ref="G14" si="1">(INDEX(G2:G12,MATCH(0,G2:G12,-1)))-(INDEX(F2:F12,MATCH(0,F2:F12,-1)))</f>
        <v>0.13299999999999557</v>
      </c>
      <c r="H14" s="2">
        <f t="shared" ref="H14" si="2">(INDEX(H2:H12,MATCH(0,H2:H12,-1)))-(INDEX(G2:G12,MATCH(0,G2:G12,-1)))</f>
        <v>0.16210000000000235</v>
      </c>
      <c r="I14" s="2">
        <f t="shared" ref="I14" si="3">(INDEX(I2:I12,MATCH(0,I2:I12,-1)))-(INDEX(H2:H12,MATCH(0,H2:H12,-1)))</f>
        <v>0.2511999999999972</v>
      </c>
      <c r="J14" s="2">
        <f t="shared" ref="J14" si="4">(INDEX(J2:J12,MATCH(0,J2:J12,-1)))-(INDEX(I2:I12,MATCH(0,I2:I12,-1)))</f>
        <v>0.32080000000000553</v>
      </c>
      <c r="K14" s="2">
        <f t="shared" ref="K14" si="5">(INDEX(K2:K12,MATCH(0,K2:K12,-1)))-(INDEX(J2:J12,MATCH(0,J2:J12,-1)))</f>
        <v>2.4433999999999969</v>
      </c>
      <c r="L14" s="2">
        <f t="shared" ref="L14" si="6">(INDEX(L2:L12,MATCH(0,L2:L12,-1)))-(INDEX(K2:K12,MATCH(0,K2:K12,-1)))</f>
        <v>0.17190000000000083</v>
      </c>
      <c r="M14" s="2">
        <f t="shared" ref="M14" si="7">(INDEX(M2:M12,MATCH(0,M2:M12,-1)))-(INDEX(L2:L12,MATCH(0,L2:L12,-1)))</f>
        <v>0.10940000000000083</v>
      </c>
      <c r="N14" s="2">
        <f t="shared" ref="N14" si="8">(INDEX(N2:N12,MATCH(0,N2:N12,-1)))-(INDEX(M2:M12,MATCH(0,M2:M12,-1)))</f>
        <v>0.17190000000000083</v>
      </c>
      <c r="O14" s="2">
        <f t="shared" ref="O14" si="9">(INDEX(O2:O12,MATCH(0,O2:O12,-1)))-(INDEX(N2:N12,MATCH(0,N2:N12,-1)))</f>
        <v>0.62330000000000041</v>
      </c>
      <c r="P14" s="2">
        <f t="shared" ref="P14" si="10">(INDEX(P2:P12,MATCH(0,P2:P12,-1)))-(INDEX(O2:O12,MATCH(0,O2:O12,-1)))</f>
        <v>0.16409999999999769</v>
      </c>
      <c r="Q14" s="2">
        <f t="shared" ref="Q14" si="11">(INDEX(Q2:Q12,MATCH(0,Q2:Q12,-1)))-(INDEX(P2:P12,MATCH(0,P2:P12,-1)))</f>
        <v>0.15809999999999746</v>
      </c>
      <c r="R14" s="2">
        <f t="shared" ref="R14" si="12">(INDEX(R2:R12,MATCH(0,R2:R12,-1)))-(INDEX(Q2:Q12,MATCH(0,Q2:Q12,-1)))</f>
        <v>2.3971000000000018</v>
      </c>
      <c r="S14" s="2">
        <f t="shared" ref="S14" si="13">(INDEX(S2:S12,MATCH(0,S2:S12,-1)))-(INDEX(R2:R12,MATCH(0,R2:R12,-1)))</f>
        <v>0.66049999999999898</v>
      </c>
      <c r="T14" s="2">
        <f t="shared" ref="T14" si="14">(INDEX(T2:T12,MATCH(0,T2:T12,-1)))-(INDEX(S2:S12,MATCH(0,S2:S12,-1)))</f>
        <v>0.37290000000000134</v>
      </c>
      <c r="U14" s="2">
        <f t="shared" ref="U14" si="15">(INDEX(U2:U12,MATCH(0,U2:U12,-1)))-(INDEX(T2:T12,MATCH(0,T2:T12,-1)))</f>
        <v>0.34380000000000166</v>
      </c>
      <c r="V14" s="2">
        <f t="shared" ref="V14" si="16">(INDEX(V2:V12,MATCH(0,V2:V12,-1)))-(INDEX(U2:U12,MATCH(0,U2:U12,-1)))</f>
        <v>0.82399999999999807</v>
      </c>
      <c r="W14" s="2">
        <f t="shared" ref="W14" si="17">(INDEX(W2:W12,MATCH(0,W2:W12,-1)))-(INDEX(V2:V12,MATCH(0,V2:V12,-1)))</f>
        <v>0.16210000000000235</v>
      </c>
      <c r="BH14" s="5">
        <f>SUM(C14:BF14)</f>
        <v>10.131399999999999</v>
      </c>
    </row>
    <row r="15" spans="1:60" s="6" customFormat="1" x14ac:dyDescent="0.25">
      <c r="B15" s="6" t="s">
        <v>1</v>
      </c>
      <c r="BH15" s="5">
        <f t="shared" ref="BH15:BH25" si="18">SUM(C15:BF15)</f>
        <v>0</v>
      </c>
    </row>
    <row r="16" spans="1:60" x14ac:dyDescent="0.25">
      <c r="B16" s="2" t="s">
        <v>2</v>
      </c>
      <c r="BH16" s="5">
        <f t="shared" si="18"/>
        <v>0</v>
      </c>
    </row>
    <row r="17" spans="2:60" s="6" customFormat="1" x14ac:dyDescent="0.25">
      <c r="B17" s="6" t="s">
        <v>3</v>
      </c>
      <c r="BH17" s="5">
        <f t="shared" si="18"/>
        <v>0</v>
      </c>
    </row>
    <row r="18" spans="2:60" x14ac:dyDescent="0.25">
      <c r="B18" s="2" t="s">
        <v>4</v>
      </c>
      <c r="D18" s="2">
        <f>D14</f>
        <v>0.36069999999999425</v>
      </c>
      <c r="K18" s="2">
        <f>K14</f>
        <v>2.4433999999999969</v>
      </c>
      <c r="P18" s="2">
        <f>P14</f>
        <v>0.16409999999999769</v>
      </c>
      <c r="R18" s="2">
        <f>R14</f>
        <v>2.3971000000000018</v>
      </c>
      <c r="V18" s="2">
        <f>V14</f>
        <v>0.82399999999999807</v>
      </c>
      <c r="BH18" s="5">
        <f t="shared" si="18"/>
        <v>6.1892999999999887</v>
      </c>
    </row>
    <row r="19" spans="2:60" s="6" customFormat="1" x14ac:dyDescent="0.25">
      <c r="B19" s="6" t="s">
        <v>5</v>
      </c>
      <c r="F19" s="6">
        <f>F14</f>
        <v>0.16920000000000357</v>
      </c>
      <c r="H19" s="6">
        <f>H14</f>
        <v>0.16210000000000235</v>
      </c>
      <c r="J19" s="6">
        <f>J14</f>
        <v>0.32080000000000553</v>
      </c>
      <c r="L19" s="6">
        <f>L14</f>
        <v>0.17190000000000083</v>
      </c>
      <c r="N19" s="6">
        <f>N14</f>
        <v>0.17190000000000083</v>
      </c>
      <c r="Q19" s="6">
        <f>Q14</f>
        <v>0.15809999999999746</v>
      </c>
      <c r="S19" s="6">
        <f>S14</f>
        <v>0.66049999999999898</v>
      </c>
      <c r="U19" s="6">
        <f>U14</f>
        <v>0.34380000000000166</v>
      </c>
      <c r="BH19" s="5">
        <f t="shared" si="18"/>
        <v>2.1583000000000112</v>
      </c>
    </row>
    <row r="20" spans="2:60" x14ac:dyDescent="0.25">
      <c r="B20" s="2" t="s">
        <v>6</v>
      </c>
      <c r="BH20" s="5">
        <f t="shared" si="18"/>
        <v>0</v>
      </c>
    </row>
    <row r="21" spans="2:60" s="6" customFormat="1" x14ac:dyDescent="0.25">
      <c r="B21" s="6" t="s">
        <v>7</v>
      </c>
      <c r="L21" s="13"/>
      <c r="W21" s="6">
        <f>W14</f>
        <v>0.16210000000000235</v>
      </c>
      <c r="BH21" s="5">
        <f t="shared" si="18"/>
        <v>0.16210000000000235</v>
      </c>
    </row>
    <row r="22" spans="2:60" x14ac:dyDescent="0.25">
      <c r="B22" s="2" t="s">
        <v>8</v>
      </c>
      <c r="BH22" s="5">
        <f t="shared" si="18"/>
        <v>0</v>
      </c>
    </row>
    <row r="23" spans="2:60" s="6" customFormat="1" x14ac:dyDescent="0.25">
      <c r="B23" s="6" t="s">
        <v>9</v>
      </c>
      <c r="BH23" s="5">
        <f t="shared" si="18"/>
        <v>0</v>
      </c>
    </row>
    <row r="24" spans="2:60" x14ac:dyDescent="0.25">
      <c r="B24" s="2" t="s">
        <v>10</v>
      </c>
      <c r="BH24" s="5">
        <f t="shared" si="18"/>
        <v>0</v>
      </c>
    </row>
    <row r="25" spans="2:60" s="6" customFormat="1" x14ac:dyDescent="0.25">
      <c r="B25" s="6" t="s">
        <v>0</v>
      </c>
      <c r="E25" s="6">
        <f>E14</f>
        <v>0.13190000000000168</v>
      </c>
      <c r="G25" s="6">
        <f>G14</f>
        <v>0.13299999999999557</v>
      </c>
      <c r="I25" s="6">
        <f>I14</f>
        <v>0.2511999999999972</v>
      </c>
      <c r="M25" s="6">
        <f>M14</f>
        <v>0.10940000000000083</v>
      </c>
      <c r="O25" s="6">
        <f>O14</f>
        <v>0.62330000000000041</v>
      </c>
      <c r="T25" s="6">
        <f>T14</f>
        <v>0.37290000000000134</v>
      </c>
      <c r="BH25" s="5">
        <f t="shared" si="18"/>
        <v>1.621699999999997</v>
      </c>
    </row>
    <row r="26" spans="2:60" x14ac:dyDescent="0.25">
      <c r="BH26" s="2">
        <f>SUM(BH15:BH25)</f>
        <v>10.131399999999999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19">BH16</f>
        <v>0</v>
      </c>
      <c r="D29" s="12">
        <f t="shared" ref="D29:D38" si="20">C29/$C$39</f>
        <v>0</v>
      </c>
    </row>
    <row r="30" spans="2:60" x14ac:dyDescent="0.25">
      <c r="B30" s="11" t="s">
        <v>3</v>
      </c>
      <c r="C30" s="10">
        <f t="shared" si="19"/>
        <v>0</v>
      </c>
      <c r="D30" s="12">
        <f t="shared" si="20"/>
        <v>0</v>
      </c>
    </row>
    <row r="31" spans="2:60" x14ac:dyDescent="0.25">
      <c r="B31" s="11" t="s">
        <v>4</v>
      </c>
      <c r="C31" s="10">
        <f t="shared" si="19"/>
        <v>6.1892999999999887</v>
      </c>
      <c r="D31" s="12">
        <f t="shared" si="20"/>
        <v>0.61090273802238482</v>
      </c>
    </row>
    <row r="32" spans="2:60" x14ac:dyDescent="0.25">
      <c r="B32" s="11" t="s">
        <v>5</v>
      </c>
      <c r="C32" s="10">
        <f t="shared" si="19"/>
        <v>2.1583000000000112</v>
      </c>
      <c r="D32" s="12">
        <f t="shared" si="20"/>
        <v>0.21303077560850536</v>
      </c>
    </row>
    <row r="33" spans="2:4" x14ac:dyDescent="0.25">
      <c r="B33" s="11" t="s">
        <v>6</v>
      </c>
      <c r="C33" s="10">
        <f t="shared" si="19"/>
        <v>0</v>
      </c>
      <c r="D33" s="12">
        <f t="shared" si="20"/>
        <v>0</v>
      </c>
    </row>
    <row r="34" spans="2:4" x14ac:dyDescent="0.25">
      <c r="B34" s="11" t="s">
        <v>7</v>
      </c>
      <c r="C34" s="10">
        <f t="shared" si="19"/>
        <v>0.16210000000000235</v>
      </c>
      <c r="D34" s="12">
        <f t="shared" si="20"/>
        <v>1.5999763112699367E-2</v>
      </c>
    </row>
    <row r="35" spans="2:4" x14ac:dyDescent="0.25">
      <c r="B35" s="11" t="s">
        <v>8</v>
      </c>
      <c r="C35" s="10">
        <f t="shared" si="19"/>
        <v>0</v>
      </c>
      <c r="D35" s="12">
        <f t="shared" si="20"/>
        <v>0</v>
      </c>
    </row>
    <row r="36" spans="2:4" x14ac:dyDescent="0.25">
      <c r="B36" s="11" t="s">
        <v>9</v>
      </c>
      <c r="C36" s="10">
        <f t="shared" si="19"/>
        <v>0</v>
      </c>
      <c r="D36" s="12">
        <f t="shared" si="20"/>
        <v>0</v>
      </c>
    </row>
    <row r="37" spans="2:4" x14ac:dyDescent="0.25">
      <c r="B37" s="11" t="s">
        <v>10</v>
      </c>
      <c r="C37" s="10">
        <f t="shared" si="19"/>
        <v>0</v>
      </c>
      <c r="D37" s="12">
        <f t="shared" si="20"/>
        <v>0</v>
      </c>
    </row>
    <row r="38" spans="2:4" x14ac:dyDescent="0.25">
      <c r="B38" s="11" t="s">
        <v>0</v>
      </c>
      <c r="C38" s="10">
        <f t="shared" si="19"/>
        <v>1.621699999999997</v>
      </c>
      <c r="D38" s="12">
        <f t="shared" si="20"/>
        <v>0.16006672325641047</v>
      </c>
    </row>
    <row r="39" spans="2:4" x14ac:dyDescent="0.25">
      <c r="C39" s="2">
        <f>SUM(C28:C38)</f>
        <v>10.131399999999999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21EB-FB04-4AF6-8DA3-EC9EC933FCF6}">
  <dimension ref="A2:BH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19" sqref="S19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60" x14ac:dyDescent="0.25">
      <c r="A3" s="1">
        <v>2</v>
      </c>
      <c r="B3" s="2" t="s">
        <v>2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spans="1:60" s="4" customFormat="1" x14ac:dyDescent="0.25">
      <c r="A4" s="3">
        <v>3</v>
      </c>
      <c r="B4" s="4" t="s">
        <v>3</v>
      </c>
      <c r="C4" s="30">
        <v>25.048200000000001</v>
      </c>
      <c r="D4" s="30">
        <v>25.089099999999998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spans="1:60" x14ac:dyDescent="0.25">
      <c r="A5" s="1">
        <v>4</v>
      </c>
      <c r="B5" s="2" t="s">
        <v>4</v>
      </c>
      <c r="C5" s="29"/>
      <c r="D5" s="29"/>
      <c r="E5" s="29">
        <v>25.250299999999999</v>
      </c>
      <c r="F5" s="29"/>
      <c r="G5" s="29"/>
      <c r="H5" s="29"/>
      <c r="I5" s="29">
        <v>29.18</v>
      </c>
      <c r="J5" s="29"/>
      <c r="K5" s="29"/>
      <c r="L5" s="29"/>
      <c r="M5" s="29"/>
      <c r="N5" s="29"/>
      <c r="O5" s="29">
        <v>32.781999999999996</v>
      </c>
      <c r="P5" s="29"/>
      <c r="Q5" s="29"/>
      <c r="R5" s="29"/>
      <c r="S5" s="29">
        <v>35.139600000000002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pans="1:60" s="4" customFormat="1" x14ac:dyDescent="0.25">
      <c r="A6" s="3">
        <v>5</v>
      </c>
      <c r="B6" s="4" t="s">
        <v>5</v>
      </c>
      <c r="C6" s="30"/>
      <c r="D6" s="30"/>
      <c r="E6" s="30"/>
      <c r="F6" s="30">
        <v>25.4238</v>
      </c>
      <c r="G6" s="30"/>
      <c r="H6" s="30">
        <v>26.6374</v>
      </c>
      <c r="I6" s="30"/>
      <c r="J6" s="30">
        <v>29.338200000000001</v>
      </c>
      <c r="K6" s="30"/>
      <c r="L6" s="30">
        <v>29.792000000000002</v>
      </c>
      <c r="M6" s="30"/>
      <c r="N6" s="30">
        <v>30.378399999999999</v>
      </c>
      <c r="O6" s="30"/>
      <c r="P6" s="30">
        <v>33.099200000000003</v>
      </c>
      <c r="Q6" s="30"/>
      <c r="R6" s="30">
        <v>34.510100000000001</v>
      </c>
      <c r="S6" s="30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spans="1:60" x14ac:dyDescent="0.25">
      <c r="A7" s="1">
        <v>6</v>
      </c>
      <c r="B7" s="2" t="s">
        <v>6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pans="1:60" s="4" customFormat="1" x14ac:dyDescent="0.25">
      <c r="A8" s="3">
        <v>7</v>
      </c>
      <c r="B8" s="4" t="s">
        <v>7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spans="1:60" x14ac:dyDescent="0.25">
      <c r="A9" s="1">
        <v>8</v>
      </c>
      <c r="B9" s="2" t="s">
        <v>8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pans="1:60" s="4" customFormat="1" x14ac:dyDescent="0.25">
      <c r="A10" s="3">
        <v>9</v>
      </c>
      <c r="B10" s="4" t="s">
        <v>9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spans="1:60" x14ac:dyDescent="0.25">
      <c r="A11" s="1">
        <v>10</v>
      </c>
      <c r="B11" s="2" t="s">
        <v>10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pans="1:60" s="4" customFormat="1" x14ac:dyDescent="0.25">
      <c r="A12" s="3">
        <v>11</v>
      </c>
      <c r="B12" s="4" t="s">
        <v>0</v>
      </c>
      <c r="C12" s="30"/>
      <c r="D12" s="30"/>
      <c r="E12" s="30"/>
      <c r="F12" s="30"/>
      <c r="G12" s="30">
        <v>26.4238</v>
      </c>
      <c r="H12" s="30"/>
      <c r="I12" s="30"/>
      <c r="J12" s="30"/>
      <c r="K12" s="30">
        <v>29.474699999999999</v>
      </c>
      <c r="L12" s="30"/>
      <c r="M12" s="30">
        <v>30.043099999999999</v>
      </c>
      <c r="N12" s="30"/>
      <c r="O12" s="30"/>
      <c r="P12" s="30"/>
      <c r="Q12" s="30">
        <v>33.716700000000003</v>
      </c>
      <c r="R12" s="30"/>
      <c r="S12" s="30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4.089999999999705E-2</v>
      </c>
      <c r="E14" s="2">
        <f t="shared" ref="E14:I14" si="0">(INDEX(E2:E12,MATCH(0,E2:E12,-1)))-(INDEX(D2:D12,MATCH(0,D2:D12,-1)))</f>
        <v>0.1612000000000009</v>
      </c>
      <c r="F14" s="2">
        <f t="shared" si="0"/>
        <v>0.17350000000000065</v>
      </c>
      <c r="G14" s="2">
        <f t="shared" si="0"/>
        <v>1</v>
      </c>
      <c r="H14" s="2">
        <f t="shared" si="0"/>
        <v>0.21359999999999957</v>
      </c>
      <c r="I14" s="2">
        <f t="shared" si="0"/>
        <v>2.5426000000000002</v>
      </c>
      <c r="J14" s="2">
        <f t="shared" ref="J14" si="1">(INDEX(J2:J12,MATCH(0,J2:J12,-1)))-(INDEX(I2:I12,MATCH(0,I2:I12,-1)))</f>
        <v>0.15820000000000078</v>
      </c>
      <c r="K14" s="2">
        <f t="shared" ref="K14" si="2">(INDEX(K2:K12,MATCH(0,K2:K12,-1)))-(INDEX(J2:J12,MATCH(0,J2:J12,-1)))</f>
        <v>0.13649999999999807</v>
      </c>
      <c r="L14" s="2">
        <f t="shared" ref="L14" si="3">(INDEX(L2:L12,MATCH(0,L2:L12,-1)))-(INDEX(K2:K12,MATCH(0,K2:K12,-1)))</f>
        <v>0.31730000000000302</v>
      </c>
      <c r="M14" s="2">
        <f t="shared" ref="M14" si="4">(INDEX(M2:M12,MATCH(0,M2:M12,-1)))-(INDEX(L2:L12,MATCH(0,L2:L12,-1)))</f>
        <v>0.25109999999999744</v>
      </c>
      <c r="N14" s="2">
        <f t="shared" ref="N14" si="5">(INDEX(N2:N12,MATCH(0,N2:N12,-1)))-(INDEX(M2:M12,MATCH(0,M2:M12,-1)))</f>
        <v>0.33530000000000015</v>
      </c>
      <c r="O14" s="2">
        <f t="shared" ref="O14" si="6">(INDEX(O2:O12,MATCH(0,O2:O12,-1)))-(INDEX(N2:N12,MATCH(0,N2:N12,-1)))</f>
        <v>2.4035999999999973</v>
      </c>
      <c r="P14" s="2">
        <f t="shared" ref="P14" si="7">(INDEX(P2:P12,MATCH(0,P2:P12,-1)))-(INDEX(O2:O12,MATCH(0,O2:O12,-1)))</f>
        <v>0.31720000000000681</v>
      </c>
      <c r="Q14" s="2">
        <f t="shared" ref="Q14" si="8">(INDEX(Q2:Q12,MATCH(0,Q2:Q12,-1)))-(INDEX(P2:P12,MATCH(0,P2:P12,-1)))</f>
        <v>0.61749999999999972</v>
      </c>
      <c r="R14" s="2">
        <f t="shared" ref="R14" si="9">(INDEX(R2:R12,MATCH(0,R2:R12,-1)))-(INDEX(Q2:Q12,MATCH(0,Q2:Q12,-1)))</f>
        <v>0.79339999999999833</v>
      </c>
      <c r="S14" s="2">
        <f t="shared" ref="S14" si="10">(INDEX(S2:S12,MATCH(0,S2:S12,-1)))-(INDEX(R2:R12,MATCH(0,R2:R12,-1)))</f>
        <v>0.62950000000000017</v>
      </c>
      <c r="BH14" s="5">
        <f>SUM(C14:BF14)</f>
        <v>10.0914</v>
      </c>
    </row>
    <row r="15" spans="1:60" s="6" customFormat="1" x14ac:dyDescent="0.25">
      <c r="B15" s="6" t="s">
        <v>1</v>
      </c>
      <c r="BH15" s="5">
        <f t="shared" ref="BH15:BH25" si="11">SUM(C15:BF15)</f>
        <v>0</v>
      </c>
    </row>
    <row r="16" spans="1:60" x14ac:dyDescent="0.25">
      <c r="B16" s="2" t="s">
        <v>2</v>
      </c>
      <c r="BH16" s="5">
        <f t="shared" si="11"/>
        <v>0</v>
      </c>
    </row>
    <row r="17" spans="2:60" s="6" customFormat="1" x14ac:dyDescent="0.25">
      <c r="B17" s="6" t="s">
        <v>3</v>
      </c>
      <c r="D17" s="6">
        <f>D14</f>
        <v>4.089999999999705E-2</v>
      </c>
      <c r="BH17" s="5">
        <f t="shared" si="11"/>
        <v>4.089999999999705E-2</v>
      </c>
    </row>
    <row r="18" spans="2:60" x14ac:dyDescent="0.25">
      <c r="B18" s="2" t="s">
        <v>4</v>
      </c>
      <c r="E18" s="2">
        <f>E14</f>
        <v>0.1612000000000009</v>
      </c>
      <c r="I18" s="2">
        <f>I14</f>
        <v>2.5426000000000002</v>
      </c>
      <c r="O18" s="2">
        <f>O14</f>
        <v>2.4035999999999973</v>
      </c>
      <c r="S18" s="2">
        <f>S14</f>
        <v>0.62950000000000017</v>
      </c>
      <c r="BH18" s="5">
        <f t="shared" si="11"/>
        <v>5.7368999999999986</v>
      </c>
    </row>
    <row r="19" spans="2:60" s="6" customFormat="1" x14ac:dyDescent="0.25">
      <c r="B19" s="6" t="s">
        <v>5</v>
      </c>
      <c r="F19" s="6">
        <f>F14</f>
        <v>0.17350000000000065</v>
      </c>
      <c r="H19" s="6">
        <f>H14</f>
        <v>0.21359999999999957</v>
      </c>
      <c r="J19" s="6">
        <f>J14</f>
        <v>0.15820000000000078</v>
      </c>
      <c r="L19" s="6">
        <f>L14</f>
        <v>0.31730000000000302</v>
      </c>
      <c r="N19" s="6">
        <f>N14</f>
        <v>0.33530000000000015</v>
      </c>
      <c r="P19" s="6">
        <f>P14</f>
        <v>0.31720000000000681</v>
      </c>
      <c r="R19" s="6">
        <f>R14</f>
        <v>0.79339999999999833</v>
      </c>
      <c r="BH19" s="5">
        <f t="shared" si="11"/>
        <v>2.3085000000000093</v>
      </c>
    </row>
    <row r="20" spans="2:60" x14ac:dyDescent="0.25">
      <c r="B20" s="2" t="s">
        <v>6</v>
      </c>
      <c r="BH20" s="5">
        <f t="shared" si="11"/>
        <v>0</v>
      </c>
    </row>
    <row r="21" spans="2:60" s="6" customFormat="1" x14ac:dyDescent="0.25">
      <c r="B21" s="6" t="s">
        <v>7</v>
      </c>
      <c r="BH21" s="5">
        <f t="shared" si="11"/>
        <v>0</v>
      </c>
    </row>
    <row r="22" spans="2:60" x14ac:dyDescent="0.25">
      <c r="B22" s="2" t="s">
        <v>8</v>
      </c>
      <c r="BH22" s="5">
        <f t="shared" si="11"/>
        <v>0</v>
      </c>
    </row>
    <row r="23" spans="2:60" s="6" customFormat="1" x14ac:dyDescent="0.25">
      <c r="B23" s="6" t="s">
        <v>9</v>
      </c>
      <c r="BH23" s="5">
        <f t="shared" si="11"/>
        <v>0</v>
      </c>
    </row>
    <row r="24" spans="2:60" x14ac:dyDescent="0.25">
      <c r="B24" s="2" t="s">
        <v>10</v>
      </c>
      <c r="BH24" s="5">
        <f t="shared" si="11"/>
        <v>0</v>
      </c>
    </row>
    <row r="25" spans="2:60" s="6" customFormat="1" x14ac:dyDescent="0.25">
      <c r="B25" s="6" t="s">
        <v>0</v>
      </c>
      <c r="G25" s="6">
        <f>G14</f>
        <v>1</v>
      </c>
      <c r="K25" s="6">
        <f>K14</f>
        <v>0.13649999999999807</v>
      </c>
      <c r="M25" s="6">
        <f>M14</f>
        <v>0.25109999999999744</v>
      </c>
      <c r="Q25" s="6">
        <f>Q14</f>
        <v>0.61749999999999972</v>
      </c>
      <c r="BH25" s="5">
        <f t="shared" si="11"/>
        <v>2.0050999999999952</v>
      </c>
    </row>
    <row r="26" spans="2:60" x14ac:dyDescent="0.25">
      <c r="BH26" s="2">
        <f>SUM(BH15:BH25)</f>
        <v>10.0914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12">BH16</f>
        <v>0</v>
      </c>
      <c r="D29" s="12">
        <f t="shared" ref="D29:D38" si="13">C29/$C$39</f>
        <v>0</v>
      </c>
    </row>
    <row r="30" spans="2:60" x14ac:dyDescent="0.25">
      <c r="B30" s="11" t="s">
        <v>3</v>
      </c>
      <c r="C30" s="10">
        <f t="shared" si="12"/>
        <v>4.089999999999705E-2</v>
      </c>
      <c r="D30" s="12">
        <f t="shared" si="13"/>
        <v>4.0529559823212881E-3</v>
      </c>
    </row>
    <row r="31" spans="2:60" x14ac:dyDescent="0.25">
      <c r="B31" s="11" t="s">
        <v>4</v>
      </c>
      <c r="C31" s="10">
        <f t="shared" si="12"/>
        <v>5.7368999999999986</v>
      </c>
      <c r="D31" s="12">
        <f t="shared" si="13"/>
        <v>0.56849396515845163</v>
      </c>
    </row>
    <row r="32" spans="2:60" x14ac:dyDescent="0.25">
      <c r="B32" s="11" t="s">
        <v>5</v>
      </c>
      <c r="C32" s="10">
        <f t="shared" si="12"/>
        <v>2.3085000000000093</v>
      </c>
      <c r="D32" s="12">
        <f t="shared" si="13"/>
        <v>0.22875914144717377</v>
      </c>
    </row>
    <row r="33" spans="2:4" x14ac:dyDescent="0.25">
      <c r="B33" s="11" t="s">
        <v>6</v>
      </c>
      <c r="C33" s="10">
        <f t="shared" si="12"/>
        <v>0</v>
      </c>
      <c r="D33" s="12">
        <f t="shared" si="13"/>
        <v>0</v>
      </c>
    </row>
    <row r="34" spans="2:4" x14ac:dyDescent="0.25">
      <c r="B34" s="11" t="s">
        <v>7</v>
      </c>
      <c r="C34" s="10">
        <f t="shared" si="12"/>
        <v>0</v>
      </c>
      <c r="D34" s="12">
        <f t="shared" si="13"/>
        <v>0</v>
      </c>
    </row>
    <row r="35" spans="2:4" x14ac:dyDescent="0.25">
      <c r="B35" s="11" t="s">
        <v>8</v>
      </c>
      <c r="C35" s="10">
        <f t="shared" si="12"/>
        <v>0</v>
      </c>
      <c r="D35" s="12">
        <f t="shared" si="13"/>
        <v>0</v>
      </c>
    </row>
    <row r="36" spans="2:4" x14ac:dyDescent="0.25">
      <c r="B36" s="11" t="s">
        <v>9</v>
      </c>
      <c r="C36" s="10">
        <f t="shared" si="12"/>
        <v>0</v>
      </c>
      <c r="D36" s="12">
        <f t="shared" si="13"/>
        <v>0</v>
      </c>
    </row>
    <row r="37" spans="2:4" x14ac:dyDescent="0.25">
      <c r="B37" s="11" t="s">
        <v>10</v>
      </c>
      <c r="C37" s="10">
        <f t="shared" si="12"/>
        <v>0</v>
      </c>
      <c r="D37" s="12">
        <f t="shared" si="13"/>
        <v>0</v>
      </c>
    </row>
    <row r="38" spans="2:4" x14ac:dyDescent="0.25">
      <c r="B38" s="11" t="s">
        <v>0</v>
      </c>
      <c r="C38" s="10">
        <f t="shared" si="12"/>
        <v>2.0050999999999952</v>
      </c>
      <c r="D38" s="12">
        <f t="shared" si="13"/>
        <v>0.19869393741205335</v>
      </c>
    </row>
    <row r="39" spans="2:4" x14ac:dyDescent="0.25">
      <c r="C39" s="2">
        <f>SUM(C28:C38)</f>
        <v>10.0914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687F-BAA2-4706-AF02-0A061CBB0AF5}">
  <dimension ref="A2:BH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19" sqref="Z19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21"/>
      <c r="AB2" s="21"/>
      <c r="AC2" s="21"/>
      <c r="AD2" s="21"/>
      <c r="AE2" s="21"/>
    </row>
    <row r="3" spans="1:60" x14ac:dyDescent="0.25">
      <c r="A3" s="1">
        <v>2</v>
      </c>
      <c r="B3" s="2" t="s">
        <v>2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20"/>
      <c r="AB3" s="20"/>
      <c r="AC3" s="20"/>
      <c r="AD3" s="20"/>
      <c r="AE3" s="20"/>
    </row>
    <row r="4" spans="1:60" s="4" customFormat="1" x14ac:dyDescent="0.25">
      <c r="A4" s="3">
        <v>3</v>
      </c>
      <c r="B4" s="4" t="s">
        <v>3</v>
      </c>
      <c r="C4" s="32"/>
      <c r="D4" s="32"/>
      <c r="E4" s="32"/>
      <c r="F4" s="32">
        <v>38.756</v>
      </c>
      <c r="G4" s="32"/>
      <c r="H4" s="32">
        <v>40.048000000000002</v>
      </c>
      <c r="I4" s="32"/>
      <c r="J4" s="32">
        <v>40.533099999999997</v>
      </c>
      <c r="K4" s="32"/>
      <c r="L4" s="32"/>
      <c r="M4" s="32">
        <v>42.648800000000001</v>
      </c>
      <c r="N4" s="32"/>
      <c r="O4" s="32">
        <v>43.451799999999999</v>
      </c>
      <c r="P4" s="32"/>
      <c r="Q4" s="32">
        <v>44.249299999999998</v>
      </c>
      <c r="R4" s="32"/>
      <c r="S4" s="32">
        <v>44.890599999999999</v>
      </c>
      <c r="T4" s="32"/>
      <c r="U4" s="32"/>
      <c r="V4" s="32"/>
      <c r="W4" s="32">
        <v>46.648699999999998</v>
      </c>
      <c r="X4" s="32"/>
      <c r="Y4" s="32">
        <v>47.467100000000002</v>
      </c>
      <c r="Z4" s="32"/>
      <c r="AA4" s="21"/>
      <c r="AB4" s="21"/>
      <c r="AC4" s="21"/>
      <c r="AD4" s="21"/>
      <c r="AE4" s="21"/>
    </row>
    <row r="5" spans="1:60" x14ac:dyDescent="0.25">
      <c r="A5" s="1">
        <v>4</v>
      </c>
      <c r="B5" s="2" t="s">
        <v>4</v>
      </c>
      <c r="C5" s="31">
        <v>37.524299999999997</v>
      </c>
      <c r="D5" s="31">
        <v>37.566200000000002</v>
      </c>
      <c r="E5" s="31"/>
      <c r="F5" s="31"/>
      <c r="G5" s="31">
        <v>39.081299999999999</v>
      </c>
      <c r="H5" s="31"/>
      <c r="I5" s="31">
        <v>40.209099999999999</v>
      </c>
      <c r="J5" s="31"/>
      <c r="K5" s="31">
        <v>41.376899999999999</v>
      </c>
      <c r="L5" s="31"/>
      <c r="M5" s="31"/>
      <c r="N5" s="31">
        <v>43.290199999999999</v>
      </c>
      <c r="O5" s="31"/>
      <c r="P5" s="31">
        <v>43.609900000000003</v>
      </c>
      <c r="Q5" s="31"/>
      <c r="R5" s="31">
        <v>44.729500000000002</v>
      </c>
      <c r="S5" s="31"/>
      <c r="T5" s="31"/>
      <c r="U5" s="31"/>
      <c r="V5" s="31">
        <v>46.488599999999998</v>
      </c>
      <c r="W5" s="31"/>
      <c r="X5" s="31">
        <v>47.296199999999999</v>
      </c>
      <c r="Y5" s="31"/>
      <c r="Z5" s="31">
        <v>47.639000000000003</v>
      </c>
      <c r="AA5" s="20"/>
      <c r="AB5" s="20"/>
      <c r="AC5" s="20"/>
      <c r="AD5" s="20"/>
      <c r="AE5" s="20"/>
    </row>
    <row r="6" spans="1:60" s="4" customFormat="1" x14ac:dyDescent="0.25">
      <c r="A6" s="3">
        <v>5</v>
      </c>
      <c r="B6" s="4" t="s">
        <v>5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>
        <v>45.209800000000001</v>
      </c>
      <c r="U6" s="32"/>
      <c r="V6" s="32"/>
      <c r="W6" s="32"/>
      <c r="X6" s="32"/>
      <c r="Y6" s="32"/>
      <c r="Z6" s="32"/>
      <c r="AA6" s="21"/>
      <c r="AB6" s="21"/>
      <c r="AC6" s="21"/>
      <c r="AD6" s="21"/>
      <c r="AE6" s="21"/>
    </row>
    <row r="7" spans="1:60" x14ac:dyDescent="0.25">
      <c r="A7" s="1">
        <v>6</v>
      </c>
      <c r="B7" s="2" t="s">
        <v>6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20"/>
      <c r="AB7" s="20"/>
      <c r="AC7" s="20"/>
      <c r="AD7" s="20"/>
      <c r="AE7" s="20"/>
    </row>
    <row r="8" spans="1:60" s="4" customFormat="1" x14ac:dyDescent="0.25">
      <c r="A8" s="3">
        <v>7</v>
      </c>
      <c r="B8" s="4" t="s">
        <v>7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21"/>
      <c r="AB8" s="21"/>
      <c r="AC8" s="22"/>
      <c r="AD8" s="21"/>
      <c r="AE8" s="21"/>
    </row>
    <row r="9" spans="1:60" x14ac:dyDescent="0.25">
      <c r="A9" s="1">
        <v>8</v>
      </c>
      <c r="B9" s="2" t="s">
        <v>8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20"/>
      <c r="AB9" s="20"/>
      <c r="AC9" s="20"/>
      <c r="AD9" s="20"/>
      <c r="AE9" s="20"/>
    </row>
    <row r="10" spans="1:60" s="4" customFormat="1" x14ac:dyDescent="0.25">
      <c r="A10" s="3">
        <v>9</v>
      </c>
      <c r="B10" s="4" t="s">
        <v>9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21"/>
      <c r="AB10" s="21"/>
      <c r="AC10" s="21"/>
      <c r="AD10" s="21"/>
      <c r="AE10" s="21"/>
    </row>
    <row r="11" spans="1:60" x14ac:dyDescent="0.25">
      <c r="A11" s="1">
        <v>10</v>
      </c>
      <c r="B11" s="2" t="s">
        <v>10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20"/>
      <c r="AB11" s="20"/>
      <c r="AC11" s="20"/>
      <c r="AD11" s="20"/>
      <c r="AE11" s="20"/>
    </row>
    <row r="12" spans="1:60" s="4" customFormat="1" x14ac:dyDescent="0.25">
      <c r="A12" s="3">
        <v>11</v>
      </c>
      <c r="B12" s="4" t="s">
        <v>0</v>
      </c>
      <c r="C12" s="32"/>
      <c r="D12" s="32"/>
      <c r="E12" s="32">
        <v>38.594900000000003</v>
      </c>
      <c r="F12" s="32"/>
      <c r="G12" s="32"/>
      <c r="H12" s="32"/>
      <c r="I12" s="32"/>
      <c r="J12" s="32"/>
      <c r="K12" s="32"/>
      <c r="L12" s="32">
        <v>42.487699999999997</v>
      </c>
      <c r="M12" s="32"/>
      <c r="N12" s="32"/>
      <c r="O12" s="32"/>
      <c r="P12" s="32"/>
      <c r="Q12" s="32"/>
      <c r="R12" s="32"/>
      <c r="S12" s="32"/>
      <c r="T12" s="32"/>
      <c r="U12" s="32">
        <v>46.330500000000001</v>
      </c>
      <c r="V12" s="32"/>
      <c r="W12" s="32"/>
      <c r="X12" s="32"/>
      <c r="Y12" s="32"/>
      <c r="Z12" s="32"/>
      <c r="AA12" s="21"/>
      <c r="AB12" s="21"/>
      <c r="AC12" s="21"/>
      <c r="AD12" s="21"/>
      <c r="AE12" s="21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4.1900000000005377E-2</v>
      </c>
      <c r="E14" s="2">
        <f t="shared" ref="E14:J14" si="0">(INDEX(E2:E12,MATCH(0,E2:E12,-1)))-(INDEX(D2:D12,MATCH(0,D2:D12,-1)))</f>
        <v>1.0287000000000006</v>
      </c>
      <c r="F14" s="2">
        <f t="shared" si="0"/>
        <v>0.16109999999999758</v>
      </c>
      <c r="G14" s="2">
        <f t="shared" si="0"/>
        <v>0.32529999999999859</v>
      </c>
      <c r="H14" s="2">
        <f t="shared" si="0"/>
        <v>0.966700000000003</v>
      </c>
      <c r="I14" s="2">
        <f t="shared" si="0"/>
        <v>0.16109999999999758</v>
      </c>
      <c r="J14" s="2">
        <f t="shared" si="0"/>
        <v>0.32399999999999807</v>
      </c>
      <c r="K14" s="2">
        <f t="shared" ref="K14" si="1">(INDEX(K2:K12,MATCH(0,K2:K12,-1)))-(INDEX(J2:J12,MATCH(0,J2:J12,-1)))</f>
        <v>0.84380000000000166</v>
      </c>
      <c r="L14" s="2">
        <f t="shared" ref="L14" si="2">(INDEX(L2:L12,MATCH(0,L2:L12,-1)))-(INDEX(K2:K12,MATCH(0,K2:K12,-1)))</f>
        <v>1.1107999999999976</v>
      </c>
      <c r="M14" s="2">
        <f t="shared" ref="M14" si="3">(INDEX(M2:M12,MATCH(0,M2:M12,-1)))-(INDEX(L2:L12,MATCH(0,L2:L12,-1)))</f>
        <v>0.16110000000000468</v>
      </c>
      <c r="N14" s="2">
        <f t="shared" ref="N14" si="4">(INDEX(N2:N12,MATCH(0,N2:N12,-1)))-(INDEX(M2:M12,MATCH(0,M2:M12,-1)))</f>
        <v>0.64139999999999731</v>
      </c>
      <c r="O14" s="2">
        <f t="shared" ref="O14" si="5">(INDEX(O2:O12,MATCH(0,O2:O12,-1)))-(INDEX(N2:N12,MATCH(0,N2:N12,-1)))</f>
        <v>0.16159999999999997</v>
      </c>
      <c r="P14" s="2">
        <f t="shared" ref="P14" si="6">(INDEX(P2:P12,MATCH(0,P2:P12,-1)))-(INDEX(O2:O12,MATCH(0,O2:O12,-1)))</f>
        <v>0.15810000000000457</v>
      </c>
      <c r="Q14" s="2">
        <f t="shared" ref="Q14" si="7">(INDEX(Q2:Q12,MATCH(0,Q2:Q12,-1)))-(INDEX(P2:P12,MATCH(0,P2:P12,-1)))</f>
        <v>0.63939999999999486</v>
      </c>
      <c r="R14" s="2">
        <f t="shared" ref="R14" si="8">(INDEX(R2:R12,MATCH(0,R2:R12,-1)))-(INDEX(Q2:Q12,MATCH(0,Q2:Q12,-1)))</f>
        <v>0.48020000000000351</v>
      </c>
      <c r="S14" s="2">
        <f t="shared" ref="S14" si="9">(INDEX(S2:S12,MATCH(0,S2:S12,-1)))-(INDEX(R2:R12,MATCH(0,R2:R12,-1)))</f>
        <v>0.16109999999999758</v>
      </c>
      <c r="T14" s="2">
        <f t="shared" ref="T14" si="10">(INDEX(T2:T12,MATCH(0,T2:T12,-1)))-(INDEX(S2:S12,MATCH(0,S2:S12,-1)))</f>
        <v>0.31920000000000215</v>
      </c>
      <c r="U14" s="2">
        <f t="shared" ref="U14" si="11">(INDEX(U2:U12,MATCH(0,U2:U12,-1)))-(INDEX(T2:T12,MATCH(0,T2:T12,-1)))</f>
        <v>1.1206999999999994</v>
      </c>
      <c r="V14" s="2">
        <f t="shared" ref="V14" si="12">(INDEX(V2:V12,MATCH(0,V2:V12,-1)))-(INDEX(U2:U12,MATCH(0,U2:U12,-1)))</f>
        <v>0.15809999999999746</v>
      </c>
      <c r="W14" s="2">
        <f t="shared" ref="W14" si="13">(INDEX(W2:W12,MATCH(0,W2:W12,-1)))-(INDEX(V2:V12,MATCH(0,V2:V12,-1)))</f>
        <v>0.16009999999999991</v>
      </c>
      <c r="X14" s="2">
        <f t="shared" ref="X14" si="14">(INDEX(X2:X12,MATCH(0,X2:X12,-1)))-(INDEX(W2:W12,MATCH(0,W2:W12,-1)))</f>
        <v>0.64750000000000085</v>
      </c>
      <c r="Y14" s="2">
        <f t="shared" ref="Y14" si="15">(INDEX(Y2:Y12,MATCH(0,Y2:Y12,-1)))-(INDEX(X2:X12,MATCH(0,X2:X12,-1)))</f>
        <v>0.17090000000000316</v>
      </c>
      <c r="Z14" s="2">
        <f t="shared" ref="Z14" si="16">(INDEX(Z2:Z12,MATCH(0,Z2:Z12,-1)))-(INDEX(Y2:Y12,MATCH(0,Y2:Y12,-1)))</f>
        <v>0.17190000000000083</v>
      </c>
      <c r="BH14" s="5">
        <f>SUM(C14:BF14)</f>
        <v>10.114700000000006</v>
      </c>
    </row>
    <row r="15" spans="1:60" s="6" customFormat="1" x14ac:dyDescent="0.25">
      <c r="B15" s="6" t="s">
        <v>1</v>
      </c>
      <c r="BH15" s="5">
        <f t="shared" ref="BH15:BH25" si="17">SUM(C15:BF15)</f>
        <v>0</v>
      </c>
    </row>
    <row r="16" spans="1:60" x14ac:dyDescent="0.25">
      <c r="B16" s="2" t="s">
        <v>2</v>
      </c>
      <c r="BH16" s="5">
        <f t="shared" si="17"/>
        <v>0</v>
      </c>
    </row>
    <row r="17" spans="2:60" s="6" customFormat="1" x14ac:dyDescent="0.25">
      <c r="B17" s="6" t="s">
        <v>3</v>
      </c>
      <c r="F17" s="6">
        <f>F14</f>
        <v>0.16109999999999758</v>
      </c>
      <c r="H17" s="6">
        <f>H14</f>
        <v>0.966700000000003</v>
      </c>
      <c r="J17" s="6">
        <f>J14</f>
        <v>0.32399999999999807</v>
      </c>
      <c r="M17" s="6">
        <f>M14</f>
        <v>0.16110000000000468</v>
      </c>
      <c r="O17" s="6">
        <f>O14</f>
        <v>0.16159999999999997</v>
      </c>
      <c r="Q17" s="6">
        <f>Q14</f>
        <v>0.63939999999999486</v>
      </c>
      <c r="S17" s="6">
        <f>S14</f>
        <v>0.16109999999999758</v>
      </c>
      <c r="W17" s="6">
        <f>W14</f>
        <v>0.16009999999999991</v>
      </c>
      <c r="Y17" s="6">
        <f>Y14</f>
        <v>0.17090000000000316</v>
      </c>
      <c r="BH17" s="5">
        <f t="shared" si="17"/>
        <v>2.9059999999999988</v>
      </c>
    </row>
    <row r="18" spans="2:60" x14ac:dyDescent="0.25">
      <c r="B18" s="2" t="s">
        <v>4</v>
      </c>
      <c r="D18" s="2">
        <f>D14</f>
        <v>4.1900000000005377E-2</v>
      </c>
      <c r="G18" s="2">
        <f>G14</f>
        <v>0.32529999999999859</v>
      </c>
      <c r="I18" s="2">
        <f>I14</f>
        <v>0.16109999999999758</v>
      </c>
      <c r="K18" s="2">
        <f>K14</f>
        <v>0.84380000000000166</v>
      </c>
      <c r="N18" s="2">
        <f>N14</f>
        <v>0.64139999999999731</v>
      </c>
      <c r="P18" s="2">
        <f>P14</f>
        <v>0.15810000000000457</v>
      </c>
      <c r="R18" s="2">
        <f>R14</f>
        <v>0.48020000000000351</v>
      </c>
      <c r="V18" s="2">
        <f>V14</f>
        <v>0.15809999999999746</v>
      </c>
      <c r="X18" s="2">
        <f>X14</f>
        <v>0.64750000000000085</v>
      </c>
      <c r="Z18" s="2">
        <f>Z14</f>
        <v>0.17190000000000083</v>
      </c>
      <c r="BH18" s="5">
        <f t="shared" si="17"/>
        <v>3.6293000000000077</v>
      </c>
    </row>
    <row r="19" spans="2:60" s="6" customFormat="1" x14ac:dyDescent="0.25">
      <c r="B19" s="6" t="s">
        <v>5</v>
      </c>
      <c r="T19" s="6">
        <f>T14</f>
        <v>0.31920000000000215</v>
      </c>
      <c r="BH19" s="5">
        <f t="shared" si="17"/>
        <v>0.31920000000000215</v>
      </c>
    </row>
    <row r="20" spans="2:60" x14ac:dyDescent="0.25">
      <c r="B20" s="2" t="s">
        <v>6</v>
      </c>
      <c r="BH20" s="5">
        <f t="shared" si="17"/>
        <v>0</v>
      </c>
    </row>
    <row r="21" spans="2:60" s="6" customFormat="1" x14ac:dyDescent="0.25">
      <c r="B21" s="6" t="s">
        <v>7</v>
      </c>
      <c r="BH21" s="5">
        <f t="shared" si="17"/>
        <v>0</v>
      </c>
    </row>
    <row r="22" spans="2:60" x14ac:dyDescent="0.25">
      <c r="B22" s="2" t="s">
        <v>8</v>
      </c>
      <c r="BH22" s="5">
        <f t="shared" si="17"/>
        <v>0</v>
      </c>
    </row>
    <row r="23" spans="2:60" s="6" customFormat="1" x14ac:dyDescent="0.25">
      <c r="B23" s="6" t="s">
        <v>9</v>
      </c>
      <c r="BH23" s="5">
        <f t="shared" si="17"/>
        <v>0</v>
      </c>
    </row>
    <row r="24" spans="2:60" x14ac:dyDescent="0.25">
      <c r="B24" s="2" t="s">
        <v>10</v>
      </c>
      <c r="BH24" s="5">
        <f t="shared" si="17"/>
        <v>0</v>
      </c>
    </row>
    <row r="25" spans="2:60" s="6" customFormat="1" x14ac:dyDescent="0.25">
      <c r="B25" s="6" t="s">
        <v>0</v>
      </c>
      <c r="E25" s="6">
        <f>E14</f>
        <v>1.0287000000000006</v>
      </c>
      <c r="L25" s="6">
        <f>L14</f>
        <v>1.1107999999999976</v>
      </c>
      <c r="U25" s="6">
        <f>U14</f>
        <v>1.1206999999999994</v>
      </c>
      <c r="BH25" s="5">
        <f t="shared" si="17"/>
        <v>3.2601999999999975</v>
      </c>
    </row>
    <row r="26" spans="2:60" x14ac:dyDescent="0.25">
      <c r="BH26" s="2">
        <f>SUM(BH15:BH25)</f>
        <v>10.114700000000006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18">BH16</f>
        <v>0</v>
      </c>
      <c r="D29" s="12">
        <f t="shared" ref="D29:D38" si="19">C29/$C$39</f>
        <v>0</v>
      </c>
    </row>
    <row r="30" spans="2:60" x14ac:dyDescent="0.25">
      <c r="B30" s="11" t="s">
        <v>3</v>
      </c>
      <c r="C30" s="10">
        <f t="shared" si="18"/>
        <v>2.9059999999999988</v>
      </c>
      <c r="D30" s="12">
        <f t="shared" si="19"/>
        <v>0.28730461605386193</v>
      </c>
    </row>
    <row r="31" spans="2:60" x14ac:dyDescent="0.25">
      <c r="B31" s="11" t="s">
        <v>4</v>
      </c>
      <c r="C31" s="10">
        <f t="shared" si="18"/>
        <v>3.6293000000000077</v>
      </c>
      <c r="D31" s="12">
        <f t="shared" si="19"/>
        <v>0.35881439884524557</v>
      </c>
    </row>
    <row r="32" spans="2:60" x14ac:dyDescent="0.25">
      <c r="B32" s="11" t="s">
        <v>5</v>
      </c>
      <c r="C32" s="10">
        <f t="shared" si="18"/>
        <v>0.31920000000000215</v>
      </c>
      <c r="D32" s="12">
        <f t="shared" si="19"/>
        <v>3.1558029402750647E-2</v>
      </c>
    </row>
    <row r="33" spans="2:4" x14ac:dyDescent="0.25">
      <c r="B33" s="11" t="s">
        <v>6</v>
      </c>
      <c r="C33" s="10">
        <f t="shared" si="18"/>
        <v>0</v>
      </c>
      <c r="D33" s="12">
        <f t="shared" si="19"/>
        <v>0</v>
      </c>
    </row>
    <row r="34" spans="2:4" x14ac:dyDescent="0.25">
      <c r="B34" s="11" t="s">
        <v>7</v>
      </c>
      <c r="C34" s="10">
        <f t="shared" si="18"/>
        <v>0</v>
      </c>
      <c r="D34" s="12">
        <f t="shared" si="19"/>
        <v>0</v>
      </c>
    </row>
    <row r="35" spans="2:4" x14ac:dyDescent="0.25">
      <c r="B35" s="11" t="s">
        <v>8</v>
      </c>
      <c r="C35" s="10">
        <f t="shared" si="18"/>
        <v>0</v>
      </c>
      <c r="D35" s="12">
        <f t="shared" si="19"/>
        <v>0</v>
      </c>
    </row>
    <row r="36" spans="2:4" x14ac:dyDescent="0.25">
      <c r="B36" s="11" t="s">
        <v>9</v>
      </c>
      <c r="C36" s="10">
        <f t="shared" si="18"/>
        <v>0</v>
      </c>
      <c r="D36" s="12">
        <f t="shared" si="19"/>
        <v>0</v>
      </c>
    </row>
    <row r="37" spans="2:4" x14ac:dyDescent="0.25">
      <c r="B37" s="11" t="s">
        <v>10</v>
      </c>
      <c r="C37" s="10">
        <f t="shared" si="18"/>
        <v>0</v>
      </c>
      <c r="D37" s="12">
        <f t="shared" si="19"/>
        <v>0</v>
      </c>
    </row>
    <row r="38" spans="2:4" x14ac:dyDescent="0.25">
      <c r="B38" s="11" t="s">
        <v>0</v>
      </c>
      <c r="C38" s="10">
        <f t="shared" si="18"/>
        <v>3.2601999999999975</v>
      </c>
      <c r="D38" s="12">
        <f t="shared" si="19"/>
        <v>0.32232295569814184</v>
      </c>
    </row>
    <row r="39" spans="2:4" x14ac:dyDescent="0.25">
      <c r="C39" s="2">
        <f>SUM(C28:C38)</f>
        <v>10.114700000000006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B5A6-832A-40B1-A49E-209A24671191}">
  <dimension ref="A2:BH3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26" sqref="W26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15"/>
      <c r="Y2" s="15"/>
      <c r="Z2" s="15"/>
    </row>
    <row r="3" spans="1:60" x14ac:dyDescent="0.25">
      <c r="A3" s="1">
        <v>2</v>
      </c>
      <c r="B3" s="2" t="s">
        <v>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14"/>
      <c r="Y3" s="14"/>
      <c r="Z3" s="14"/>
    </row>
    <row r="4" spans="1:60" s="4" customFormat="1" x14ac:dyDescent="0.25">
      <c r="A4" s="3">
        <v>3</v>
      </c>
      <c r="B4" s="4" t="s">
        <v>3</v>
      </c>
      <c r="C4" s="34"/>
      <c r="D4" s="34"/>
      <c r="E4" s="34"/>
      <c r="F4" s="34"/>
      <c r="G4" s="34">
        <v>43.133200000000002</v>
      </c>
      <c r="H4" s="34"/>
      <c r="I4" s="34">
        <v>43.466299999999997</v>
      </c>
      <c r="J4" s="34"/>
      <c r="K4" s="34">
        <v>44.766199999999998</v>
      </c>
      <c r="L4" s="34"/>
      <c r="M4" s="34">
        <v>46.082999999999998</v>
      </c>
      <c r="N4" s="34"/>
      <c r="O4" s="34">
        <v>46.7408</v>
      </c>
      <c r="P4" s="34"/>
      <c r="Q4" s="34">
        <v>47.062100000000001</v>
      </c>
      <c r="R4" s="34"/>
      <c r="S4" s="34">
        <v>48.200600000000001</v>
      </c>
      <c r="T4" s="34"/>
      <c r="U4" s="34"/>
      <c r="V4" s="34"/>
      <c r="W4" s="34"/>
      <c r="X4" s="15"/>
      <c r="Y4" s="15"/>
      <c r="Z4" s="15"/>
    </row>
    <row r="5" spans="1:60" x14ac:dyDescent="0.25">
      <c r="A5" s="1">
        <v>4</v>
      </c>
      <c r="B5" s="2" t="s">
        <v>4</v>
      </c>
      <c r="C5" s="33">
        <v>40.258099999999999</v>
      </c>
      <c r="D5" s="33">
        <v>40.480800000000002</v>
      </c>
      <c r="E5" s="33"/>
      <c r="F5" s="33">
        <v>42.789400000000001</v>
      </c>
      <c r="G5" s="33"/>
      <c r="H5" s="33">
        <v>43.305100000000003</v>
      </c>
      <c r="I5" s="33"/>
      <c r="J5" s="33">
        <v>44.604100000000003</v>
      </c>
      <c r="K5" s="33"/>
      <c r="L5" s="33"/>
      <c r="M5" s="33"/>
      <c r="N5" s="33"/>
      <c r="O5" s="33"/>
      <c r="P5" s="33">
        <v>46.902000000000001</v>
      </c>
      <c r="Q5" s="33"/>
      <c r="R5" s="33">
        <v>47.221200000000003</v>
      </c>
      <c r="S5" s="33"/>
      <c r="T5" s="33">
        <v>48.858600000000003</v>
      </c>
      <c r="U5" s="33"/>
      <c r="V5" s="33"/>
      <c r="W5" s="33"/>
      <c r="X5" s="14"/>
      <c r="Y5" s="14"/>
      <c r="Z5" s="14"/>
    </row>
    <row r="6" spans="1:60" s="4" customFormat="1" x14ac:dyDescent="0.25">
      <c r="A6" s="3">
        <v>5</v>
      </c>
      <c r="B6" s="4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>
        <v>46.254899999999999</v>
      </c>
      <c r="O6" s="34"/>
      <c r="P6" s="34"/>
      <c r="Q6" s="34"/>
      <c r="R6" s="34"/>
      <c r="S6" s="34"/>
      <c r="T6" s="34"/>
      <c r="U6" s="34"/>
      <c r="V6" s="34">
        <v>49.155500000000004</v>
      </c>
      <c r="W6" s="34"/>
      <c r="X6" s="15"/>
      <c r="Y6" s="15"/>
      <c r="Z6" s="15"/>
    </row>
    <row r="7" spans="1:60" x14ac:dyDescent="0.25">
      <c r="A7" s="1">
        <v>6</v>
      </c>
      <c r="B7" s="2" t="s">
        <v>6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14"/>
      <c r="Y7" s="14"/>
      <c r="Z7" s="14"/>
    </row>
    <row r="8" spans="1:60" s="4" customFormat="1" x14ac:dyDescent="0.25">
      <c r="A8" s="3">
        <v>7</v>
      </c>
      <c r="B8" s="4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15"/>
      <c r="Y8" s="15"/>
      <c r="Z8" s="15"/>
    </row>
    <row r="9" spans="1:60" x14ac:dyDescent="0.25">
      <c r="A9" s="1">
        <v>8</v>
      </c>
      <c r="B9" s="2" t="s">
        <v>8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14"/>
      <c r="Y9" s="14"/>
      <c r="Z9" s="14"/>
    </row>
    <row r="10" spans="1:60" s="4" customFormat="1" x14ac:dyDescent="0.25">
      <c r="A10" s="3">
        <v>9</v>
      </c>
      <c r="B10" s="4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15"/>
      <c r="Y10" s="15"/>
      <c r="Z10" s="15"/>
    </row>
    <row r="11" spans="1:60" x14ac:dyDescent="0.25">
      <c r="A11" s="1">
        <v>10</v>
      </c>
      <c r="B11" s="2" t="s">
        <v>10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14"/>
      <c r="Y11" s="14"/>
      <c r="Z11" s="14"/>
    </row>
    <row r="12" spans="1:60" s="4" customFormat="1" x14ac:dyDescent="0.25">
      <c r="A12" s="3">
        <v>11</v>
      </c>
      <c r="B12" s="4" t="s">
        <v>0</v>
      </c>
      <c r="C12" s="34"/>
      <c r="D12" s="34"/>
      <c r="E12" s="34">
        <v>41.7791</v>
      </c>
      <c r="F12" s="34"/>
      <c r="G12" s="34"/>
      <c r="H12" s="34"/>
      <c r="I12" s="34"/>
      <c r="J12" s="34"/>
      <c r="K12" s="34"/>
      <c r="L12" s="34">
        <v>45.911200000000001</v>
      </c>
      <c r="M12" s="34"/>
      <c r="N12" s="34"/>
      <c r="O12" s="34"/>
      <c r="P12" s="34"/>
      <c r="Q12" s="34"/>
      <c r="R12" s="34"/>
      <c r="S12" s="34"/>
      <c r="T12" s="34"/>
      <c r="U12" s="34">
        <v>48.968000000000004</v>
      </c>
      <c r="V12" s="34"/>
      <c r="W12" s="34">
        <v>50.284500000000001</v>
      </c>
      <c r="X12" s="15"/>
      <c r="Y12" s="15"/>
      <c r="Z12" s="15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0.22270000000000323</v>
      </c>
      <c r="E14" s="2">
        <f t="shared" ref="E14:R14" si="0">(INDEX(E2:E12,MATCH(0,E2:E12,-1)))-(INDEX(D2:D12,MATCH(0,D2:D12,-1)))</f>
        <v>1.2982999999999976</v>
      </c>
      <c r="F14" s="2">
        <f t="shared" si="0"/>
        <v>1.0103000000000009</v>
      </c>
      <c r="G14" s="2">
        <f t="shared" si="0"/>
        <v>0.34380000000000166</v>
      </c>
      <c r="H14" s="2">
        <f t="shared" si="0"/>
        <v>0.17190000000000083</v>
      </c>
      <c r="I14" s="2">
        <f t="shared" si="0"/>
        <v>0.16119999999999379</v>
      </c>
      <c r="J14" s="2">
        <f t="shared" si="0"/>
        <v>1.1378000000000057</v>
      </c>
      <c r="K14" s="2">
        <f t="shared" si="0"/>
        <v>0.16209999999999525</v>
      </c>
      <c r="L14" s="2">
        <f t="shared" si="0"/>
        <v>1.1450000000000031</v>
      </c>
      <c r="M14" s="2">
        <f t="shared" si="0"/>
        <v>0.17179999999999751</v>
      </c>
      <c r="N14" s="2">
        <f t="shared" si="0"/>
        <v>0.17190000000000083</v>
      </c>
      <c r="O14" s="2">
        <f t="shared" si="0"/>
        <v>0.48590000000000089</v>
      </c>
      <c r="P14" s="2">
        <f t="shared" si="0"/>
        <v>0.1612000000000009</v>
      </c>
      <c r="Q14" s="2">
        <f t="shared" si="0"/>
        <v>0.16009999999999991</v>
      </c>
      <c r="R14" s="2">
        <f t="shared" si="0"/>
        <v>0.15910000000000224</v>
      </c>
      <c r="S14" s="2">
        <f t="shared" ref="S14" si="1">(INDEX(S2:S12,MATCH(0,S2:S12,-1)))-(INDEX(R2:R12,MATCH(0,R2:R12,-1)))</f>
        <v>0.97939999999999827</v>
      </c>
      <c r="T14" s="2">
        <f t="shared" ref="T14" si="2">(INDEX(T2:T12,MATCH(0,T2:T12,-1)))-(INDEX(S2:S12,MATCH(0,S2:S12,-1)))</f>
        <v>0.65800000000000125</v>
      </c>
      <c r="U14" s="2">
        <f t="shared" ref="U14" si="3">(INDEX(U2:U12,MATCH(0,U2:U12,-1)))-(INDEX(T2:T12,MATCH(0,T2:T12,-1)))</f>
        <v>0.10940000000000083</v>
      </c>
      <c r="V14" s="2">
        <f t="shared" ref="V14" si="4">(INDEX(V2:V12,MATCH(0,V2:V12,-1)))-(INDEX(U2:U12,MATCH(0,U2:U12,-1)))</f>
        <v>0.1875</v>
      </c>
      <c r="W14" s="2">
        <f t="shared" ref="W14" si="5">(INDEX(W2:W12,MATCH(0,W2:W12,-1)))-(INDEX(V2:V12,MATCH(0,V2:V12,-1)))</f>
        <v>1.1289999999999978</v>
      </c>
      <c r="BH14" s="5">
        <f>SUM(C14:BF14)</f>
        <v>10.026400000000002</v>
      </c>
    </row>
    <row r="15" spans="1:60" s="6" customFormat="1" x14ac:dyDescent="0.25">
      <c r="B15" s="6" t="s">
        <v>1</v>
      </c>
      <c r="BH15" s="5">
        <f t="shared" ref="BH15:BH25" si="6">SUM(C15:BF15)</f>
        <v>0</v>
      </c>
    </row>
    <row r="16" spans="1:60" x14ac:dyDescent="0.25">
      <c r="B16" s="2" t="s">
        <v>2</v>
      </c>
      <c r="BH16" s="5">
        <f t="shared" si="6"/>
        <v>0</v>
      </c>
    </row>
    <row r="17" spans="2:60" s="6" customFormat="1" x14ac:dyDescent="0.25">
      <c r="B17" s="6" t="s">
        <v>3</v>
      </c>
      <c r="G17" s="6">
        <f>G14</f>
        <v>0.34380000000000166</v>
      </c>
      <c r="I17" s="6">
        <f>I14</f>
        <v>0.16119999999999379</v>
      </c>
      <c r="K17" s="6">
        <f>K14</f>
        <v>0.16209999999999525</v>
      </c>
      <c r="M17" s="6">
        <f>M14</f>
        <v>0.17179999999999751</v>
      </c>
      <c r="O17" s="6">
        <f>O14</f>
        <v>0.48590000000000089</v>
      </c>
      <c r="Q17" s="6">
        <f>Q14</f>
        <v>0.16009999999999991</v>
      </c>
      <c r="S17" s="6">
        <f>S14</f>
        <v>0.97939999999999827</v>
      </c>
      <c r="V17" s="6">
        <f>V14</f>
        <v>0.1875</v>
      </c>
      <c r="BH17" s="5">
        <f t="shared" si="6"/>
        <v>2.6517999999999873</v>
      </c>
    </row>
    <row r="18" spans="2:60" x14ac:dyDescent="0.25">
      <c r="B18" s="2" t="s">
        <v>4</v>
      </c>
      <c r="D18" s="2">
        <f>D14</f>
        <v>0.22270000000000323</v>
      </c>
      <c r="F18" s="2">
        <f>F14</f>
        <v>1.0103000000000009</v>
      </c>
      <c r="H18" s="2">
        <f>H14</f>
        <v>0.17190000000000083</v>
      </c>
      <c r="J18" s="2">
        <f>J14</f>
        <v>1.1378000000000057</v>
      </c>
      <c r="P18" s="2">
        <f>P14</f>
        <v>0.1612000000000009</v>
      </c>
      <c r="R18" s="2">
        <f>R14</f>
        <v>0.15910000000000224</v>
      </c>
      <c r="T18" s="2">
        <f>T14</f>
        <v>0.65800000000000125</v>
      </c>
      <c r="BH18" s="5">
        <f t="shared" si="6"/>
        <v>3.521000000000015</v>
      </c>
    </row>
    <row r="19" spans="2:60" s="6" customFormat="1" x14ac:dyDescent="0.25">
      <c r="B19" s="6" t="s">
        <v>5</v>
      </c>
      <c r="N19" s="6">
        <f>N14</f>
        <v>0.17190000000000083</v>
      </c>
      <c r="BH19" s="5">
        <f t="shared" si="6"/>
        <v>0.17190000000000083</v>
      </c>
    </row>
    <row r="20" spans="2:60" x14ac:dyDescent="0.25">
      <c r="B20" s="2" t="s">
        <v>6</v>
      </c>
      <c r="BH20" s="5">
        <f t="shared" si="6"/>
        <v>0</v>
      </c>
    </row>
    <row r="21" spans="2:60" s="6" customFormat="1" x14ac:dyDescent="0.25">
      <c r="B21" s="6" t="s">
        <v>7</v>
      </c>
      <c r="BH21" s="5">
        <f t="shared" si="6"/>
        <v>0</v>
      </c>
    </row>
    <row r="22" spans="2:60" x14ac:dyDescent="0.25">
      <c r="B22" s="2" t="s">
        <v>8</v>
      </c>
      <c r="BH22" s="5">
        <f t="shared" si="6"/>
        <v>0</v>
      </c>
    </row>
    <row r="23" spans="2:60" s="6" customFormat="1" x14ac:dyDescent="0.25">
      <c r="B23" s="6" t="s">
        <v>9</v>
      </c>
      <c r="BH23" s="5">
        <f t="shared" si="6"/>
        <v>0</v>
      </c>
    </row>
    <row r="24" spans="2:60" x14ac:dyDescent="0.25">
      <c r="B24" s="2" t="s">
        <v>10</v>
      </c>
      <c r="BH24" s="5">
        <f t="shared" si="6"/>
        <v>0</v>
      </c>
    </row>
    <row r="25" spans="2:60" s="6" customFormat="1" x14ac:dyDescent="0.25">
      <c r="B25" s="6" t="s">
        <v>0</v>
      </c>
      <c r="E25" s="6">
        <f>E14</f>
        <v>1.2982999999999976</v>
      </c>
      <c r="L25" s="6">
        <f>L14</f>
        <v>1.1450000000000031</v>
      </c>
      <c r="U25" s="6">
        <f>U14</f>
        <v>0.10940000000000083</v>
      </c>
      <c r="W25" s="6">
        <f>W14</f>
        <v>1.1289999999999978</v>
      </c>
      <c r="BH25" s="5">
        <f t="shared" si="6"/>
        <v>3.6816999999999993</v>
      </c>
    </row>
    <row r="26" spans="2:60" x14ac:dyDescent="0.25">
      <c r="BH26" s="2">
        <f>SUM(BH15:BH25)</f>
        <v>10.026400000000002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7">BH16</f>
        <v>0</v>
      </c>
      <c r="D29" s="12">
        <f t="shared" ref="D29:D38" si="8">C29/$C$39</f>
        <v>0</v>
      </c>
    </row>
    <row r="30" spans="2:60" x14ac:dyDescent="0.25">
      <c r="B30" s="11" t="s">
        <v>3</v>
      </c>
      <c r="C30" s="10">
        <f t="shared" si="7"/>
        <v>2.6517999999999873</v>
      </c>
      <c r="D30" s="12">
        <f t="shared" si="8"/>
        <v>0.26448176813212987</v>
      </c>
    </row>
    <row r="31" spans="2:60" x14ac:dyDescent="0.25">
      <c r="B31" s="11" t="s">
        <v>4</v>
      </c>
      <c r="C31" s="10">
        <f t="shared" si="7"/>
        <v>3.521000000000015</v>
      </c>
      <c r="D31" s="12">
        <f t="shared" si="8"/>
        <v>0.3511729035346699</v>
      </c>
    </row>
    <row r="32" spans="2:60" x14ac:dyDescent="0.25">
      <c r="B32" s="11" t="s">
        <v>5</v>
      </c>
      <c r="C32" s="10">
        <f t="shared" si="7"/>
        <v>0.17190000000000083</v>
      </c>
      <c r="D32" s="12">
        <f t="shared" si="8"/>
        <v>1.714473789196529E-2</v>
      </c>
    </row>
    <row r="33" spans="2:4" x14ac:dyDescent="0.25">
      <c r="B33" s="11" t="s">
        <v>6</v>
      </c>
      <c r="C33" s="10">
        <f t="shared" si="7"/>
        <v>0</v>
      </c>
      <c r="D33" s="12">
        <f t="shared" si="8"/>
        <v>0</v>
      </c>
    </row>
    <row r="34" spans="2:4" x14ac:dyDescent="0.25">
      <c r="B34" s="11" t="s">
        <v>7</v>
      </c>
      <c r="C34" s="10">
        <f t="shared" si="7"/>
        <v>0</v>
      </c>
      <c r="D34" s="12">
        <f t="shared" si="8"/>
        <v>0</v>
      </c>
    </row>
    <row r="35" spans="2:4" x14ac:dyDescent="0.25">
      <c r="B35" s="11" t="s">
        <v>8</v>
      </c>
      <c r="C35" s="10">
        <f t="shared" si="7"/>
        <v>0</v>
      </c>
      <c r="D35" s="12">
        <f t="shared" si="8"/>
        <v>0</v>
      </c>
    </row>
    <row r="36" spans="2:4" x14ac:dyDescent="0.25">
      <c r="B36" s="11" t="s">
        <v>9</v>
      </c>
      <c r="C36" s="10">
        <f t="shared" si="7"/>
        <v>0</v>
      </c>
      <c r="D36" s="12">
        <f t="shared" si="8"/>
        <v>0</v>
      </c>
    </row>
    <row r="37" spans="2:4" x14ac:dyDescent="0.25">
      <c r="B37" s="11" t="s">
        <v>10</v>
      </c>
      <c r="C37" s="10">
        <f t="shared" si="7"/>
        <v>0</v>
      </c>
      <c r="D37" s="12">
        <f t="shared" si="8"/>
        <v>0</v>
      </c>
    </row>
    <row r="38" spans="2:4" x14ac:dyDescent="0.25">
      <c r="B38" s="11" t="s">
        <v>0</v>
      </c>
      <c r="C38" s="10">
        <f t="shared" si="7"/>
        <v>3.6816999999999993</v>
      </c>
      <c r="D38" s="12">
        <f t="shared" si="8"/>
        <v>0.36720059044123499</v>
      </c>
    </row>
    <row r="39" spans="2:4" x14ac:dyDescent="0.25">
      <c r="C39" s="2">
        <f>SUM(C28:C38)</f>
        <v>10.026400000000002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1</vt:lpstr>
      <vt:lpstr>front 2</vt:lpstr>
      <vt:lpstr>kanan 1</vt:lpstr>
      <vt:lpstr>kanan 2</vt:lpstr>
      <vt:lpstr>kiri 1</vt:lpstr>
      <vt:lpstr>kiri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Yeeey</dc:creator>
  <cp:lastModifiedBy>Yeeey</cp:lastModifiedBy>
  <dcterms:created xsi:type="dcterms:W3CDTF">2020-11-21T13:04:10Z</dcterms:created>
  <dcterms:modified xsi:type="dcterms:W3CDTF">2020-11-25T16:15:41Z</dcterms:modified>
</cp:coreProperties>
</file>