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\result\excel\"/>
    </mc:Choice>
  </mc:AlternateContent>
  <xr:revisionPtr revIDLastSave="0" documentId="13_ncr:1_{B091A304-00CF-4633-BEC8-7CD73F123686}" xr6:coauthVersionLast="45" xr6:coauthVersionMax="45" xr10:uidLastSave="{00000000-0000-0000-0000-000000000000}"/>
  <bookViews>
    <workbookView xWindow="-120" yWindow="-120" windowWidth="20730" windowHeight="11760" activeTab="5" xr2:uid="{F8885721-B50E-467A-89DD-973FE5330CA7}"/>
  </bookViews>
  <sheets>
    <sheet name="front 1" sheetId="22" r:id="rId1"/>
    <sheet name="front 2" sheetId="19" r:id="rId2"/>
    <sheet name="kanan 1" sheetId="18" r:id="rId3"/>
    <sheet name="kanan 2" sheetId="20" r:id="rId4"/>
    <sheet name="kiri 1" sheetId="21" r:id="rId5"/>
    <sheet name="kiri 2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L17" i="1"/>
  <c r="K18" i="1"/>
  <c r="J17" i="1"/>
  <c r="I25" i="1"/>
  <c r="H18" i="1"/>
  <c r="G25" i="1"/>
  <c r="F18" i="1"/>
  <c r="E17" i="1"/>
  <c r="D18" i="1"/>
  <c r="U18" i="21"/>
  <c r="T25" i="21"/>
  <c r="S18" i="21"/>
  <c r="R17" i="21"/>
  <c r="Q18" i="21"/>
  <c r="P17" i="21"/>
  <c r="O18" i="21"/>
  <c r="N17" i="21"/>
  <c r="M18" i="21"/>
  <c r="L25" i="21"/>
  <c r="K18" i="21"/>
  <c r="J25" i="21"/>
  <c r="I17" i="21"/>
  <c r="H18" i="21"/>
  <c r="G17" i="21"/>
  <c r="F18" i="21"/>
  <c r="E17" i="21"/>
  <c r="D18" i="21"/>
  <c r="AE18" i="20"/>
  <c r="AD17" i="20"/>
  <c r="AC18" i="20"/>
  <c r="AB25" i="20"/>
  <c r="AA19" i="20"/>
  <c r="Z25" i="20"/>
  <c r="Y18" i="20"/>
  <c r="X20" i="20"/>
  <c r="W18" i="20"/>
  <c r="V17" i="20"/>
  <c r="U18" i="20"/>
  <c r="T17" i="20"/>
  <c r="S18" i="20"/>
  <c r="R17" i="20"/>
  <c r="Q18" i="20"/>
  <c r="P17" i="20"/>
  <c r="O18" i="20"/>
  <c r="N17" i="20"/>
  <c r="M18" i="20"/>
  <c r="L17" i="20"/>
  <c r="K18" i="20"/>
  <c r="J25" i="20"/>
  <c r="I18" i="20"/>
  <c r="H19" i="20"/>
  <c r="G17" i="20"/>
  <c r="F18" i="20"/>
  <c r="E17" i="20"/>
  <c r="D18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C17" i="18"/>
  <c r="AB18" i="18"/>
  <c r="AA20" i="18"/>
  <c r="Z19" i="18"/>
  <c r="Y25" i="18"/>
  <c r="X18" i="18"/>
  <c r="W19" i="18"/>
  <c r="V20" i="18"/>
  <c r="U18" i="18"/>
  <c r="T17" i="18"/>
  <c r="S18" i="18"/>
  <c r="R17" i="18"/>
  <c r="Q18" i="18"/>
  <c r="P17" i="18"/>
  <c r="O20" i="18"/>
  <c r="N25" i="18"/>
  <c r="M18" i="18"/>
  <c r="L25" i="18"/>
  <c r="K18" i="18"/>
  <c r="J25" i="18"/>
  <c r="I19" i="18"/>
  <c r="H20" i="18"/>
  <c r="G19" i="18"/>
  <c r="F18" i="18"/>
  <c r="E17" i="18"/>
  <c r="D18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V16" i="19"/>
  <c r="AU17" i="19"/>
  <c r="AT18" i="19"/>
  <c r="AS16" i="19"/>
  <c r="AR17" i="19"/>
  <c r="AQ18" i="19"/>
  <c r="AP16" i="19"/>
  <c r="AO18" i="19"/>
  <c r="AN17" i="19"/>
  <c r="AM16" i="19"/>
  <c r="AL17" i="19"/>
  <c r="AK18" i="19"/>
  <c r="AJ17" i="19"/>
  <c r="AI16" i="19"/>
  <c r="AH18" i="19"/>
  <c r="AG16" i="19"/>
  <c r="AF18" i="19"/>
  <c r="AE17" i="19"/>
  <c r="AD18" i="19"/>
  <c r="AC25" i="19"/>
  <c r="AB18" i="19"/>
  <c r="AA25" i="19"/>
  <c r="Z18" i="19"/>
  <c r="Y25" i="19"/>
  <c r="X18" i="19"/>
  <c r="W25" i="19"/>
  <c r="V18" i="19"/>
  <c r="U17" i="19"/>
  <c r="T16" i="19"/>
  <c r="S18" i="19"/>
  <c r="R16" i="19"/>
  <c r="Q18" i="19"/>
  <c r="P16" i="19"/>
  <c r="O17" i="19"/>
  <c r="N18" i="19"/>
  <c r="M16" i="19"/>
  <c r="L17" i="19"/>
  <c r="K18" i="19"/>
  <c r="J17" i="19"/>
  <c r="I18" i="19"/>
  <c r="H16" i="19"/>
  <c r="G18" i="19"/>
  <c r="F16" i="19"/>
  <c r="E18" i="19"/>
  <c r="D16" i="19"/>
  <c r="AU14" i="19"/>
  <c r="AV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BA18" i="22"/>
  <c r="AZ25" i="22"/>
  <c r="AY18" i="22"/>
  <c r="AX25" i="22"/>
  <c r="AW18" i="22"/>
  <c r="AV25" i="22"/>
  <c r="AU18" i="22"/>
  <c r="AT25" i="22"/>
  <c r="AS18" i="22"/>
  <c r="AR25" i="22"/>
  <c r="AQ18" i="22"/>
  <c r="AP17" i="22"/>
  <c r="AO18" i="22"/>
  <c r="AN17" i="22"/>
  <c r="AM18" i="22"/>
  <c r="AL16" i="22"/>
  <c r="AK18" i="22"/>
  <c r="AJ16" i="22"/>
  <c r="AI17" i="22"/>
  <c r="AH16" i="22"/>
  <c r="AG17" i="22"/>
  <c r="AF18" i="22"/>
  <c r="AE17" i="22"/>
  <c r="AD18" i="22"/>
  <c r="AC17" i="22"/>
  <c r="AB16" i="22"/>
  <c r="AA18" i="22"/>
  <c r="Z17" i="22"/>
  <c r="Y16" i="22"/>
  <c r="X17" i="22"/>
  <c r="W16" i="22"/>
  <c r="V18" i="22"/>
  <c r="U16" i="22"/>
  <c r="T17" i="22"/>
  <c r="S18" i="22"/>
  <c r="R17" i="22"/>
  <c r="Q18" i="22"/>
  <c r="P25" i="22"/>
  <c r="O18" i="22"/>
  <c r="N25" i="22"/>
  <c r="M18" i="22"/>
  <c r="L17" i="22"/>
  <c r="K18" i="22"/>
  <c r="J17" i="22"/>
  <c r="I18" i="22"/>
  <c r="H17" i="22"/>
  <c r="G18" i="22"/>
  <c r="F16" i="22"/>
  <c r="E17" i="22"/>
  <c r="D18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U14" i="19" l="1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R14" i="21" l="1"/>
  <c r="S14" i="21"/>
  <c r="T14" i="21"/>
  <c r="U14" i="21"/>
  <c r="G14" i="18"/>
  <c r="H14" i="18"/>
  <c r="I14" i="18"/>
  <c r="J14" i="18"/>
  <c r="K14" i="18"/>
  <c r="L14" i="18"/>
  <c r="M14" i="18"/>
  <c r="N14" i="18"/>
  <c r="K14" i="21" l="1"/>
  <c r="L14" i="21"/>
  <c r="M14" i="21"/>
  <c r="N14" i="21"/>
  <c r="O14" i="21"/>
  <c r="P14" i="21"/>
  <c r="Q14" i="21"/>
  <c r="K14" i="22"/>
  <c r="L14" i="22"/>
  <c r="M14" i="22"/>
  <c r="N14" i="22"/>
  <c r="O14" i="22"/>
  <c r="P14" i="22"/>
  <c r="Q14" i="22"/>
  <c r="R14" i="22"/>
  <c r="E14" i="21" l="1"/>
  <c r="F14" i="21"/>
  <c r="G14" i="21"/>
  <c r="H14" i="21"/>
  <c r="I14" i="21"/>
  <c r="J14" i="21"/>
  <c r="E14" i="22"/>
  <c r="F14" i="22"/>
  <c r="G14" i="22"/>
  <c r="H14" i="22"/>
  <c r="I14" i="22"/>
  <c r="J14" i="22"/>
  <c r="BH21" i="22" l="1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18" i="20"/>
  <c r="C31" i="20" s="1"/>
  <c r="BH17" i="20"/>
  <c r="C30" i="20" s="1"/>
  <c r="BH15" i="20"/>
  <c r="C28" i="20" s="1"/>
  <c r="I14" i="20"/>
  <c r="H14" i="20"/>
  <c r="G14" i="20"/>
  <c r="F14" i="20"/>
  <c r="E14" i="20"/>
  <c r="D14" i="20"/>
  <c r="BH18" i="19"/>
  <c r="C31" i="19" s="1"/>
  <c r="BH17" i="19"/>
  <c r="C30" i="19" s="1"/>
  <c r="BH15" i="19"/>
  <c r="C28" i="19" s="1"/>
  <c r="F14" i="19"/>
  <c r="E14" i="19"/>
  <c r="D14" i="19"/>
  <c r="BH19" i="18"/>
  <c r="C32" i="18" s="1"/>
  <c r="BH18" i="18"/>
  <c r="C31" i="18" s="1"/>
  <c r="BH17" i="18"/>
  <c r="C30" i="18" s="1"/>
  <c r="BH15" i="18"/>
  <c r="C28" i="18" s="1"/>
  <c r="F14" i="18"/>
  <c r="E14" i="18"/>
  <c r="D14" i="18"/>
  <c r="BH15" i="1"/>
  <c r="C28" i="1" s="1"/>
  <c r="BH17" i="1"/>
  <c r="C30" i="1" s="1"/>
  <c r="BH18" i="1"/>
  <c r="C31" i="1" s="1"/>
  <c r="BH19" i="1"/>
  <c r="C32" i="1" s="1"/>
  <c r="E14" i="1"/>
  <c r="F14" i="1"/>
  <c r="G14" i="1"/>
  <c r="H14" i="1"/>
  <c r="I14" i="1"/>
  <c r="J14" i="1"/>
  <c r="K14" i="1"/>
  <c r="L14" i="1"/>
  <c r="M14" i="1"/>
  <c r="D14" i="1"/>
  <c r="BH25" i="21" l="1"/>
  <c r="C38" i="21" s="1"/>
  <c r="BH21" i="18"/>
  <c r="C34" i="18" s="1"/>
  <c r="BH21" i="20"/>
  <c r="C34" i="20" s="1"/>
  <c r="BH25" i="20"/>
  <c r="C38" i="20" s="1"/>
  <c r="BH23" i="22"/>
  <c r="C36" i="22" s="1"/>
  <c r="BH22" i="22"/>
  <c r="C35" i="22" s="1"/>
  <c r="BH25" i="19"/>
  <c r="C38" i="19" s="1"/>
  <c r="BH21" i="1"/>
  <c r="C34" i="1" s="1"/>
  <c r="BH25" i="1"/>
  <c r="C38" i="1" s="1"/>
  <c r="BH16" i="1"/>
  <c r="C29" i="1" s="1"/>
  <c r="BH23" i="1"/>
  <c r="C36" i="1" s="1"/>
  <c r="BH21" i="19"/>
  <c r="C34" i="19" s="1"/>
  <c r="BH16" i="19"/>
  <c r="C29" i="19" s="1"/>
  <c r="BH16" i="20"/>
  <c r="C29" i="20" s="1"/>
  <c r="BH19" i="20"/>
  <c r="C32" i="20" s="1"/>
  <c r="BH24" i="1"/>
  <c r="C37" i="1" s="1"/>
  <c r="BH20" i="1"/>
  <c r="C33" i="1" s="1"/>
  <c r="BH22" i="1"/>
  <c r="C35" i="1" s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<sst xmlns="http://schemas.openxmlformats.org/spreadsheetml/2006/main" count="222" uniqueCount="15">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</sst>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1" fillId="2" borderId="0" xfId="2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</cellXfs>
  <cellStyles count="3">
    <cellStyle name="Normal" xfId="0" builtinId="0"/>
    <cellStyle name="Normal 2" xfId="2" xr:uid="{7DDDD681-5E3C-496F-8F9E-D01FAE9717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A19" sqref="BA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60" x14ac:dyDescent="0.25">
      <c r="A3" s="1">
        <v>2</v>
      </c>
      <c r="B3" s="2" t="s">
        <v>2</v>
      </c>
      <c r="C3" s="25"/>
      <c r="D3" s="25"/>
      <c r="E3" s="25"/>
      <c r="F3" s="25">
        <v>34.582599999999999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>
        <v>37.767099999999999</v>
      </c>
      <c r="V3" s="25"/>
      <c r="W3" s="25">
        <v>38.142099999999999</v>
      </c>
      <c r="X3" s="25"/>
      <c r="Y3" s="25">
        <v>38.500399999999999</v>
      </c>
      <c r="Z3" s="25"/>
      <c r="AA3" s="25"/>
      <c r="AB3" s="25">
        <v>38.761600000000001</v>
      </c>
      <c r="AC3" s="25"/>
      <c r="AD3" s="25"/>
      <c r="AE3" s="25"/>
      <c r="AF3" s="25"/>
      <c r="AG3" s="25"/>
      <c r="AH3" s="25">
        <v>40.407699999999998</v>
      </c>
      <c r="AI3" s="25"/>
      <c r="AJ3" s="25">
        <v>40.689</v>
      </c>
      <c r="AK3" s="25"/>
      <c r="AL3" s="25">
        <v>40.970199999999998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</row>
    <row r="4" spans="1:60" s="4" customFormat="1" x14ac:dyDescent="0.25">
      <c r="A4" s="3">
        <v>3</v>
      </c>
      <c r="B4" s="4" t="s">
        <v>3</v>
      </c>
      <c r="C4" s="26"/>
      <c r="D4" s="26"/>
      <c r="E4" s="26">
        <v>34.489600000000003</v>
      </c>
      <c r="F4" s="26"/>
      <c r="G4" s="26"/>
      <c r="H4" s="26">
        <v>34.837800000000001</v>
      </c>
      <c r="I4" s="26"/>
      <c r="J4" s="26">
        <v>35.097000000000001</v>
      </c>
      <c r="K4" s="26"/>
      <c r="L4" s="26">
        <v>35.435200000000002</v>
      </c>
      <c r="M4" s="26"/>
      <c r="N4" s="26"/>
      <c r="O4" s="26"/>
      <c r="P4" s="26"/>
      <c r="Q4" s="26"/>
      <c r="R4" s="26">
        <v>37.217700000000001</v>
      </c>
      <c r="S4" s="26"/>
      <c r="T4" s="26">
        <v>37.673400000000001</v>
      </c>
      <c r="U4" s="26"/>
      <c r="V4" s="26"/>
      <c r="W4" s="26"/>
      <c r="X4" s="26">
        <v>38.235900000000001</v>
      </c>
      <c r="Y4" s="26"/>
      <c r="Z4" s="26">
        <v>38.590499999999999</v>
      </c>
      <c r="AA4" s="26"/>
      <c r="AB4" s="26"/>
      <c r="AC4" s="26">
        <v>39.100900000000003</v>
      </c>
      <c r="AD4" s="26"/>
      <c r="AE4" s="26">
        <v>39.277000000000001</v>
      </c>
      <c r="AF4" s="26"/>
      <c r="AG4" s="26">
        <v>39.878399999999999</v>
      </c>
      <c r="AH4" s="26"/>
      <c r="AI4" s="26">
        <v>40.595199999999998</v>
      </c>
      <c r="AJ4" s="26"/>
      <c r="AK4" s="26"/>
      <c r="AL4" s="26"/>
      <c r="AM4" s="26"/>
      <c r="AN4" s="26">
        <v>41.773099999999999</v>
      </c>
      <c r="AO4" s="26"/>
      <c r="AP4" s="26">
        <v>42.028300000000002</v>
      </c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</row>
    <row r="5" spans="1:60" x14ac:dyDescent="0.25">
      <c r="A5" s="1">
        <v>4</v>
      </c>
      <c r="B5" s="2" t="s">
        <v>4</v>
      </c>
      <c r="C5" s="25">
        <v>34.1706</v>
      </c>
      <c r="D5" s="25">
        <v>34.395499999999998</v>
      </c>
      <c r="E5" s="25"/>
      <c r="F5" s="25"/>
      <c r="G5" s="25">
        <v>34.668700000000001</v>
      </c>
      <c r="H5" s="25"/>
      <c r="I5" s="25">
        <v>35.006900000000002</v>
      </c>
      <c r="J5" s="25"/>
      <c r="K5" s="25">
        <v>35.351199999999999</v>
      </c>
      <c r="L5" s="25"/>
      <c r="M5" s="25">
        <v>35.689399999999999</v>
      </c>
      <c r="N5" s="25"/>
      <c r="O5" s="25">
        <v>36.466200000000001</v>
      </c>
      <c r="P5" s="25"/>
      <c r="Q5" s="25">
        <v>37.131599999999999</v>
      </c>
      <c r="R5" s="25"/>
      <c r="S5" s="25">
        <v>37.579599999999999</v>
      </c>
      <c r="T5" s="25"/>
      <c r="U5" s="25"/>
      <c r="V5" s="25">
        <v>37.860900000000001</v>
      </c>
      <c r="W5" s="25"/>
      <c r="X5" s="25"/>
      <c r="Y5" s="25"/>
      <c r="Z5" s="25"/>
      <c r="AA5" s="25">
        <v>38.676600000000001</v>
      </c>
      <c r="AB5" s="25"/>
      <c r="AC5" s="25"/>
      <c r="AD5" s="25">
        <v>39.187899999999999</v>
      </c>
      <c r="AE5" s="25"/>
      <c r="AF5" s="25">
        <v>39.534199999999998</v>
      </c>
      <c r="AG5" s="25"/>
      <c r="AH5" s="25"/>
      <c r="AI5" s="25"/>
      <c r="AJ5" s="25"/>
      <c r="AK5" s="25">
        <v>40.8765</v>
      </c>
      <c r="AL5" s="25"/>
      <c r="AM5" s="25">
        <v>41.603000000000002</v>
      </c>
      <c r="AN5" s="25"/>
      <c r="AO5" s="25">
        <v>41.943199999999997</v>
      </c>
      <c r="AP5" s="25"/>
      <c r="AQ5" s="25">
        <v>42.1143</v>
      </c>
      <c r="AR5" s="25"/>
      <c r="AS5" s="25">
        <v>42.4255</v>
      </c>
      <c r="AT5" s="25"/>
      <c r="AU5" s="25">
        <v>42.940800000000003</v>
      </c>
      <c r="AV5" s="25"/>
      <c r="AW5" s="25">
        <v>43.357599999999998</v>
      </c>
      <c r="AX5" s="25"/>
      <c r="AY5" s="25">
        <v>43.805599999999998</v>
      </c>
      <c r="AZ5" s="25"/>
      <c r="BA5" s="25">
        <v>44.198900000000002</v>
      </c>
    </row>
    <row r="6" spans="1:60" s="4" customFormat="1" x14ac:dyDescent="0.25">
      <c r="A6" s="3">
        <v>5</v>
      </c>
      <c r="B6" s="4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60" x14ac:dyDescent="0.25">
      <c r="A7" s="1">
        <v>6</v>
      </c>
      <c r="B7" s="2" t="s">
        <v>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</row>
    <row r="8" spans="1:60" s="4" customFormat="1" x14ac:dyDescent="0.25">
      <c r="A8" s="3">
        <v>7</v>
      </c>
      <c r="B8" s="4" t="s"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1:60" x14ac:dyDescent="0.25">
      <c r="A9" s="1">
        <v>8</v>
      </c>
      <c r="B9" s="2" t="s">
        <v>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60" s="4" customFormat="1" x14ac:dyDescent="0.25">
      <c r="A10" s="3">
        <v>9</v>
      </c>
      <c r="B10" s="4" t="s"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60" x14ac:dyDescent="0.25">
      <c r="A11" s="1">
        <v>10</v>
      </c>
      <c r="B11" s="2" t="s">
        <v>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pans="1:60" s="4" customFormat="1" x14ac:dyDescent="0.25">
      <c r="A12" s="3">
        <v>11</v>
      </c>
      <c r="B12" s="4" t="s">
        <v>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>
        <v>36.382100000000001</v>
      </c>
      <c r="O12" s="26"/>
      <c r="P12" s="26">
        <v>36.626300000000001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>
        <v>42.168399999999998</v>
      </c>
      <c r="AS12" s="26"/>
      <c r="AT12" s="26">
        <v>42.855699999999999</v>
      </c>
      <c r="AU12" s="26"/>
      <c r="AV12" s="26">
        <v>43.271500000000003</v>
      </c>
      <c r="AW12" s="26"/>
      <c r="AX12" s="26">
        <v>43.464300000000001</v>
      </c>
      <c r="AY12" s="26"/>
      <c r="AZ12" s="26">
        <v>43.857599999999998</v>
      </c>
      <c r="BA12" s="26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0.2248999999999981</v>
      </c>
      <c r="E14" s="2">
        <f t="shared" ref="E14:J14" si="0">(INDEX(E2:E12,MATCH(0,E2:E12,-1)))-(INDEX(D2:D12,MATCH(0,D2:D12,-1)))</f>
        <v>9.4100000000004513E-2</v>
      </c>
      <c r="F14" s="2">
        <f t="shared" si="0"/>
        <v>9.2999999999996419E-2</v>
      </c>
      <c r="G14" s="2">
        <f t="shared" si="0"/>
        <v>8.6100000000001842E-2</v>
      </c>
      <c r="H14" s="2">
        <f t="shared" si="0"/>
        <v>0.16910000000000025</v>
      </c>
      <c r="I14" s="2">
        <f t="shared" si="0"/>
        <v>0.16910000000000025</v>
      </c>
      <c r="J14" s="2">
        <f t="shared" si="0"/>
        <v>9.0099999999999625E-2</v>
      </c>
      <c r="K14" s="2">
        <f t="shared" ref="K14" si="1">(INDEX(K2:K12,MATCH(0,K2:K12,-1)))-(INDEX(J2:J12,MATCH(0,J2:J12,-1)))</f>
        <v>0.25419999999999732</v>
      </c>
      <c r="L14" s="2">
        <f t="shared" ref="L14" si="2">(INDEX(L2:L12,MATCH(0,L2:L12,-1)))-(INDEX(K2:K12,MATCH(0,K2:K12,-1)))</f>
        <v>8.4000000000003183E-2</v>
      </c>
      <c r="M14" s="2">
        <f t="shared" ref="M14" si="3">(INDEX(M2:M12,MATCH(0,M2:M12,-1)))-(INDEX(L2:L12,MATCH(0,L2:L12,-1)))</f>
        <v>0.25419999999999732</v>
      </c>
      <c r="N14" s="2">
        <f t="shared" ref="N14" si="4">(INDEX(N2:N12,MATCH(0,N2:N12,-1)))-(INDEX(M2:M12,MATCH(0,M2:M12,-1)))</f>
        <v>0.69270000000000209</v>
      </c>
      <c r="O14" s="2">
        <f t="shared" ref="O14" si="5">(INDEX(O2:O12,MATCH(0,O2:O12,-1)))-(INDEX(N2:N12,MATCH(0,N2:N12,-1)))</f>
        <v>8.4099999999999397E-2</v>
      </c>
      <c r="P14" s="2">
        <f t="shared" ref="P14" si="6">(INDEX(P2:P12,MATCH(0,P2:P12,-1)))-(INDEX(O2:O12,MATCH(0,O2:O12,-1)))</f>
        <v>0.16009999999999991</v>
      </c>
      <c r="Q14" s="2">
        <f t="shared" ref="Q14" si="7">(INDEX(Q2:Q12,MATCH(0,Q2:Q12,-1)))-(INDEX(P2:P12,MATCH(0,P2:P12,-1)))</f>
        <v>0.50529999999999831</v>
      </c>
      <c r="R14" s="2">
        <f t="shared" ref="R14" si="8">(INDEX(R2:R12,MATCH(0,R2:R12,-1)))-(INDEX(Q2:Q12,MATCH(0,Q2:Q12,-1)))</f>
        <v>8.6100000000001842E-2</v>
      </c>
      <c r="S14" s="2">
        <f t="shared" ref="S14" si="9">(INDEX(S2:S12,MATCH(0,S2:S12,-1)))-(INDEX(R2:R12,MATCH(0,R2:R12,-1)))</f>
        <v>0.36189999999999856</v>
      </c>
      <c r="T14" s="2">
        <f t="shared" ref="T14" si="10">(INDEX(T2:T12,MATCH(0,T2:T12,-1)))-(INDEX(S2:S12,MATCH(0,S2:S12,-1)))</f>
        <v>9.380000000000166E-2</v>
      </c>
      <c r="U14" s="2">
        <f t="shared" ref="U14" si="11">(INDEX(U2:U12,MATCH(0,U2:U12,-1)))-(INDEX(T2:T12,MATCH(0,T2:T12,-1)))</f>
        <v>9.369999999999834E-2</v>
      </c>
      <c r="V14" s="2">
        <f t="shared" ref="V14" si="12">(INDEX(V2:V12,MATCH(0,V2:V12,-1)))-(INDEX(U2:U12,MATCH(0,U2:U12,-1)))</f>
        <v>9.380000000000166E-2</v>
      </c>
      <c r="W14" s="2">
        <f t="shared" ref="W14" si="13">(INDEX(W2:W12,MATCH(0,W2:W12,-1)))-(INDEX(V2:V12,MATCH(0,V2:V12,-1)))</f>
        <v>0.28119999999999834</v>
      </c>
      <c r="X14" s="2">
        <f t="shared" ref="X14" si="14">(INDEX(X2:X12,MATCH(0,X2:X12,-1)))-(INDEX(W2:W12,MATCH(0,W2:W12,-1)))</f>
        <v>9.380000000000166E-2</v>
      </c>
      <c r="Y14" s="2">
        <f t="shared" ref="Y14" si="15">(INDEX(Y2:Y12,MATCH(0,Y2:Y12,-1)))-(INDEX(X2:X12,MATCH(0,X2:X12,-1)))</f>
        <v>0.26449999999999818</v>
      </c>
      <c r="Z14" s="2">
        <f t="shared" ref="Z14" si="16">(INDEX(Z2:Z12,MATCH(0,Z2:Z12,-1)))-(INDEX(Y2:Y12,MATCH(0,Y2:Y12,-1)))</f>
        <v>9.0099999999999625E-2</v>
      </c>
      <c r="AA14" s="2">
        <f t="shared" ref="AA14" si="17">(INDEX(AA2:AA12,MATCH(0,AA2:AA12,-1)))-(INDEX(Z2:Z12,MATCH(0,Z2:Z12,-1)))</f>
        <v>8.6100000000001842E-2</v>
      </c>
      <c r="AB14" s="2">
        <f t="shared" ref="AB14" si="18">(INDEX(AB2:AB12,MATCH(0,AB2:AB12,-1)))-(INDEX(AA2:AA12,MATCH(0,AA2:AA12,-1)))</f>
        <v>8.5000000000000853E-2</v>
      </c>
      <c r="AC14" s="2">
        <f t="shared" ref="AC14" si="19">(INDEX(AC2:AC12,MATCH(0,AC2:AC12,-1)))-(INDEX(AB2:AB12,MATCH(0,AB2:AB12,-1)))</f>
        <v>0.33930000000000149</v>
      </c>
      <c r="AD14" s="2">
        <f t="shared" ref="AD14" si="20">(INDEX(AD2:AD12,MATCH(0,AD2:AD12,-1)))-(INDEX(AC2:AC12,MATCH(0,AC2:AC12,-1)))</f>
        <v>8.6999999999996191E-2</v>
      </c>
      <c r="AE14" s="2">
        <f t="shared" ref="AE14" si="21">(INDEX(AE2:AE12,MATCH(0,AE2:AE12,-1)))-(INDEX(AD2:AD12,MATCH(0,AD2:AD12,-1)))</f>
        <v>8.9100000000001955E-2</v>
      </c>
      <c r="AF14" s="2">
        <f t="shared" ref="AF14" si="22">(INDEX(AF2:AF12,MATCH(0,AF2:AF12,-1)))-(INDEX(AE2:AE12,MATCH(0,AE2:AE12,-1)))</f>
        <v>0.25719999999999743</v>
      </c>
      <c r="AG14" s="2">
        <f t="shared" ref="AG14" si="23">(INDEX(AG2:AG12,MATCH(0,AG2:AG12,-1)))-(INDEX(AF2:AF12,MATCH(0,AF2:AF12,-1)))</f>
        <v>0.34420000000000073</v>
      </c>
      <c r="AH14" s="2">
        <f t="shared" ref="AH14" si="24">(INDEX(AH2:AH12,MATCH(0,AH2:AH12,-1)))-(INDEX(AG2:AG12,MATCH(0,AG2:AG12,-1)))</f>
        <v>0.52929999999999922</v>
      </c>
      <c r="AI14" s="2">
        <f t="shared" ref="AI14" si="25">(INDEX(AI2:AI12,MATCH(0,AI2:AI12,-1)))-(INDEX(AH2:AH12,MATCH(0,AH2:AH12,-1)))</f>
        <v>0.1875</v>
      </c>
      <c r="AJ14" s="2">
        <f t="shared" ref="AJ14" si="26">(INDEX(AJ2:AJ12,MATCH(0,AJ2:AJ12,-1)))-(INDEX(AI2:AI12,MATCH(0,AI2:AI12,-1)))</f>
        <v>9.380000000000166E-2</v>
      </c>
      <c r="AK14" s="2">
        <f t="shared" ref="AK14" si="27">(INDEX(AK2:AK12,MATCH(0,AK2:AK12,-1)))-(INDEX(AJ2:AJ12,MATCH(0,AJ2:AJ12,-1)))</f>
        <v>0.1875</v>
      </c>
      <c r="AL14" s="2">
        <f t="shared" ref="AL14" si="28">(INDEX(AL2:AL12,MATCH(0,AL2:AL12,-1)))-(INDEX(AK2:AK12,MATCH(0,AK2:AK12,-1)))</f>
        <v>9.369999999999834E-2</v>
      </c>
      <c r="AM14" s="2">
        <f t="shared" ref="AM14" si="29">(INDEX(AM2:AM12,MATCH(0,AM2:AM12,-1)))-(INDEX(AL2:AL12,MATCH(0,AL2:AL12,-1)))</f>
        <v>0.63280000000000314</v>
      </c>
      <c r="AN14" s="2">
        <f t="shared" ref="AN14" si="30">(INDEX(AN2:AN12,MATCH(0,AN2:AN12,-1)))-(INDEX(AM2:AM12,MATCH(0,AM2:AM12,-1)))</f>
        <v>0.17009999999999792</v>
      </c>
      <c r="AO14" s="2">
        <f t="shared" ref="AO14" si="31">(INDEX(AO2:AO12,MATCH(0,AO2:AO12,-1)))-(INDEX(AN2:AN12,MATCH(0,AN2:AN12,-1)))</f>
        <v>0.17009999999999792</v>
      </c>
      <c r="AP14" s="2">
        <f t="shared" ref="AP14" si="32">(INDEX(AP2:AP12,MATCH(0,AP2:AP12,-1)))-(INDEX(AO2:AO12,MATCH(0,AO2:AO12,-1)))</f>
        <v>8.5100000000004172E-2</v>
      </c>
      <c r="AQ14" s="2">
        <f t="shared" ref="AQ14" si="33">(INDEX(AQ2:AQ12,MATCH(0,AQ2:AQ12,-1)))-(INDEX(AP2:AP12,MATCH(0,AP2:AP12,-1)))</f>
        <v>8.5999999999998522E-2</v>
      </c>
      <c r="AR14" s="2">
        <f t="shared" ref="AR14" si="34">(INDEX(AR2:AR12,MATCH(0,AR2:AR12,-1)))-(INDEX(AQ2:AQ12,MATCH(0,AQ2:AQ12,-1)))</f>
        <v>5.4099999999998261E-2</v>
      </c>
      <c r="AS14" s="2">
        <f t="shared" ref="AS14" si="35">(INDEX(AS2:AS12,MATCH(0,AS2:AS12,-1)))-(INDEX(AR2:AR12,MATCH(0,AR2:AR12,-1)))</f>
        <v>0.25710000000000122</v>
      </c>
      <c r="AT14" s="2">
        <f t="shared" ref="AT14" si="36">(INDEX(AT2:AT12,MATCH(0,AT2:AT12,-1)))-(INDEX(AS2:AS12,MATCH(0,AS2:AS12,-1)))</f>
        <v>0.43019999999999925</v>
      </c>
      <c r="AU14" s="2">
        <f t="shared" ref="AU14" si="37">(INDEX(AU2:AU12,MATCH(0,AU2:AU12,-1)))-(INDEX(AT2:AT12,MATCH(0,AT2:AT12,-1)))</f>
        <v>8.5100000000004172E-2</v>
      </c>
      <c r="AV14" s="2">
        <f t="shared" ref="AV14" si="38">(INDEX(AV2:AV12,MATCH(0,AV2:AV12,-1)))-(INDEX(AU2:AU12,MATCH(0,AU2:AU12,-1)))</f>
        <v>0.33070000000000022</v>
      </c>
      <c r="AW14" s="2">
        <f t="shared" ref="AW14" si="39">(INDEX(AW2:AW12,MATCH(0,AW2:AW12,-1)))-(INDEX(AV2:AV12,MATCH(0,AV2:AV12,-1)))</f>
        <v>8.6099999999994736E-2</v>
      </c>
      <c r="AX14" s="2">
        <f t="shared" ref="AX14" si="40">(INDEX(AX2:AX12,MATCH(0,AX2:AX12,-1)))-(INDEX(AW2:AW12,MATCH(0,AW2:AW12,-1)))</f>
        <v>0.10670000000000357</v>
      </c>
      <c r="AY14" s="2">
        <f t="shared" ref="AY14" si="41">(INDEX(AY2:AY12,MATCH(0,AY2:AY12,-1)))-(INDEX(AX2:AX12,MATCH(0,AX2:AX12,-1)))</f>
        <v>0.34129999999999683</v>
      </c>
      <c r="AZ14" s="2">
        <f t="shared" ref="AZ14" si="42">(INDEX(AZ2:AZ12,MATCH(0,AZ2:AZ12,-1)))-(INDEX(AY2:AY12,MATCH(0,AY2:AY12,-1)))</f>
        <v>5.1999999999999602E-2</v>
      </c>
      <c r="BA14" s="2">
        <f t="shared" ref="BA14" si="43">(INDEX(BA2:BA12,MATCH(0,BA2:BA12,-1)))-(INDEX(AZ2:AZ12,MATCH(0,AZ2:AZ12,-1)))</f>
        <v>0.34130000000000393</v>
      </c>
      <c r="BH14" s="5">
        <f>SUM(C14:BF14)</f>
        <v>10.028300000000002</v>
      </c>
    </row>
    <row r="15" spans="1:60" s="6" customFormat="1" x14ac:dyDescent="0.25">
      <c r="B15" s="6" t="s">
        <v>1</v>
      </c>
      <c r="BH15" s="5">
        <f t="shared" ref="BH15:BH25" si="44">SUM(C15:BF15)</f>
        <v>0</v>
      </c>
    </row>
    <row r="16" spans="1:60" x14ac:dyDescent="0.25">
      <c r="B16" s="2" t="s">
        <v>2</v>
      </c>
      <c r="F16" s="2">
        <f>F14</f>
        <v>9.2999999999996419E-2</v>
      </c>
      <c r="U16" s="2">
        <f>U14</f>
        <v>9.369999999999834E-2</v>
      </c>
      <c r="W16" s="2">
        <f>W14</f>
        <v>0.28119999999999834</v>
      </c>
      <c r="Y16" s="2">
        <f>Y14</f>
        <v>0.26449999999999818</v>
      </c>
      <c r="AB16" s="2">
        <f>AB14</f>
        <v>8.5000000000000853E-2</v>
      </c>
      <c r="AH16" s="2">
        <f>AH14</f>
        <v>0.52929999999999922</v>
      </c>
      <c r="AJ16" s="2">
        <f>AJ14</f>
        <v>9.380000000000166E-2</v>
      </c>
      <c r="AL16" s="2">
        <f>AL14</f>
        <v>9.369999999999834E-2</v>
      </c>
      <c r="BH16" s="5">
        <f t="shared" si="44"/>
        <v>1.5341999999999913</v>
      </c>
    </row>
    <row r="17" spans="2:60" s="6" customFormat="1" x14ac:dyDescent="0.25">
      <c r="B17" s="6" t="s">
        <v>3</v>
      </c>
      <c r="E17" s="6">
        <f>E14</f>
        <v>9.4100000000004513E-2</v>
      </c>
      <c r="H17" s="6">
        <f>H14</f>
        <v>0.16910000000000025</v>
      </c>
      <c r="J17" s="6">
        <f>J14</f>
        <v>9.0099999999999625E-2</v>
      </c>
      <c r="L17" s="6">
        <f>L14</f>
        <v>8.4000000000003183E-2</v>
      </c>
      <c r="R17" s="6">
        <f>R14</f>
        <v>8.6100000000001842E-2</v>
      </c>
      <c r="T17" s="6">
        <f>T14</f>
        <v>9.380000000000166E-2</v>
      </c>
      <c r="X17" s="6">
        <f>X14</f>
        <v>9.380000000000166E-2</v>
      </c>
      <c r="Z17" s="6">
        <f>Z14</f>
        <v>9.0099999999999625E-2</v>
      </c>
      <c r="AC17" s="6">
        <f>AC14</f>
        <v>0.33930000000000149</v>
      </c>
      <c r="AE17" s="6">
        <f>AE14</f>
        <v>8.9100000000001955E-2</v>
      </c>
      <c r="AG17" s="6">
        <f>AG14</f>
        <v>0.34420000000000073</v>
      </c>
      <c r="AI17" s="6">
        <f>AI14</f>
        <v>0.1875</v>
      </c>
      <c r="AN17" s="6">
        <f>AN14</f>
        <v>0.17009999999999792</v>
      </c>
      <c r="AP17" s="6">
        <f>AP14</f>
        <v>8.5100000000004172E-2</v>
      </c>
      <c r="BH17" s="5">
        <f t="shared" si="44"/>
        <v>2.0164000000000186</v>
      </c>
    </row>
    <row r="18" spans="2:60" x14ac:dyDescent="0.25">
      <c r="B18" s="2" t="s">
        <v>4</v>
      </c>
      <c r="D18" s="2">
        <f>D14</f>
        <v>0.2248999999999981</v>
      </c>
      <c r="G18" s="2">
        <f>G14</f>
        <v>8.6100000000001842E-2</v>
      </c>
      <c r="I18" s="2">
        <f>I14</f>
        <v>0.16910000000000025</v>
      </c>
      <c r="K18" s="2">
        <f>K14</f>
        <v>0.25419999999999732</v>
      </c>
      <c r="M18" s="2">
        <f>M14</f>
        <v>0.25419999999999732</v>
      </c>
      <c r="O18" s="2">
        <f>O14</f>
        <v>8.4099999999999397E-2</v>
      </c>
      <c r="Q18" s="2">
        <f>Q14</f>
        <v>0.50529999999999831</v>
      </c>
      <c r="S18" s="2">
        <f>S14</f>
        <v>0.36189999999999856</v>
      </c>
      <c r="V18" s="2">
        <f>V14</f>
        <v>9.380000000000166E-2</v>
      </c>
      <c r="AA18" s="2">
        <f>AA14</f>
        <v>8.6100000000001842E-2</v>
      </c>
      <c r="AD18" s="2">
        <f>AD14</f>
        <v>8.6999999999996191E-2</v>
      </c>
      <c r="AF18" s="2">
        <f>AF14</f>
        <v>0.25719999999999743</v>
      </c>
      <c r="AK18" s="2">
        <f>AK14</f>
        <v>0.1875</v>
      </c>
      <c r="AM18" s="2">
        <f>AM14</f>
        <v>0.63280000000000314</v>
      </c>
      <c r="AO18" s="2">
        <f>AO14</f>
        <v>0.17009999999999792</v>
      </c>
      <c r="AQ18" s="2">
        <f>AQ14</f>
        <v>8.5999999999998522E-2</v>
      </c>
      <c r="AS18" s="2">
        <f>AS14</f>
        <v>0.25710000000000122</v>
      </c>
      <c r="AU18" s="2">
        <f>AU14</f>
        <v>8.5100000000004172E-2</v>
      </c>
      <c r="AW18" s="2">
        <f>AW14</f>
        <v>8.6099999999994736E-2</v>
      </c>
      <c r="AY18" s="2">
        <f>AY14</f>
        <v>0.34129999999999683</v>
      </c>
      <c r="BA18" s="2">
        <f>BA14</f>
        <v>0.34130000000000393</v>
      </c>
      <c r="BH18" s="5">
        <f t="shared" si="44"/>
        <v>4.6511999999999887</v>
      </c>
    </row>
    <row r="19" spans="2:60" s="6" customFormat="1" x14ac:dyDescent="0.25">
      <c r="B19" s="6" t="s">
        <v>5</v>
      </c>
      <c r="BH19" s="5">
        <f t="shared" si="44"/>
        <v>0</v>
      </c>
    </row>
    <row r="20" spans="2:60" x14ac:dyDescent="0.25">
      <c r="B20" s="2" t="s">
        <v>6</v>
      </c>
      <c r="BH20" s="5">
        <f t="shared" si="44"/>
        <v>0</v>
      </c>
    </row>
    <row r="21" spans="2:60" s="6" customFormat="1" x14ac:dyDescent="0.25">
      <c r="B21" s="6" t="s">
        <v>7</v>
      </c>
      <c r="BH21" s="5">
        <f t="shared" si="44"/>
        <v>0</v>
      </c>
    </row>
    <row r="22" spans="2:60" x14ac:dyDescent="0.25">
      <c r="B22" s="2" t="s">
        <v>8</v>
      </c>
      <c r="BH22" s="5">
        <f t="shared" si="44"/>
        <v>0</v>
      </c>
    </row>
    <row r="23" spans="2:60" s="6" customFormat="1" x14ac:dyDescent="0.25">
      <c r="B23" s="6" t="s">
        <v>9</v>
      </c>
      <c r="BH23" s="5">
        <f t="shared" si="44"/>
        <v>0</v>
      </c>
    </row>
    <row r="24" spans="2:60" x14ac:dyDescent="0.25">
      <c r="B24" s="2" t="s">
        <v>10</v>
      </c>
      <c r="BH24" s="5">
        <f t="shared" si="44"/>
        <v>0</v>
      </c>
    </row>
    <row r="25" spans="2:60" s="6" customFormat="1" x14ac:dyDescent="0.25">
      <c r="B25" s="6" t="s">
        <v>0</v>
      </c>
      <c r="N25" s="6">
        <f>N14</f>
        <v>0.69270000000000209</v>
      </c>
      <c r="P25" s="6">
        <f>P14</f>
        <v>0.16009999999999991</v>
      </c>
      <c r="AR25" s="6">
        <f>AR14</f>
        <v>5.4099999999998261E-2</v>
      </c>
      <c r="AT25" s="6">
        <f>AT14</f>
        <v>0.43019999999999925</v>
      </c>
      <c r="AV25" s="6">
        <f>AV14</f>
        <v>0.33070000000000022</v>
      </c>
      <c r="AX25" s="6">
        <f>AX14</f>
        <v>0.10670000000000357</v>
      </c>
      <c r="AZ25" s="6">
        <f>AZ14</f>
        <v>5.1999999999999602E-2</v>
      </c>
      <c r="BH25" s="5">
        <f t="shared" si="44"/>
        <v>1.8265000000000029</v>
      </c>
    </row>
    <row r="26" spans="2:60" x14ac:dyDescent="0.25">
      <c r="BH26" s="2">
        <f>SUM(BH15:BH25)</f>
        <v>10.028300000000002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45">BH16</f>
        <v>1.5341999999999913</v>
      </c>
      <c r="D29" s="12">
        <f t="shared" ref="D29:D38" si="46">C29/$C$39</f>
        <v>0.15298704665795709</v>
      </c>
    </row>
    <row r="30" spans="2:60" x14ac:dyDescent="0.25">
      <c r="B30" s="11" t="s">
        <v>3</v>
      </c>
      <c r="C30" s="10">
        <f t="shared" si="45"/>
        <v>2.0164000000000186</v>
      </c>
      <c r="D30" s="12">
        <f t="shared" si="46"/>
        <v>0.2010709691572867</v>
      </c>
    </row>
    <row r="31" spans="2:60" x14ac:dyDescent="0.25">
      <c r="B31" s="11" t="s">
        <v>4</v>
      </c>
      <c r="C31" s="10">
        <f t="shared" si="45"/>
        <v>4.6511999999999887</v>
      </c>
      <c r="D31" s="12">
        <f t="shared" si="46"/>
        <v>0.46380742498728478</v>
      </c>
    </row>
    <row r="32" spans="2:60" x14ac:dyDescent="0.25">
      <c r="B32" s="11" t="s">
        <v>5</v>
      </c>
      <c r="C32" s="10">
        <f t="shared" si="45"/>
        <v>0</v>
      </c>
      <c r="D32" s="12">
        <f t="shared" si="46"/>
        <v>0</v>
      </c>
    </row>
    <row r="33" spans="2:4" x14ac:dyDescent="0.25">
      <c r="B33" s="11" t="s">
        <v>6</v>
      </c>
      <c r="C33" s="10">
        <f t="shared" si="45"/>
        <v>0</v>
      </c>
      <c r="D33" s="12">
        <f t="shared" si="46"/>
        <v>0</v>
      </c>
    </row>
    <row r="34" spans="2:4" x14ac:dyDescent="0.25">
      <c r="B34" s="11" t="s">
        <v>7</v>
      </c>
      <c r="C34" s="10">
        <f t="shared" si="45"/>
        <v>0</v>
      </c>
      <c r="D34" s="12">
        <f t="shared" si="46"/>
        <v>0</v>
      </c>
    </row>
    <row r="35" spans="2:4" x14ac:dyDescent="0.25">
      <c r="B35" s="11" t="s">
        <v>8</v>
      </c>
      <c r="C35" s="10">
        <f t="shared" si="45"/>
        <v>0</v>
      </c>
      <c r="D35" s="12">
        <f t="shared" si="46"/>
        <v>0</v>
      </c>
    </row>
    <row r="36" spans="2:4" x14ac:dyDescent="0.25">
      <c r="B36" s="11" t="s">
        <v>9</v>
      </c>
      <c r="C36" s="10">
        <f t="shared" si="45"/>
        <v>0</v>
      </c>
      <c r="D36" s="12">
        <f t="shared" si="46"/>
        <v>0</v>
      </c>
    </row>
    <row r="37" spans="2:4" x14ac:dyDescent="0.25">
      <c r="B37" s="11" t="s">
        <v>10</v>
      </c>
      <c r="C37" s="10">
        <f t="shared" si="45"/>
        <v>0</v>
      </c>
      <c r="D37" s="12">
        <f t="shared" si="46"/>
        <v>0</v>
      </c>
    </row>
    <row r="38" spans="2:4" x14ac:dyDescent="0.25">
      <c r="B38" s="11" t="s">
        <v>0</v>
      </c>
      <c r="C38" s="10">
        <f t="shared" si="45"/>
        <v>1.8265000000000029</v>
      </c>
      <c r="D38" s="12">
        <f t="shared" si="46"/>
        <v>0.18213455919747143</v>
      </c>
    </row>
    <row r="39" spans="2:4" x14ac:dyDescent="0.25">
      <c r="C39" s="2">
        <f>SUM(C28:C38)</f>
        <v>10.028300000000002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V17" sqref="AV17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1:60" x14ac:dyDescent="0.25">
      <c r="A3" s="1">
        <v>2</v>
      </c>
      <c r="B3" s="2" t="s">
        <v>2</v>
      </c>
      <c r="C3" s="27">
        <v>13.1623</v>
      </c>
      <c r="D3" s="27">
        <v>13.2913</v>
      </c>
      <c r="E3" s="27"/>
      <c r="F3" s="27">
        <v>13.465</v>
      </c>
      <c r="G3" s="27"/>
      <c r="H3" s="27">
        <v>13.7272</v>
      </c>
      <c r="I3" s="27"/>
      <c r="J3" s="27"/>
      <c r="K3" s="27"/>
      <c r="L3" s="27"/>
      <c r="M3" s="27">
        <v>15.686199999999999</v>
      </c>
      <c r="N3" s="27"/>
      <c r="O3" s="27"/>
      <c r="P3" s="27">
        <v>16.109500000000001</v>
      </c>
      <c r="Q3" s="27"/>
      <c r="R3" s="27">
        <v>16.367699999999999</v>
      </c>
      <c r="S3" s="27"/>
      <c r="T3" s="27">
        <v>16.5398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>
        <v>19.4377</v>
      </c>
      <c r="AH3" s="27"/>
      <c r="AI3" s="27">
        <v>19.869</v>
      </c>
      <c r="AJ3" s="27"/>
      <c r="AK3" s="27"/>
      <c r="AL3" s="27"/>
      <c r="AM3" s="27">
        <v>20.289300000000001</v>
      </c>
      <c r="AN3" s="27"/>
      <c r="AO3" s="27"/>
      <c r="AP3" s="27">
        <v>20.808700000000002</v>
      </c>
      <c r="AQ3" s="27"/>
      <c r="AR3" s="27"/>
      <c r="AS3" s="27">
        <v>22.254100000000001</v>
      </c>
      <c r="AT3" s="27"/>
      <c r="AU3" s="27"/>
      <c r="AV3" s="27">
        <v>23.192799999999998</v>
      </c>
    </row>
    <row r="4" spans="1:60" s="4" customFormat="1" x14ac:dyDescent="0.25">
      <c r="A4" s="3">
        <v>3</v>
      </c>
      <c r="B4" s="4" t="s">
        <v>3</v>
      </c>
      <c r="C4" s="28"/>
      <c r="D4" s="28"/>
      <c r="E4" s="28"/>
      <c r="F4" s="28"/>
      <c r="G4" s="28"/>
      <c r="H4" s="28"/>
      <c r="I4" s="28"/>
      <c r="J4" s="28">
        <v>15.0038</v>
      </c>
      <c r="K4" s="28"/>
      <c r="L4" s="28">
        <v>15.6022</v>
      </c>
      <c r="M4" s="28"/>
      <c r="N4" s="28"/>
      <c r="O4" s="28">
        <v>15.9404</v>
      </c>
      <c r="P4" s="28"/>
      <c r="Q4" s="28"/>
      <c r="R4" s="28"/>
      <c r="S4" s="28"/>
      <c r="T4" s="28"/>
      <c r="U4" s="28">
        <v>16.626899999999999</v>
      </c>
      <c r="V4" s="28"/>
      <c r="W4" s="28"/>
      <c r="X4" s="28"/>
      <c r="Y4" s="28"/>
      <c r="Z4" s="28"/>
      <c r="AA4" s="28"/>
      <c r="AB4" s="28"/>
      <c r="AC4" s="28"/>
      <c r="AD4" s="28"/>
      <c r="AE4" s="28">
        <v>18.9756</v>
      </c>
      <c r="AF4" s="28"/>
      <c r="AG4" s="28"/>
      <c r="AH4" s="28"/>
      <c r="AI4" s="28"/>
      <c r="AJ4" s="28">
        <v>19.9541</v>
      </c>
      <c r="AK4" s="28"/>
      <c r="AL4" s="28">
        <v>20.121200000000002</v>
      </c>
      <c r="AM4" s="28"/>
      <c r="AN4" s="28">
        <v>20.4664</v>
      </c>
      <c r="AO4" s="28"/>
      <c r="AP4" s="28"/>
      <c r="AQ4" s="28"/>
      <c r="AR4" s="28">
        <v>22.084</v>
      </c>
      <c r="AS4" s="28"/>
      <c r="AT4" s="28"/>
      <c r="AU4" s="28">
        <v>23.107700000000001</v>
      </c>
      <c r="AV4" s="28"/>
    </row>
    <row r="5" spans="1:60" x14ac:dyDescent="0.25">
      <c r="A5" s="1">
        <v>4</v>
      </c>
      <c r="B5" s="2" t="s">
        <v>4</v>
      </c>
      <c r="C5" s="27"/>
      <c r="D5" s="27"/>
      <c r="E5" s="27">
        <v>13.3779</v>
      </c>
      <c r="F5" s="27"/>
      <c r="G5" s="27">
        <v>13.5571</v>
      </c>
      <c r="H5" s="27"/>
      <c r="I5" s="27">
        <v>14.919700000000001</v>
      </c>
      <c r="J5" s="27"/>
      <c r="K5" s="27">
        <v>15.346</v>
      </c>
      <c r="L5" s="27"/>
      <c r="M5" s="27"/>
      <c r="N5" s="27">
        <v>15.8574</v>
      </c>
      <c r="O5" s="27"/>
      <c r="P5" s="27"/>
      <c r="Q5" s="27">
        <v>16.195599999999999</v>
      </c>
      <c r="R5" s="27"/>
      <c r="S5" s="27">
        <v>16.4528</v>
      </c>
      <c r="T5" s="27"/>
      <c r="U5" s="27"/>
      <c r="V5" s="27">
        <v>16.9712</v>
      </c>
      <c r="W5" s="27"/>
      <c r="X5" s="27">
        <v>17.419499999999999</v>
      </c>
      <c r="Y5" s="27"/>
      <c r="Z5" s="27">
        <v>17.557600000000001</v>
      </c>
      <c r="AA5" s="27"/>
      <c r="AB5" s="27">
        <v>18.553699999999999</v>
      </c>
      <c r="AC5" s="27"/>
      <c r="AD5" s="27">
        <v>18.881900000000002</v>
      </c>
      <c r="AE5" s="27"/>
      <c r="AF5" s="27">
        <v>19.3506</v>
      </c>
      <c r="AG5" s="27"/>
      <c r="AH5" s="27">
        <v>19.783899999999999</v>
      </c>
      <c r="AI5" s="27"/>
      <c r="AJ5" s="27"/>
      <c r="AK5" s="27">
        <v>20.0381</v>
      </c>
      <c r="AL5" s="27"/>
      <c r="AM5" s="27"/>
      <c r="AN5" s="27"/>
      <c r="AO5" s="27">
        <v>20.723600000000001</v>
      </c>
      <c r="AP5" s="27"/>
      <c r="AQ5" s="27">
        <v>21.9999</v>
      </c>
      <c r="AR5" s="27"/>
      <c r="AS5" s="27"/>
      <c r="AT5" s="27">
        <v>23.021699999999999</v>
      </c>
      <c r="AU5" s="27"/>
      <c r="AV5" s="27"/>
    </row>
    <row r="6" spans="1:60" s="4" customFormat="1" x14ac:dyDescent="0.25">
      <c r="A6" s="3">
        <v>5</v>
      </c>
      <c r="B6" s="4" t="s">
        <v>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spans="1:60" x14ac:dyDescent="0.25">
      <c r="A7" s="1">
        <v>6</v>
      </c>
      <c r="B7" s="2" t="s">
        <v>6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</row>
    <row r="8" spans="1:60" s="4" customFormat="1" x14ac:dyDescent="0.25">
      <c r="A8" s="3">
        <v>7</v>
      </c>
      <c r="B8" s="4" t="s">
        <v>7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</row>
    <row r="9" spans="1:60" x14ac:dyDescent="0.25">
      <c r="A9" s="1">
        <v>8</v>
      </c>
      <c r="B9" s="2" t="s">
        <v>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</row>
    <row r="10" spans="1:60" s="4" customFormat="1" x14ac:dyDescent="0.25">
      <c r="A10" s="3">
        <v>9</v>
      </c>
      <c r="B10" s="4" t="s">
        <v>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60" x14ac:dyDescent="0.25">
      <c r="A11" s="1">
        <v>10</v>
      </c>
      <c r="B11" s="2" t="s">
        <v>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</row>
    <row r="12" spans="1:60" s="4" customFormat="1" x14ac:dyDescent="0.25">
      <c r="A12" s="3">
        <v>11</v>
      </c>
      <c r="B12" s="4" t="s">
        <v>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>
        <v>17.077200000000001</v>
      </c>
      <c r="X12" s="28"/>
      <c r="Y12" s="28">
        <v>17.471499999999999</v>
      </c>
      <c r="Z12" s="28"/>
      <c r="AA12" s="28">
        <v>18.3645</v>
      </c>
      <c r="AB12" s="28"/>
      <c r="AC12" s="28">
        <v>18.6006</v>
      </c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0.12899999999999956</v>
      </c>
      <c r="E14" s="2">
        <f t="shared" ref="E14:F14" si="0">(INDEX(E2:E12,MATCH(0,E2:E12,-1)))-(INDEX(D2:D12,MATCH(0,D2:D12,-1)))</f>
        <v>8.6600000000000676E-2</v>
      </c>
      <c r="F14" s="2">
        <f t="shared" si="0"/>
        <v>8.7099999999999511E-2</v>
      </c>
      <c r="G14" s="2">
        <f t="shared" ref="G14" si="1">(INDEX(G2:G12,MATCH(0,G2:G12,-1)))-(INDEX(F2:F12,MATCH(0,F2:F12,-1)))</f>
        <v>9.2100000000000293E-2</v>
      </c>
      <c r="H14" s="2">
        <f t="shared" ref="H14" si="2">(INDEX(H2:H12,MATCH(0,H2:H12,-1)))-(INDEX(G2:G12,MATCH(0,G2:G12,-1)))</f>
        <v>0.1700999999999997</v>
      </c>
      <c r="I14" s="2">
        <f t="shared" ref="I14" si="3">(INDEX(I2:I12,MATCH(0,I2:I12,-1)))-(INDEX(H2:H12,MATCH(0,H2:H12,-1)))</f>
        <v>1.1925000000000008</v>
      </c>
      <c r="J14" s="2">
        <f t="shared" ref="J14" si="4">(INDEX(J2:J12,MATCH(0,J2:J12,-1)))-(INDEX(I2:I12,MATCH(0,I2:I12,-1)))</f>
        <v>8.4099999999999397E-2</v>
      </c>
      <c r="K14" s="2">
        <f t="shared" ref="K14" si="5">(INDEX(K2:K12,MATCH(0,K2:K12,-1)))-(INDEX(J2:J12,MATCH(0,J2:J12,-1)))</f>
        <v>0.34220000000000006</v>
      </c>
      <c r="L14" s="2">
        <f t="shared" ref="L14" si="6">(INDEX(L2:L12,MATCH(0,L2:L12,-1)))-(INDEX(K2:K12,MATCH(0,K2:K12,-1)))</f>
        <v>0.25619999999999976</v>
      </c>
      <c r="M14" s="2">
        <f t="shared" ref="M14" si="7">(INDEX(M2:M12,MATCH(0,M2:M12,-1)))-(INDEX(L2:L12,MATCH(0,L2:L12,-1)))</f>
        <v>8.3999999999999631E-2</v>
      </c>
      <c r="N14" s="2">
        <f t="shared" ref="N14" si="8">(INDEX(N2:N12,MATCH(0,N2:N12,-1)))-(INDEX(M2:M12,MATCH(0,M2:M12,-1)))</f>
        <v>0.17120000000000068</v>
      </c>
      <c r="O14" s="2">
        <f t="shared" ref="O14" si="9">(INDEX(O2:O12,MATCH(0,O2:O12,-1)))-(INDEX(N2:N12,MATCH(0,N2:N12,-1)))</f>
        <v>8.3000000000000185E-2</v>
      </c>
      <c r="P14" s="2">
        <f t="shared" ref="P14" si="10">(INDEX(P2:P12,MATCH(0,P2:P12,-1)))-(INDEX(O2:O12,MATCH(0,O2:O12,-1)))</f>
        <v>0.16910000000000025</v>
      </c>
      <c r="Q14" s="2">
        <f t="shared" ref="Q14" si="11">(INDEX(Q2:Q12,MATCH(0,Q2:Q12,-1)))-(INDEX(P2:P12,MATCH(0,P2:P12,-1)))</f>
        <v>8.6099999999998289E-2</v>
      </c>
      <c r="R14" s="2">
        <f t="shared" ref="R14" si="12">(INDEX(R2:R12,MATCH(0,R2:R12,-1)))-(INDEX(Q2:Q12,MATCH(0,Q2:Q12,-1)))</f>
        <v>0.17210000000000036</v>
      </c>
      <c r="S14" s="2">
        <f t="shared" ref="S14" si="13">(INDEX(S2:S12,MATCH(0,S2:S12,-1)))-(INDEX(R2:R12,MATCH(0,R2:R12,-1)))</f>
        <v>8.510000000000062E-2</v>
      </c>
      <c r="T14" s="2">
        <f t="shared" ref="T14:U14" si="14">(INDEX(T2:T12,MATCH(0,T2:T12,-1)))-(INDEX(S2:S12,MATCH(0,S2:S12,-1)))</f>
        <v>8.6999999999999744E-2</v>
      </c>
      <c r="U14" s="2">
        <f t="shared" si="14"/>
        <v>8.7099999999999511E-2</v>
      </c>
      <c r="V14" s="2">
        <f t="shared" ref="V14" si="15">(INDEX(V2:V12,MATCH(0,V2:V12,-1)))-(INDEX(U2:U12,MATCH(0,U2:U12,-1)))</f>
        <v>0.34430000000000049</v>
      </c>
      <c r="W14" s="2">
        <f t="shared" ref="W14" si="16">(INDEX(W2:W12,MATCH(0,W2:W12,-1)))-(INDEX(V2:V12,MATCH(0,V2:V12,-1)))</f>
        <v>0.10600000000000165</v>
      </c>
      <c r="X14" s="2">
        <f t="shared" ref="X14" si="17">(INDEX(X2:X12,MATCH(0,X2:X12,-1)))-(INDEX(W2:W12,MATCH(0,W2:W12,-1)))</f>
        <v>0.34229999999999805</v>
      </c>
      <c r="Y14" s="2">
        <f t="shared" ref="Y14" si="18">(INDEX(Y2:Y12,MATCH(0,Y2:Y12,-1)))-(INDEX(X2:X12,MATCH(0,X2:X12,-1)))</f>
        <v>5.1999999999999602E-2</v>
      </c>
      <c r="Z14" s="2">
        <f t="shared" ref="Z14" si="19">(INDEX(Z2:Z12,MATCH(0,Z2:Z12,-1)))-(INDEX(Y2:Y12,MATCH(0,Y2:Y12,-1)))</f>
        <v>8.6100000000001842E-2</v>
      </c>
      <c r="AA14" s="2">
        <f t="shared" ref="AA14" si="20">(INDEX(AA2:AA12,MATCH(0,AA2:AA12,-1)))-(INDEX(Z2:Z12,MATCH(0,Z2:Z12,-1)))</f>
        <v>0.80689999999999884</v>
      </c>
      <c r="AB14" s="2">
        <f t="shared" ref="AB14" si="21">(INDEX(AB2:AB12,MATCH(0,AB2:AB12,-1)))-(INDEX(AA2:AA12,MATCH(0,AA2:AA12,-1)))</f>
        <v>0.18919999999999959</v>
      </c>
      <c r="AC14" s="2">
        <f t="shared" ref="AC14" si="22">(INDEX(AC2:AC12,MATCH(0,AC2:AC12,-1)))-(INDEX(AB2:AB12,MATCH(0,AB2:AB12,-1)))</f>
        <v>4.690000000000083E-2</v>
      </c>
      <c r="AD14" s="2">
        <f t="shared" ref="AD14" si="23">(INDEX(AD2:AD12,MATCH(0,AD2:AD12,-1)))-(INDEX(AC2:AC12,MATCH(0,AC2:AC12,-1)))</f>
        <v>0.28130000000000166</v>
      </c>
      <c r="AE14" s="2">
        <f t="shared" ref="AE14" si="24">(INDEX(AE2:AE12,MATCH(0,AE2:AE12,-1)))-(INDEX(AD2:AD12,MATCH(0,AD2:AD12,-1)))</f>
        <v>9.369999999999834E-2</v>
      </c>
      <c r="AF14" s="2">
        <f t="shared" ref="AF14" si="25">(INDEX(AF2:AF12,MATCH(0,AF2:AF12,-1)))-(INDEX(AE2:AE12,MATCH(0,AE2:AE12,-1)))</f>
        <v>0.375</v>
      </c>
      <c r="AG14" s="2">
        <f t="shared" ref="AG14" si="26">(INDEX(AG2:AG12,MATCH(0,AG2:AG12,-1)))-(INDEX(AF2:AF12,MATCH(0,AF2:AF12,-1)))</f>
        <v>8.7099999999999511E-2</v>
      </c>
      <c r="AH14" s="2">
        <f t="shared" ref="AH14" si="27">(INDEX(AH2:AH12,MATCH(0,AH2:AH12,-1)))-(INDEX(AG2:AG12,MATCH(0,AG2:AG12,-1)))</f>
        <v>0.34619999999999962</v>
      </c>
      <c r="AI14" s="2">
        <f t="shared" ref="AI14" si="28">(INDEX(AI2:AI12,MATCH(0,AI2:AI12,-1)))-(INDEX(AH2:AH12,MATCH(0,AH2:AH12,-1)))</f>
        <v>8.510000000000062E-2</v>
      </c>
      <c r="AJ14" s="2">
        <f t="shared" ref="AJ14" si="29">(INDEX(AJ2:AJ12,MATCH(0,AJ2:AJ12,-1)))-(INDEX(AI2:AI12,MATCH(0,AI2:AI12,-1)))</f>
        <v>8.510000000000062E-2</v>
      </c>
      <c r="AK14" s="2">
        <f t="shared" ref="AK14" si="30">(INDEX(AK2:AK12,MATCH(0,AK2:AK12,-1)))-(INDEX(AJ2:AJ12,MATCH(0,AJ2:AJ12,-1)))</f>
        <v>8.3999999999999631E-2</v>
      </c>
      <c r="AL14" s="2">
        <f t="shared" ref="AL14" si="31">(INDEX(AL2:AL12,MATCH(0,AL2:AL12,-1)))-(INDEX(AK2:AK12,MATCH(0,AK2:AK12,-1)))</f>
        <v>8.3100000000001728E-2</v>
      </c>
      <c r="AM14" s="2">
        <f t="shared" ref="AM14" si="32">(INDEX(AM2:AM12,MATCH(0,AM2:AM12,-1)))-(INDEX(AL2:AL12,MATCH(0,AL2:AL12,-1)))</f>
        <v>0.16809999999999903</v>
      </c>
      <c r="AN14" s="2">
        <f t="shared" ref="AN14" si="33">(INDEX(AN2:AN12,MATCH(0,AN2:AN12,-1)))-(INDEX(AM2:AM12,MATCH(0,AM2:AM12,-1)))</f>
        <v>0.17709999999999937</v>
      </c>
      <c r="AO14" s="2">
        <f t="shared" ref="AO14" si="34">(INDEX(AO2:AO12,MATCH(0,AO2:AO12,-1)))-(INDEX(AN2:AN12,MATCH(0,AN2:AN12,-1)))</f>
        <v>0.25720000000000098</v>
      </c>
      <c r="AP14" s="2">
        <f t="shared" ref="AP14" si="35">(INDEX(AP2:AP12,MATCH(0,AP2:AP12,-1)))-(INDEX(AO2:AO12,MATCH(0,AO2:AO12,-1)))</f>
        <v>8.510000000000062E-2</v>
      </c>
      <c r="AQ14" s="2">
        <f t="shared" ref="AQ14" si="36">(INDEX(AQ2:AQ12,MATCH(0,AQ2:AQ12,-1)))-(INDEX(AP2:AP12,MATCH(0,AP2:AP12,-1)))</f>
        <v>1.1911999999999985</v>
      </c>
      <c r="AR14" s="2">
        <f t="shared" ref="AR14" si="37">(INDEX(AR2:AR12,MATCH(0,AR2:AR12,-1)))-(INDEX(AQ2:AQ12,MATCH(0,AQ2:AQ12,-1)))</f>
        <v>8.4099999999999397E-2</v>
      </c>
      <c r="AS14" s="2">
        <f t="shared" ref="AS14" si="38">(INDEX(AS2:AS12,MATCH(0,AS2:AS12,-1)))-(INDEX(AR2:AR12,MATCH(0,AR2:AR12,-1)))</f>
        <v>0.17010000000000147</v>
      </c>
      <c r="AT14" s="2">
        <f t="shared" ref="AT14" si="39">(INDEX(AT2:AT12,MATCH(0,AT2:AT12,-1)))-(INDEX(AS2:AS12,MATCH(0,AS2:AS12,-1)))</f>
        <v>0.76759999999999806</v>
      </c>
      <c r="AU14" s="2">
        <f t="shared" ref="AU14" si="40">(INDEX(AU2:AU12,MATCH(0,AU2:AU12,-1)))-(INDEX(AT2:AT12,MATCH(0,AT2:AT12,-1)))</f>
        <v>8.6000000000002075E-2</v>
      </c>
      <c r="AV14" s="2">
        <f t="shared" ref="AV14" si="41">(INDEX(AV2:AV12,MATCH(0,AV2:AV12,-1)))-(INDEX(AU2:AU12,MATCH(0,AU2:AU12,-1)))</f>
        <v>8.5099999999997067E-2</v>
      </c>
      <c r="BH14" s="5">
        <f>SUM(C14:BF14)</f>
        <v>10.030499999999998</v>
      </c>
    </row>
    <row r="15" spans="1:60" s="6" customFormat="1" x14ac:dyDescent="0.25">
      <c r="B15" s="6" t="s">
        <v>1</v>
      </c>
      <c r="BH15" s="5">
        <f t="shared" ref="BH15:BH25" si="42">SUM(C15:BF15)</f>
        <v>0</v>
      </c>
    </row>
    <row r="16" spans="1:60" x14ac:dyDescent="0.25">
      <c r="B16" s="2" t="s">
        <v>2</v>
      </c>
      <c r="D16" s="2">
        <f>D14</f>
        <v>0.12899999999999956</v>
      </c>
      <c r="F16" s="2">
        <f>F14</f>
        <v>8.7099999999999511E-2</v>
      </c>
      <c r="H16" s="2">
        <f>H14</f>
        <v>0.1700999999999997</v>
      </c>
      <c r="M16" s="2">
        <f>M14</f>
        <v>8.3999999999999631E-2</v>
      </c>
      <c r="P16" s="2">
        <f>P14</f>
        <v>0.16910000000000025</v>
      </c>
      <c r="R16" s="2">
        <f>R14</f>
        <v>0.17210000000000036</v>
      </c>
      <c r="T16" s="2">
        <f>T14</f>
        <v>8.6999999999999744E-2</v>
      </c>
      <c r="AG16" s="2">
        <f>AG14</f>
        <v>8.7099999999999511E-2</v>
      </c>
      <c r="AI16" s="2">
        <f>AI14</f>
        <v>8.510000000000062E-2</v>
      </c>
      <c r="AM16" s="2">
        <f>AM14</f>
        <v>0.16809999999999903</v>
      </c>
      <c r="AP16" s="2">
        <f>AP14</f>
        <v>8.510000000000062E-2</v>
      </c>
      <c r="AS16" s="2">
        <f>AS14</f>
        <v>0.17010000000000147</v>
      </c>
      <c r="AV16" s="2">
        <f>AV14</f>
        <v>8.5099999999997067E-2</v>
      </c>
      <c r="BH16" s="5">
        <f t="shared" si="42"/>
        <v>1.5789999999999971</v>
      </c>
    </row>
    <row r="17" spans="2:60" s="6" customFormat="1" x14ac:dyDescent="0.25">
      <c r="B17" s="6" t="s">
        <v>3</v>
      </c>
      <c r="J17" s="6">
        <f>J14</f>
        <v>8.4099999999999397E-2</v>
      </c>
      <c r="L17" s="6">
        <f>L14</f>
        <v>0.25619999999999976</v>
      </c>
      <c r="O17" s="6">
        <f>O14</f>
        <v>8.3000000000000185E-2</v>
      </c>
      <c r="U17" s="6">
        <f>U14</f>
        <v>8.7099999999999511E-2</v>
      </c>
      <c r="AE17" s="6">
        <f>AE14</f>
        <v>9.369999999999834E-2</v>
      </c>
      <c r="AJ17" s="6">
        <f>AJ14</f>
        <v>8.510000000000062E-2</v>
      </c>
      <c r="AL17" s="6">
        <f>AL14</f>
        <v>8.3100000000001728E-2</v>
      </c>
      <c r="AN17" s="6">
        <f>AN14</f>
        <v>0.17709999999999937</v>
      </c>
      <c r="AR17" s="6">
        <f>AR14</f>
        <v>8.4099999999999397E-2</v>
      </c>
      <c r="AU17" s="6">
        <f>AU14</f>
        <v>8.6000000000002075E-2</v>
      </c>
      <c r="BH17" s="5">
        <f t="shared" si="42"/>
        <v>1.1195000000000004</v>
      </c>
    </row>
    <row r="18" spans="2:60" x14ac:dyDescent="0.25">
      <c r="B18" s="2" t="s">
        <v>4</v>
      </c>
      <c r="E18" s="2">
        <f>E14</f>
        <v>8.6600000000000676E-2</v>
      </c>
      <c r="G18" s="2">
        <f>G14</f>
        <v>9.2100000000000293E-2</v>
      </c>
      <c r="I18" s="2">
        <f>I14</f>
        <v>1.1925000000000008</v>
      </c>
      <c r="K18" s="2">
        <f>K14</f>
        <v>0.34220000000000006</v>
      </c>
      <c r="N18" s="2">
        <f>N14</f>
        <v>0.17120000000000068</v>
      </c>
      <c r="Q18" s="2">
        <f>Q14</f>
        <v>8.6099999999998289E-2</v>
      </c>
      <c r="S18" s="2">
        <f>S14</f>
        <v>8.510000000000062E-2</v>
      </c>
      <c r="V18" s="2">
        <f>V14</f>
        <v>0.34430000000000049</v>
      </c>
      <c r="X18" s="2">
        <f>X14</f>
        <v>0.34229999999999805</v>
      </c>
      <c r="Z18" s="2">
        <f>Z14</f>
        <v>8.6100000000001842E-2</v>
      </c>
      <c r="AB18" s="2">
        <f>AB14</f>
        <v>0.18919999999999959</v>
      </c>
      <c r="AD18" s="2">
        <f>AD14</f>
        <v>0.28130000000000166</v>
      </c>
      <c r="AF18" s="2">
        <f>AF14</f>
        <v>0.375</v>
      </c>
      <c r="AH18" s="2">
        <f>AH14</f>
        <v>0.34619999999999962</v>
      </c>
      <c r="AK18" s="2">
        <f>AK14</f>
        <v>8.3999999999999631E-2</v>
      </c>
      <c r="AO18" s="2">
        <f>AO14</f>
        <v>0.25720000000000098</v>
      </c>
      <c r="AQ18" s="2">
        <f>AQ14</f>
        <v>1.1911999999999985</v>
      </c>
      <c r="AT18" s="2">
        <f>AT14</f>
        <v>0.76759999999999806</v>
      </c>
      <c r="BH18" s="5">
        <f t="shared" si="42"/>
        <v>6.3201999999999998</v>
      </c>
    </row>
    <row r="19" spans="2:60" s="6" customFormat="1" x14ac:dyDescent="0.25">
      <c r="B19" s="6" t="s">
        <v>5</v>
      </c>
      <c r="BH19" s="5">
        <f t="shared" si="42"/>
        <v>0</v>
      </c>
    </row>
    <row r="20" spans="2:60" x14ac:dyDescent="0.25">
      <c r="B20" s="2" t="s">
        <v>6</v>
      </c>
      <c r="BH20" s="5">
        <f t="shared" si="42"/>
        <v>0</v>
      </c>
    </row>
    <row r="21" spans="2:60" s="6" customFormat="1" x14ac:dyDescent="0.25">
      <c r="B21" s="6" t="s">
        <v>7</v>
      </c>
      <c r="BH21" s="5">
        <f t="shared" si="42"/>
        <v>0</v>
      </c>
    </row>
    <row r="22" spans="2:60" x14ac:dyDescent="0.25">
      <c r="B22" s="2" t="s">
        <v>8</v>
      </c>
      <c r="BH22" s="5">
        <f t="shared" si="42"/>
        <v>0</v>
      </c>
    </row>
    <row r="23" spans="2:60" s="6" customFormat="1" x14ac:dyDescent="0.25">
      <c r="B23" s="6" t="s">
        <v>9</v>
      </c>
      <c r="BH23" s="5">
        <f t="shared" si="42"/>
        <v>0</v>
      </c>
    </row>
    <row r="24" spans="2:60" x14ac:dyDescent="0.25">
      <c r="B24" s="2" t="s">
        <v>10</v>
      </c>
      <c r="BH24" s="5">
        <f t="shared" si="42"/>
        <v>0</v>
      </c>
    </row>
    <row r="25" spans="2:60" s="6" customFormat="1" x14ac:dyDescent="0.25">
      <c r="B25" s="6" t="s">
        <v>0</v>
      </c>
      <c r="W25" s="6">
        <f>W14</f>
        <v>0.10600000000000165</v>
      </c>
      <c r="Y25" s="6">
        <f>Y14</f>
        <v>5.1999999999999602E-2</v>
      </c>
      <c r="AA25" s="6">
        <f>AA14</f>
        <v>0.80689999999999884</v>
      </c>
      <c r="AC25" s="6">
        <f>AC14</f>
        <v>4.690000000000083E-2</v>
      </c>
      <c r="BH25" s="5">
        <f t="shared" si="42"/>
        <v>1.0118000000000009</v>
      </c>
    </row>
    <row r="26" spans="2:60" x14ac:dyDescent="0.25">
      <c r="BH26" s="2">
        <f>SUM(BH15:BH25)</f>
        <v>10.030499999999998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43">BH16</f>
        <v>1.5789999999999971</v>
      </c>
      <c r="D29" s="12">
        <f t="shared" ref="D29:D38" si="44">C29/$C$39</f>
        <v>0.15741986939833483</v>
      </c>
    </row>
    <row r="30" spans="2:60" x14ac:dyDescent="0.25">
      <c r="B30" s="11" t="s">
        <v>3</v>
      </c>
      <c r="C30" s="10">
        <f t="shared" si="43"/>
        <v>1.1195000000000004</v>
      </c>
      <c r="D30" s="12">
        <f t="shared" si="44"/>
        <v>0.111609590748218</v>
      </c>
    </row>
    <row r="31" spans="2:60" x14ac:dyDescent="0.25">
      <c r="B31" s="11" t="s">
        <v>4</v>
      </c>
      <c r="C31" s="10">
        <f t="shared" si="43"/>
        <v>6.3201999999999998</v>
      </c>
      <c r="D31" s="12">
        <f t="shared" si="44"/>
        <v>0.63009820048851017</v>
      </c>
    </row>
    <row r="32" spans="2:60" x14ac:dyDescent="0.25">
      <c r="B32" s="11" t="s">
        <v>5</v>
      </c>
      <c r="C32" s="10">
        <f t="shared" si="43"/>
        <v>0</v>
      </c>
      <c r="D32" s="12">
        <f t="shared" si="44"/>
        <v>0</v>
      </c>
    </row>
    <row r="33" spans="2:4" x14ac:dyDescent="0.25">
      <c r="B33" s="11" t="s">
        <v>6</v>
      </c>
      <c r="C33" s="10">
        <f t="shared" si="43"/>
        <v>0</v>
      </c>
      <c r="D33" s="12">
        <f t="shared" si="44"/>
        <v>0</v>
      </c>
    </row>
    <row r="34" spans="2:4" x14ac:dyDescent="0.25">
      <c r="B34" s="11" t="s">
        <v>7</v>
      </c>
      <c r="C34" s="10">
        <f t="shared" si="43"/>
        <v>0</v>
      </c>
      <c r="D34" s="12">
        <f t="shared" si="44"/>
        <v>0</v>
      </c>
    </row>
    <row r="35" spans="2:4" x14ac:dyDescent="0.25">
      <c r="B35" s="11" t="s">
        <v>8</v>
      </c>
      <c r="C35" s="10">
        <f t="shared" si="43"/>
        <v>0</v>
      </c>
      <c r="D35" s="12">
        <f t="shared" si="44"/>
        <v>0</v>
      </c>
    </row>
    <row r="36" spans="2:4" x14ac:dyDescent="0.25">
      <c r="B36" s="11" t="s">
        <v>9</v>
      </c>
      <c r="C36" s="10">
        <f t="shared" si="43"/>
        <v>0</v>
      </c>
      <c r="D36" s="12">
        <f t="shared" si="44"/>
        <v>0</v>
      </c>
    </row>
    <row r="37" spans="2:4" x14ac:dyDescent="0.25">
      <c r="B37" s="11" t="s">
        <v>10</v>
      </c>
      <c r="C37" s="10">
        <f t="shared" si="43"/>
        <v>0</v>
      </c>
      <c r="D37" s="12">
        <f t="shared" si="44"/>
        <v>0</v>
      </c>
    </row>
    <row r="38" spans="2:4" x14ac:dyDescent="0.25">
      <c r="B38" s="11" t="s">
        <v>0</v>
      </c>
      <c r="C38" s="10">
        <f t="shared" si="43"/>
        <v>1.0118000000000009</v>
      </c>
      <c r="D38" s="12">
        <f t="shared" si="44"/>
        <v>0.10087233936493706</v>
      </c>
    </row>
    <row r="39" spans="2:4" x14ac:dyDescent="0.25">
      <c r="C39" s="2">
        <f>SUM(C28:C38)</f>
        <v>10.030499999999998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C18" sqref="AC18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60" x14ac:dyDescent="0.25">
      <c r="A3" s="1">
        <v>2</v>
      </c>
      <c r="B3" s="2" t="s">
        <v>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60" s="4" customFormat="1" x14ac:dyDescent="0.25">
      <c r="A4" s="3">
        <v>3</v>
      </c>
      <c r="B4" s="4" t="s">
        <v>3</v>
      </c>
      <c r="C4" s="30"/>
      <c r="D4" s="30"/>
      <c r="E4" s="30">
        <v>8.2622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>
        <v>11.028499999999999</v>
      </c>
      <c r="Q4" s="30"/>
      <c r="R4" s="30">
        <v>11.9633</v>
      </c>
      <c r="S4" s="30"/>
      <c r="T4" s="30">
        <v>13.4078</v>
      </c>
      <c r="U4" s="30"/>
      <c r="V4" s="30"/>
      <c r="W4" s="30"/>
      <c r="X4" s="30"/>
      <c r="Y4" s="30"/>
      <c r="Z4" s="30"/>
      <c r="AA4" s="30"/>
      <c r="AB4" s="30"/>
      <c r="AC4" s="30">
        <v>18.1021</v>
      </c>
    </row>
    <row r="5" spans="1:60" x14ac:dyDescent="0.25">
      <c r="A5" s="1">
        <v>4</v>
      </c>
      <c r="B5" s="2" t="s">
        <v>4</v>
      </c>
      <c r="C5" s="29">
        <v>8.0648999999999997</v>
      </c>
      <c r="D5" s="29">
        <v>8.1069999999999993</v>
      </c>
      <c r="E5" s="29"/>
      <c r="F5" s="29">
        <v>8.4192</v>
      </c>
      <c r="G5" s="29"/>
      <c r="H5" s="29"/>
      <c r="I5" s="29"/>
      <c r="J5" s="29"/>
      <c r="K5" s="29">
        <v>9.2689000000000004</v>
      </c>
      <c r="L5" s="29"/>
      <c r="M5" s="29">
        <v>10.533200000000001</v>
      </c>
      <c r="N5" s="29"/>
      <c r="O5" s="29"/>
      <c r="P5" s="29"/>
      <c r="Q5" s="29">
        <v>11.178599999999999</v>
      </c>
      <c r="R5" s="29"/>
      <c r="S5" s="29">
        <v>12.4536</v>
      </c>
      <c r="T5" s="29"/>
      <c r="U5" s="29">
        <v>14.014200000000001</v>
      </c>
      <c r="V5" s="29"/>
      <c r="W5" s="29"/>
      <c r="X5" s="29">
        <v>14.4796</v>
      </c>
      <c r="Y5" s="29"/>
      <c r="Z5" s="29"/>
      <c r="AA5" s="29"/>
      <c r="AB5" s="29">
        <v>17.334599999999998</v>
      </c>
      <c r="AC5" s="29"/>
    </row>
    <row r="6" spans="1:60" s="4" customFormat="1" x14ac:dyDescent="0.25">
      <c r="A6" s="3">
        <v>5</v>
      </c>
      <c r="B6" s="4" t="s">
        <v>5</v>
      </c>
      <c r="C6" s="30"/>
      <c r="D6" s="30"/>
      <c r="E6" s="30"/>
      <c r="F6" s="30"/>
      <c r="G6" s="30">
        <v>8.5724</v>
      </c>
      <c r="H6" s="30"/>
      <c r="I6" s="30">
        <v>8.8795999999999999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>
        <v>14.3225</v>
      </c>
      <c r="X6" s="30"/>
      <c r="Y6" s="30"/>
      <c r="Z6" s="30">
        <v>16.572099999999999</v>
      </c>
      <c r="AA6" s="30"/>
      <c r="AB6" s="30"/>
      <c r="AC6" s="30"/>
    </row>
    <row r="7" spans="1:60" x14ac:dyDescent="0.25">
      <c r="A7" s="1">
        <v>6</v>
      </c>
      <c r="B7" s="2" t="s">
        <v>6</v>
      </c>
      <c r="C7" s="29"/>
      <c r="D7" s="29"/>
      <c r="E7" s="29"/>
      <c r="F7" s="29"/>
      <c r="G7" s="29"/>
      <c r="H7" s="29">
        <v>8.7255000000000003</v>
      </c>
      <c r="I7" s="29"/>
      <c r="J7" s="29"/>
      <c r="K7" s="29"/>
      <c r="L7" s="29"/>
      <c r="M7" s="29"/>
      <c r="N7" s="29"/>
      <c r="O7" s="29">
        <v>10.8714</v>
      </c>
      <c r="P7" s="29"/>
      <c r="Q7" s="29"/>
      <c r="R7" s="29"/>
      <c r="S7" s="29"/>
      <c r="T7" s="29"/>
      <c r="U7" s="29"/>
      <c r="V7" s="29">
        <v>14.167299999999999</v>
      </c>
      <c r="W7" s="29"/>
      <c r="X7" s="29"/>
      <c r="Y7" s="29"/>
      <c r="Z7" s="29"/>
      <c r="AA7" s="29">
        <v>16.7212</v>
      </c>
      <c r="AB7" s="29"/>
      <c r="AC7" s="29"/>
    </row>
    <row r="8" spans="1:60" s="4" customFormat="1" x14ac:dyDescent="0.25">
      <c r="A8" s="3">
        <v>7</v>
      </c>
      <c r="B8" s="4" t="s">
        <v>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60" x14ac:dyDescent="0.25">
      <c r="A9" s="1">
        <v>8</v>
      </c>
      <c r="B9" s="2" t="s">
        <v>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60" s="4" customFormat="1" x14ac:dyDescent="0.25">
      <c r="A10" s="3">
        <v>9</v>
      </c>
      <c r="B10" s="4" t="s">
        <v>9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60" x14ac:dyDescent="0.25">
      <c r="A11" s="1">
        <v>10</v>
      </c>
      <c r="B11" s="2" t="s">
        <v>10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spans="1:60" s="4" customFormat="1" x14ac:dyDescent="0.25">
      <c r="A12" s="3">
        <v>11</v>
      </c>
      <c r="B12" s="4" t="s">
        <v>0</v>
      </c>
      <c r="C12" s="30"/>
      <c r="D12" s="30"/>
      <c r="E12" s="30"/>
      <c r="F12" s="30"/>
      <c r="G12" s="30"/>
      <c r="H12" s="30"/>
      <c r="I12" s="30"/>
      <c r="J12" s="30">
        <v>9.1157000000000004</v>
      </c>
      <c r="K12" s="30"/>
      <c r="L12" s="30">
        <v>10.380100000000001</v>
      </c>
      <c r="M12" s="30"/>
      <c r="N12" s="30">
        <v>10.7163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>
        <v>16.422000000000001</v>
      </c>
      <c r="Z12" s="30"/>
      <c r="AA12" s="30"/>
      <c r="AB12" s="30"/>
      <c r="AC12" s="30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4.2099999999999582E-2</v>
      </c>
      <c r="E14" s="2">
        <f t="shared" ref="E14:F14" si="0">(INDEX(E2:E12,MATCH(0,E2:E12,-1)))-(INDEX(D2:D12,MATCH(0,D2:D12,-1)))</f>
        <v>0.15520000000000067</v>
      </c>
      <c r="F14" s="2">
        <f t="shared" si="0"/>
        <v>0.15700000000000003</v>
      </c>
      <c r="G14" s="2">
        <f t="shared" ref="G14" si="1">(INDEX(G2:G12,MATCH(0,G2:G12,-1)))-(INDEX(F2:F12,MATCH(0,F2:F12,-1)))</f>
        <v>0.1532</v>
      </c>
      <c r="H14" s="2">
        <f t="shared" ref="H14" si="2">(INDEX(H2:H12,MATCH(0,H2:H12,-1)))-(INDEX(G2:G12,MATCH(0,G2:G12,-1)))</f>
        <v>0.15310000000000024</v>
      </c>
      <c r="I14" s="2">
        <f t="shared" ref="I14" si="3">(INDEX(I2:I12,MATCH(0,I2:I12,-1)))-(INDEX(H2:H12,MATCH(0,H2:H12,-1)))</f>
        <v>0.15409999999999968</v>
      </c>
      <c r="J14" s="2">
        <f t="shared" ref="J14" si="4">(INDEX(J2:J12,MATCH(0,J2:J12,-1)))-(INDEX(I2:I12,MATCH(0,I2:I12,-1)))</f>
        <v>0.23610000000000042</v>
      </c>
      <c r="K14" s="2">
        <f t="shared" ref="K14" si="5">(INDEX(K2:K12,MATCH(0,K2:K12,-1)))-(INDEX(J2:J12,MATCH(0,J2:J12,-1)))</f>
        <v>0.1532</v>
      </c>
      <c r="L14" s="2">
        <f t="shared" ref="L14" si="6">(INDEX(L2:L12,MATCH(0,L2:L12,-1)))-(INDEX(K2:K12,MATCH(0,K2:K12,-1)))</f>
        <v>1.1112000000000002</v>
      </c>
      <c r="M14" s="2">
        <f t="shared" ref="M14" si="7">(INDEX(M2:M12,MATCH(0,M2:M12,-1)))-(INDEX(L2:L12,MATCH(0,L2:L12,-1)))</f>
        <v>0.15310000000000024</v>
      </c>
      <c r="N14" s="2">
        <f t="shared" ref="N14" si="8">(INDEX(N2:N12,MATCH(0,N2:N12,-1)))-(INDEX(M2:M12,MATCH(0,M2:M12,-1)))</f>
        <v>0.1830999999999996</v>
      </c>
      <c r="O14" s="2">
        <f t="shared" ref="O14" si="9">(INDEX(O2:O12,MATCH(0,O2:O12,-1)))-(INDEX(N2:N12,MATCH(0,N2:N12,-1)))</f>
        <v>0.15509999999999913</v>
      </c>
      <c r="P14" s="2">
        <f t="shared" ref="P14" si="10">(INDEX(P2:P12,MATCH(0,P2:P12,-1)))-(INDEX(O2:O12,MATCH(0,O2:O12,-1)))</f>
        <v>0.1570999999999998</v>
      </c>
      <c r="Q14" s="2">
        <f t="shared" ref="Q14" si="11">(INDEX(Q2:Q12,MATCH(0,Q2:Q12,-1)))-(INDEX(P2:P12,MATCH(0,P2:P12,-1)))</f>
        <v>0.15010000000000012</v>
      </c>
      <c r="R14" s="2">
        <f t="shared" ref="R14" si="12">(INDEX(R2:R12,MATCH(0,R2:R12,-1)))-(INDEX(Q2:Q12,MATCH(0,Q2:Q12,-1)))</f>
        <v>0.78470000000000084</v>
      </c>
      <c r="S14" s="2">
        <f t="shared" ref="S14" si="13">(INDEX(S2:S12,MATCH(0,S2:S12,-1)))-(INDEX(R2:R12,MATCH(0,R2:R12,-1)))</f>
        <v>0.49029999999999951</v>
      </c>
      <c r="T14" s="2">
        <f t="shared" ref="T14" si="14">(INDEX(T2:T12,MATCH(0,T2:T12,-1)))-(INDEX(S2:S12,MATCH(0,S2:S12,-1)))</f>
        <v>0.95420000000000016</v>
      </c>
      <c r="U14" s="2">
        <f t="shared" ref="U14" si="15">(INDEX(U2:U12,MATCH(0,U2:U12,-1)))-(INDEX(T2:T12,MATCH(0,T2:T12,-1)))</f>
        <v>0.60640000000000072</v>
      </c>
      <c r="V14" s="2">
        <f t="shared" ref="V14" si="16">(INDEX(V2:V12,MATCH(0,V2:V12,-1)))-(INDEX(U2:U12,MATCH(0,U2:U12,-1)))</f>
        <v>0.15309999999999846</v>
      </c>
      <c r="W14" s="2">
        <f t="shared" ref="W14" si="17">(INDEX(W2:W12,MATCH(0,W2:W12,-1)))-(INDEX(V2:V12,MATCH(0,V2:V12,-1)))</f>
        <v>0.15520000000000067</v>
      </c>
      <c r="X14" s="2">
        <f t="shared" ref="X14" si="18">(INDEX(X2:X12,MATCH(0,X2:X12,-1)))-(INDEX(W2:W12,MATCH(0,W2:W12,-1)))</f>
        <v>0.1570999999999998</v>
      </c>
      <c r="Y14" s="2">
        <f t="shared" ref="Y14" si="19">(INDEX(Y2:Y12,MATCH(0,Y2:Y12,-1)))-(INDEX(X2:X12,MATCH(0,X2:X12,-1)))</f>
        <v>1.942400000000001</v>
      </c>
      <c r="Z14" s="2">
        <f t="shared" ref="Z14" si="20">(INDEX(Z2:Z12,MATCH(0,Z2:Z12,-1)))-(INDEX(Y2:Y12,MATCH(0,Y2:Y12,-1)))</f>
        <v>0.15009999999999835</v>
      </c>
      <c r="AA14" s="2">
        <f t="shared" ref="AA14" si="21">(INDEX(AA2:AA12,MATCH(0,AA2:AA12,-1)))-(INDEX(Z2:Z12,MATCH(0,Z2:Z12,-1)))</f>
        <v>0.14910000000000068</v>
      </c>
      <c r="AB14" s="2">
        <f t="shared" ref="AB14" si="22">(INDEX(AB2:AB12,MATCH(0,AB2:AB12,-1)))-(INDEX(AA2:AA12,MATCH(0,AA2:AA12,-1)))</f>
        <v>0.61339999999999861</v>
      </c>
      <c r="AC14" s="2">
        <f t="shared" ref="AC14" si="23">(INDEX(AC2:AC12,MATCH(0,AC2:AC12,-1)))-(INDEX(AB2:AB12,MATCH(0,AB2:AB12,-1)))</f>
        <v>0.76750000000000185</v>
      </c>
      <c r="BH14" s="5">
        <f>SUM(C14:BF14)</f>
        <v>10.0372</v>
      </c>
    </row>
    <row r="15" spans="1:60" s="6" customFormat="1" x14ac:dyDescent="0.25">
      <c r="B15" s="6" t="s">
        <v>1</v>
      </c>
      <c r="BH15" s="5">
        <f t="shared" ref="BH15:BH25" si="24">SUM(C15:BF15)</f>
        <v>0</v>
      </c>
    </row>
    <row r="16" spans="1:60" x14ac:dyDescent="0.25">
      <c r="B16" s="2" t="s">
        <v>2</v>
      </c>
      <c r="BH16" s="5">
        <f t="shared" si="24"/>
        <v>0</v>
      </c>
    </row>
    <row r="17" spans="2:60" s="6" customFormat="1" x14ac:dyDescent="0.25">
      <c r="B17" s="6" t="s">
        <v>3</v>
      </c>
      <c r="E17" s="6">
        <f>E14</f>
        <v>0.15520000000000067</v>
      </c>
      <c r="P17" s="6">
        <f>P14</f>
        <v>0.1570999999999998</v>
      </c>
      <c r="R17" s="6">
        <f>R14</f>
        <v>0.78470000000000084</v>
      </c>
      <c r="T17" s="6">
        <f>T14</f>
        <v>0.95420000000000016</v>
      </c>
      <c r="AC17" s="6">
        <f>AC14</f>
        <v>0.76750000000000185</v>
      </c>
      <c r="BH17" s="5">
        <f t="shared" si="24"/>
        <v>2.8187000000000033</v>
      </c>
    </row>
    <row r="18" spans="2:60" x14ac:dyDescent="0.25">
      <c r="B18" s="2" t="s">
        <v>4</v>
      </c>
      <c r="D18" s="2">
        <f>D14</f>
        <v>4.2099999999999582E-2</v>
      </c>
      <c r="F18" s="2">
        <f>F14</f>
        <v>0.15700000000000003</v>
      </c>
      <c r="K18" s="2">
        <f>K14</f>
        <v>0.1532</v>
      </c>
      <c r="M18" s="2">
        <f>M14</f>
        <v>0.15310000000000024</v>
      </c>
      <c r="Q18" s="2">
        <f>Q14</f>
        <v>0.15010000000000012</v>
      </c>
      <c r="S18" s="2">
        <f>S14</f>
        <v>0.49029999999999951</v>
      </c>
      <c r="U18" s="2">
        <f>U14</f>
        <v>0.60640000000000072</v>
      </c>
      <c r="X18" s="2">
        <f>X14</f>
        <v>0.1570999999999998</v>
      </c>
      <c r="AB18" s="2">
        <f>AB14</f>
        <v>0.61339999999999861</v>
      </c>
      <c r="BH18" s="5">
        <f t="shared" si="24"/>
        <v>2.5226999999999986</v>
      </c>
    </row>
    <row r="19" spans="2:60" s="6" customFormat="1" x14ac:dyDescent="0.25">
      <c r="B19" s="6" t="s">
        <v>5</v>
      </c>
      <c r="G19" s="6">
        <f>G14</f>
        <v>0.1532</v>
      </c>
      <c r="I19" s="6">
        <f>I14</f>
        <v>0.15409999999999968</v>
      </c>
      <c r="W19" s="6">
        <f>W14</f>
        <v>0.15520000000000067</v>
      </c>
      <c r="Z19" s="6">
        <f>Z14</f>
        <v>0.15009999999999835</v>
      </c>
      <c r="BH19" s="5">
        <f t="shared" si="24"/>
        <v>0.6125999999999987</v>
      </c>
    </row>
    <row r="20" spans="2:60" x14ac:dyDescent="0.25">
      <c r="B20" s="2" t="s">
        <v>6</v>
      </c>
      <c r="H20" s="2">
        <f>H14</f>
        <v>0.15310000000000024</v>
      </c>
      <c r="O20" s="2">
        <f>O14</f>
        <v>0.15509999999999913</v>
      </c>
      <c r="V20" s="2">
        <f>V14</f>
        <v>0.15309999999999846</v>
      </c>
      <c r="AA20" s="2">
        <f>AA14</f>
        <v>0.14910000000000068</v>
      </c>
      <c r="BH20" s="5">
        <f t="shared" si="24"/>
        <v>0.6103999999999985</v>
      </c>
    </row>
    <row r="21" spans="2:60" s="6" customFormat="1" x14ac:dyDescent="0.25">
      <c r="B21" s="6" t="s">
        <v>7</v>
      </c>
      <c r="L21" s="13"/>
      <c r="BH21" s="5">
        <f t="shared" si="24"/>
        <v>0</v>
      </c>
    </row>
    <row r="22" spans="2:60" x14ac:dyDescent="0.25">
      <c r="B22" s="2" t="s">
        <v>8</v>
      </c>
      <c r="BH22" s="5">
        <f t="shared" si="24"/>
        <v>0</v>
      </c>
    </row>
    <row r="23" spans="2:60" s="6" customFormat="1" x14ac:dyDescent="0.25">
      <c r="B23" s="6" t="s">
        <v>9</v>
      </c>
      <c r="BH23" s="5">
        <f t="shared" si="24"/>
        <v>0</v>
      </c>
    </row>
    <row r="24" spans="2:60" x14ac:dyDescent="0.25">
      <c r="B24" s="2" t="s">
        <v>10</v>
      </c>
      <c r="BH24" s="5">
        <f t="shared" si="24"/>
        <v>0</v>
      </c>
    </row>
    <row r="25" spans="2:60" s="6" customFormat="1" x14ac:dyDescent="0.25">
      <c r="B25" s="6" t="s">
        <v>0</v>
      </c>
      <c r="J25" s="6">
        <f>J14</f>
        <v>0.23610000000000042</v>
      </c>
      <c r="L25" s="6">
        <f>L14</f>
        <v>1.1112000000000002</v>
      </c>
      <c r="N25" s="6">
        <f>N14</f>
        <v>0.1830999999999996</v>
      </c>
      <c r="Y25" s="6">
        <f>Y14</f>
        <v>1.942400000000001</v>
      </c>
      <c r="BH25" s="5">
        <f t="shared" si="24"/>
        <v>3.4728000000000012</v>
      </c>
    </row>
    <row r="26" spans="2:60" x14ac:dyDescent="0.25">
      <c r="BH26" s="2">
        <f>SUM(BH15:BH25)</f>
        <v>10.0372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5">BH16</f>
        <v>0</v>
      </c>
      <c r="D29" s="12">
        <f t="shared" ref="D29:D38" si="26">C29/$C$39</f>
        <v>0</v>
      </c>
    </row>
    <row r="30" spans="2:60" x14ac:dyDescent="0.25">
      <c r="B30" s="11" t="s">
        <v>3</v>
      </c>
      <c r="C30" s="10">
        <f t="shared" si="25"/>
        <v>2.8187000000000033</v>
      </c>
      <c r="D30" s="12">
        <f t="shared" si="26"/>
        <v>0.28082532977324387</v>
      </c>
    </row>
    <row r="31" spans="2:60" x14ac:dyDescent="0.25">
      <c r="B31" s="11" t="s">
        <v>4</v>
      </c>
      <c r="C31" s="10">
        <f t="shared" si="25"/>
        <v>2.5226999999999986</v>
      </c>
      <c r="D31" s="12">
        <f t="shared" si="26"/>
        <v>0.25133503367472987</v>
      </c>
    </row>
    <row r="32" spans="2:60" x14ac:dyDescent="0.25">
      <c r="B32" s="11" t="s">
        <v>5</v>
      </c>
      <c r="C32" s="10">
        <f t="shared" si="25"/>
        <v>0.6125999999999987</v>
      </c>
      <c r="D32" s="12">
        <f t="shared" si="26"/>
        <v>6.1032957398477534E-2</v>
      </c>
    </row>
    <row r="33" spans="2:4" x14ac:dyDescent="0.25">
      <c r="B33" s="11" t="s">
        <v>6</v>
      </c>
      <c r="C33" s="10">
        <f t="shared" si="25"/>
        <v>0.6103999999999985</v>
      </c>
      <c r="D33" s="12">
        <f t="shared" si="26"/>
        <v>6.0813772765312885E-2</v>
      </c>
    </row>
    <row r="34" spans="2:4" x14ac:dyDescent="0.25">
      <c r="B34" s="11" t="s">
        <v>7</v>
      </c>
      <c r="C34" s="10">
        <f t="shared" si="25"/>
        <v>0</v>
      </c>
      <c r="D34" s="12">
        <f t="shared" si="26"/>
        <v>0</v>
      </c>
    </row>
    <row r="35" spans="2:4" x14ac:dyDescent="0.25">
      <c r="B35" s="11" t="s">
        <v>8</v>
      </c>
      <c r="C35" s="10">
        <f t="shared" si="25"/>
        <v>0</v>
      </c>
      <c r="D35" s="12">
        <f t="shared" si="26"/>
        <v>0</v>
      </c>
    </row>
    <row r="36" spans="2:4" x14ac:dyDescent="0.25">
      <c r="B36" s="11" t="s">
        <v>9</v>
      </c>
      <c r="C36" s="10">
        <f t="shared" si="25"/>
        <v>0</v>
      </c>
      <c r="D36" s="12">
        <f t="shared" si="26"/>
        <v>0</v>
      </c>
    </row>
    <row r="37" spans="2:4" x14ac:dyDescent="0.25">
      <c r="B37" s="11" t="s">
        <v>10</v>
      </c>
      <c r="C37" s="10">
        <f t="shared" si="25"/>
        <v>0</v>
      </c>
      <c r="D37" s="12">
        <f t="shared" si="26"/>
        <v>0</v>
      </c>
    </row>
    <row r="38" spans="2:4" x14ac:dyDescent="0.25">
      <c r="B38" s="11" t="s">
        <v>0</v>
      </c>
      <c r="C38" s="10">
        <f t="shared" si="25"/>
        <v>3.4728000000000012</v>
      </c>
      <c r="D38" s="12">
        <f t="shared" si="26"/>
        <v>0.34599290638823588</v>
      </c>
    </row>
    <row r="39" spans="2:4" x14ac:dyDescent="0.25">
      <c r="C39" s="2">
        <f>SUM(C28:C38)</f>
        <v>10.0372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E19" sqref="AE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17"/>
      <c r="AG2" s="17"/>
      <c r="AH2" s="17"/>
    </row>
    <row r="3" spans="1:60" x14ac:dyDescent="0.25">
      <c r="A3" s="1">
        <v>2</v>
      </c>
      <c r="B3" s="2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16"/>
      <c r="AG3" s="16"/>
      <c r="AH3" s="16"/>
    </row>
    <row r="4" spans="1:60" s="4" customFormat="1" x14ac:dyDescent="0.25">
      <c r="A4" s="3">
        <v>3</v>
      </c>
      <c r="B4" s="4" t="s">
        <v>3</v>
      </c>
      <c r="C4" s="32"/>
      <c r="D4" s="32"/>
      <c r="E4" s="32">
        <v>44.870600000000003</v>
      </c>
      <c r="F4" s="32"/>
      <c r="G4" s="32">
        <v>45.177799999999998</v>
      </c>
      <c r="H4" s="32"/>
      <c r="I4" s="32"/>
      <c r="J4" s="32"/>
      <c r="K4" s="32"/>
      <c r="L4" s="32">
        <v>47.584499999999998</v>
      </c>
      <c r="M4" s="32"/>
      <c r="N4" s="32">
        <v>47.8857</v>
      </c>
      <c r="O4" s="32"/>
      <c r="P4" s="32">
        <v>48.186900000000001</v>
      </c>
      <c r="Q4" s="32"/>
      <c r="R4" s="32">
        <v>48.952500000000001</v>
      </c>
      <c r="S4" s="32"/>
      <c r="T4" s="32">
        <v>49.413400000000003</v>
      </c>
      <c r="U4" s="32"/>
      <c r="V4" s="32">
        <v>50.639099999999999</v>
      </c>
      <c r="W4" s="32"/>
      <c r="X4" s="32"/>
      <c r="Y4" s="32"/>
      <c r="Z4" s="32"/>
      <c r="AA4" s="32"/>
      <c r="AB4" s="32"/>
      <c r="AC4" s="32"/>
      <c r="AD4" s="32">
        <v>53.792499999999997</v>
      </c>
      <c r="AE4" s="32"/>
      <c r="AF4" s="17"/>
      <c r="AG4" s="17"/>
      <c r="AH4" s="17"/>
    </row>
    <row r="5" spans="1:60" x14ac:dyDescent="0.25">
      <c r="A5" s="1">
        <v>4</v>
      </c>
      <c r="B5" s="2" t="s">
        <v>4</v>
      </c>
      <c r="C5" s="31">
        <v>44.508899999999997</v>
      </c>
      <c r="D5" s="31">
        <v>44.5503</v>
      </c>
      <c r="E5" s="31"/>
      <c r="F5" s="31">
        <v>45.027700000000003</v>
      </c>
      <c r="G5" s="31"/>
      <c r="H5" s="31"/>
      <c r="I5" s="31">
        <v>45.639099999999999</v>
      </c>
      <c r="J5" s="31"/>
      <c r="K5" s="31">
        <v>47.428400000000003</v>
      </c>
      <c r="L5" s="31"/>
      <c r="M5" s="31">
        <v>47.7346</v>
      </c>
      <c r="N5" s="31"/>
      <c r="O5" s="31">
        <v>48.034799999999997</v>
      </c>
      <c r="P5" s="31"/>
      <c r="Q5" s="31">
        <v>48.802399999999999</v>
      </c>
      <c r="R5" s="31"/>
      <c r="S5" s="31">
        <v>49.107599999999998</v>
      </c>
      <c r="T5" s="31"/>
      <c r="U5" s="31">
        <v>50.020800000000001</v>
      </c>
      <c r="V5" s="31"/>
      <c r="W5" s="31">
        <v>50.967300000000002</v>
      </c>
      <c r="X5" s="31"/>
      <c r="Y5" s="31">
        <v>51.432899999999997</v>
      </c>
      <c r="Z5" s="31"/>
      <c r="AA5" s="31"/>
      <c r="AB5" s="31"/>
      <c r="AC5" s="31">
        <v>53.6374</v>
      </c>
      <c r="AD5" s="31"/>
      <c r="AE5" s="31">
        <v>54.549199999999999</v>
      </c>
      <c r="AF5" s="16"/>
      <c r="AG5" s="16"/>
      <c r="AH5" s="16"/>
    </row>
    <row r="6" spans="1:60" s="4" customFormat="1" x14ac:dyDescent="0.25">
      <c r="A6" s="3">
        <v>5</v>
      </c>
      <c r="B6" s="4" t="s">
        <v>5</v>
      </c>
      <c r="C6" s="32"/>
      <c r="D6" s="32"/>
      <c r="E6" s="32"/>
      <c r="F6" s="32"/>
      <c r="G6" s="32"/>
      <c r="H6" s="32">
        <v>45.3309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>
        <v>52.905900000000003</v>
      </c>
      <c r="AB6" s="32"/>
      <c r="AC6" s="32"/>
      <c r="AD6" s="32"/>
      <c r="AE6" s="32"/>
      <c r="AF6" s="17"/>
      <c r="AG6" s="17"/>
      <c r="AH6" s="17"/>
    </row>
    <row r="7" spans="1:60" x14ac:dyDescent="0.25">
      <c r="A7" s="1">
        <v>6</v>
      </c>
      <c r="B7" s="2" t="s"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>
        <v>51.1235</v>
      </c>
      <c r="Y7" s="31"/>
      <c r="Z7" s="31"/>
      <c r="AA7" s="31"/>
      <c r="AB7" s="31"/>
      <c r="AC7" s="31"/>
      <c r="AD7" s="31"/>
      <c r="AE7" s="31"/>
      <c r="AF7" s="16"/>
      <c r="AG7" s="16"/>
      <c r="AH7" s="16"/>
    </row>
    <row r="8" spans="1:60" s="4" customFormat="1" x14ac:dyDescent="0.25">
      <c r="A8" s="3">
        <v>7</v>
      </c>
      <c r="B8" s="4" t="s">
        <v>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17"/>
      <c r="AG8" s="17"/>
      <c r="AH8" s="17"/>
    </row>
    <row r="9" spans="1:60" x14ac:dyDescent="0.25">
      <c r="A9" s="1">
        <v>8</v>
      </c>
      <c r="B9" s="2" t="s">
        <v>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16"/>
      <c r="AG9" s="16"/>
      <c r="AH9" s="16"/>
    </row>
    <row r="10" spans="1:60" s="4" customFormat="1" x14ac:dyDescent="0.25">
      <c r="A10" s="3">
        <v>9</v>
      </c>
      <c r="B10" s="4" t="s">
        <v>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17"/>
      <c r="AG10" s="17"/>
      <c r="AH10" s="17"/>
    </row>
    <row r="11" spans="1:60" x14ac:dyDescent="0.25">
      <c r="A11" s="1">
        <v>10</v>
      </c>
      <c r="B11" s="2" t="s">
        <v>10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16"/>
      <c r="AG11" s="16"/>
      <c r="AH11" s="16"/>
    </row>
    <row r="12" spans="1:60" s="4" customFormat="1" x14ac:dyDescent="0.25">
      <c r="A12" s="3">
        <v>11</v>
      </c>
      <c r="B12" s="4" t="s">
        <v>0</v>
      </c>
      <c r="C12" s="32"/>
      <c r="D12" s="32"/>
      <c r="E12" s="32"/>
      <c r="F12" s="32"/>
      <c r="G12" s="32"/>
      <c r="H12" s="32"/>
      <c r="I12" s="32"/>
      <c r="J12" s="32">
        <v>46.975099999999998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>
        <v>52.754800000000003</v>
      </c>
      <c r="AA12" s="32"/>
      <c r="AB12" s="32">
        <v>53.023000000000003</v>
      </c>
      <c r="AC12" s="32"/>
      <c r="AD12" s="32"/>
      <c r="AE12" s="32"/>
      <c r="AF12" s="17"/>
      <c r="AG12" s="17"/>
      <c r="AH12" s="17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4.140000000000299E-2</v>
      </c>
      <c r="E14" s="2">
        <f t="shared" ref="E14:I14" si="0">(INDEX(E2:E12,MATCH(0,E2:E12,-1)))-(INDEX(D2:D12,MATCH(0,D2:D12,-1)))</f>
        <v>0.32030000000000314</v>
      </c>
      <c r="F14" s="2">
        <f t="shared" si="0"/>
        <v>0.1570999999999998</v>
      </c>
      <c r="G14" s="2">
        <f t="shared" si="0"/>
        <v>0.15009999999999479</v>
      </c>
      <c r="H14" s="2">
        <f t="shared" si="0"/>
        <v>0.15310000000000201</v>
      </c>
      <c r="I14" s="2">
        <f t="shared" si="0"/>
        <v>0.30819999999999936</v>
      </c>
      <c r="J14" s="2">
        <f t="shared" ref="J14" si="1">(INDEX(J2:J12,MATCH(0,J2:J12,-1)))-(INDEX(I2:I12,MATCH(0,I2:I12,-1)))</f>
        <v>1.3359999999999985</v>
      </c>
      <c r="K14" s="2">
        <f t="shared" ref="K14" si="2">(INDEX(K2:K12,MATCH(0,K2:K12,-1)))-(INDEX(J2:J12,MATCH(0,J2:J12,-1)))</f>
        <v>0.45330000000000581</v>
      </c>
      <c r="L14" s="2">
        <f t="shared" ref="L14" si="3">(INDEX(L2:L12,MATCH(0,L2:L12,-1)))-(INDEX(K2:K12,MATCH(0,K2:K12,-1)))</f>
        <v>0.15609999999999502</v>
      </c>
      <c r="M14" s="2">
        <f t="shared" ref="M14" si="4">(INDEX(M2:M12,MATCH(0,M2:M12,-1)))-(INDEX(L2:L12,MATCH(0,L2:L12,-1)))</f>
        <v>0.1501000000000019</v>
      </c>
      <c r="N14" s="2">
        <f t="shared" ref="N14" si="5">(INDEX(N2:N12,MATCH(0,N2:N12,-1)))-(INDEX(M2:M12,MATCH(0,M2:M12,-1)))</f>
        <v>0.15109999999999957</v>
      </c>
      <c r="O14" s="2">
        <f t="shared" ref="O14" si="6">(INDEX(O2:O12,MATCH(0,O2:O12,-1)))-(INDEX(N2:N12,MATCH(0,N2:N12,-1)))</f>
        <v>0.14909999999999712</v>
      </c>
      <c r="P14" s="2">
        <f t="shared" ref="P14" si="7">(INDEX(P2:P12,MATCH(0,P2:P12,-1)))-(INDEX(O2:O12,MATCH(0,O2:O12,-1)))</f>
        <v>0.15210000000000434</v>
      </c>
      <c r="Q14" s="2">
        <f t="shared" ref="Q14" si="8">(INDEX(Q2:Q12,MATCH(0,Q2:Q12,-1)))-(INDEX(P2:P12,MATCH(0,P2:P12,-1)))</f>
        <v>0.61549999999999727</v>
      </c>
      <c r="R14" s="2">
        <f t="shared" ref="R14" si="9">(INDEX(R2:R12,MATCH(0,R2:R12,-1)))-(INDEX(Q2:Q12,MATCH(0,Q2:Q12,-1)))</f>
        <v>0.1501000000000019</v>
      </c>
      <c r="S14" s="2">
        <f t="shared" ref="S14" si="10">(INDEX(S2:S12,MATCH(0,S2:S12,-1)))-(INDEX(R2:R12,MATCH(0,R2:R12,-1)))</f>
        <v>0.15509999999999735</v>
      </c>
      <c r="T14" s="2">
        <f t="shared" ref="T14" si="11">(INDEX(T2:T12,MATCH(0,T2:T12,-1)))-(INDEX(S2:S12,MATCH(0,S2:S12,-1)))</f>
        <v>0.30580000000000496</v>
      </c>
      <c r="U14" s="2">
        <f t="shared" ref="U14" si="12">(INDEX(U2:U12,MATCH(0,U2:U12,-1)))-(INDEX(T2:T12,MATCH(0,T2:T12,-1)))</f>
        <v>0.60739999999999839</v>
      </c>
      <c r="V14" s="2">
        <f t="shared" ref="V14" si="13">(INDEX(V2:V12,MATCH(0,V2:V12,-1)))-(INDEX(U2:U12,MATCH(0,U2:U12,-1)))</f>
        <v>0.61829999999999785</v>
      </c>
      <c r="W14" s="2">
        <f t="shared" ref="W14" si="14">(INDEX(W2:W12,MATCH(0,W2:W12,-1)))-(INDEX(V2:V12,MATCH(0,V2:V12,-1)))</f>
        <v>0.32820000000000249</v>
      </c>
      <c r="X14" s="2">
        <f t="shared" ref="X14" si="15">(INDEX(X2:X12,MATCH(0,X2:X12,-1)))-(INDEX(W2:W12,MATCH(0,W2:W12,-1)))</f>
        <v>0.15619999999999834</v>
      </c>
      <c r="Y14" s="2">
        <f t="shared" ref="Y14" si="16">(INDEX(Y2:Y12,MATCH(0,Y2:Y12,-1)))-(INDEX(X2:X12,MATCH(0,X2:X12,-1)))</f>
        <v>0.30939999999999657</v>
      </c>
      <c r="Z14" s="2">
        <f t="shared" ref="Z14" si="17">(INDEX(Z2:Z12,MATCH(0,Z2:Z12,-1)))-(INDEX(Y2:Y12,MATCH(0,Y2:Y12,-1)))</f>
        <v>1.3219000000000065</v>
      </c>
      <c r="AA14" s="2">
        <f t="shared" ref="AA14" si="18">(INDEX(AA2:AA12,MATCH(0,AA2:AA12,-1)))-(INDEX(Z2:Z12,MATCH(0,Z2:Z12,-1)))</f>
        <v>0.15109999999999957</v>
      </c>
      <c r="AB14" s="2">
        <f t="shared" ref="AB14" si="19">(INDEX(AB2:AB12,MATCH(0,AB2:AB12,-1)))-(INDEX(AA2:AA12,MATCH(0,AA2:AA12,-1)))</f>
        <v>0.11710000000000065</v>
      </c>
      <c r="AC14" s="2">
        <f t="shared" ref="AC14" si="20">(INDEX(AC2:AC12,MATCH(0,AC2:AC12,-1)))-(INDEX(AB2:AB12,MATCH(0,AB2:AB12,-1)))</f>
        <v>0.61439999999999628</v>
      </c>
      <c r="AD14" s="2">
        <f t="shared" ref="AD14" si="21">(INDEX(AD2:AD12,MATCH(0,AD2:AD12,-1)))-(INDEX(AC2:AC12,MATCH(0,AC2:AC12,-1)))</f>
        <v>0.15509999999999735</v>
      </c>
      <c r="AE14" s="2">
        <f t="shared" ref="AE14" si="22">(INDEX(AE2:AE12,MATCH(0,AE2:AE12,-1)))-(INDEX(AD2:AD12,MATCH(0,AD2:AD12,-1)))</f>
        <v>0.75670000000000215</v>
      </c>
      <c r="BH14" s="5">
        <f>SUM(C14:BF14)</f>
        <v>10.040300000000002</v>
      </c>
    </row>
    <row r="15" spans="1:60" s="6" customFormat="1" x14ac:dyDescent="0.25">
      <c r="B15" s="6" t="s">
        <v>1</v>
      </c>
      <c r="BH15" s="5">
        <f t="shared" ref="BH15:BH25" si="23">SUM(C15:BF15)</f>
        <v>0</v>
      </c>
    </row>
    <row r="16" spans="1:60" x14ac:dyDescent="0.25">
      <c r="B16" s="2" t="s">
        <v>2</v>
      </c>
      <c r="BH16" s="5">
        <f t="shared" si="23"/>
        <v>0</v>
      </c>
    </row>
    <row r="17" spans="2:60" s="6" customFormat="1" x14ac:dyDescent="0.25">
      <c r="B17" s="6" t="s">
        <v>3</v>
      </c>
      <c r="E17" s="6">
        <f>E14</f>
        <v>0.32030000000000314</v>
      </c>
      <c r="G17" s="6">
        <f>G14</f>
        <v>0.15009999999999479</v>
      </c>
      <c r="L17" s="6">
        <f>L14</f>
        <v>0.15609999999999502</v>
      </c>
      <c r="N17" s="6">
        <f>N14</f>
        <v>0.15109999999999957</v>
      </c>
      <c r="P17" s="6">
        <f>P14</f>
        <v>0.15210000000000434</v>
      </c>
      <c r="R17" s="6">
        <f>R14</f>
        <v>0.1501000000000019</v>
      </c>
      <c r="T17" s="6">
        <f>T14</f>
        <v>0.30580000000000496</v>
      </c>
      <c r="V17" s="6">
        <f>V14</f>
        <v>0.61829999999999785</v>
      </c>
      <c r="AD17" s="6">
        <f>AD14</f>
        <v>0.15509999999999735</v>
      </c>
      <c r="BH17" s="5">
        <f t="shared" si="23"/>
        <v>2.1589999999999989</v>
      </c>
    </row>
    <row r="18" spans="2:60" x14ac:dyDescent="0.25">
      <c r="B18" s="2" t="s">
        <v>4</v>
      </c>
      <c r="D18" s="2">
        <f>D14</f>
        <v>4.140000000000299E-2</v>
      </c>
      <c r="F18" s="2">
        <f>F14</f>
        <v>0.1570999999999998</v>
      </c>
      <c r="I18" s="2">
        <f>I14</f>
        <v>0.30819999999999936</v>
      </c>
      <c r="K18" s="2">
        <f>K14</f>
        <v>0.45330000000000581</v>
      </c>
      <c r="M18" s="2">
        <f>M14</f>
        <v>0.1501000000000019</v>
      </c>
      <c r="O18" s="2">
        <f>O14</f>
        <v>0.14909999999999712</v>
      </c>
      <c r="Q18" s="2">
        <f>Q14</f>
        <v>0.61549999999999727</v>
      </c>
      <c r="S18" s="2">
        <f>S14</f>
        <v>0.15509999999999735</v>
      </c>
      <c r="U18" s="2">
        <f>U14</f>
        <v>0.60739999999999839</v>
      </c>
      <c r="W18" s="2">
        <f>W14</f>
        <v>0.32820000000000249</v>
      </c>
      <c r="Y18" s="2">
        <f>Y14</f>
        <v>0.30939999999999657</v>
      </c>
      <c r="AC18" s="2">
        <f>AC14</f>
        <v>0.61439999999999628</v>
      </c>
      <c r="AE18" s="2">
        <f>AE14</f>
        <v>0.75670000000000215</v>
      </c>
      <c r="BH18" s="5">
        <f t="shared" si="23"/>
        <v>4.6458999999999975</v>
      </c>
    </row>
    <row r="19" spans="2:60" s="6" customFormat="1" x14ac:dyDescent="0.25">
      <c r="B19" s="6" t="s">
        <v>5</v>
      </c>
      <c r="H19" s="6">
        <f>H14</f>
        <v>0.15310000000000201</v>
      </c>
      <c r="AA19" s="6">
        <f>AA14</f>
        <v>0.15109999999999957</v>
      </c>
      <c r="BH19" s="5">
        <f t="shared" si="23"/>
        <v>0.30420000000000158</v>
      </c>
    </row>
    <row r="20" spans="2:60" x14ac:dyDescent="0.25">
      <c r="B20" s="2" t="s">
        <v>6</v>
      </c>
      <c r="X20" s="2">
        <f>X14</f>
        <v>0.15619999999999834</v>
      </c>
      <c r="BH20" s="5">
        <f t="shared" si="23"/>
        <v>0.15619999999999834</v>
      </c>
    </row>
    <row r="21" spans="2:60" s="6" customFormat="1" x14ac:dyDescent="0.25">
      <c r="B21" s="6" t="s">
        <v>7</v>
      </c>
      <c r="BH21" s="5">
        <f t="shared" si="23"/>
        <v>0</v>
      </c>
    </row>
    <row r="22" spans="2:60" x14ac:dyDescent="0.25">
      <c r="B22" s="2" t="s">
        <v>8</v>
      </c>
      <c r="BH22" s="5">
        <f t="shared" si="23"/>
        <v>0</v>
      </c>
    </row>
    <row r="23" spans="2:60" s="6" customFormat="1" x14ac:dyDescent="0.25">
      <c r="B23" s="6" t="s">
        <v>9</v>
      </c>
      <c r="BH23" s="5">
        <f t="shared" si="23"/>
        <v>0</v>
      </c>
    </row>
    <row r="24" spans="2:60" x14ac:dyDescent="0.25">
      <c r="B24" s="2" t="s">
        <v>10</v>
      </c>
      <c r="BH24" s="5">
        <f t="shared" si="23"/>
        <v>0</v>
      </c>
    </row>
    <row r="25" spans="2:60" s="6" customFormat="1" x14ac:dyDescent="0.25">
      <c r="B25" s="6" t="s">
        <v>0</v>
      </c>
      <c r="J25" s="6">
        <f>J14</f>
        <v>1.3359999999999985</v>
      </c>
      <c r="Z25" s="6">
        <f>Z14</f>
        <v>1.3219000000000065</v>
      </c>
      <c r="AB25" s="6">
        <f>AB14</f>
        <v>0.11710000000000065</v>
      </c>
      <c r="BH25" s="5">
        <f t="shared" si="23"/>
        <v>2.7750000000000057</v>
      </c>
    </row>
    <row r="26" spans="2:60" x14ac:dyDescent="0.25">
      <c r="BH26" s="2">
        <f>SUM(BH15:BH25)</f>
        <v>10.040300000000002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4">BH16</f>
        <v>0</v>
      </c>
      <c r="D29" s="12">
        <f t="shared" ref="D29:D38" si="25">C29/$C$39</f>
        <v>0</v>
      </c>
    </row>
    <row r="30" spans="2:60" x14ac:dyDescent="0.25">
      <c r="B30" s="11" t="s">
        <v>3</v>
      </c>
      <c r="C30" s="10">
        <f t="shared" si="24"/>
        <v>2.1589999999999989</v>
      </c>
      <c r="D30" s="12">
        <f t="shared" si="25"/>
        <v>0.21503341533619499</v>
      </c>
    </row>
    <row r="31" spans="2:60" x14ac:dyDescent="0.25">
      <c r="B31" s="11" t="s">
        <v>4</v>
      </c>
      <c r="C31" s="10">
        <f t="shared" si="24"/>
        <v>4.6458999999999975</v>
      </c>
      <c r="D31" s="12">
        <f t="shared" si="25"/>
        <v>0.46272521737398248</v>
      </c>
    </row>
    <row r="32" spans="2:60" x14ac:dyDescent="0.25">
      <c r="B32" s="11" t="s">
        <v>5</v>
      </c>
      <c r="C32" s="10">
        <f t="shared" si="24"/>
        <v>0.30420000000000158</v>
      </c>
      <c r="D32" s="12">
        <f t="shared" si="25"/>
        <v>3.0297899465155573E-2</v>
      </c>
    </row>
    <row r="33" spans="2:4" x14ac:dyDescent="0.25">
      <c r="B33" s="11" t="s">
        <v>6</v>
      </c>
      <c r="C33" s="10">
        <f t="shared" si="24"/>
        <v>0.15619999999999834</v>
      </c>
      <c r="D33" s="12">
        <f t="shared" si="25"/>
        <v>1.5557304064619415E-2</v>
      </c>
    </row>
    <row r="34" spans="2:4" x14ac:dyDescent="0.25">
      <c r="B34" s="11" t="s">
        <v>7</v>
      </c>
      <c r="C34" s="10">
        <f t="shared" si="24"/>
        <v>0</v>
      </c>
      <c r="D34" s="12">
        <f t="shared" si="25"/>
        <v>0</v>
      </c>
    </row>
    <row r="35" spans="2:4" x14ac:dyDescent="0.25">
      <c r="B35" s="11" t="s">
        <v>8</v>
      </c>
      <c r="C35" s="10">
        <f t="shared" si="24"/>
        <v>0</v>
      </c>
      <c r="D35" s="12">
        <f t="shared" si="25"/>
        <v>0</v>
      </c>
    </row>
    <row r="36" spans="2:4" x14ac:dyDescent="0.25">
      <c r="B36" s="11" t="s">
        <v>9</v>
      </c>
      <c r="C36" s="10">
        <f t="shared" si="24"/>
        <v>0</v>
      </c>
      <c r="D36" s="12">
        <f t="shared" si="25"/>
        <v>0</v>
      </c>
    </row>
    <row r="37" spans="2:4" x14ac:dyDescent="0.25">
      <c r="B37" s="11" t="s">
        <v>10</v>
      </c>
      <c r="C37" s="10">
        <f t="shared" si="24"/>
        <v>0</v>
      </c>
      <c r="D37" s="12">
        <f t="shared" si="25"/>
        <v>0</v>
      </c>
    </row>
    <row r="38" spans="2:4" x14ac:dyDescent="0.25">
      <c r="B38" s="11" t="s">
        <v>0</v>
      </c>
      <c r="C38" s="10">
        <f t="shared" si="24"/>
        <v>2.7750000000000057</v>
      </c>
      <c r="D38" s="12">
        <f t="shared" si="25"/>
        <v>0.27638616376004754</v>
      </c>
    </row>
    <row r="39" spans="2:4" x14ac:dyDescent="0.25">
      <c r="C39" s="2">
        <f>SUM(C28:C38)</f>
        <v>10.040300000000002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U19" sqref="U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22"/>
      <c r="W2" s="22"/>
      <c r="X2" s="22"/>
      <c r="Y2" s="19"/>
      <c r="Z2" s="19"/>
      <c r="AA2" s="19"/>
      <c r="AB2" s="19"/>
      <c r="AC2" s="19"/>
      <c r="AD2" s="19"/>
      <c r="AE2" s="19"/>
    </row>
    <row r="3" spans="1:60" x14ac:dyDescent="0.25">
      <c r="A3" s="1">
        <v>2</v>
      </c>
      <c r="B3" s="2" t="s">
        <v>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21"/>
      <c r="W3" s="21"/>
      <c r="X3" s="21"/>
      <c r="Y3" s="18"/>
      <c r="Z3" s="18"/>
      <c r="AA3" s="18"/>
      <c r="AB3" s="18"/>
      <c r="AC3" s="18"/>
      <c r="AD3" s="18"/>
      <c r="AE3" s="18"/>
    </row>
    <row r="4" spans="1:60" s="4" customFormat="1" x14ac:dyDescent="0.25">
      <c r="A4" s="3">
        <v>3</v>
      </c>
      <c r="B4" s="4" t="s">
        <v>3</v>
      </c>
      <c r="C4" s="34"/>
      <c r="D4" s="34"/>
      <c r="E4" s="34">
        <v>2.0329999999999999</v>
      </c>
      <c r="F4" s="34"/>
      <c r="G4" s="34">
        <v>2.9394999999999998</v>
      </c>
      <c r="H4" s="34"/>
      <c r="I4" s="34">
        <v>3.2317</v>
      </c>
      <c r="J4" s="34"/>
      <c r="K4" s="34"/>
      <c r="L4" s="34"/>
      <c r="M4" s="34"/>
      <c r="N4" s="34">
        <v>5.4143999999999997</v>
      </c>
      <c r="O4" s="34"/>
      <c r="P4" s="34">
        <v>8.6234999999999999</v>
      </c>
      <c r="Q4" s="34"/>
      <c r="R4" s="34">
        <v>8.9276999999999997</v>
      </c>
      <c r="S4" s="34"/>
      <c r="T4" s="34"/>
      <c r="U4" s="34"/>
      <c r="V4" s="22"/>
      <c r="W4" s="22"/>
      <c r="X4" s="22"/>
      <c r="Y4" s="19"/>
      <c r="Z4" s="19"/>
      <c r="AA4" s="19"/>
      <c r="AB4" s="19"/>
      <c r="AC4" s="19"/>
      <c r="AD4" s="19"/>
      <c r="AE4" s="19"/>
    </row>
    <row r="5" spans="1:60" x14ac:dyDescent="0.25">
      <c r="A5" s="1">
        <v>4</v>
      </c>
      <c r="B5" s="2" t="s">
        <v>4</v>
      </c>
      <c r="C5" s="33">
        <v>0.71919999999999995</v>
      </c>
      <c r="D5" s="33">
        <v>1.8767</v>
      </c>
      <c r="E5" s="33"/>
      <c r="F5" s="33">
        <v>2.7894000000000001</v>
      </c>
      <c r="G5" s="33"/>
      <c r="H5" s="33">
        <v>3.0855999999999999</v>
      </c>
      <c r="I5" s="33"/>
      <c r="J5" s="33"/>
      <c r="K5" s="33">
        <v>3.9851999999999999</v>
      </c>
      <c r="L5" s="33"/>
      <c r="M5" s="33">
        <v>5.2645</v>
      </c>
      <c r="N5" s="33"/>
      <c r="O5" s="33">
        <v>8.3300999999999998</v>
      </c>
      <c r="P5" s="33"/>
      <c r="Q5" s="33">
        <v>8.7786000000000008</v>
      </c>
      <c r="R5" s="33"/>
      <c r="S5" s="33">
        <v>9.0757999999999992</v>
      </c>
      <c r="T5" s="33"/>
      <c r="U5" s="33">
        <v>10.7211</v>
      </c>
      <c r="V5" s="21"/>
      <c r="W5" s="21"/>
      <c r="X5" s="21"/>
      <c r="Y5" s="18"/>
      <c r="Z5" s="18"/>
      <c r="AA5" s="18"/>
      <c r="AB5" s="18"/>
      <c r="AC5" s="18"/>
      <c r="AD5" s="18"/>
      <c r="AE5" s="18"/>
    </row>
    <row r="6" spans="1:60" s="4" customFormat="1" x14ac:dyDescent="0.25">
      <c r="A6" s="3">
        <v>5</v>
      </c>
      <c r="B6" s="4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22"/>
      <c r="W6" s="22"/>
      <c r="X6" s="22"/>
      <c r="Y6" s="19"/>
      <c r="Z6" s="19"/>
      <c r="AA6" s="19"/>
      <c r="AB6" s="19"/>
      <c r="AC6" s="19"/>
      <c r="AD6" s="19"/>
      <c r="AE6" s="19"/>
    </row>
    <row r="7" spans="1:60" x14ac:dyDescent="0.25">
      <c r="A7" s="1">
        <v>6</v>
      </c>
      <c r="B7" s="2" t="s">
        <v>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21"/>
      <c r="W7" s="21"/>
      <c r="X7" s="21"/>
      <c r="Y7" s="18"/>
      <c r="Z7" s="18"/>
      <c r="AA7" s="18"/>
      <c r="AB7" s="18"/>
      <c r="AC7" s="18"/>
      <c r="AD7" s="18"/>
      <c r="AE7" s="18"/>
    </row>
    <row r="8" spans="1:60" s="4" customFormat="1" x14ac:dyDescent="0.25">
      <c r="A8" s="3">
        <v>7</v>
      </c>
      <c r="B8" s="4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22"/>
      <c r="W8" s="22"/>
      <c r="X8" s="22"/>
      <c r="Y8" s="19"/>
      <c r="Z8" s="19"/>
      <c r="AA8" s="19"/>
      <c r="AB8" s="19"/>
      <c r="AC8" s="20"/>
      <c r="AD8" s="19"/>
      <c r="AE8" s="19"/>
    </row>
    <row r="9" spans="1:60" x14ac:dyDescent="0.25">
      <c r="A9" s="1">
        <v>8</v>
      </c>
      <c r="B9" s="2" t="s">
        <v>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21"/>
      <c r="W9" s="21"/>
      <c r="X9" s="21"/>
      <c r="Y9" s="18"/>
      <c r="Z9" s="18"/>
      <c r="AA9" s="18"/>
      <c r="AB9" s="18"/>
      <c r="AC9" s="18"/>
      <c r="AD9" s="18"/>
      <c r="AE9" s="18"/>
    </row>
    <row r="10" spans="1:60" s="4" customFormat="1" x14ac:dyDescent="0.25">
      <c r="A10" s="3">
        <v>9</v>
      </c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2"/>
      <c r="W10" s="22"/>
      <c r="X10" s="22"/>
      <c r="Y10" s="19"/>
      <c r="Z10" s="19"/>
      <c r="AA10" s="19"/>
      <c r="AB10" s="19"/>
      <c r="AC10" s="19"/>
      <c r="AD10" s="19"/>
      <c r="AE10" s="19"/>
    </row>
    <row r="11" spans="1:60" x14ac:dyDescent="0.25">
      <c r="A11" s="1">
        <v>10</v>
      </c>
      <c r="B11" s="2" t="s">
        <v>10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1"/>
      <c r="W11" s="21"/>
      <c r="X11" s="21"/>
      <c r="Y11" s="18"/>
      <c r="Z11" s="18"/>
      <c r="AA11" s="18"/>
      <c r="AB11" s="18"/>
      <c r="AC11" s="18"/>
      <c r="AD11" s="18"/>
      <c r="AE11" s="18"/>
    </row>
    <row r="12" spans="1:60" s="4" customFormat="1" x14ac:dyDescent="0.25">
      <c r="A12" s="3">
        <v>11</v>
      </c>
      <c r="B12" s="4" t="s">
        <v>0</v>
      </c>
      <c r="C12" s="34"/>
      <c r="D12" s="34"/>
      <c r="E12" s="34"/>
      <c r="F12" s="34"/>
      <c r="G12" s="34"/>
      <c r="H12" s="34"/>
      <c r="I12" s="34"/>
      <c r="J12" s="34">
        <v>3.6909999999999998</v>
      </c>
      <c r="K12" s="34"/>
      <c r="L12" s="34">
        <v>4.4832999999999998</v>
      </c>
      <c r="M12" s="34"/>
      <c r="N12" s="34"/>
      <c r="O12" s="34"/>
      <c r="P12" s="34"/>
      <c r="Q12" s="34"/>
      <c r="R12" s="34"/>
      <c r="S12" s="34"/>
      <c r="T12" s="34">
        <v>10.4169</v>
      </c>
      <c r="U12" s="34"/>
      <c r="V12" s="22"/>
      <c r="W12" s="22"/>
      <c r="X12" s="22"/>
      <c r="Y12" s="19"/>
      <c r="Z12" s="19"/>
      <c r="AA12" s="19"/>
      <c r="AB12" s="19"/>
      <c r="AC12" s="19"/>
      <c r="AD12" s="19"/>
      <c r="AE12" s="19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1.1575000000000002</v>
      </c>
      <c r="E14" s="2">
        <f t="shared" ref="E14:J14" si="0">(INDEX(E2:E12,MATCH(0,E2:E12,-1)))-(INDEX(D2:D12,MATCH(0,D2:D12,-1)))</f>
        <v>0.15629999999999988</v>
      </c>
      <c r="F14" s="2">
        <f t="shared" si="0"/>
        <v>0.75640000000000018</v>
      </c>
      <c r="G14" s="2">
        <f t="shared" si="0"/>
        <v>0.15009999999999968</v>
      </c>
      <c r="H14" s="2">
        <f t="shared" si="0"/>
        <v>0.14610000000000012</v>
      </c>
      <c r="I14" s="2">
        <f t="shared" si="0"/>
        <v>0.14610000000000012</v>
      </c>
      <c r="J14" s="2">
        <f t="shared" si="0"/>
        <v>0.45929999999999982</v>
      </c>
      <c r="K14" s="2">
        <f t="shared" ref="K14" si="1">(INDEX(K2:K12,MATCH(0,K2:K12,-1)))-(INDEX(J2:J12,MATCH(0,J2:J12,-1)))</f>
        <v>0.29420000000000002</v>
      </c>
      <c r="L14" s="2">
        <f t="shared" ref="L14" si="2">(INDEX(L2:L12,MATCH(0,L2:L12,-1)))-(INDEX(K2:K12,MATCH(0,K2:K12,-1)))</f>
        <v>0.49809999999999999</v>
      </c>
      <c r="M14" s="2">
        <f t="shared" ref="M14" si="3">(INDEX(M2:M12,MATCH(0,M2:M12,-1)))-(INDEX(L2:L12,MATCH(0,L2:L12,-1)))</f>
        <v>0.78120000000000012</v>
      </c>
      <c r="N14" s="2">
        <f t="shared" ref="N14" si="4">(INDEX(N2:N12,MATCH(0,N2:N12,-1)))-(INDEX(M2:M12,MATCH(0,M2:M12,-1)))</f>
        <v>0.1498999999999997</v>
      </c>
      <c r="O14" s="2">
        <f t="shared" ref="O14" si="5">(INDEX(O2:O12,MATCH(0,O2:O12,-1)))-(INDEX(N2:N12,MATCH(0,N2:N12,-1)))</f>
        <v>2.9157000000000002</v>
      </c>
      <c r="P14" s="2">
        <f t="shared" ref="P14" si="6">(INDEX(P2:P12,MATCH(0,P2:P12,-1)))-(INDEX(O2:O12,MATCH(0,O2:O12,-1)))</f>
        <v>0.29340000000000011</v>
      </c>
      <c r="Q14" s="2">
        <f t="shared" ref="Q14" si="7">(INDEX(Q2:Q12,MATCH(0,Q2:Q12,-1)))-(INDEX(P2:P12,MATCH(0,P2:P12,-1)))</f>
        <v>0.1551000000000009</v>
      </c>
      <c r="R14" s="2">
        <f t="shared" ref="R14" si="8">(INDEX(R2:R12,MATCH(0,R2:R12,-1)))-(INDEX(Q2:Q12,MATCH(0,Q2:Q12,-1)))</f>
        <v>0.1490999999999989</v>
      </c>
      <c r="S14" s="2">
        <f t="shared" ref="S14" si="9">(INDEX(S2:S12,MATCH(0,S2:S12,-1)))-(INDEX(R2:R12,MATCH(0,R2:R12,-1)))</f>
        <v>0.14809999999999945</v>
      </c>
      <c r="T14" s="2">
        <f t="shared" ref="T14" si="10">(INDEX(T2:T12,MATCH(0,T2:T12,-1)))-(INDEX(S2:S12,MATCH(0,S2:S12,-1)))</f>
        <v>1.3411000000000008</v>
      </c>
      <c r="U14" s="2">
        <f t="shared" ref="U14" si="11">(INDEX(U2:U12,MATCH(0,U2:U12,-1)))-(INDEX(T2:T12,MATCH(0,T2:T12,-1)))</f>
        <v>0.3041999999999998</v>
      </c>
      <c r="BH14" s="5">
        <f>SUM(C14:BF14)</f>
        <v>10.001899999999999</v>
      </c>
    </row>
    <row r="15" spans="1:60" s="6" customFormat="1" x14ac:dyDescent="0.25">
      <c r="B15" s="6" t="s">
        <v>1</v>
      </c>
      <c r="BH15" s="5">
        <f t="shared" ref="BH15:BH25" si="12">SUM(C15:BF15)</f>
        <v>0</v>
      </c>
    </row>
    <row r="16" spans="1:60" x14ac:dyDescent="0.25">
      <c r="B16" s="2" t="s">
        <v>2</v>
      </c>
      <c r="BH16" s="5">
        <f t="shared" si="12"/>
        <v>0</v>
      </c>
    </row>
    <row r="17" spans="2:60" s="6" customFormat="1" x14ac:dyDescent="0.25">
      <c r="B17" s="6" t="s">
        <v>3</v>
      </c>
      <c r="E17" s="6">
        <f>E14</f>
        <v>0.15629999999999988</v>
      </c>
      <c r="G17" s="6">
        <f>G14</f>
        <v>0.15009999999999968</v>
      </c>
      <c r="I17" s="6">
        <f>I14</f>
        <v>0.14610000000000012</v>
      </c>
      <c r="N17" s="6">
        <f>N14</f>
        <v>0.1498999999999997</v>
      </c>
      <c r="P17" s="6">
        <f>P14</f>
        <v>0.29340000000000011</v>
      </c>
      <c r="R17" s="6">
        <f>R14</f>
        <v>0.1490999999999989</v>
      </c>
      <c r="BH17" s="5">
        <f t="shared" si="12"/>
        <v>1.0448999999999984</v>
      </c>
    </row>
    <row r="18" spans="2:60" x14ac:dyDescent="0.25">
      <c r="B18" s="2" t="s">
        <v>4</v>
      </c>
      <c r="D18" s="2">
        <f>D14</f>
        <v>1.1575000000000002</v>
      </c>
      <c r="F18" s="2">
        <f>F14</f>
        <v>0.75640000000000018</v>
      </c>
      <c r="H18" s="2">
        <f>H14</f>
        <v>0.14610000000000012</v>
      </c>
      <c r="K18" s="2">
        <f>K14</f>
        <v>0.29420000000000002</v>
      </c>
      <c r="M18" s="2">
        <f>M14</f>
        <v>0.78120000000000012</v>
      </c>
      <c r="O18" s="2">
        <f>O14</f>
        <v>2.9157000000000002</v>
      </c>
      <c r="Q18" s="2">
        <f>Q14</f>
        <v>0.1551000000000009</v>
      </c>
      <c r="S18" s="2">
        <f>S14</f>
        <v>0.14809999999999945</v>
      </c>
      <c r="U18" s="2">
        <f>U14</f>
        <v>0.3041999999999998</v>
      </c>
      <c r="BH18" s="5">
        <f t="shared" si="12"/>
        <v>6.658500000000001</v>
      </c>
    </row>
    <row r="19" spans="2:60" s="6" customFormat="1" x14ac:dyDescent="0.25">
      <c r="B19" s="6" t="s">
        <v>5</v>
      </c>
      <c r="BH19" s="5">
        <f t="shared" si="12"/>
        <v>0</v>
      </c>
    </row>
    <row r="20" spans="2:60" x14ac:dyDescent="0.25">
      <c r="B20" s="2" t="s">
        <v>6</v>
      </c>
      <c r="BH20" s="5">
        <f t="shared" si="12"/>
        <v>0</v>
      </c>
    </row>
    <row r="21" spans="2:60" s="6" customFormat="1" x14ac:dyDescent="0.25">
      <c r="B21" s="6" t="s">
        <v>7</v>
      </c>
      <c r="BH21" s="5">
        <f t="shared" si="12"/>
        <v>0</v>
      </c>
    </row>
    <row r="22" spans="2:60" x14ac:dyDescent="0.25">
      <c r="B22" s="2" t="s">
        <v>8</v>
      </c>
      <c r="BH22" s="5">
        <f t="shared" si="12"/>
        <v>0</v>
      </c>
    </row>
    <row r="23" spans="2:60" s="6" customFormat="1" x14ac:dyDescent="0.25">
      <c r="B23" s="6" t="s">
        <v>9</v>
      </c>
      <c r="BH23" s="5">
        <f t="shared" si="12"/>
        <v>0</v>
      </c>
    </row>
    <row r="24" spans="2:60" x14ac:dyDescent="0.25">
      <c r="B24" s="2" t="s">
        <v>10</v>
      </c>
      <c r="BH24" s="5">
        <f t="shared" si="12"/>
        <v>0</v>
      </c>
    </row>
    <row r="25" spans="2:60" s="6" customFormat="1" x14ac:dyDescent="0.25">
      <c r="B25" s="6" t="s">
        <v>0</v>
      </c>
      <c r="J25" s="6">
        <f>J14</f>
        <v>0.45929999999999982</v>
      </c>
      <c r="L25" s="6">
        <f>L14</f>
        <v>0.49809999999999999</v>
      </c>
      <c r="T25" s="6">
        <f>T14</f>
        <v>1.3411000000000008</v>
      </c>
      <c r="BH25" s="5">
        <f t="shared" si="12"/>
        <v>2.2985000000000007</v>
      </c>
    </row>
    <row r="26" spans="2:60" x14ac:dyDescent="0.25">
      <c r="BH26" s="2">
        <f>SUM(BH15:BH25)</f>
        <v>10.001899999999999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3">BH16</f>
        <v>0</v>
      </c>
      <c r="D29" s="12">
        <f t="shared" ref="D29:D38" si="14">C29/$C$39</f>
        <v>0</v>
      </c>
    </row>
    <row r="30" spans="2:60" x14ac:dyDescent="0.25">
      <c r="B30" s="11" t="s">
        <v>3</v>
      </c>
      <c r="C30" s="10">
        <f t="shared" si="13"/>
        <v>1.0448999999999984</v>
      </c>
      <c r="D30" s="12">
        <f t="shared" si="14"/>
        <v>0.10447015067137229</v>
      </c>
    </row>
    <row r="31" spans="2:60" x14ac:dyDescent="0.25">
      <c r="B31" s="11" t="s">
        <v>4</v>
      </c>
      <c r="C31" s="10">
        <f t="shared" si="13"/>
        <v>6.658500000000001</v>
      </c>
      <c r="D31" s="12">
        <f t="shared" si="14"/>
        <v>0.66572351253261897</v>
      </c>
    </row>
    <row r="32" spans="2:60" x14ac:dyDescent="0.25">
      <c r="B32" s="11" t="s">
        <v>5</v>
      </c>
      <c r="C32" s="10">
        <f t="shared" si="13"/>
        <v>0</v>
      </c>
      <c r="D32" s="12">
        <f t="shared" si="14"/>
        <v>0</v>
      </c>
    </row>
    <row r="33" spans="2:4" x14ac:dyDescent="0.25">
      <c r="B33" s="11" t="s">
        <v>6</v>
      </c>
      <c r="C33" s="10">
        <f t="shared" si="13"/>
        <v>0</v>
      </c>
      <c r="D33" s="12">
        <f t="shared" si="14"/>
        <v>0</v>
      </c>
    </row>
    <row r="34" spans="2:4" x14ac:dyDescent="0.25">
      <c r="B34" s="11" t="s">
        <v>7</v>
      </c>
      <c r="C34" s="10">
        <f t="shared" si="13"/>
        <v>0</v>
      </c>
      <c r="D34" s="12">
        <f t="shared" si="14"/>
        <v>0</v>
      </c>
    </row>
    <row r="35" spans="2:4" x14ac:dyDescent="0.25">
      <c r="B35" s="11" t="s">
        <v>8</v>
      </c>
      <c r="C35" s="10">
        <f t="shared" si="13"/>
        <v>0</v>
      </c>
      <c r="D35" s="12">
        <f t="shared" si="14"/>
        <v>0</v>
      </c>
    </row>
    <row r="36" spans="2:4" x14ac:dyDescent="0.25">
      <c r="B36" s="11" t="s">
        <v>9</v>
      </c>
      <c r="C36" s="10">
        <f t="shared" si="13"/>
        <v>0</v>
      </c>
      <c r="D36" s="12">
        <f t="shared" si="14"/>
        <v>0</v>
      </c>
    </row>
    <row r="37" spans="2:4" x14ac:dyDescent="0.25">
      <c r="B37" s="11" t="s">
        <v>10</v>
      </c>
      <c r="C37" s="10">
        <f t="shared" si="13"/>
        <v>0</v>
      </c>
      <c r="D37" s="12">
        <f t="shared" si="14"/>
        <v>0</v>
      </c>
    </row>
    <row r="38" spans="2:4" x14ac:dyDescent="0.25">
      <c r="B38" s="11" t="s">
        <v>0</v>
      </c>
      <c r="C38" s="10">
        <f t="shared" si="13"/>
        <v>2.2985000000000007</v>
      </c>
      <c r="D38" s="12">
        <f t="shared" si="14"/>
        <v>0.22980633679600884</v>
      </c>
    </row>
    <row r="39" spans="2:4" x14ac:dyDescent="0.25">
      <c r="C39" s="2">
        <f>SUM(C28:C38)</f>
        <v>10.001899999999999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9" sqref="M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24"/>
      <c r="O2" s="24"/>
      <c r="P2" s="24"/>
      <c r="Q2" s="24"/>
      <c r="R2" s="24"/>
      <c r="S2" s="24"/>
      <c r="T2" s="15"/>
      <c r="U2" s="15"/>
      <c r="V2" s="15"/>
      <c r="W2" s="15"/>
      <c r="X2" s="15"/>
      <c r="Y2" s="15"/>
      <c r="Z2" s="15"/>
    </row>
    <row r="3" spans="1:60" x14ac:dyDescent="0.25">
      <c r="A3" s="1">
        <v>2</v>
      </c>
      <c r="B3" s="2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3"/>
      <c r="O3" s="23"/>
      <c r="P3" s="23"/>
      <c r="Q3" s="23"/>
      <c r="R3" s="23"/>
      <c r="S3" s="23"/>
      <c r="T3" s="14"/>
      <c r="U3" s="14"/>
      <c r="V3" s="14"/>
      <c r="W3" s="14"/>
      <c r="X3" s="14"/>
      <c r="Y3" s="14"/>
      <c r="Z3" s="14"/>
    </row>
    <row r="4" spans="1:60" s="4" customFormat="1" x14ac:dyDescent="0.25">
      <c r="A4" s="3">
        <v>3</v>
      </c>
      <c r="B4" s="4" t="s">
        <v>3</v>
      </c>
      <c r="C4" s="36"/>
      <c r="D4" s="36"/>
      <c r="E4" s="36">
        <v>34.042700000000004</v>
      </c>
      <c r="F4" s="36"/>
      <c r="G4" s="36"/>
      <c r="H4" s="36"/>
      <c r="I4" s="36"/>
      <c r="J4" s="36">
        <v>41.519100000000002</v>
      </c>
      <c r="K4" s="36"/>
      <c r="L4" s="36">
        <v>42.115499999999997</v>
      </c>
      <c r="M4" s="36"/>
      <c r="N4" s="24"/>
      <c r="O4" s="24"/>
      <c r="P4" s="24"/>
      <c r="Q4" s="24"/>
      <c r="R4" s="24"/>
      <c r="S4" s="24"/>
      <c r="T4" s="15"/>
      <c r="U4" s="15"/>
      <c r="V4" s="15"/>
      <c r="W4" s="15"/>
      <c r="X4" s="15"/>
      <c r="Y4" s="15"/>
      <c r="Z4" s="15"/>
    </row>
    <row r="5" spans="1:60" x14ac:dyDescent="0.25">
      <c r="A5" s="1">
        <v>4</v>
      </c>
      <c r="B5" s="2" t="s">
        <v>4</v>
      </c>
      <c r="C5" s="35">
        <v>33.374499999999998</v>
      </c>
      <c r="D5" s="35">
        <v>33.736499999999999</v>
      </c>
      <c r="E5" s="35"/>
      <c r="F5" s="35">
        <v>34.517200000000003</v>
      </c>
      <c r="G5" s="35"/>
      <c r="H5" s="35">
        <v>40.137599999999999</v>
      </c>
      <c r="I5" s="35"/>
      <c r="J5" s="35"/>
      <c r="K5" s="35">
        <v>41.9664</v>
      </c>
      <c r="L5" s="35"/>
      <c r="M5" s="35">
        <v>43.480400000000003</v>
      </c>
      <c r="N5" s="23"/>
      <c r="O5" s="23"/>
      <c r="P5" s="23"/>
      <c r="Q5" s="23"/>
      <c r="R5" s="23"/>
      <c r="S5" s="23"/>
      <c r="T5" s="14"/>
      <c r="U5" s="14"/>
      <c r="V5" s="14"/>
      <c r="W5" s="14"/>
      <c r="X5" s="14"/>
      <c r="Y5" s="14"/>
      <c r="Z5" s="14"/>
    </row>
    <row r="6" spans="1:60" s="4" customFormat="1" x14ac:dyDescent="0.25">
      <c r="A6" s="3">
        <v>5</v>
      </c>
      <c r="B6" s="4" t="s">
        <v>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4"/>
      <c r="O6" s="24"/>
      <c r="P6" s="24"/>
      <c r="Q6" s="24"/>
      <c r="R6" s="24"/>
      <c r="S6" s="24"/>
      <c r="T6" s="15"/>
      <c r="U6" s="15"/>
      <c r="V6" s="15"/>
      <c r="W6" s="15"/>
      <c r="X6" s="15"/>
      <c r="Y6" s="15"/>
      <c r="Z6" s="15"/>
    </row>
    <row r="7" spans="1:60" x14ac:dyDescent="0.25">
      <c r="A7" s="1">
        <v>6</v>
      </c>
      <c r="B7" s="2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23"/>
      <c r="O7" s="23"/>
      <c r="P7" s="23"/>
      <c r="Q7" s="23"/>
      <c r="R7" s="23"/>
      <c r="S7" s="23"/>
      <c r="T7" s="14"/>
      <c r="U7" s="14"/>
      <c r="V7" s="14"/>
      <c r="W7" s="14"/>
      <c r="X7" s="14"/>
      <c r="Y7" s="14"/>
      <c r="Z7" s="14"/>
    </row>
    <row r="8" spans="1:60" s="4" customFormat="1" x14ac:dyDescent="0.25">
      <c r="A8" s="3">
        <v>7</v>
      </c>
      <c r="B8" s="4" t="s">
        <v>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24"/>
      <c r="O8" s="24"/>
      <c r="P8" s="24"/>
      <c r="Q8" s="24"/>
      <c r="R8" s="24"/>
      <c r="S8" s="24"/>
      <c r="T8" s="15"/>
      <c r="U8" s="15"/>
      <c r="V8" s="15"/>
      <c r="W8" s="15"/>
      <c r="X8" s="15"/>
      <c r="Y8" s="15"/>
      <c r="Z8" s="15"/>
    </row>
    <row r="9" spans="1:60" x14ac:dyDescent="0.25">
      <c r="A9" s="1">
        <v>8</v>
      </c>
      <c r="B9" s="2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23"/>
      <c r="O9" s="23"/>
      <c r="P9" s="23"/>
      <c r="Q9" s="23"/>
      <c r="R9" s="23"/>
      <c r="S9" s="23"/>
      <c r="T9" s="14"/>
      <c r="U9" s="14"/>
      <c r="V9" s="14"/>
      <c r="W9" s="14"/>
      <c r="X9" s="14"/>
      <c r="Y9" s="14"/>
      <c r="Z9" s="14"/>
    </row>
    <row r="10" spans="1:60" s="4" customFormat="1" x14ac:dyDescent="0.25">
      <c r="A10" s="3">
        <v>9</v>
      </c>
      <c r="B10" s="4" t="s">
        <v>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24"/>
      <c r="O10" s="24"/>
      <c r="P10" s="24"/>
      <c r="Q10" s="24"/>
      <c r="R10" s="24"/>
      <c r="S10" s="24"/>
      <c r="T10" s="15"/>
      <c r="U10" s="15"/>
      <c r="V10" s="15"/>
      <c r="W10" s="15"/>
      <c r="X10" s="15"/>
      <c r="Y10" s="15"/>
      <c r="Z10" s="15"/>
    </row>
    <row r="11" spans="1:60" x14ac:dyDescent="0.25">
      <c r="A11" s="1">
        <v>10</v>
      </c>
      <c r="B11" s="2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23"/>
      <c r="O11" s="23"/>
      <c r="P11" s="23"/>
      <c r="Q11" s="23"/>
      <c r="R11" s="23"/>
      <c r="S11" s="23"/>
      <c r="T11" s="14"/>
      <c r="U11" s="14"/>
      <c r="V11" s="14"/>
      <c r="W11" s="14"/>
      <c r="X11" s="14"/>
      <c r="Y11" s="14"/>
      <c r="Z11" s="14"/>
    </row>
    <row r="12" spans="1:60" s="4" customFormat="1" x14ac:dyDescent="0.25">
      <c r="A12" s="3">
        <v>11</v>
      </c>
      <c r="B12" s="4" t="s">
        <v>0</v>
      </c>
      <c r="C12" s="36"/>
      <c r="D12" s="36"/>
      <c r="E12" s="36"/>
      <c r="F12" s="36"/>
      <c r="G12" s="36">
        <v>35.718299999999999</v>
      </c>
      <c r="H12" s="36"/>
      <c r="I12" s="36">
        <v>41.369300000000003</v>
      </c>
      <c r="J12" s="36"/>
      <c r="K12" s="36"/>
      <c r="L12" s="36"/>
      <c r="M12" s="36"/>
      <c r="N12" s="24"/>
      <c r="O12" s="24"/>
      <c r="P12" s="24"/>
      <c r="Q12" s="24"/>
      <c r="R12" s="24"/>
      <c r="S12" s="24"/>
      <c r="T12" s="15"/>
      <c r="U12" s="15"/>
      <c r="V12" s="15"/>
      <c r="W12" s="15"/>
      <c r="X12" s="15"/>
      <c r="Y12" s="15"/>
      <c r="Z12" s="1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0.36200000000000188</v>
      </c>
      <c r="E14" s="2">
        <f t="shared" ref="E14:R14" si="0">(INDEX(E2:E12,MATCH(0,E2:E12,-1)))-(INDEX(D2:D12,MATCH(0,D2:D12,-1)))</f>
        <v>0.30620000000000402</v>
      </c>
      <c r="F14" s="2">
        <f t="shared" si="0"/>
        <v>0.47449999999999903</v>
      </c>
      <c r="G14" s="2">
        <f t="shared" si="0"/>
        <v>1.2010999999999967</v>
      </c>
      <c r="H14" s="2">
        <f t="shared" si="0"/>
        <v>4.4192999999999998</v>
      </c>
      <c r="I14" s="2">
        <f t="shared" si="0"/>
        <v>1.2317000000000036</v>
      </c>
      <c r="J14" s="2">
        <f t="shared" si="0"/>
        <v>0.14979999999999905</v>
      </c>
      <c r="K14" s="2">
        <f t="shared" si="0"/>
        <v>0.44729999999999848</v>
      </c>
      <c r="L14" s="2">
        <f t="shared" si="0"/>
        <v>0.14909999999999712</v>
      </c>
      <c r="M14" s="2">
        <f t="shared" si="0"/>
        <v>1.3649000000000058</v>
      </c>
      <c r="BH14" s="5">
        <f>SUM(C14:BF14)</f>
        <v>10.105900000000005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E17" s="6">
        <f>E14</f>
        <v>0.30620000000000402</v>
      </c>
      <c r="J17" s="6">
        <f>J14</f>
        <v>0.14979999999999905</v>
      </c>
      <c r="L17" s="6">
        <f>L14</f>
        <v>0.14909999999999712</v>
      </c>
      <c r="BH17" s="5">
        <f t="shared" si="1"/>
        <v>0.60510000000000019</v>
      </c>
    </row>
    <row r="18" spans="2:60" x14ac:dyDescent="0.25">
      <c r="B18" s="2" t="s">
        <v>4</v>
      </c>
      <c r="D18" s="2">
        <f>D14</f>
        <v>0.36200000000000188</v>
      </c>
      <c r="F18" s="2">
        <f>F14</f>
        <v>0.47449999999999903</v>
      </c>
      <c r="H18" s="2">
        <f>H14</f>
        <v>4.4192999999999998</v>
      </c>
      <c r="K18" s="2">
        <f>K14</f>
        <v>0.44729999999999848</v>
      </c>
      <c r="M18" s="2">
        <f>M14</f>
        <v>1.3649000000000058</v>
      </c>
      <c r="BH18" s="5">
        <f t="shared" si="1"/>
        <v>7.0680000000000049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BH23" s="5">
        <f t="shared" si="1"/>
        <v>0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G25" s="6">
        <f>G14</f>
        <v>1.2010999999999967</v>
      </c>
      <c r="I25" s="6">
        <f>I14</f>
        <v>1.2317000000000036</v>
      </c>
      <c r="BH25" s="5">
        <f t="shared" si="1"/>
        <v>2.4328000000000003</v>
      </c>
    </row>
    <row r="26" spans="2:60" x14ac:dyDescent="0.25">
      <c r="BH26" s="2">
        <f>SUM(BH15:BH25)</f>
        <v>10.105900000000005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0.60510000000000019</v>
      </c>
      <c r="D30" s="12">
        <f t="shared" si="3"/>
        <v>5.9875914069998704E-2</v>
      </c>
    </row>
    <row r="31" spans="2:60" x14ac:dyDescent="0.25">
      <c r="B31" s="11" t="s">
        <v>4</v>
      </c>
      <c r="C31" s="10">
        <f t="shared" si="2"/>
        <v>7.0680000000000049</v>
      </c>
      <c r="D31" s="12">
        <f t="shared" si="3"/>
        <v>0.69939342364361423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0</v>
      </c>
      <c r="D36" s="12">
        <f t="shared" si="3"/>
        <v>0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2.4328000000000003</v>
      </c>
      <c r="D38" s="12">
        <f t="shared" si="3"/>
        <v>0.24073066228638706</v>
      </c>
    </row>
    <row r="39" spans="2:4" x14ac:dyDescent="0.25">
      <c r="C39" s="2">
        <f>SUM(C28:C38)</f>
        <v>10.105900000000005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1</vt:lpstr>
      <vt:lpstr>front 2</vt:lpstr>
      <vt:lpstr>kanan 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2020-11-25T15:58:19Z</dcterms:modified>
</cp:coreProperties>
</file>