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 - Copy (3)\result\excel\"/>
    </mc:Choice>
  </mc:AlternateContent>
  <xr:revisionPtr revIDLastSave="0" documentId="13_ncr:1_{7EA2F4DD-884D-47A8-9132-2A1B8C3F7538}" xr6:coauthVersionLast="47" xr6:coauthVersionMax="47" xr10:uidLastSave="{00000000-0000-0000-0000-000000000000}"/>
  <bookViews>
    <workbookView xWindow="-120" yWindow="-120" windowWidth="20730" windowHeight="11760" activeTab="3" xr2:uid="{F8885721-B50E-467A-89DD-973FE5330CA7}"/>
  </bookViews>
  <sheets>
    <sheet name="front 1" sheetId="22" r:id="rId1"/>
    <sheet name="front 2" sheetId="19" r:id="rId2"/>
    <sheet name="kanan 1" sheetId="18" r:id="rId3"/>
    <sheet name="Sheet1" sheetId="23" r:id="rId4"/>
    <sheet name="kanan 2" sheetId="20" r:id="rId5"/>
    <sheet name="kiri 1" sheetId="21" r:id="rId6"/>
    <sheet name="kiri 2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3" l="1"/>
  <c r="K5" i="23"/>
  <c r="K6" i="23"/>
  <c r="K15" i="23" s="1"/>
  <c r="K7" i="23"/>
  <c r="K9" i="23"/>
  <c r="K10" i="23"/>
  <c r="K11" i="23"/>
  <c r="K12" i="23"/>
  <c r="K13" i="23"/>
  <c r="K14" i="23"/>
  <c r="K8" i="23"/>
  <c r="D19" i="1"/>
  <c r="E25" i="21"/>
  <c r="D19" i="21"/>
  <c r="H25" i="20"/>
  <c r="G19" i="20"/>
  <c r="F25" i="20"/>
  <c r="E19" i="20"/>
  <c r="D25" i="20"/>
  <c r="I25" i="18"/>
  <c r="H19" i="18"/>
  <c r="G25" i="18"/>
  <c r="F19" i="18"/>
  <c r="E25" i="18"/>
  <c r="D19" i="18"/>
  <c r="R19" i="19"/>
  <c r="Q25" i="19"/>
  <c r="P19" i="19"/>
  <c r="O25" i="19"/>
  <c r="N19" i="19"/>
  <c r="M25" i="19"/>
  <c r="L19" i="19"/>
  <c r="K25" i="19"/>
  <c r="J19" i="19"/>
  <c r="I25" i="19"/>
  <c r="H19" i="19"/>
  <c r="G25" i="19"/>
  <c r="F19" i="19"/>
  <c r="E25" i="19"/>
  <c r="D19" i="19"/>
  <c r="W25" i="22"/>
  <c r="V19" i="22"/>
  <c r="U25" i="22"/>
  <c r="T19" i="22"/>
  <c r="S25" i="22"/>
  <c r="R19" i="22"/>
  <c r="Q22" i="22"/>
  <c r="P19" i="22"/>
  <c r="O17" i="22"/>
  <c r="N19" i="22"/>
  <c r="M25" i="22"/>
  <c r="L19" i="22"/>
  <c r="K25" i="22"/>
  <c r="J19" i="22"/>
  <c r="I25" i="22"/>
  <c r="H19" i="22"/>
  <c r="G25" i="22"/>
  <c r="F19" i="22"/>
  <c r="E25" i="22"/>
  <c r="D19" i="22"/>
  <c r="S14" i="22"/>
  <c r="T14" i="22"/>
  <c r="U14" i="22"/>
  <c r="V14" i="22"/>
  <c r="W14" i="22"/>
  <c r="G14" i="19" l="1"/>
  <c r="H14" i="19"/>
  <c r="I14" i="19"/>
  <c r="J14" i="19"/>
  <c r="K14" i="19"/>
  <c r="L14" i="19"/>
  <c r="M14" i="19"/>
  <c r="N14" i="19"/>
  <c r="O14" i="19"/>
  <c r="P14" i="19"/>
  <c r="Q14" i="19"/>
  <c r="R14" i="19"/>
  <c r="G14" i="18" l="1"/>
  <c r="H14" i="18"/>
  <c r="I14" i="18"/>
  <c r="K14" i="22" l="1"/>
  <c r="L14" i="22"/>
  <c r="M14" i="22"/>
  <c r="N14" i="22"/>
  <c r="O14" i="22"/>
  <c r="P14" i="22"/>
  <c r="Q14" i="22"/>
  <c r="R14" i="22"/>
  <c r="E14" i="21" l="1"/>
  <c r="E14" i="22"/>
  <c r="F14" i="22"/>
  <c r="G14" i="22"/>
  <c r="H14" i="22"/>
  <c r="I14" i="22"/>
  <c r="J14" i="22"/>
  <c r="BH21" i="22" l="1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18" i="20"/>
  <c r="C31" i="20" s="1"/>
  <c r="BH17" i="20"/>
  <c r="C30" i="20" s="1"/>
  <c r="BH15" i="20"/>
  <c r="C28" i="20" s="1"/>
  <c r="H14" i="20"/>
  <c r="G14" i="20"/>
  <c r="F14" i="20"/>
  <c r="E14" i="20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E14" i="18"/>
  <c r="D14" i="18"/>
  <c r="BH15" i="1"/>
  <c r="C28" i="1" s="1"/>
  <c r="BH17" i="1"/>
  <c r="C30" i="1" s="1"/>
  <c r="BH18" i="1"/>
  <c r="C31" i="1" s="1"/>
  <c r="BH19" i="1"/>
  <c r="C32" i="1" s="1"/>
  <c r="D14" i="1"/>
  <c r="BH25" i="21" l="1"/>
  <c r="C38" i="21" s="1"/>
  <c r="BH21" i="18"/>
  <c r="C34" i="18" s="1"/>
  <c r="BH21" i="20"/>
  <c r="C34" i="20" s="1"/>
  <c r="BH25" i="20"/>
  <c r="C38" i="20" s="1"/>
  <c r="BH23" i="22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C29" i="20" s="1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<sst xmlns="http://schemas.openxmlformats.org/spreadsheetml/2006/main" count="234" uniqueCount="26">
  <si>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</si>
  <si>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</si>
  <si>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</si>
  <si>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</si>
  <si>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</si>
  <si>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</si>
  <si>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</si>
  <si>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</si>
  <si>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</si>
  <si>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</si>
  <si>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</si>
  <si>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</si>
  <si>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</si>
  <si>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</si>
  <si>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</si>
  <si>
    <t>Jumlah</t>
  </si>
  <si>
    <t>subyek 1</t>
  </si>
  <si>
    <t>subyek 2</t>
  </si>
  <si>
    <t>subyek 3</t>
  </si>
  <si>
    <t>subyek 4</t>
  </si>
  <si>
    <t>subyek 5</t>
  </si>
  <si>
    <t>subyek 6</t>
  </si>
  <si>
    <t>subyek 7</t>
  </si>
  <si>
    <t>subyek 8</t>
  </si>
  <si>
    <t>subyek 9</t>
  </si>
  <si>
    <t>subyek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</si>
</sst>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0" fillId="5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W26" sqref="W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60" x14ac:dyDescent="0.25">
      <c r="A3" s="1">
        <v>2</v>
      </c>
      <c r="B3" s="2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60" s="4" customFormat="1" x14ac:dyDescent="0.25">
      <c r="A4" s="3">
        <v>3</v>
      </c>
      <c r="B4" s="4" t="s">
        <v>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>
        <v>25.6768</v>
      </c>
      <c r="P4" s="36"/>
      <c r="Q4" s="36"/>
      <c r="R4" s="36"/>
      <c r="S4" s="36"/>
      <c r="T4" s="36"/>
      <c r="U4" s="36"/>
      <c r="V4" s="36"/>
      <c r="W4" s="3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60" x14ac:dyDescent="0.25">
      <c r="A5" s="1">
        <v>4</v>
      </c>
      <c r="B5" s="2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60" s="4" customFormat="1" x14ac:dyDescent="0.25">
      <c r="A6" s="3">
        <v>5</v>
      </c>
      <c r="B6" s="4" t="s">
        <v>5</v>
      </c>
      <c r="C6" s="36">
        <v>21.781300000000002</v>
      </c>
      <c r="D6" s="36">
        <v>22.3718</v>
      </c>
      <c r="E6" s="36"/>
      <c r="F6" s="36">
        <v>22.555199999999999</v>
      </c>
      <c r="G6" s="36"/>
      <c r="H6" s="36">
        <v>22.949400000000001</v>
      </c>
      <c r="I6" s="36"/>
      <c r="J6" s="36">
        <v>23.4468</v>
      </c>
      <c r="K6" s="36"/>
      <c r="L6" s="36">
        <v>24.446899999999999</v>
      </c>
      <c r="M6" s="36"/>
      <c r="N6" s="36">
        <v>25.4666</v>
      </c>
      <c r="O6" s="36"/>
      <c r="P6" s="36">
        <v>25.7818</v>
      </c>
      <c r="Q6" s="36"/>
      <c r="R6" s="36">
        <v>26.203099999999999</v>
      </c>
      <c r="S6" s="36"/>
      <c r="T6" s="36">
        <v>27.1281</v>
      </c>
      <c r="U6" s="36"/>
      <c r="V6" s="36">
        <v>30.932600000000001</v>
      </c>
      <c r="W6" s="36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60" x14ac:dyDescent="0.25">
      <c r="A7" s="1">
        <v>6</v>
      </c>
      <c r="B7" s="2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60" s="4" customFormat="1" x14ac:dyDescent="0.25">
      <c r="A8" s="3">
        <v>7</v>
      </c>
      <c r="B8" s="4" t="s">
        <v>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60" x14ac:dyDescent="0.25">
      <c r="A9" s="1">
        <v>8</v>
      </c>
      <c r="B9" s="2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>
        <v>25.886900000000001</v>
      </c>
      <c r="R9" s="35"/>
      <c r="S9" s="35"/>
      <c r="T9" s="35"/>
      <c r="U9" s="35"/>
      <c r="V9" s="35"/>
      <c r="W9" s="35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60" s="4" customFormat="1" x14ac:dyDescent="0.25">
      <c r="A10" s="3">
        <v>9</v>
      </c>
      <c r="B10" s="4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60" x14ac:dyDescent="0.25">
      <c r="A11" s="1">
        <v>10</v>
      </c>
      <c r="B11" s="2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60" s="4" customFormat="1" x14ac:dyDescent="0.25">
      <c r="A12" s="3">
        <v>11</v>
      </c>
      <c r="B12" s="4" t="s">
        <v>0</v>
      </c>
      <c r="C12" s="36"/>
      <c r="D12" s="36"/>
      <c r="E12" s="36">
        <v>22.4481</v>
      </c>
      <c r="F12" s="36"/>
      <c r="G12" s="36">
        <v>22.8474</v>
      </c>
      <c r="H12" s="36"/>
      <c r="I12" s="36">
        <v>23.127600000000001</v>
      </c>
      <c r="J12" s="36"/>
      <c r="K12" s="36">
        <v>24.343399999999999</v>
      </c>
      <c r="L12" s="36"/>
      <c r="M12" s="36">
        <v>24.732099999999999</v>
      </c>
      <c r="N12" s="36"/>
      <c r="O12" s="36"/>
      <c r="P12" s="36"/>
      <c r="Q12" s="36"/>
      <c r="R12" s="36"/>
      <c r="S12" s="36">
        <v>27.021000000000001</v>
      </c>
      <c r="T12" s="36"/>
      <c r="U12" s="36">
        <v>28.557099999999998</v>
      </c>
      <c r="V12" s="36"/>
      <c r="W12" s="36">
        <v>31.8003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0.59049999999999869</v>
      </c>
      <c r="E14" s="2">
        <f t="shared" ref="E14:J14" si="0">(INDEX(E2:E12,MATCH(0,E2:E12,-1)))-(INDEX(D2:D12,MATCH(0,D2:D12,-1)))</f>
        <v>7.6299999999999812E-2</v>
      </c>
      <c r="F14" s="2">
        <f t="shared" si="0"/>
        <v>0.10709999999999908</v>
      </c>
      <c r="G14" s="2">
        <f t="shared" si="0"/>
        <v>0.29220000000000113</v>
      </c>
      <c r="H14" s="2">
        <f t="shared" si="0"/>
        <v>0.10200000000000031</v>
      </c>
      <c r="I14" s="2">
        <f t="shared" si="0"/>
        <v>0.17820000000000036</v>
      </c>
      <c r="J14" s="2">
        <f t="shared" si="0"/>
        <v>0.3191999999999986</v>
      </c>
      <c r="K14" s="2">
        <f t="shared" ref="K14" si="1">(INDEX(K2:K12,MATCH(0,K2:K12,-1)))-(INDEX(J2:J12,MATCH(0,J2:J12,-1)))</f>
        <v>0.8965999999999994</v>
      </c>
      <c r="L14" s="2">
        <f t="shared" ref="L14" si="2">(INDEX(L2:L12,MATCH(0,L2:L12,-1)))-(INDEX(K2:K12,MATCH(0,K2:K12,-1)))</f>
        <v>0.10350000000000037</v>
      </c>
      <c r="M14" s="2">
        <f t="shared" ref="M14" si="3">(INDEX(M2:M12,MATCH(0,M2:M12,-1)))-(INDEX(L2:L12,MATCH(0,L2:L12,-1)))</f>
        <v>0.28519999999999968</v>
      </c>
      <c r="N14" s="2">
        <f t="shared" ref="N14" si="4">(INDEX(N2:N12,MATCH(0,N2:N12,-1)))-(INDEX(M2:M12,MATCH(0,M2:M12,-1)))</f>
        <v>0.7345000000000006</v>
      </c>
      <c r="O14" s="2">
        <f t="shared" ref="O14" si="5">(INDEX(O2:O12,MATCH(0,O2:O12,-1)))-(INDEX(N2:N12,MATCH(0,N2:N12,-1)))</f>
        <v>0.21020000000000039</v>
      </c>
      <c r="P14" s="2">
        <f t="shared" ref="P14" si="6">(INDEX(P2:P12,MATCH(0,P2:P12,-1)))-(INDEX(O2:O12,MATCH(0,O2:O12,-1)))</f>
        <v>0.10500000000000043</v>
      </c>
      <c r="Q14" s="2">
        <f t="shared" ref="Q14" si="7">(INDEX(Q2:Q12,MATCH(0,Q2:Q12,-1)))-(INDEX(P2:P12,MATCH(0,P2:P12,-1)))</f>
        <v>0.10510000000000019</v>
      </c>
      <c r="R14" s="2">
        <f t="shared" ref="R14" si="8">(INDEX(R2:R12,MATCH(0,R2:R12,-1)))-(INDEX(Q2:Q12,MATCH(0,Q2:Q12,-1)))</f>
        <v>0.31619999999999848</v>
      </c>
      <c r="S14" s="2">
        <f t="shared" ref="S14" si="9">(INDEX(S2:S12,MATCH(0,S2:S12,-1)))-(INDEX(R2:R12,MATCH(0,R2:R12,-1)))</f>
        <v>0.81790000000000163</v>
      </c>
      <c r="T14" s="2">
        <f t="shared" ref="T14" si="10">(INDEX(T2:T12,MATCH(0,T2:T12,-1)))-(INDEX(S2:S12,MATCH(0,S2:S12,-1)))</f>
        <v>0.10709999999999908</v>
      </c>
      <c r="U14" s="2">
        <f t="shared" ref="U14" si="11">(INDEX(U2:U12,MATCH(0,U2:U12,-1)))-(INDEX(T2:T12,MATCH(0,T2:T12,-1)))</f>
        <v>1.4289999999999985</v>
      </c>
      <c r="V14" s="2">
        <f t="shared" ref="V14" si="12">(INDEX(V2:V12,MATCH(0,V2:V12,-1)))-(INDEX(U2:U12,MATCH(0,U2:U12,-1)))</f>
        <v>2.3755000000000024</v>
      </c>
      <c r="W14" s="2">
        <f t="shared" ref="W14" si="13">(INDEX(W2:W12,MATCH(0,W2:W12,-1)))-(INDEX(V2:V12,MATCH(0,V2:V12,-1)))</f>
        <v>0.86769999999999925</v>
      </c>
      <c r="BH14" s="5">
        <f>SUM(C14:BF14)</f>
        <v>10.018999999999998</v>
      </c>
    </row>
    <row r="15" spans="1:60" s="6" customFormat="1" x14ac:dyDescent="0.25">
      <c r="B15" s="6" t="s">
        <v>1</v>
      </c>
      <c r="BH15" s="5">
        <f t="shared" ref="BH15:BH25" si="14">SUM(C15:BF15)</f>
        <v>0</v>
      </c>
    </row>
    <row r="16" spans="1:60" x14ac:dyDescent="0.25">
      <c r="B16" s="2" t="s">
        <v>2</v>
      </c>
      <c r="BH16" s="5">
        <f t="shared" si="14"/>
        <v>0</v>
      </c>
    </row>
    <row r="17" spans="2:60" s="6" customFormat="1" x14ac:dyDescent="0.25">
      <c r="B17" s="6" t="s">
        <v>3</v>
      </c>
      <c r="O17" s="6">
        <f>O14</f>
        <v>0.21020000000000039</v>
      </c>
      <c r="BH17" s="5">
        <f t="shared" si="14"/>
        <v>0.21020000000000039</v>
      </c>
    </row>
    <row r="18" spans="2:60" x14ac:dyDescent="0.25">
      <c r="B18" s="2" t="s">
        <v>4</v>
      </c>
      <c r="BH18" s="5">
        <f t="shared" si="14"/>
        <v>0</v>
      </c>
    </row>
    <row r="19" spans="2:60" s="6" customFormat="1" x14ac:dyDescent="0.25">
      <c r="B19" s="6" t="s">
        <v>5</v>
      </c>
      <c r="D19" s="6">
        <f>D14</f>
        <v>0.59049999999999869</v>
      </c>
      <c r="F19" s="6">
        <f>F14</f>
        <v>0.10709999999999908</v>
      </c>
      <c r="H19" s="6">
        <f>H14</f>
        <v>0.10200000000000031</v>
      </c>
      <c r="J19" s="6">
        <f>J14</f>
        <v>0.3191999999999986</v>
      </c>
      <c r="L19" s="6">
        <f>L14</f>
        <v>0.10350000000000037</v>
      </c>
      <c r="N19" s="6">
        <f>N14</f>
        <v>0.7345000000000006</v>
      </c>
      <c r="P19" s="6">
        <f>P14</f>
        <v>0.10500000000000043</v>
      </c>
      <c r="R19" s="6">
        <f>R14</f>
        <v>0.31619999999999848</v>
      </c>
      <c r="T19" s="6">
        <f>T14</f>
        <v>0.10709999999999908</v>
      </c>
      <c r="V19" s="6">
        <f>V14</f>
        <v>2.3755000000000024</v>
      </c>
      <c r="BH19" s="5">
        <f t="shared" si="14"/>
        <v>4.860599999999998</v>
      </c>
    </row>
    <row r="20" spans="2:60" x14ac:dyDescent="0.25">
      <c r="B20" s="2" t="s">
        <v>6</v>
      </c>
      <c r="BH20" s="5">
        <f t="shared" si="14"/>
        <v>0</v>
      </c>
    </row>
    <row r="21" spans="2:60" s="6" customFormat="1" x14ac:dyDescent="0.25">
      <c r="B21" s="6" t="s">
        <v>7</v>
      </c>
      <c r="BH21" s="5">
        <f t="shared" si="14"/>
        <v>0</v>
      </c>
    </row>
    <row r="22" spans="2:60" x14ac:dyDescent="0.25">
      <c r="B22" s="2" t="s">
        <v>8</v>
      </c>
      <c r="Q22" s="2">
        <f>Q14</f>
        <v>0.10510000000000019</v>
      </c>
      <c r="BH22" s="5">
        <f t="shared" si="14"/>
        <v>0.10510000000000019</v>
      </c>
    </row>
    <row r="23" spans="2:60" s="6" customFormat="1" x14ac:dyDescent="0.25">
      <c r="B23" s="6" t="s">
        <v>9</v>
      </c>
      <c r="BH23" s="5">
        <f t="shared" si="14"/>
        <v>0</v>
      </c>
    </row>
    <row r="24" spans="2:60" x14ac:dyDescent="0.25">
      <c r="B24" s="2" t="s">
        <v>10</v>
      </c>
      <c r="BH24" s="5">
        <f t="shared" si="14"/>
        <v>0</v>
      </c>
    </row>
    <row r="25" spans="2:60" s="6" customFormat="1" x14ac:dyDescent="0.25">
      <c r="B25" s="6" t="s">
        <v>0</v>
      </c>
      <c r="E25" s="6">
        <f>E14</f>
        <v>7.6299999999999812E-2</v>
      </c>
      <c r="G25" s="6">
        <f>G14</f>
        <v>0.29220000000000113</v>
      </c>
      <c r="I25" s="6">
        <f>I14</f>
        <v>0.17820000000000036</v>
      </c>
      <c r="K25" s="6">
        <f>K14</f>
        <v>0.8965999999999994</v>
      </c>
      <c r="M25" s="6">
        <f>M14</f>
        <v>0.28519999999999968</v>
      </c>
      <c r="S25" s="6">
        <f>S14</f>
        <v>0.81790000000000163</v>
      </c>
      <c r="U25" s="6">
        <f>U14</f>
        <v>1.4289999999999985</v>
      </c>
      <c r="W25" s="6">
        <f>W14</f>
        <v>0.86769999999999925</v>
      </c>
      <c r="BH25" s="5">
        <f t="shared" si="14"/>
        <v>4.8430999999999997</v>
      </c>
    </row>
    <row r="26" spans="2:60" x14ac:dyDescent="0.25">
      <c r="BH26" s="2">
        <f>SUM(BH15:BH25)</f>
        <v>10.018999999999998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5">BH16</f>
        <v>0</v>
      </c>
      <c r="D29" s="12">
        <f t="shared" ref="D29:D38" si="16">C29/$C$39</f>
        <v>0</v>
      </c>
    </row>
    <row r="30" spans="2:60" x14ac:dyDescent="0.25">
      <c r="B30" s="11" t="s">
        <v>3</v>
      </c>
      <c r="C30" s="10">
        <f t="shared" si="15"/>
        <v>0.21020000000000039</v>
      </c>
      <c r="D30" s="12">
        <f t="shared" si="16"/>
        <v>2.0980137738297277E-2</v>
      </c>
    </row>
    <row r="31" spans="2:60" x14ac:dyDescent="0.25">
      <c r="B31" s="11" t="s">
        <v>4</v>
      </c>
      <c r="C31" s="10">
        <f t="shared" si="15"/>
        <v>0</v>
      </c>
      <c r="D31" s="12">
        <f t="shared" si="16"/>
        <v>0</v>
      </c>
    </row>
    <row r="32" spans="2:60" x14ac:dyDescent="0.25">
      <c r="B32" s="11" t="s">
        <v>5</v>
      </c>
      <c r="C32" s="10">
        <f t="shared" si="15"/>
        <v>4.860599999999998</v>
      </c>
      <c r="D32" s="12">
        <f t="shared" si="16"/>
        <v>0.48513823734903672</v>
      </c>
    </row>
    <row r="33" spans="2:4" x14ac:dyDescent="0.25">
      <c r="B33" s="11" t="s">
        <v>6</v>
      </c>
      <c r="C33" s="10">
        <f t="shared" si="15"/>
        <v>0</v>
      </c>
      <c r="D33" s="12">
        <f t="shared" si="16"/>
        <v>0</v>
      </c>
    </row>
    <row r="34" spans="2:4" x14ac:dyDescent="0.25">
      <c r="B34" s="11" t="s">
        <v>7</v>
      </c>
      <c r="C34" s="10">
        <f t="shared" si="15"/>
        <v>0</v>
      </c>
      <c r="D34" s="12">
        <f t="shared" si="16"/>
        <v>0</v>
      </c>
    </row>
    <row r="35" spans="2:4" x14ac:dyDescent="0.25">
      <c r="B35" s="11" t="s">
        <v>8</v>
      </c>
      <c r="C35" s="10">
        <f t="shared" si="15"/>
        <v>0.10510000000000019</v>
      </c>
      <c r="D35" s="12">
        <f t="shared" si="16"/>
        <v>1.0490068869148638E-2</v>
      </c>
    </row>
    <row r="36" spans="2:4" x14ac:dyDescent="0.25">
      <c r="B36" s="11" t="s">
        <v>9</v>
      </c>
      <c r="C36" s="10">
        <f t="shared" si="15"/>
        <v>0</v>
      </c>
      <c r="D36" s="12">
        <f t="shared" si="16"/>
        <v>0</v>
      </c>
    </row>
    <row r="37" spans="2:4" x14ac:dyDescent="0.25">
      <c r="B37" s="11" t="s">
        <v>10</v>
      </c>
      <c r="C37" s="10">
        <f t="shared" si="15"/>
        <v>0</v>
      </c>
      <c r="D37" s="12">
        <f t="shared" si="16"/>
        <v>0</v>
      </c>
    </row>
    <row r="38" spans="2:4" x14ac:dyDescent="0.25">
      <c r="B38" s="11" t="s">
        <v>0</v>
      </c>
      <c r="C38" s="10">
        <f t="shared" si="15"/>
        <v>4.8430999999999997</v>
      </c>
      <c r="D38" s="12">
        <f t="shared" si="16"/>
        <v>0.48339155604351736</v>
      </c>
    </row>
    <row r="39" spans="2:4" x14ac:dyDescent="0.25">
      <c r="C39" s="2">
        <f>SUM(C28:C38)</f>
        <v>10.018999999999998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R20" sqref="R20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6"/>
      <c r="T2" s="26"/>
      <c r="U2" s="26"/>
    </row>
    <row r="3" spans="1:60" x14ac:dyDescent="0.25">
      <c r="A3" s="1">
        <v>2</v>
      </c>
      <c r="B3" s="2" t="s">
        <v>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25"/>
      <c r="T3" s="25"/>
      <c r="U3" s="25"/>
    </row>
    <row r="4" spans="1:60" s="4" customFormat="1" x14ac:dyDescent="0.25">
      <c r="A4" s="3">
        <v>3</v>
      </c>
      <c r="B4" s="4" t="s">
        <v>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26"/>
      <c r="T4" s="26"/>
      <c r="U4" s="26"/>
    </row>
    <row r="5" spans="1:60" x14ac:dyDescent="0.25">
      <c r="A5" s="1">
        <v>4</v>
      </c>
      <c r="B5" s="2" t="s">
        <v>4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25"/>
      <c r="T5" s="25"/>
      <c r="U5" s="25"/>
    </row>
    <row r="6" spans="1:60" s="4" customFormat="1" x14ac:dyDescent="0.25">
      <c r="A6" s="3">
        <v>5</v>
      </c>
      <c r="B6" s="4" t="s">
        <v>5</v>
      </c>
      <c r="C6" s="38">
        <v>9.0806000000000004</v>
      </c>
      <c r="D6" s="38">
        <v>9.1196999999999999</v>
      </c>
      <c r="E6" s="38"/>
      <c r="F6" s="38">
        <v>9.5869</v>
      </c>
      <c r="G6" s="38"/>
      <c r="H6" s="38">
        <v>14.7195</v>
      </c>
      <c r="I6" s="38"/>
      <c r="J6" s="38">
        <v>15.032</v>
      </c>
      <c r="K6" s="38"/>
      <c r="L6" s="38">
        <v>15.282</v>
      </c>
      <c r="M6" s="38"/>
      <c r="N6" s="38">
        <v>15.6221</v>
      </c>
      <c r="O6" s="38"/>
      <c r="P6" s="38">
        <v>15.8933</v>
      </c>
      <c r="Q6" s="38"/>
      <c r="R6" s="38">
        <v>19.087800000000001</v>
      </c>
      <c r="S6" s="26"/>
      <c r="T6" s="26"/>
      <c r="U6" s="26"/>
    </row>
    <row r="7" spans="1:60" x14ac:dyDescent="0.25">
      <c r="A7" s="1">
        <v>6</v>
      </c>
      <c r="B7" s="2" t="s">
        <v>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5"/>
      <c r="T7" s="25"/>
      <c r="U7" s="25"/>
    </row>
    <row r="8" spans="1:60" s="4" customFormat="1" x14ac:dyDescent="0.25">
      <c r="A8" s="3">
        <v>7</v>
      </c>
      <c r="B8" s="4" t="s">
        <v>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26"/>
      <c r="T8" s="26"/>
      <c r="U8" s="26"/>
    </row>
    <row r="9" spans="1:60" x14ac:dyDescent="0.25">
      <c r="A9" s="1">
        <v>8</v>
      </c>
      <c r="B9" s="2" t="s">
        <v>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25"/>
      <c r="T9" s="25"/>
      <c r="U9" s="25"/>
    </row>
    <row r="10" spans="1:60" s="4" customFormat="1" x14ac:dyDescent="0.25">
      <c r="A10" s="3">
        <v>9</v>
      </c>
      <c r="B10" s="4" t="s">
        <v>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26"/>
      <c r="T10" s="26"/>
      <c r="U10" s="26"/>
    </row>
    <row r="11" spans="1:60" x14ac:dyDescent="0.25">
      <c r="A11" s="1">
        <v>10</v>
      </c>
      <c r="B11" s="2" t="s">
        <v>10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25"/>
      <c r="T11" s="25"/>
      <c r="U11" s="25"/>
    </row>
    <row r="12" spans="1:60" s="4" customFormat="1" x14ac:dyDescent="0.25">
      <c r="A12" s="3">
        <v>11</v>
      </c>
      <c r="B12" s="4" t="s">
        <v>0</v>
      </c>
      <c r="C12" s="38"/>
      <c r="D12" s="38"/>
      <c r="E12" s="38">
        <v>9.3707999999999991</v>
      </c>
      <c r="F12" s="38"/>
      <c r="G12" s="38">
        <v>9.6880000000000006</v>
      </c>
      <c r="H12" s="38"/>
      <c r="I12" s="38">
        <v>14.922599999999999</v>
      </c>
      <c r="J12" s="38"/>
      <c r="K12" s="38">
        <v>15.157</v>
      </c>
      <c r="L12" s="38"/>
      <c r="M12" s="38">
        <v>15.418900000000001</v>
      </c>
      <c r="N12" s="38"/>
      <c r="O12" s="38">
        <v>15.690099999999999</v>
      </c>
      <c r="P12" s="38"/>
      <c r="Q12" s="38">
        <v>16.3126</v>
      </c>
      <c r="R12" s="38"/>
      <c r="S12" s="26"/>
      <c r="T12" s="26"/>
      <c r="U12" s="26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3.9099999999999469E-2</v>
      </c>
      <c r="E14" s="2">
        <f t="shared" ref="E14:F14" si="0">(INDEX(E2:E12,MATCH(0,E2:E12,-1)))-(INDEX(D2:D12,MATCH(0,D2:D12,-1)))</f>
        <v>0.25109999999999921</v>
      </c>
      <c r="F14" s="2">
        <f t="shared" si="0"/>
        <v>0.21610000000000085</v>
      </c>
      <c r="G14" s="2">
        <f t="shared" ref="G14" si="1">(INDEX(G2:G12,MATCH(0,G2:G12,-1)))-(INDEX(F2:F12,MATCH(0,F2:F12,-1)))</f>
        <v>0.10110000000000063</v>
      </c>
      <c r="H14" s="2">
        <f t="shared" ref="H14" si="2">(INDEX(H2:H12,MATCH(0,H2:H12,-1)))-(INDEX(G2:G12,MATCH(0,G2:G12,-1)))</f>
        <v>5.0314999999999994</v>
      </c>
      <c r="I14" s="2">
        <f t="shared" ref="I14" si="3">(INDEX(I2:I12,MATCH(0,I2:I12,-1)))-(INDEX(H2:H12,MATCH(0,H2:H12,-1)))</f>
        <v>0.20309999999999917</v>
      </c>
      <c r="J14" s="2">
        <f t="shared" ref="J14" si="4">(INDEX(J2:J12,MATCH(0,J2:J12,-1)))-(INDEX(I2:I12,MATCH(0,I2:I12,-1)))</f>
        <v>0.10940000000000083</v>
      </c>
      <c r="K14" s="2">
        <f t="shared" ref="K14" si="5">(INDEX(K2:K12,MATCH(0,K2:K12,-1)))-(INDEX(J2:J12,MATCH(0,J2:J12,-1)))</f>
        <v>0.125</v>
      </c>
      <c r="L14" s="2">
        <f t="shared" ref="L14" si="6">(INDEX(L2:L12,MATCH(0,L2:L12,-1)))-(INDEX(K2:K12,MATCH(0,K2:K12,-1)))</f>
        <v>0.125</v>
      </c>
      <c r="M14" s="2">
        <f t="shared" ref="M14" si="7">(INDEX(M2:M12,MATCH(0,M2:M12,-1)))-(INDEX(L2:L12,MATCH(0,L2:L12,-1)))</f>
        <v>0.13690000000000069</v>
      </c>
      <c r="N14" s="2">
        <f t="shared" ref="N14" si="8">(INDEX(N2:N12,MATCH(0,N2:N12,-1)))-(INDEX(M2:M12,MATCH(0,M2:M12,-1)))</f>
        <v>0.20319999999999894</v>
      </c>
      <c r="O14" s="2">
        <f t="shared" ref="O14" si="9">(INDEX(O2:O12,MATCH(0,O2:O12,-1)))-(INDEX(N2:N12,MATCH(0,N2:N12,-1)))</f>
        <v>6.7999999999999616E-2</v>
      </c>
      <c r="P14" s="2">
        <f t="shared" ref="P14" si="10">(INDEX(P2:P12,MATCH(0,P2:P12,-1)))-(INDEX(O2:O12,MATCH(0,O2:O12,-1)))</f>
        <v>0.20320000000000071</v>
      </c>
      <c r="Q14" s="2">
        <f t="shared" ref="Q14" si="11">(INDEX(Q2:Q12,MATCH(0,Q2:Q12,-1)))-(INDEX(P2:P12,MATCH(0,P2:P12,-1)))</f>
        <v>0.41929999999999978</v>
      </c>
      <c r="R14" s="2">
        <f t="shared" ref="R14" si="12">(INDEX(R2:R12,MATCH(0,R2:R12,-1)))-(INDEX(Q2:Q12,MATCH(0,Q2:Q12,-1)))</f>
        <v>2.7752000000000017</v>
      </c>
      <c r="BH14" s="5">
        <f>SUM(C14:BF14)</f>
        <v>10.007200000000001</v>
      </c>
    </row>
    <row r="15" spans="1:60" s="6" customFormat="1" x14ac:dyDescent="0.25">
      <c r="B15" s="6" t="s">
        <v>1</v>
      </c>
      <c r="BH15" s="5">
        <f t="shared" ref="BH15:BH25" si="13">SUM(C15:BF15)</f>
        <v>0</v>
      </c>
    </row>
    <row r="16" spans="1:60" x14ac:dyDescent="0.25">
      <c r="B16" s="2" t="s">
        <v>2</v>
      </c>
      <c r="BH16" s="5">
        <f t="shared" si="13"/>
        <v>0</v>
      </c>
    </row>
    <row r="17" spans="2:60" s="6" customFormat="1" x14ac:dyDescent="0.25">
      <c r="B17" s="6" t="s">
        <v>3</v>
      </c>
      <c r="BH17" s="5">
        <f t="shared" si="13"/>
        <v>0</v>
      </c>
    </row>
    <row r="18" spans="2:60" x14ac:dyDescent="0.25">
      <c r="B18" s="2" t="s">
        <v>4</v>
      </c>
      <c r="BH18" s="5">
        <f t="shared" si="13"/>
        <v>0</v>
      </c>
    </row>
    <row r="19" spans="2:60" s="6" customFormat="1" x14ac:dyDescent="0.25">
      <c r="B19" s="6" t="s">
        <v>5</v>
      </c>
      <c r="D19" s="6">
        <f>D14</f>
        <v>3.9099999999999469E-2</v>
      </c>
      <c r="F19" s="6">
        <f>F14</f>
        <v>0.21610000000000085</v>
      </c>
      <c r="H19" s="6">
        <f>H14</f>
        <v>5.0314999999999994</v>
      </c>
      <c r="J19" s="6">
        <f>J14</f>
        <v>0.10940000000000083</v>
      </c>
      <c r="L19" s="6">
        <f>L14</f>
        <v>0.125</v>
      </c>
      <c r="N19" s="6">
        <f>N14</f>
        <v>0.20319999999999894</v>
      </c>
      <c r="P19" s="6">
        <f>P14</f>
        <v>0.20320000000000071</v>
      </c>
      <c r="R19" s="6">
        <f>R14</f>
        <v>2.7752000000000017</v>
      </c>
      <c r="BH19" s="5">
        <f t="shared" si="13"/>
        <v>8.7027000000000019</v>
      </c>
    </row>
    <row r="20" spans="2:60" x14ac:dyDescent="0.25">
      <c r="B20" s="2" t="s">
        <v>6</v>
      </c>
      <c r="BH20" s="5">
        <f t="shared" si="13"/>
        <v>0</v>
      </c>
    </row>
    <row r="21" spans="2:60" s="6" customFormat="1" x14ac:dyDescent="0.25">
      <c r="B21" s="6" t="s">
        <v>7</v>
      </c>
      <c r="BH21" s="5">
        <f t="shared" si="13"/>
        <v>0</v>
      </c>
    </row>
    <row r="22" spans="2:60" x14ac:dyDescent="0.25">
      <c r="B22" s="2" t="s">
        <v>8</v>
      </c>
      <c r="BH22" s="5">
        <f t="shared" si="13"/>
        <v>0</v>
      </c>
    </row>
    <row r="23" spans="2:60" s="6" customFormat="1" x14ac:dyDescent="0.25">
      <c r="B23" s="6" t="s">
        <v>9</v>
      </c>
      <c r="BH23" s="5">
        <f t="shared" si="13"/>
        <v>0</v>
      </c>
    </row>
    <row r="24" spans="2:60" x14ac:dyDescent="0.25">
      <c r="B24" s="2" t="s">
        <v>10</v>
      </c>
      <c r="BH24" s="5">
        <f t="shared" si="13"/>
        <v>0</v>
      </c>
    </row>
    <row r="25" spans="2:60" s="6" customFormat="1" x14ac:dyDescent="0.25">
      <c r="B25" s="6" t="s">
        <v>0</v>
      </c>
      <c r="E25" s="6">
        <f>E14</f>
        <v>0.25109999999999921</v>
      </c>
      <c r="G25" s="6">
        <f>G14</f>
        <v>0.10110000000000063</v>
      </c>
      <c r="I25" s="6">
        <f>I14</f>
        <v>0.20309999999999917</v>
      </c>
      <c r="K25" s="6">
        <f>K14</f>
        <v>0.125</v>
      </c>
      <c r="M25" s="6">
        <f>M14</f>
        <v>0.13690000000000069</v>
      </c>
      <c r="O25" s="6">
        <f>O14</f>
        <v>6.7999999999999616E-2</v>
      </c>
      <c r="Q25" s="6">
        <f>Q14</f>
        <v>0.41929999999999978</v>
      </c>
      <c r="BH25" s="5">
        <f t="shared" si="13"/>
        <v>1.3044999999999991</v>
      </c>
    </row>
    <row r="26" spans="2:60" x14ac:dyDescent="0.25">
      <c r="BH26" s="2">
        <f>SUM(BH15:BH25)</f>
        <v>10.007200000000001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4">BH16</f>
        <v>0</v>
      </c>
      <c r="D29" s="12">
        <f t="shared" ref="D29:D38" si="15">C29/$C$39</f>
        <v>0</v>
      </c>
    </row>
    <row r="30" spans="2:60" x14ac:dyDescent="0.25">
      <c r="B30" s="11" t="s">
        <v>3</v>
      </c>
      <c r="C30" s="10">
        <f t="shared" si="14"/>
        <v>0</v>
      </c>
      <c r="D30" s="12">
        <f t="shared" si="15"/>
        <v>0</v>
      </c>
    </row>
    <row r="31" spans="2:60" x14ac:dyDescent="0.25">
      <c r="B31" s="11" t="s">
        <v>4</v>
      </c>
      <c r="C31" s="10">
        <f t="shared" si="14"/>
        <v>0</v>
      </c>
      <c r="D31" s="12">
        <f t="shared" si="15"/>
        <v>0</v>
      </c>
    </row>
    <row r="32" spans="2:60" x14ac:dyDescent="0.25">
      <c r="B32" s="11" t="s">
        <v>5</v>
      </c>
      <c r="C32" s="10">
        <f t="shared" si="14"/>
        <v>8.7027000000000019</v>
      </c>
      <c r="D32" s="12">
        <f t="shared" si="15"/>
        <v>0.86964385642337527</v>
      </c>
    </row>
    <row r="33" spans="2:4" x14ac:dyDescent="0.25">
      <c r="B33" s="11" t="s">
        <v>6</v>
      </c>
      <c r="C33" s="10">
        <f t="shared" si="14"/>
        <v>0</v>
      </c>
      <c r="D33" s="12">
        <f t="shared" si="15"/>
        <v>0</v>
      </c>
    </row>
    <row r="34" spans="2:4" x14ac:dyDescent="0.25">
      <c r="B34" s="11" t="s">
        <v>7</v>
      </c>
      <c r="C34" s="10">
        <f t="shared" si="14"/>
        <v>0</v>
      </c>
      <c r="D34" s="12">
        <f t="shared" si="15"/>
        <v>0</v>
      </c>
    </row>
    <row r="35" spans="2:4" x14ac:dyDescent="0.25">
      <c r="B35" s="11" t="s">
        <v>8</v>
      </c>
      <c r="C35" s="10">
        <f t="shared" si="14"/>
        <v>0</v>
      </c>
      <c r="D35" s="12">
        <f t="shared" si="15"/>
        <v>0</v>
      </c>
    </row>
    <row r="36" spans="2:4" x14ac:dyDescent="0.25">
      <c r="B36" s="11" t="s">
        <v>9</v>
      </c>
      <c r="C36" s="10">
        <f t="shared" si="14"/>
        <v>0</v>
      </c>
      <c r="D36" s="12">
        <f t="shared" si="15"/>
        <v>0</v>
      </c>
    </row>
    <row r="37" spans="2:4" x14ac:dyDescent="0.25">
      <c r="B37" s="11" t="s">
        <v>10</v>
      </c>
      <c r="C37" s="10">
        <f t="shared" si="14"/>
        <v>0</v>
      </c>
      <c r="D37" s="12">
        <f t="shared" si="15"/>
        <v>0</v>
      </c>
    </row>
    <row r="38" spans="2:4" x14ac:dyDescent="0.25">
      <c r="B38" s="11" t="s">
        <v>0</v>
      </c>
      <c r="C38" s="10">
        <f t="shared" si="14"/>
        <v>1.3044999999999991</v>
      </c>
      <c r="D38" s="12">
        <f t="shared" si="15"/>
        <v>0.13035614357662473</v>
      </c>
    </row>
    <row r="39" spans="2:4" x14ac:dyDescent="0.25">
      <c r="C39" s="2">
        <f>SUM(C28:C38)</f>
        <v>10.007200000000001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showGridLines="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5" sqref="B15:I25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6" width="7.5703125" style="2" bestFit="1" customWidth="1"/>
    <col min="7" max="7" width="9.140625" style="2"/>
    <col min="8" max="9" width="7.5703125" style="2" bestFit="1" customWidth="1"/>
    <col min="10" max="16384" width="9.140625" style="2"/>
  </cols>
  <sheetData>
    <row r="2" spans="1:60" s="4" customFormat="1" x14ac:dyDescent="0.25">
      <c r="A2" s="3">
        <v>1</v>
      </c>
      <c r="B2" s="4" t="s">
        <v>1</v>
      </c>
      <c r="C2" s="40"/>
      <c r="D2" s="40"/>
      <c r="E2" s="40"/>
      <c r="F2" s="40"/>
      <c r="G2" s="40"/>
      <c r="H2" s="40"/>
      <c r="I2" s="40"/>
      <c r="J2" s="28"/>
      <c r="K2" s="28"/>
      <c r="L2" s="28"/>
      <c r="M2" s="28"/>
      <c r="N2" s="28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60" x14ac:dyDescent="0.25">
      <c r="A3" s="1">
        <v>2</v>
      </c>
      <c r="B3" s="2" t="s">
        <v>2</v>
      </c>
      <c r="C3" s="39"/>
      <c r="D3" s="39"/>
      <c r="E3" s="39"/>
      <c r="F3" s="39"/>
      <c r="G3" s="39"/>
      <c r="H3" s="39"/>
      <c r="I3" s="39"/>
      <c r="J3" s="27"/>
      <c r="K3" s="27"/>
      <c r="L3" s="27"/>
      <c r="M3" s="27"/>
      <c r="N3" s="27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60" s="4" customFormat="1" x14ac:dyDescent="0.25">
      <c r="A4" s="3">
        <v>3</v>
      </c>
      <c r="B4" s="4" t="s">
        <v>3</v>
      </c>
      <c r="C4" s="40"/>
      <c r="D4" s="40"/>
      <c r="E4" s="40"/>
      <c r="F4" s="40"/>
      <c r="G4" s="40"/>
      <c r="H4" s="40"/>
      <c r="I4" s="40"/>
      <c r="J4" s="28"/>
      <c r="K4" s="28"/>
      <c r="L4" s="28"/>
      <c r="M4" s="28"/>
      <c r="N4" s="28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60" x14ac:dyDescent="0.25">
      <c r="A5" s="1">
        <v>4</v>
      </c>
      <c r="B5" s="2" t="s">
        <v>4</v>
      </c>
      <c r="C5" s="39"/>
      <c r="D5" s="39"/>
      <c r="E5" s="39"/>
      <c r="F5" s="39"/>
      <c r="G5" s="39"/>
      <c r="H5" s="39"/>
      <c r="I5" s="39"/>
      <c r="J5" s="27"/>
      <c r="K5" s="27"/>
      <c r="L5" s="27"/>
      <c r="M5" s="27"/>
      <c r="N5" s="2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60" s="4" customFormat="1" x14ac:dyDescent="0.25">
      <c r="A6" s="3">
        <v>5</v>
      </c>
      <c r="B6" s="4" t="s">
        <v>5</v>
      </c>
      <c r="C6" s="40">
        <v>34.038600000000002</v>
      </c>
      <c r="D6" s="40">
        <v>37.335900000000002</v>
      </c>
      <c r="E6" s="40"/>
      <c r="F6" s="40">
        <v>38.124400000000001</v>
      </c>
      <c r="G6" s="40"/>
      <c r="H6" s="40">
        <v>43.680399999999999</v>
      </c>
      <c r="I6" s="40"/>
      <c r="J6" s="28"/>
      <c r="K6" s="28"/>
      <c r="L6" s="28"/>
      <c r="M6" s="28"/>
      <c r="N6" s="2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60" x14ac:dyDescent="0.25">
      <c r="A7" s="1">
        <v>6</v>
      </c>
      <c r="B7" s="2" t="s">
        <v>6</v>
      </c>
      <c r="C7" s="39"/>
      <c r="D7" s="39"/>
      <c r="E7" s="39"/>
      <c r="F7" s="39"/>
      <c r="G7" s="39"/>
      <c r="H7" s="39"/>
      <c r="I7" s="39"/>
      <c r="J7" s="27"/>
      <c r="K7" s="27"/>
      <c r="L7" s="27"/>
      <c r="M7" s="27"/>
      <c r="N7" s="2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60" s="4" customFormat="1" x14ac:dyDescent="0.25">
      <c r="A8" s="3">
        <v>7</v>
      </c>
      <c r="B8" s="4" t="s">
        <v>7</v>
      </c>
      <c r="C8" s="40"/>
      <c r="D8" s="40"/>
      <c r="E8" s="40"/>
      <c r="F8" s="40"/>
      <c r="G8" s="40"/>
      <c r="H8" s="40"/>
      <c r="I8" s="40"/>
      <c r="J8" s="28"/>
      <c r="K8" s="28"/>
      <c r="L8" s="28"/>
      <c r="M8" s="28"/>
      <c r="N8" s="28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60" x14ac:dyDescent="0.25">
      <c r="A9" s="1">
        <v>8</v>
      </c>
      <c r="B9" s="2" t="s">
        <v>8</v>
      </c>
      <c r="C9" s="39"/>
      <c r="D9" s="39"/>
      <c r="E9" s="39"/>
      <c r="F9" s="39"/>
      <c r="G9" s="39"/>
      <c r="H9" s="39"/>
      <c r="I9" s="39"/>
      <c r="J9" s="27"/>
      <c r="K9" s="27"/>
      <c r="L9" s="27"/>
      <c r="M9" s="27"/>
      <c r="N9" s="2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60" s="4" customFormat="1" x14ac:dyDescent="0.25">
      <c r="A10" s="3">
        <v>9</v>
      </c>
      <c r="B10" s="4" t="s">
        <v>9</v>
      </c>
      <c r="C10" s="40"/>
      <c r="D10" s="40"/>
      <c r="E10" s="40"/>
      <c r="F10" s="40"/>
      <c r="G10" s="40"/>
      <c r="H10" s="40"/>
      <c r="I10" s="40"/>
      <c r="J10" s="28"/>
      <c r="K10" s="28"/>
      <c r="L10" s="28"/>
      <c r="M10" s="28"/>
      <c r="N10" s="28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60" x14ac:dyDescent="0.25">
      <c r="A11" s="1">
        <v>10</v>
      </c>
      <c r="B11" s="2" t="s">
        <v>10</v>
      </c>
      <c r="C11" s="39"/>
      <c r="D11" s="39"/>
      <c r="E11" s="39"/>
      <c r="F11" s="39"/>
      <c r="G11" s="39"/>
      <c r="H11" s="39"/>
      <c r="I11" s="39"/>
      <c r="J11" s="27"/>
      <c r="K11" s="27"/>
      <c r="L11" s="27"/>
      <c r="M11" s="27"/>
      <c r="N11" s="2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60" s="4" customFormat="1" x14ac:dyDescent="0.25">
      <c r="A12" s="3">
        <v>11</v>
      </c>
      <c r="B12" s="4" t="s">
        <v>0</v>
      </c>
      <c r="C12" s="40"/>
      <c r="D12" s="40"/>
      <c r="E12" s="40">
        <v>37.769199999999998</v>
      </c>
      <c r="F12" s="40"/>
      <c r="G12" s="40">
        <v>39.557899999999997</v>
      </c>
      <c r="H12" s="40"/>
      <c r="I12" s="40">
        <v>44.0867</v>
      </c>
      <c r="J12" s="28"/>
      <c r="K12" s="28"/>
      <c r="L12" s="28"/>
      <c r="M12" s="28"/>
      <c r="N12" s="28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3.2972999999999999</v>
      </c>
      <c r="E14" s="2">
        <f t="shared" ref="E14:F14" si="0">(INDEX(E2:E12,MATCH(0,E2:E12,-1)))-(INDEX(D2:D12,MATCH(0,D2:D12,-1)))</f>
        <v>0.43329999999999558</v>
      </c>
      <c r="F14" s="2">
        <f t="shared" si="0"/>
        <v>0.35520000000000351</v>
      </c>
      <c r="G14" s="2">
        <f t="shared" ref="G14" si="1">(INDEX(G2:G12,MATCH(0,G2:G12,-1)))-(INDEX(F2:F12,MATCH(0,F2:F12,-1)))</f>
        <v>1.4334999999999951</v>
      </c>
      <c r="H14" s="2">
        <f t="shared" ref="H14" si="2">(INDEX(H2:H12,MATCH(0,H2:H12,-1)))-(INDEX(G2:G12,MATCH(0,G2:G12,-1)))</f>
        <v>4.1225000000000023</v>
      </c>
      <c r="I14" s="2">
        <f t="shared" ref="I14" si="3">(INDEX(I2:I12,MATCH(0,I2:I12,-1)))-(INDEX(H2:H12,MATCH(0,H2:H12,-1)))</f>
        <v>0.40630000000000166</v>
      </c>
      <c r="BH14" s="5">
        <f>SUM(C14:BF14)</f>
        <v>10.048099999999998</v>
      </c>
    </row>
    <row r="15" spans="1:60" s="6" customFormat="1" x14ac:dyDescent="0.25">
      <c r="B15" s="6" t="s">
        <v>1</v>
      </c>
      <c r="BH15" s="5">
        <f t="shared" ref="BH15:BH25" si="4">SUM(C15:BF15)</f>
        <v>0</v>
      </c>
    </row>
    <row r="16" spans="1:60" x14ac:dyDescent="0.25">
      <c r="B16" s="2" t="s">
        <v>2</v>
      </c>
      <c r="BH16" s="5">
        <f t="shared" si="4"/>
        <v>0</v>
      </c>
    </row>
    <row r="17" spans="2:60" s="6" customFormat="1" x14ac:dyDescent="0.25">
      <c r="B17" s="6" t="s">
        <v>3</v>
      </c>
      <c r="BH17" s="5">
        <f t="shared" si="4"/>
        <v>0</v>
      </c>
    </row>
    <row r="18" spans="2:60" x14ac:dyDescent="0.25">
      <c r="B18" s="2" t="s">
        <v>4</v>
      </c>
      <c r="BH18" s="5">
        <f t="shared" si="4"/>
        <v>0</v>
      </c>
    </row>
    <row r="19" spans="2:60" s="6" customFormat="1" x14ac:dyDescent="0.25">
      <c r="B19" s="6" t="s">
        <v>5</v>
      </c>
      <c r="D19" s="6">
        <f>D14</f>
        <v>3.2972999999999999</v>
      </c>
      <c r="F19" s="6">
        <f>F14</f>
        <v>0.35520000000000351</v>
      </c>
      <c r="H19" s="6">
        <f>H14</f>
        <v>4.1225000000000023</v>
      </c>
      <c r="BH19" s="5">
        <f t="shared" si="4"/>
        <v>7.7750000000000057</v>
      </c>
    </row>
    <row r="20" spans="2:60" x14ac:dyDescent="0.25">
      <c r="B20" s="2" t="s">
        <v>6</v>
      </c>
      <c r="BH20" s="5">
        <f t="shared" si="4"/>
        <v>0</v>
      </c>
    </row>
    <row r="21" spans="2:60" s="6" customFormat="1" x14ac:dyDescent="0.25">
      <c r="B21" s="6" t="s">
        <v>7</v>
      </c>
      <c r="L21" s="13"/>
      <c r="BH21" s="5">
        <f t="shared" si="4"/>
        <v>0</v>
      </c>
    </row>
    <row r="22" spans="2:60" x14ac:dyDescent="0.25">
      <c r="B22" s="2" t="s">
        <v>8</v>
      </c>
      <c r="BH22" s="5">
        <f t="shared" si="4"/>
        <v>0</v>
      </c>
    </row>
    <row r="23" spans="2:60" s="6" customFormat="1" x14ac:dyDescent="0.25">
      <c r="B23" s="6" t="s">
        <v>9</v>
      </c>
      <c r="BH23" s="5">
        <f t="shared" si="4"/>
        <v>0</v>
      </c>
    </row>
    <row r="24" spans="2:60" x14ac:dyDescent="0.25">
      <c r="B24" s="2" t="s">
        <v>10</v>
      </c>
      <c r="BH24" s="5">
        <f t="shared" si="4"/>
        <v>0</v>
      </c>
    </row>
    <row r="25" spans="2:60" s="6" customFormat="1" x14ac:dyDescent="0.25">
      <c r="B25" s="6" t="s">
        <v>0</v>
      </c>
      <c r="E25" s="6">
        <f>E14</f>
        <v>0.43329999999999558</v>
      </c>
      <c r="G25" s="6">
        <f>G14</f>
        <v>1.4334999999999951</v>
      </c>
      <c r="I25" s="6">
        <f>I14</f>
        <v>0.40630000000000166</v>
      </c>
      <c r="BH25" s="5">
        <f t="shared" si="4"/>
        <v>2.2730999999999923</v>
      </c>
    </row>
    <row r="26" spans="2:60" x14ac:dyDescent="0.25">
      <c r="BH26" s="2">
        <f>SUM(BH15:BH25)</f>
        <v>10.048099999999998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5">BH16</f>
        <v>0</v>
      </c>
      <c r="D29" s="12">
        <f t="shared" ref="D29:D38" si="6">C29/$C$39</f>
        <v>0</v>
      </c>
    </row>
    <row r="30" spans="2:60" x14ac:dyDescent="0.25">
      <c r="B30" s="11" t="s">
        <v>3</v>
      </c>
      <c r="C30" s="10">
        <f t="shared" si="5"/>
        <v>0</v>
      </c>
      <c r="D30" s="12">
        <f t="shared" si="6"/>
        <v>0</v>
      </c>
    </row>
    <row r="31" spans="2:60" x14ac:dyDescent="0.25">
      <c r="B31" s="11" t="s">
        <v>4</v>
      </c>
      <c r="C31" s="10">
        <f t="shared" si="5"/>
        <v>0</v>
      </c>
      <c r="D31" s="12">
        <f t="shared" si="6"/>
        <v>0</v>
      </c>
    </row>
    <row r="32" spans="2:60" x14ac:dyDescent="0.25">
      <c r="B32" s="11" t="s">
        <v>5</v>
      </c>
      <c r="C32" s="10">
        <f t="shared" si="5"/>
        <v>7.7750000000000057</v>
      </c>
      <c r="D32" s="12">
        <f t="shared" si="6"/>
        <v>0.77377812720812966</v>
      </c>
    </row>
    <row r="33" spans="2:4" x14ac:dyDescent="0.25">
      <c r="B33" s="11" t="s">
        <v>6</v>
      </c>
      <c r="C33" s="10">
        <f t="shared" si="5"/>
        <v>0</v>
      </c>
      <c r="D33" s="12">
        <f t="shared" si="6"/>
        <v>0</v>
      </c>
    </row>
    <row r="34" spans="2:4" x14ac:dyDescent="0.25">
      <c r="B34" s="11" t="s">
        <v>7</v>
      </c>
      <c r="C34" s="10">
        <f t="shared" si="5"/>
        <v>0</v>
      </c>
      <c r="D34" s="12">
        <f t="shared" si="6"/>
        <v>0</v>
      </c>
    </row>
    <row r="35" spans="2:4" x14ac:dyDescent="0.25">
      <c r="B35" s="11" t="s">
        <v>8</v>
      </c>
      <c r="C35" s="10">
        <f t="shared" si="5"/>
        <v>0</v>
      </c>
      <c r="D35" s="12">
        <f t="shared" si="6"/>
        <v>0</v>
      </c>
    </row>
    <row r="36" spans="2:4" x14ac:dyDescent="0.25">
      <c r="B36" s="11" t="s">
        <v>9</v>
      </c>
      <c r="C36" s="10">
        <f t="shared" si="5"/>
        <v>0</v>
      </c>
      <c r="D36" s="12">
        <f t="shared" si="6"/>
        <v>0</v>
      </c>
    </row>
    <row r="37" spans="2:4" x14ac:dyDescent="0.25">
      <c r="B37" s="11" t="s">
        <v>10</v>
      </c>
      <c r="C37" s="10">
        <f t="shared" si="5"/>
        <v>0</v>
      </c>
      <c r="D37" s="12">
        <f t="shared" si="6"/>
        <v>0</v>
      </c>
    </row>
    <row r="38" spans="2:4" x14ac:dyDescent="0.25">
      <c r="B38" s="11" t="s">
        <v>0</v>
      </c>
      <c r="C38" s="10">
        <f t="shared" si="5"/>
        <v>2.2730999999999923</v>
      </c>
      <c r="D38" s="12">
        <f t="shared" si="6"/>
        <v>0.22622187279187039</v>
      </c>
    </row>
    <row r="39" spans="2:4" x14ac:dyDescent="0.25">
      <c r="C39" s="2">
        <f>SUM(C28:C38)</f>
        <v>10.048099999999998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92CC-8A2E-484D-B5BF-4A7CF850428B}">
  <dimension ref="B3:K15"/>
  <sheetViews>
    <sheetView showGridLines="0" tabSelected="1" zoomScale="124" zoomScaleNormal="124" workbookViewId="0">
      <selection activeCell="N11" sqref="N11"/>
    </sheetView>
  </sheetViews>
  <sheetFormatPr defaultRowHeight="15" x14ac:dyDescent="0.25"/>
  <sheetData>
    <row r="3" spans="2:11" x14ac:dyDescent="0.25">
      <c r="K3" s="49" t="s">
        <v>15</v>
      </c>
    </row>
    <row r="4" spans="2:11" x14ac:dyDescent="0.25">
      <c r="B4" s="47" t="s">
        <v>16</v>
      </c>
      <c r="C4" s="47"/>
      <c r="D4" s="47"/>
      <c r="E4" s="47"/>
      <c r="F4" s="47"/>
      <c r="G4" s="47"/>
      <c r="H4" s="47"/>
      <c r="I4" s="47"/>
      <c r="J4" s="48"/>
      <c r="K4" s="10">
        <f t="shared" ref="K4:K7" si="0">SUM(C4:J4)</f>
        <v>0</v>
      </c>
    </row>
    <row r="5" spans="2:11" x14ac:dyDescent="0.25">
      <c r="B5" s="47" t="s">
        <v>17</v>
      </c>
      <c r="C5" s="47"/>
      <c r="D5" s="47"/>
      <c r="E5" s="47"/>
      <c r="F5" s="47"/>
      <c r="G5" s="47"/>
      <c r="H5" s="47"/>
      <c r="I5" s="47"/>
      <c r="J5" s="48"/>
      <c r="K5" s="10">
        <f t="shared" si="0"/>
        <v>0</v>
      </c>
    </row>
    <row r="6" spans="2:11" x14ac:dyDescent="0.25">
      <c r="B6" s="47" t="s">
        <v>18</v>
      </c>
      <c r="C6" s="47"/>
      <c r="D6" s="47"/>
      <c r="E6" s="47"/>
      <c r="F6" s="47"/>
      <c r="G6" s="47"/>
      <c r="H6" s="47"/>
      <c r="I6" s="47"/>
      <c r="J6" s="48"/>
      <c r="K6" s="10">
        <f t="shared" si="0"/>
        <v>0</v>
      </c>
    </row>
    <row r="7" spans="2:11" x14ac:dyDescent="0.25">
      <c r="B7" s="47" t="s">
        <v>19</v>
      </c>
      <c r="C7" s="47"/>
      <c r="D7" s="47"/>
      <c r="E7" s="47"/>
      <c r="F7" s="47"/>
      <c r="G7" s="47"/>
      <c r="H7" s="47"/>
      <c r="I7" s="47"/>
      <c r="J7" s="48"/>
      <c r="K7" s="10">
        <f t="shared" si="0"/>
        <v>0</v>
      </c>
    </row>
    <row r="8" spans="2:11" x14ac:dyDescent="0.25">
      <c r="B8" s="47" t="s">
        <v>20</v>
      </c>
      <c r="C8" s="47"/>
      <c r="D8" s="47">
        <v>3.2972999999999999</v>
      </c>
      <c r="E8" s="47"/>
      <c r="F8" s="47">
        <v>0.35520000000000351</v>
      </c>
      <c r="G8" s="47"/>
      <c r="H8" s="47">
        <v>4.1225000000000023</v>
      </c>
      <c r="I8" s="47"/>
      <c r="J8" s="48"/>
      <c r="K8" s="10">
        <f>SUM(C8:J8)</f>
        <v>7.7750000000000057</v>
      </c>
    </row>
    <row r="9" spans="2:11" x14ac:dyDescent="0.25">
      <c r="B9" s="47" t="s">
        <v>21</v>
      </c>
      <c r="C9" s="47"/>
      <c r="D9" s="47"/>
      <c r="E9" s="47"/>
      <c r="F9" s="47"/>
      <c r="G9" s="47"/>
      <c r="H9" s="47"/>
      <c r="I9" s="47"/>
      <c r="J9" s="48"/>
      <c r="K9" s="10">
        <f t="shared" ref="K9:K14" si="1">SUM(C9:J9)</f>
        <v>0</v>
      </c>
    </row>
    <row r="10" spans="2:11" x14ac:dyDescent="0.25">
      <c r="B10" s="47" t="s">
        <v>22</v>
      </c>
      <c r="C10" s="47"/>
      <c r="D10" s="47"/>
      <c r="E10" s="47"/>
      <c r="F10" s="47"/>
      <c r="G10" s="47"/>
      <c r="H10" s="47"/>
      <c r="I10" s="47"/>
      <c r="J10" s="48"/>
      <c r="K10" s="10">
        <f t="shared" si="1"/>
        <v>0</v>
      </c>
    </row>
    <row r="11" spans="2:11" x14ac:dyDescent="0.25">
      <c r="B11" s="47" t="s">
        <v>23</v>
      </c>
      <c r="C11" s="47"/>
      <c r="D11" s="47"/>
      <c r="E11" s="47"/>
      <c r="F11" s="47"/>
      <c r="G11" s="47"/>
      <c r="H11" s="47"/>
      <c r="I11" s="47"/>
      <c r="J11" s="48"/>
      <c r="K11" s="10">
        <f t="shared" si="1"/>
        <v>0</v>
      </c>
    </row>
    <row r="12" spans="2:11" x14ac:dyDescent="0.25">
      <c r="B12" s="47" t="s">
        <v>24</v>
      </c>
      <c r="C12" s="47"/>
      <c r="D12" s="47"/>
      <c r="E12" s="47"/>
      <c r="F12" s="47"/>
      <c r="G12" s="47"/>
      <c r="H12" s="47"/>
      <c r="I12" s="47"/>
      <c r="J12" s="48"/>
      <c r="K12" s="10">
        <f t="shared" si="1"/>
        <v>0</v>
      </c>
    </row>
    <row r="13" spans="2:11" x14ac:dyDescent="0.25">
      <c r="B13" s="47" t="s">
        <v>25</v>
      </c>
      <c r="C13" s="47"/>
      <c r="D13" s="47"/>
      <c r="E13" s="47"/>
      <c r="F13" s="47"/>
      <c r="G13" s="47"/>
      <c r="H13" s="47"/>
      <c r="I13" s="47"/>
      <c r="J13" s="48"/>
      <c r="K13" s="10">
        <f t="shared" si="1"/>
        <v>0</v>
      </c>
    </row>
    <row r="14" spans="2:11" x14ac:dyDescent="0.25">
      <c r="B14" s="47" t="s">
        <v>0</v>
      </c>
      <c r="C14" s="47"/>
      <c r="D14" s="47"/>
      <c r="E14" s="47">
        <v>0.43329999999999558</v>
      </c>
      <c r="F14" s="47"/>
      <c r="G14" s="47">
        <v>1.4334999999999951</v>
      </c>
      <c r="H14" s="47"/>
      <c r="I14" s="47">
        <v>0.40630000000000166</v>
      </c>
      <c r="J14" s="48"/>
      <c r="K14" s="10">
        <f t="shared" si="1"/>
        <v>2.2730999999999923</v>
      </c>
    </row>
    <row r="15" spans="2:11" x14ac:dyDescent="0.25">
      <c r="K15" s="50">
        <f>SUM(K4:K14)</f>
        <v>10.048099999999998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2"/>
      <c r="D2" s="42"/>
      <c r="E2" s="42"/>
      <c r="F2" s="42"/>
      <c r="G2" s="42"/>
      <c r="H2" s="42"/>
      <c r="I2" s="3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60" x14ac:dyDescent="0.25">
      <c r="A3" s="1">
        <v>2</v>
      </c>
      <c r="B3" s="2" t="s">
        <v>2</v>
      </c>
      <c r="C3" s="41"/>
      <c r="D3" s="41"/>
      <c r="E3" s="41"/>
      <c r="F3" s="41"/>
      <c r="G3" s="41"/>
      <c r="H3" s="41"/>
      <c r="I3" s="29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60" s="4" customFormat="1" x14ac:dyDescent="0.25">
      <c r="A4" s="3">
        <v>3</v>
      </c>
      <c r="B4" s="4" t="s">
        <v>3</v>
      </c>
      <c r="C4" s="42"/>
      <c r="D4" s="42"/>
      <c r="E4" s="42"/>
      <c r="F4" s="42"/>
      <c r="G4" s="42"/>
      <c r="H4" s="42"/>
      <c r="I4" s="30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60" x14ac:dyDescent="0.25">
      <c r="A5" s="1">
        <v>4</v>
      </c>
      <c r="B5" s="2" t="s">
        <v>4</v>
      </c>
      <c r="C5" s="41"/>
      <c r="D5" s="41"/>
      <c r="E5" s="41"/>
      <c r="F5" s="41"/>
      <c r="G5" s="41"/>
      <c r="H5" s="41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60" s="4" customFormat="1" x14ac:dyDescent="0.25">
      <c r="A6" s="3">
        <v>5</v>
      </c>
      <c r="B6" s="4" t="s">
        <v>5</v>
      </c>
      <c r="C6" s="42"/>
      <c r="D6" s="42"/>
      <c r="E6" s="42">
        <v>10.0258</v>
      </c>
      <c r="F6" s="42"/>
      <c r="G6" s="42">
        <v>15.2597</v>
      </c>
      <c r="H6" s="42"/>
      <c r="I6" s="3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60" x14ac:dyDescent="0.25">
      <c r="A7" s="1">
        <v>6</v>
      </c>
      <c r="B7" s="2" t="s">
        <v>6</v>
      </c>
      <c r="C7" s="41"/>
      <c r="D7" s="41"/>
      <c r="E7" s="41"/>
      <c r="F7" s="41"/>
      <c r="G7" s="41"/>
      <c r="H7" s="41"/>
      <c r="I7" s="2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60" s="4" customFormat="1" x14ac:dyDescent="0.25">
      <c r="A8" s="3">
        <v>7</v>
      </c>
      <c r="B8" s="4" t="s">
        <v>7</v>
      </c>
      <c r="C8" s="42"/>
      <c r="D8" s="42"/>
      <c r="E8" s="42"/>
      <c r="F8" s="42"/>
      <c r="G8" s="42"/>
      <c r="H8" s="42"/>
      <c r="I8" s="3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60" x14ac:dyDescent="0.25">
      <c r="A9" s="1">
        <v>8</v>
      </c>
      <c r="B9" s="2" t="s">
        <v>8</v>
      </c>
      <c r="C9" s="41"/>
      <c r="D9" s="41"/>
      <c r="E9" s="41"/>
      <c r="F9" s="41"/>
      <c r="G9" s="41"/>
      <c r="H9" s="41"/>
      <c r="I9" s="29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60" s="4" customFormat="1" x14ac:dyDescent="0.25">
      <c r="A10" s="3">
        <v>9</v>
      </c>
      <c r="B10" s="4" t="s">
        <v>9</v>
      </c>
      <c r="C10" s="42"/>
      <c r="D10" s="42"/>
      <c r="E10" s="42"/>
      <c r="F10" s="42"/>
      <c r="G10" s="42"/>
      <c r="H10" s="42"/>
      <c r="I10" s="3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60" x14ac:dyDescent="0.25">
      <c r="A11" s="1">
        <v>10</v>
      </c>
      <c r="B11" s="2" t="s">
        <v>10</v>
      </c>
      <c r="C11" s="41"/>
      <c r="D11" s="41"/>
      <c r="E11" s="41"/>
      <c r="F11" s="41"/>
      <c r="G11" s="41"/>
      <c r="H11" s="41"/>
      <c r="I11" s="2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60" s="4" customFormat="1" x14ac:dyDescent="0.25">
      <c r="A12" s="3">
        <v>11</v>
      </c>
      <c r="B12" s="4" t="s">
        <v>0</v>
      </c>
      <c r="C12" s="42">
        <v>7.0956999999999999</v>
      </c>
      <c r="D12" s="42">
        <v>7.6677</v>
      </c>
      <c r="E12" s="42"/>
      <c r="F12" s="42">
        <v>11.8847</v>
      </c>
      <c r="G12" s="42"/>
      <c r="H12" s="42">
        <v>17.097899999999999</v>
      </c>
      <c r="I12" s="3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0.57200000000000006</v>
      </c>
      <c r="E14" s="2">
        <f t="shared" ref="E14:H14" si="0">(INDEX(E2:E12,MATCH(0,E2:E12,-1)))-(INDEX(D2:D12,MATCH(0,D2:D12,-1)))</f>
        <v>2.3581000000000003</v>
      </c>
      <c r="F14" s="2">
        <f t="shared" si="0"/>
        <v>1.8589000000000002</v>
      </c>
      <c r="G14" s="2">
        <f t="shared" si="0"/>
        <v>3.375</v>
      </c>
      <c r="H14" s="2">
        <f t="shared" si="0"/>
        <v>1.8381999999999987</v>
      </c>
      <c r="BH14" s="5">
        <f>SUM(C14:BF14)</f>
        <v>10.0022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E19" s="6">
        <f>E14</f>
        <v>2.3581000000000003</v>
      </c>
      <c r="G19" s="6">
        <f>G14</f>
        <v>3.375</v>
      </c>
      <c r="BH19" s="5">
        <f t="shared" si="1"/>
        <v>5.7331000000000003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D25" s="6">
        <f>D14</f>
        <v>0.57200000000000006</v>
      </c>
      <c r="F25" s="6">
        <f>F14</f>
        <v>1.8589000000000002</v>
      </c>
      <c r="H25" s="6">
        <f>H14</f>
        <v>1.8381999999999987</v>
      </c>
      <c r="BH25" s="5">
        <f t="shared" si="1"/>
        <v>4.269099999999999</v>
      </c>
    </row>
    <row r="26" spans="2:60" x14ac:dyDescent="0.25">
      <c r="BH26" s="2">
        <f>SUM(BH15:BH25)</f>
        <v>10.002199999999998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5.7331000000000003</v>
      </c>
      <c r="D32" s="12">
        <f t="shared" si="3"/>
        <v>0.57318389954210081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4.269099999999999</v>
      </c>
      <c r="D38" s="12">
        <f t="shared" si="3"/>
        <v>0.42681610045789925</v>
      </c>
    </row>
    <row r="39" spans="2:4" x14ac:dyDescent="0.25">
      <c r="C39" s="2">
        <f>SUM(C28:C38)</f>
        <v>10.002199999999998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4"/>
      <c r="D2" s="44"/>
      <c r="E2" s="4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21"/>
      <c r="Z2" s="21"/>
      <c r="AA2" s="21"/>
      <c r="AB2" s="21"/>
      <c r="AC2" s="21"/>
      <c r="AD2" s="21"/>
      <c r="AE2" s="21"/>
    </row>
    <row r="3" spans="1:60" x14ac:dyDescent="0.25">
      <c r="A3" s="1">
        <v>2</v>
      </c>
      <c r="B3" s="2" t="s">
        <v>2</v>
      </c>
      <c r="C3" s="43"/>
      <c r="D3" s="43"/>
      <c r="E3" s="43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20"/>
      <c r="Z3" s="20"/>
      <c r="AA3" s="20"/>
      <c r="AB3" s="20"/>
      <c r="AC3" s="20"/>
      <c r="AD3" s="20"/>
      <c r="AE3" s="20"/>
    </row>
    <row r="4" spans="1:60" s="4" customFormat="1" x14ac:dyDescent="0.25">
      <c r="A4" s="3">
        <v>3</v>
      </c>
      <c r="B4" s="4" t="s">
        <v>3</v>
      </c>
      <c r="C4" s="44"/>
      <c r="D4" s="44"/>
      <c r="E4" s="4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21"/>
      <c r="Z4" s="21"/>
      <c r="AA4" s="21"/>
      <c r="AB4" s="21"/>
      <c r="AC4" s="21"/>
      <c r="AD4" s="21"/>
      <c r="AE4" s="21"/>
    </row>
    <row r="5" spans="1:60" x14ac:dyDescent="0.25">
      <c r="A5" s="1">
        <v>4</v>
      </c>
      <c r="B5" s="2" t="s">
        <v>4</v>
      </c>
      <c r="C5" s="43"/>
      <c r="D5" s="43"/>
      <c r="E5" s="43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0"/>
      <c r="Z5" s="20"/>
      <c r="AA5" s="20"/>
      <c r="AB5" s="20"/>
      <c r="AC5" s="20"/>
      <c r="AD5" s="20"/>
      <c r="AE5" s="20"/>
    </row>
    <row r="6" spans="1:60" s="4" customFormat="1" x14ac:dyDescent="0.25">
      <c r="A6" s="3">
        <v>5</v>
      </c>
      <c r="B6" s="4" t="s">
        <v>5</v>
      </c>
      <c r="C6" s="44">
        <v>19.9406</v>
      </c>
      <c r="D6" s="44">
        <v>29.664000000000001</v>
      </c>
      <c r="E6" s="44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21"/>
      <c r="Z6" s="21"/>
      <c r="AA6" s="21"/>
      <c r="AB6" s="21"/>
      <c r="AC6" s="21"/>
      <c r="AD6" s="21"/>
      <c r="AE6" s="21"/>
    </row>
    <row r="7" spans="1:60" x14ac:dyDescent="0.25">
      <c r="A7" s="1">
        <v>6</v>
      </c>
      <c r="B7" s="2" t="s">
        <v>6</v>
      </c>
      <c r="C7" s="43"/>
      <c r="D7" s="43"/>
      <c r="E7" s="43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20"/>
      <c r="Z7" s="20"/>
      <c r="AA7" s="20"/>
      <c r="AB7" s="20"/>
      <c r="AC7" s="20"/>
      <c r="AD7" s="20"/>
      <c r="AE7" s="20"/>
    </row>
    <row r="8" spans="1:60" s="4" customFormat="1" x14ac:dyDescent="0.25">
      <c r="A8" s="3">
        <v>7</v>
      </c>
      <c r="B8" s="4" t="s">
        <v>7</v>
      </c>
      <c r="C8" s="44"/>
      <c r="D8" s="44"/>
      <c r="E8" s="4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21"/>
      <c r="Z8" s="21"/>
      <c r="AA8" s="21"/>
      <c r="AB8" s="21"/>
      <c r="AC8" s="22"/>
      <c r="AD8" s="21"/>
      <c r="AE8" s="21"/>
    </row>
    <row r="9" spans="1:60" x14ac:dyDescent="0.25">
      <c r="A9" s="1">
        <v>8</v>
      </c>
      <c r="B9" s="2" t="s">
        <v>8</v>
      </c>
      <c r="C9" s="43"/>
      <c r="D9" s="43"/>
      <c r="E9" s="43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20"/>
      <c r="Z9" s="20"/>
      <c r="AA9" s="20"/>
      <c r="AB9" s="20"/>
      <c r="AC9" s="20"/>
      <c r="AD9" s="20"/>
      <c r="AE9" s="20"/>
    </row>
    <row r="10" spans="1:60" s="4" customFormat="1" x14ac:dyDescent="0.25">
      <c r="A10" s="3">
        <v>9</v>
      </c>
      <c r="B10" s="4" t="s">
        <v>9</v>
      </c>
      <c r="C10" s="44"/>
      <c r="D10" s="44"/>
      <c r="E10" s="44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21"/>
      <c r="Z10" s="21"/>
      <c r="AA10" s="21"/>
      <c r="AB10" s="21"/>
      <c r="AC10" s="21"/>
      <c r="AD10" s="21"/>
      <c r="AE10" s="21"/>
    </row>
    <row r="11" spans="1:60" x14ac:dyDescent="0.25">
      <c r="A11" s="1">
        <v>10</v>
      </c>
      <c r="B11" s="2" t="s">
        <v>10</v>
      </c>
      <c r="C11" s="43"/>
      <c r="D11" s="43"/>
      <c r="E11" s="4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20"/>
      <c r="Z11" s="20"/>
      <c r="AA11" s="20"/>
      <c r="AB11" s="20"/>
      <c r="AC11" s="20"/>
      <c r="AD11" s="20"/>
      <c r="AE11" s="20"/>
    </row>
    <row r="12" spans="1:60" s="4" customFormat="1" x14ac:dyDescent="0.25">
      <c r="A12" s="3">
        <v>11</v>
      </c>
      <c r="B12" s="4" t="s">
        <v>0</v>
      </c>
      <c r="C12" s="44"/>
      <c r="D12" s="44"/>
      <c r="E12" s="44">
        <v>29.946200000000001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1"/>
      <c r="Z12" s="21"/>
      <c r="AA12" s="21"/>
      <c r="AB12" s="21"/>
      <c r="AC12" s="21"/>
      <c r="AD12" s="21"/>
      <c r="AE12" s="21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9.7234000000000016</v>
      </c>
      <c r="E14" s="2">
        <f t="shared" ref="E14" si="0">(INDEX(E2:E12,MATCH(0,E2:E12,-1)))-(INDEX(D2:D12,MATCH(0,D2:D12,-1)))</f>
        <v>0.28219999999999956</v>
      </c>
      <c r="BH14" s="5">
        <f>SUM(C14:BF14)</f>
        <v>10.005600000000001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D19" s="6">
        <f>D14</f>
        <v>9.7234000000000016</v>
      </c>
      <c r="BH19" s="5">
        <f t="shared" si="1"/>
        <v>9.7234000000000016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E25" s="6">
        <f>E14</f>
        <v>0.28219999999999956</v>
      </c>
      <c r="BH25" s="5">
        <f t="shared" si="1"/>
        <v>0.28219999999999956</v>
      </c>
    </row>
    <row r="26" spans="2:60" x14ac:dyDescent="0.25">
      <c r="BH26" s="2">
        <f>SUM(BH15:BH25)</f>
        <v>10.005600000000001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9.7234000000000016</v>
      </c>
      <c r="D32" s="12">
        <f t="shared" si="3"/>
        <v>0.97179579435516117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0.28219999999999956</v>
      </c>
      <c r="D38" s="12">
        <f t="shared" si="3"/>
        <v>2.8204205644838842E-2</v>
      </c>
    </row>
    <row r="39" spans="2:4" x14ac:dyDescent="0.25">
      <c r="C39" s="2">
        <f>SUM(C28:C38)</f>
        <v>10.005600000000001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6"/>
      <c r="D2" s="46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5"/>
      <c r="U2" s="15"/>
      <c r="V2" s="15"/>
      <c r="W2" s="15"/>
      <c r="X2" s="15"/>
      <c r="Y2" s="15"/>
      <c r="Z2" s="15"/>
    </row>
    <row r="3" spans="1:60" x14ac:dyDescent="0.25">
      <c r="A3" s="1">
        <v>2</v>
      </c>
      <c r="B3" s="2" t="s">
        <v>2</v>
      </c>
      <c r="C3" s="45"/>
      <c r="D3" s="45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4"/>
      <c r="U3" s="14"/>
      <c r="V3" s="14"/>
      <c r="W3" s="14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46"/>
      <c r="D4" s="46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15"/>
      <c r="U4" s="15"/>
      <c r="V4" s="15"/>
      <c r="W4" s="15"/>
      <c r="X4" s="15"/>
      <c r="Y4" s="15"/>
      <c r="Z4" s="15"/>
    </row>
    <row r="5" spans="1:60" x14ac:dyDescent="0.25">
      <c r="A5" s="1">
        <v>4</v>
      </c>
      <c r="B5" s="2" t="s">
        <v>4</v>
      </c>
      <c r="C5" s="45"/>
      <c r="D5" s="45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14"/>
      <c r="U5" s="14"/>
      <c r="V5" s="14"/>
      <c r="W5" s="14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46">
        <v>56.174700000000001</v>
      </c>
      <c r="D6" s="46">
        <v>66.350300000000004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15"/>
      <c r="U6" s="15"/>
      <c r="V6" s="15"/>
      <c r="W6" s="15"/>
      <c r="X6" s="15"/>
      <c r="Y6" s="15"/>
      <c r="Z6" s="15"/>
    </row>
    <row r="7" spans="1:60" x14ac:dyDescent="0.25">
      <c r="A7" s="1">
        <v>6</v>
      </c>
      <c r="B7" s="2" t="s">
        <v>6</v>
      </c>
      <c r="C7" s="45"/>
      <c r="D7" s="45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14"/>
      <c r="U7" s="14"/>
      <c r="V7" s="14"/>
      <c r="W7" s="14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46"/>
      <c r="D8" s="4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15"/>
      <c r="U8" s="15"/>
      <c r="V8" s="15"/>
      <c r="W8" s="15"/>
      <c r="X8" s="15"/>
      <c r="Y8" s="15"/>
      <c r="Z8" s="15"/>
    </row>
    <row r="9" spans="1:60" x14ac:dyDescent="0.25">
      <c r="A9" s="1">
        <v>8</v>
      </c>
      <c r="B9" s="2" t="s">
        <v>8</v>
      </c>
      <c r="C9" s="45"/>
      <c r="D9" s="45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14"/>
      <c r="U9" s="14"/>
      <c r="V9" s="14"/>
      <c r="W9" s="14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46"/>
      <c r="D10" s="46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15"/>
      <c r="U10" s="15"/>
      <c r="V10" s="15"/>
      <c r="W10" s="15"/>
      <c r="X10" s="15"/>
      <c r="Y10" s="15"/>
      <c r="Z10" s="15"/>
    </row>
    <row r="11" spans="1:60" x14ac:dyDescent="0.25">
      <c r="A11" s="1">
        <v>10</v>
      </c>
      <c r="B11" s="2" t="s">
        <v>10</v>
      </c>
      <c r="C11" s="45"/>
      <c r="D11" s="4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14"/>
      <c r="U11" s="14"/>
      <c r="V11" s="14"/>
      <c r="W11" s="14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46"/>
      <c r="D12" s="46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15"/>
      <c r="U12" s="15"/>
      <c r="V12" s="15"/>
      <c r="W12" s="15"/>
      <c r="X12" s="15"/>
      <c r="Y12" s="15"/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10.175600000000003</v>
      </c>
      <c r="BH14" s="5">
        <f>SUM(C14:BF14)</f>
        <v>10.175600000000003</v>
      </c>
    </row>
    <row r="15" spans="1:60" s="6" customFormat="1" x14ac:dyDescent="0.25">
      <c r="B15" s="6" t="s">
        <v>1</v>
      </c>
      <c r="BH15" s="5">
        <f t="shared" ref="BH15:BH25" si="0">SUM(C15:BF15)</f>
        <v>0</v>
      </c>
    </row>
    <row r="16" spans="1:60" x14ac:dyDescent="0.25">
      <c r="B16" s="2" t="s">
        <v>2</v>
      </c>
      <c r="BH16" s="5">
        <f t="shared" si="0"/>
        <v>0</v>
      </c>
    </row>
    <row r="17" spans="2:60" s="6" customFormat="1" x14ac:dyDescent="0.25">
      <c r="B17" s="6" t="s">
        <v>3</v>
      </c>
      <c r="BH17" s="5">
        <f t="shared" si="0"/>
        <v>0</v>
      </c>
    </row>
    <row r="18" spans="2:60" x14ac:dyDescent="0.25">
      <c r="B18" s="2" t="s">
        <v>4</v>
      </c>
      <c r="BH18" s="5">
        <f t="shared" si="0"/>
        <v>0</v>
      </c>
    </row>
    <row r="19" spans="2:60" s="6" customFormat="1" x14ac:dyDescent="0.25">
      <c r="B19" s="6" t="s">
        <v>5</v>
      </c>
      <c r="D19" s="6">
        <f>D14</f>
        <v>10.175600000000003</v>
      </c>
      <c r="BH19" s="5">
        <f t="shared" si="0"/>
        <v>10.175600000000003</v>
      </c>
    </row>
    <row r="20" spans="2:60" x14ac:dyDescent="0.25">
      <c r="B20" s="2" t="s">
        <v>6</v>
      </c>
      <c r="BH20" s="5">
        <f t="shared" si="0"/>
        <v>0</v>
      </c>
    </row>
    <row r="21" spans="2:60" s="6" customFormat="1" x14ac:dyDescent="0.25">
      <c r="B21" s="6" t="s">
        <v>7</v>
      </c>
      <c r="BH21" s="5">
        <f t="shared" si="0"/>
        <v>0</v>
      </c>
    </row>
    <row r="22" spans="2:60" x14ac:dyDescent="0.25">
      <c r="B22" s="2" t="s">
        <v>8</v>
      </c>
      <c r="BH22" s="5">
        <f t="shared" si="0"/>
        <v>0</v>
      </c>
    </row>
    <row r="23" spans="2:60" s="6" customFormat="1" x14ac:dyDescent="0.25">
      <c r="B23" s="6" t="s">
        <v>9</v>
      </c>
      <c r="BH23" s="5">
        <f t="shared" si="0"/>
        <v>0</v>
      </c>
    </row>
    <row r="24" spans="2:60" x14ac:dyDescent="0.25">
      <c r="B24" s="2" t="s">
        <v>10</v>
      </c>
      <c r="BH24" s="5">
        <f t="shared" si="0"/>
        <v>0</v>
      </c>
    </row>
    <row r="25" spans="2:60" s="6" customFormat="1" x14ac:dyDescent="0.25">
      <c r="B25" s="6" t="s">
        <v>0</v>
      </c>
      <c r="BH25" s="5">
        <f t="shared" si="0"/>
        <v>0</v>
      </c>
    </row>
    <row r="26" spans="2:60" x14ac:dyDescent="0.25">
      <c r="BH26" s="2">
        <f>SUM(BH15:BH25)</f>
        <v>10.175600000000003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">BH16</f>
        <v>0</v>
      </c>
      <c r="D29" s="12">
        <f t="shared" ref="D29:D38" si="2">C29/$C$39</f>
        <v>0</v>
      </c>
    </row>
    <row r="30" spans="2:60" x14ac:dyDescent="0.25">
      <c r="B30" s="11" t="s">
        <v>3</v>
      </c>
      <c r="C30" s="10">
        <f t="shared" si="1"/>
        <v>0</v>
      </c>
      <c r="D30" s="12">
        <f t="shared" si="2"/>
        <v>0</v>
      </c>
    </row>
    <row r="31" spans="2:60" x14ac:dyDescent="0.25">
      <c r="B31" s="11" t="s">
        <v>4</v>
      </c>
      <c r="C31" s="10">
        <f t="shared" si="1"/>
        <v>0</v>
      </c>
      <c r="D31" s="12">
        <f t="shared" si="2"/>
        <v>0</v>
      </c>
    </row>
    <row r="32" spans="2:60" x14ac:dyDescent="0.25">
      <c r="B32" s="11" t="s">
        <v>5</v>
      </c>
      <c r="C32" s="10">
        <f t="shared" si="1"/>
        <v>10.175600000000003</v>
      </c>
      <c r="D32" s="12">
        <f t="shared" si="2"/>
        <v>1</v>
      </c>
    </row>
    <row r="33" spans="2:4" x14ac:dyDescent="0.25">
      <c r="B33" s="11" t="s">
        <v>6</v>
      </c>
      <c r="C33" s="10">
        <f t="shared" si="1"/>
        <v>0</v>
      </c>
      <c r="D33" s="12">
        <f t="shared" si="2"/>
        <v>0</v>
      </c>
    </row>
    <row r="34" spans="2:4" x14ac:dyDescent="0.25">
      <c r="B34" s="11" t="s">
        <v>7</v>
      </c>
      <c r="C34" s="10">
        <f t="shared" si="1"/>
        <v>0</v>
      </c>
      <c r="D34" s="12">
        <f t="shared" si="2"/>
        <v>0</v>
      </c>
    </row>
    <row r="35" spans="2:4" x14ac:dyDescent="0.25">
      <c r="B35" s="11" t="s">
        <v>8</v>
      </c>
      <c r="C35" s="10">
        <f t="shared" si="1"/>
        <v>0</v>
      </c>
      <c r="D35" s="12">
        <f t="shared" si="2"/>
        <v>0</v>
      </c>
    </row>
    <row r="36" spans="2:4" x14ac:dyDescent="0.25">
      <c r="B36" s="11" t="s">
        <v>9</v>
      </c>
      <c r="C36" s="10">
        <f t="shared" si="1"/>
        <v>0</v>
      </c>
      <c r="D36" s="12">
        <f t="shared" si="2"/>
        <v>0</v>
      </c>
    </row>
    <row r="37" spans="2:4" x14ac:dyDescent="0.25">
      <c r="B37" s="11" t="s">
        <v>10</v>
      </c>
      <c r="C37" s="10">
        <f t="shared" si="1"/>
        <v>0</v>
      </c>
      <c r="D37" s="12">
        <f t="shared" si="2"/>
        <v>0</v>
      </c>
    </row>
    <row r="38" spans="2:4" x14ac:dyDescent="0.25">
      <c r="B38" s="11" t="s">
        <v>0</v>
      </c>
      <c r="C38" s="10">
        <f t="shared" si="1"/>
        <v>0</v>
      </c>
      <c r="D38" s="12">
        <f t="shared" si="2"/>
        <v>0</v>
      </c>
    </row>
    <row r="39" spans="2:4" x14ac:dyDescent="0.25">
      <c r="C39" s="2">
        <f>SUM(C28:C38)</f>
        <v>10.175600000000003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1</vt:lpstr>
      <vt:lpstr>front 2</vt:lpstr>
      <vt:lpstr>kanan 1</vt:lpstr>
      <vt:lpstr>Sheet1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2021-07-07T23:40:30Z</dcterms:modified>
</cp:coreProperties>
</file>