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ey\Desktop\Face - Copy\result\excel\"/>
    </mc:Choice>
  </mc:AlternateContent>
  <xr:revisionPtr revIDLastSave="0" documentId="13_ncr:1_{FF483A62-C8B0-4920-AA88-9649A8358657}" xr6:coauthVersionLast="45" xr6:coauthVersionMax="45" xr10:uidLastSave="{00000000-0000-0000-0000-000000000000}"/>
  <bookViews>
    <workbookView xWindow="-120" yWindow="-120" windowWidth="20730" windowHeight="11760" activeTab="5" xr2:uid="{F8885721-B50E-467A-89DD-973FE5330CA7}"/>
  </bookViews>
  <sheets>
    <sheet name="front 1" sheetId="22" r:id="rId1"/>
    <sheet name="front 2" sheetId="19" r:id="rId2"/>
    <sheet name="kanan 1" sheetId="18" r:id="rId3"/>
    <sheet name="kanan 2" sheetId="20" r:id="rId4"/>
    <sheet name="kiri 1" sheetId="21" r:id="rId5"/>
    <sheet name="kiri 2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R20" i="1"/>
  <c r="Q22" i="1"/>
  <c r="P20" i="1"/>
  <c r="O22" i="1"/>
  <c r="N20" i="1"/>
  <c r="M22" i="1"/>
  <c r="L20" i="1"/>
  <c r="K22" i="1"/>
  <c r="J20" i="1"/>
  <c r="I22" i="1"/>
  <c r="H20" i="1"/>
  <c r="G22" i="1"/>
  <c r="F24" i="1"/>
  <c r="E22" i="1"/>
  <c r="D20" i="1"/>
  <c r="X22" i="21"/>
  <c r="W24" i="21"/>
  <c r="V22" i="21"/>
  <c r="U24" i="21"/>
  <c r="T22" i="21"/>
  <c r="S20" i="21"/>
  <c r="R22" i="21"/>
  <c r="Q20" i="21"/>
  <c r="P22" i="21"/>
  <c r="O24" i="21"/>
  <c r="N20" i="21"/>
  <c r="M24" i="21"/>
  <c r="L22" i="21"/>
  <c r="K20" i="21"/>
  <c r="J22" i="21"/>
  <c r="I20" i="21"/>
  <c r="H24" i="21"/>
  <c r="G20" i="21"/>
  <c r="F24" i="21"/>
  <c r="E20" i="21"/>
  <c r="D22" i="21"/>
  <c r="D22" i="20"/>
  <c r="N20" i="18"/>
  <c r="M22" i="18"/>
  <c r="L20" i="18"/>
  <c r="K19" i="18"/>
  <c r="J22" i="18"/>
  <c r="I20" i="18"/>
  <c r="H22" i="18"/>
  <c r="G20" i="18"/>
  <c r="F22" i="18"/>
  <c r="E20" i="18"/>
  <c r="D22" i="18"/>
  <c r="U20" i="19"/>
  <c r="T22" i="19"/>
  <c r="S20" i="19"/>
  <c r="R22" i="19"/>
  <c r="Q20" i="19"/>
  <c r="P22" i="19"/>
  <c r="O20" i="19"/>
  <c r="N22" i="19"/>
  <c r="M20" i="19"/>
  <c r="L22" i="19"/>
  <c r="K20" i="19"/>
  <c r="J22" i="19"/>
  <c r="I20" i="19"/>
  <c r="H25" i="19"/>
  <c r="G20" i="19"/>
  <c r="F22" i="19"/>
  <c r="E20" i="19"/>
  <c r="D22" i="19"/>
  <c r="U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R20" i="22"/>
  <c r="Q22" i="22"/>
  <c r="P20" i="22"/>
  <c r="O22" i="22"/>
  <c r="N20" i="22"/>
  <c r="M25" i="22"/>
  <c r="L20" i="22"/>
  <c r="K25" i="22"/>
  <c r="J20" i="22"/>
  <c r="I25" i="22"/>
  <c r="H20" i="22"/>
  <c r="G25" i="22"/>
  <c r="F20" i="22"/>
  <c r="E22" i="22"/>
  <c r="D20" i="22"/>
  <c r="R14" i="21" l="1"/>
  <c r="S14" i="21"/>
  <c r="T14" i="21"/>
  <c r="U14" i="21"/>
  <c r="V14" i="21"/>
  <c r="W14" i="21"/>
  <c r="X14" i="21"/>
  <c r="G14" i="18"/>
  <c r="H14" i="18"/>
  <c r="I14" i="18"/>
  <c r="J14" i="18"/>
  <c r="K14" i="18"/>
  <c r="L14" i="18"/>
  <c r="M14" i="18"/>
  <c r="N14" i="18"/>
  <c r="S14" i="1" l="1"/>
  <c r="K14" i="21"/>
  <c r="L14" i="21"/>
  <c r="M14" i="21"/>
  <c r="N14" i="21"/>
  <c r="O14" i="21"/>
  <c r="P14" i="21"/>
  <c r="Q14" i="21"/>
  <c r="K14" i="22"/>
  <c r="L14" i="22"/>
  <c r="M14" i="22"/>
  <c r="N14" i="22"/>
  <c r="O14" i="22"/>
  <c r="P14" i="22"/>
  <c r="Q14" i="22"/>
  <c r="R14" i="22"/>
  <c r="E14" i="21" l="1"/>
  <c r="F14" i="21"/>
  <c r="G14" i="21"/>
  <c r="H14" i="21"/>
  <c r="I14" i="21"/>
  <c r="J14" i="21"/>
  <c r="E14" i="22"/>
  <c r="F14" i="22"/>
  <c r="G14" i="22"/>
  <c r="H14" i="22"/>
  <c r="I14" i="22"/>
  <c r="J14" i="22"/>
  <c r="BH21" i="22" l="1"/>
  <c r="C34" i="22" s="1"/>
  <c r="BH19" i="22"/>
  <c r="C32" i="22" s="1"/>
  <c r="BH18" i="22"/>
  <c r="C31" i="22" s="1"/>
  <c r="BH17" i="22"/>
  <c r="C30" i="22" s="1"/>
  <c r="BH15" i="22"/>
  <c r="C28" i="22" s="1"/>
  <c r="BH25" i="22"/>
  <c r="C38" i="22" s="1"/>
  <c r="BH16" i="22"/>
  <c r="D14" i="22"/>
  <c r="BH21" i="21"/>
  <c r="C34" i="21" s="1"/>
  <c r="BH19" i="21"/>
  <c r="C32" i="21" s="1"/>
  <c r="BH18" i="21"/>
  <c r="C31" i="21" s="1"/>
  <c r="BH17" i="21"/>
  <c r="C30" i="21" s="1"/>
  <c r="BH15" i="21"/>
  <c r="C28" i="21" s="1"/>
  <c r="BH16" i="21"/>
  <c r="D14" i="21"/>
  <c r="BH25" i="21" s="1"/>
  <c r="C38" i="21" s="1"/>
  <c r="BH18" i="20"/>
  <c r="C31" i="20" s="1"/>
  <c r="BH17" i="20"/>
  <c r="C30" i="20" s="1"/>
  <c r="BH15" i="20"/>
  <c r="C28" i="20" s="1"/>
  <c r="I14" i="20"/>
  <c r="I20" i="20" s="1"/>
  <c r="H14" i="20"/>
  <c r="H22" i="20" s="1"/>
  <c r="G14" i="20"/>
  <c r="G20" i="20" s="1"/>
  <c r="F14" i="20"/>
  <c r="F22" i="20" s="1"/>
  <c r="E14" i="20"/>
  <c r="E20" i="20" s="1"/>
  <c r="D14" i="20"/>
  <c r="BH18" i="19"/>
  <c r="C31" i="19" s="1"/>
  <c r="BH17" i="19"/>
  <c r="C30" i="19" s="1"/>
  <c r="BH15" i="19"/>
  <c r="C28" i="19" s="1"/>
  <c r="F14" i="19"/>
  <c r="E14" i="19"/>
  <c r="D14" i="19"/>
  <c r="BH19" i="18"/>
  <c r="C32" i="18" s="1"/>
  <c r="BH18" i="18"/>
  <c r="C31" i="18" s="1"/>
  <c r="BH17" i="18"/>
  <c r="C30" i="18" s="1"/>
  <c r="BH15" i="18"/>
  <c r="C28" i="18" s="1"/>
  <c r="F14" i="18"/>
  <c r="E14" i="18"/>
  <c r="BH21" i="18" s="1"/>
  <c r="C34" i="18" s="1"/>
  <c r="D14" i="18"/>
  <c r="BH15" i="1"/>
  <c r="C28" i="1" s="1"/>
  <c r="BH17" i="1"/>
  <c r="C30" i="1" s="1"/>
  <c r="BH18" i="1"/>
  <c r="C31" i="1" s="1"/>
  <c r="BH19" i="1"/>
  <c r="C32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4" i="1"/>
  <c r="BH21" i="20" l="1"/>
  <c r="C34" i="20" s="1"/>
  <c r="BH25" i="20"/>
  <c r="C38" i="20" s="1"/>
  <c r="BH23" i="22"/>
  <c r="C36" i="22" s="1"/>
  <c r="BH22" i="22"/>
  <c r="C35" i="22" s="1"/>
  <c r="BH25" i="19"/>
  <c r="C38" i="19" s="1"/>
  <c r="BH21" i="1"/>
  <c r="C34" i="1" s="1"/>
  <c r="BH25" i="1"/>
  <c r="C38" i="1" s="1"/>
  <c r="BH16" i="1"/>
  <c r="C29" i="1" s="1"/>
  <c r="BH23" i="1"/>
  <c r="C36" i="1" s="1"/>
  <c r="BH21" i="19"/>
  <c r="C34" i="19" s="1"/>
  <c r="BH16" i="19"/>
  <c r="C29" i="19" s="1"/>
  <c r="BH16" i="20"/>
  <c r="C29" i="20" s="1"/>
  <c r="BH19" i="20"/>
  <c r="C32" i="20" s="1"/>
  <c r="BH24" i="1"/>
  <c r="C37" i="1" s="1"/>
  <c r="BH20" i="1"/>
  <c r="C33" i="1" s="1"/>
  <c r="BH22" i="1"/>
  <c r="C35" i="1" s="1"/>
  <c r="BH25" i="18"/>
  <c r="C38" i="18" s="1"/>
  <c r="BH19" i="19"/>
  <c r="C32" i="19" s="1"/>
  <c r="BH20" i="19"/>
  <c r="C33" i="19" s="1"/>
  <c r="BH16" i="18"/>
  <c r="C29" i="18" s="1"/>
  <c r="BH23" i="18"/>
  <c r="C36" i="18" s="1"/>
  <c r="BH20" i="18"/>
  <c r="C33" i="18" s="1"/>
  <c r="BH24" i="22"/>
  <c r="C37" i="22" s="1"/>
  <c r="BH20" i="22"/>
  <c r="C33" i="22" s="1"/>
  <c r="C29" i="22"/>
  <c r="BH14" i="22"/>
  <c r="BH22" i="21"/>
  <c r="C35" i="21" s="1"/>
  <c r="BH24" i="21"/>
  <c r="C37" i="21" s="1"/>
  <c r="BH20" i="21"/>
  <c r="C33" i="21" s="1"/>
  <c r="C29" i="21"/>
  <c r="BH23" i="21"/>
  <c r="C36" i="21" s="1"/>
  <c r="BH14" i="21"/>
  <c r="BH22" i="20"/>
  <c r="C35" i="20" s="1"/>
  <c r="BH24" i="20"/>
  <c r="C37" i="20" s="1"/>
  <c r="BH20" i="20"/>
  <c r="C33" i="20" s="1"/>
  <c r="BH23" i="20"/>
  <c r="C36" i="20" s="1"/>
  <c r="BH14" i="20"/>
  <c r="BH23" i="19"/>
  <c r="C36" i="19" s="1"/>
  <c r="BH22" i="19"/>
  <c r="C35" i="19" s="1"/>
  <c r="BH24" i="19"/>
  <c r="C37" i="19" s="1"/>
  <c r="BH14" i="19"/>
  <c r="BH22" i="18"/>
  <c r="C35" i="18" s="1"/>
  <c r="BH24" i="18"/>
  <c r="C37" i="18" s="1"/>
  <c r="BH14" i="18"/>
  <c r="BH14" i="1"/>
  <c r="BH26" i="1" l="1"/>
  <c r="C39" i="1"/>
  <c r="D29" i="1" s="1"/>
  <c r="BH26" i="19"/>
  <c r="C39" i="18"/>
  <c r="D29" i="18" s="1"/>
  <c r="BH26" i="18"/>
  <c r="BH26" i="22"/>
  <c r="C39" i="22"/>
  <c r="D29" i="22" s="1"/>
  <c r="BH26" i="21"/>
  <c r="C39" i="21"/>
  <c r="D33" i="21" s="1"/>
  <c r="BH26" i="20"/>
  <c r="C39" i="20"/>
  <c r="D29" i="20" s="1"/>
  <c r="C39" i="19"/>
  <c r="D35" i="19" s="1"/>
  <c r="D32" i="1" l="1"/>
  <c r="D30" i="1"/>
  <c r="D34" i="1"/>
  <c r="D31" i="1"/>
  <c r="D28" i="1"/>
  <c r="D36" i="1"/>
  <c r="D33" i="1"/>
  <c r="D38" i="1"/>
  <c r="D37" i="1"/>
  <c r="D35" i="1"/>
  <c r="D37" i="21"/>
  <c r="D37" i="19"/>
  <c r="D37" i="18"/>
  <c r="D38" i="18"/>
  <c r="D35" i="18"/>
  <c r="D30" i="18"/>
  <c r="D32" i="18"/>
  <c r="D33" i="18"/>
  <c r="D36" i="18"/>
  <c r="D31" i="18"/>
  <c r="D34" i="18"/>
  <c r="D28" i="18"/>
  <c r="D33" i="22"/>
  <c r="D38" i="22"/>
  <c r="D31" i="22"/>
  <c r="D36" i="22"/>
  <c r="D28" i="22"/>
  <c r="D30" i="22"/>
  <c r="D32" i="22"/>
  <c r="D34" i="22"/>
  <c r="D37" i="22"/>
  <c r="D35" i="22"/>
  <c r="D38" i="21"/>
  <c r="D31" i="21"/>
  <c r="D28" i="21"/>
  <c r="D30" i="21"/>
  <c r="D32" i="21"/>
  <c r="D34" i="21"/>
  <c r="D36" i="21"/>
  <c r="D29" i="21"/>
  <c r="D35" i="21"/>
  <c r="D30" i="20"/>
  <c r="D31" i="20"/>
  <c r="D28" i="20"/>
  <c r="D34" i="20"/>
  <c r="D38" i="20"/>
  <c r="D32" i="20"/>
  <c r="D33" i="20"/>
  <c r="D37" i="20"/>
  <c r="D36" i="20"/>
  <c r="D35" i="20"/>
  <c r="D31" i="19"/>
  <c r="D34" i="19"/>
  <c r="D38" i="19"/>
  <c r="D28" i="19"/>
  <c r="D33" i="19"/>
  <c r="D30" i="19"/>
  <c r="D32" i="19"/>
  <c r="D36" i="19"/>
  <c r="D29" i="19"/>
</calcChain>
</file>

<file path=xl/sharedStrings.xml><?xml version="1.0" encoding="utf-8"?>
<sst xmlns="http://schemas.openxmlformats.org/spreadsheetml/2006/main" count="222" uniqueCount="15">
  <si>
    <t>unknown</t>
  </si>
  <si>
    <t>ashilla</t>
  </si>
  <si>
    <t>bulan</t>
  </si>
  <si>
    <t xml:space="preserve">bunga </t>
  </si>
  <si>
    <t>dhifa</t>
  </si>
  <si>
    <t>endang</t>
  </si>
  <si>
    <t>esa</t>
  </si>
  <si>
    <t>hasanah</t>
  </si>
  <si>
    <t>raihan</t>
  </si>
  <si>
    <t>satria</t>
  </si>
  <si>
    <t>wildan</t>
  </si>
  <si>
    <t>SUM</t>
  </si>
  <si>
    <t>value</t>
  </si>
  <si>
    <t>name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</si>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</sst>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64" fontId="0" fillId="4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0" fontId="0" fillId="0" borderId="1" xfId="1" applyNumberFormat="1" applyFont="1" applyBorder="1"/>
    <xf numFmtId="164" fontId="0" fillId="4" borderId="0" xfId="0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1" fillId="2" borderId="0" xfId="2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</cellXfs>
  <cellStyles count="3">
    <cellStyle name="Normal" xfId="0" builtinId="0"/>
    <cellStyle name="Normal 2" xfId="2" xr:uid="{7DDDD681-5E3C-496F-8F9E-D01FAE9717C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CF16-6300-4CD0-B967-DF71C4524B00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1" sqref="R21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60" x14ac:dyDescent="0.25">
      <c r="A3" s="1">
        <v>2</v>
      </c>
      <c r="B3" s="2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60" s="4" customFormat="1" x14ac:dyDescent="0.25">
      <c r="A4" s="3">
        <v>3</v>
      </c>
      <c r="B4" s="4" t="s">
        <v>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60" x14ac:dyDescent="0.25">
      <c r="A5" s="1">
        <v>4</v>
      </c>
      <c r="B5" s="2" t="s">
        <v>4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spans="1:60" s="4" customFormat="1" x14ac:dyDescent="0.25">
      <c r="A6" s="3">
        <v>5</v>
      </c>
      <c r="B6" s="4" t="s"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60" x14ac:dyDescent="0.25">
      <c r="A7" s="1">
        <v>6</v>
      </c>
      <c r="B7" s="2" t="s">
        <v>6</v>
      </c>
      <c r="C7" s="25">
        <v>35.3262</v>
      </c>
      <c r="D7" s="25">
        <v>35.366199999999999</v>
      </c>
      <c r="E7" s="25"/>
      <c r="F7" s="25">
        <v>38.142699999999998</v>
      </c>
      <c r="G7" s="25"/>
      <c r="H7" s="25">
        <v>38.3123</v>
      </c>
      <c r="I7" s="25"/>
      <c r="J7" s="25">
        <v>38.4709</v>
      </c>
      <c r="K7" s="25"/>
      <c r="L7" s="25">
        <v>38.625</v>
      </c>
      <c r="M7" s="25"/>
      <c r="N7" s="25">
        <v>39.672400000000003</v>
      </c>
      <c r="O7" s="25"/>
      <c r="P7" s="25">
        <v>43.845100000000002</v>
      </c>
      <c r="Q7" s="25"/>
      <c r="R7" s="25">
        <v>45.391399999999997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60" s="4" customFormat="1" x14ac:dyDescent="0.25">
      <c r="A8" s="3">
        <v>7</v>
      </c>
      <c r="B8" s="4" t="s">
        <v>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60" x14ac:dyDescent="0.25">
      <c r="A9" s="1">
        <v>8</v>
      </c>
      <c r="B9" s="2" t="s">
        <v>8</v>
      </c>
      <c r="C9" s="25"/>
      <c r="D9" s="25"/>
      <c r="E9" s="25">
        <v>37.268099999999997</v>
      </c>
      <c r="F9" s="25"/>
      <c r="G9" s="25"/>
      <c r="H9" s="25"/>
      <c r="I9" s="25"/>
      <c r="J9" s="25"/>
      <c r="K9" s="25"/>
      <c r="L9" s="25"/>
      <c r="M9" s="25"/>
      <c r="N9" s="25"/>
      <c r="O9" s="25">
        <v>41.157499999999999</v>
      </c>
      <c r="P9" s="25"/>
      <c r="Q9" s="25">
        <v>44.910899999999998</v>
      </c>
      <c r="R9" s="2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60" s="4" customFormat="1" x14ac:dyDescent="0.25">
      <c r="A10" s="3">
        <v>9</v>
      </c>
      <c r="B10" s="4" t="s">
        <v>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60" x14ac:dyDescent="0.25">
      <c r="A11" s="1">
        <v>10</v>
      </c>
      <c r="B11" s="2" t="s">
        <v>10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60" s="4" customFormat="1" x14ac:dyDescent="0.25">
      <c r="A12" s="3">
        <v>11</v>
      </c>
      <c r="B12" s="4" t="s">
        <v>0</v>
      </c>
      <c r="C12" s="26"/>
      <c r="D12" s="26"/>
      <c r="E12" s="26"/>
      <c r="F12" s="26"/>
      <c r="G12" s="26">
        <v>38.2057</v>
      </c>
      <c r="H12" s="26"/>
      <c r="I12" s="26">
        <v>38.375300000000003</v>
      </c>
      <c r="J12" s="26"/>
      <c r="K12" s="26">
        <v>38.531999999999996</v>
      </c>
      <c r="L12" s="26"/>
      <c r="M12" s="26">
        <v>38.816200000000002</v>
      </c>
      <c r="N12" s="26"/>
      <c r="O12" s="26"/>
      <c r="P12" s="26"/>
      <c r="Q12" s="26"/>
      <c r="R12" s="26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3.9999999999999147E-2</v>
      </c>
      <c r="E14" s="2">
        <f t="shared" ref="E14:J14" si="0">(INDEX(E2:E12,MATCH(0,E2:E12,-1)))-(INDEX(D2:D12,MATCH(0,D2:D12,-1)))</f>
        <v>1.9018999999999977</v>
      </c>
      <c r="F14" s="2">
        <f t="shared" si="0"/>
        <v>0.87460000000000093</v>
      </c>
      <c r="G14" s="2">
        <f t="shared" si="0"/>
        <v>6.3000000000002387E-2</v>
      </c>
      <c r="H14" s="2">
        <f t="shared" si="0"/>
        <v>0.10660000000000025</v>
      </c>
      <c r="I14" s="2">
        <f t="shared" si="0"/>
        <v>6.3000000000002387E-2</v>
      </c>
      <c r="J14" s="2">
        <f t="shared" si="0"/>
        <v>9.5599999999997465E-2</v>
      </c>
      <c r="K14" s="2">
        <f t="shared" ref="K14" si="1">(INDEX(K2:K12,MATCH(0,K2:K12,-1)))-(INDEX(J2:J12,MATCH(0,J2:J12,-1)))</f>
        <v>6.1099999999996157E-2</v>
      </c>
      <c r="L14" s="2">
        <f t="shared" ref="L14" si="2">(INDEX(L2:L12,MATCH(0,L2:L12,-1)))-(INDEX(K2:K12,MATCH(0,K2:K12,-1)))</f>
        <v>9.3000000000003524E-2</v>
      </c>
      <c r="M14" s="2">
        <f t="shared" ref="M14" si="3">(INDEX(M2:M12,MATCH(0,M2:M12,-1)))-(INDEX(L2:L12,MATCH(0,L2:L12,-1)))</f>
        <v>0.19120000000000203</v>
      </c>
      <c r="N14" s="2">
        <f t="shared" ref="N14" si="4">(INDEX(N2:N12,MATCH(0,N2:N12,-1)))-(INDEX(M2:M12,MATCH(0,M2:M12,-1)))</f>
        <v>0.85620000000000118</v>
      </c>
      <c r="O14" s="2">
        <f t="shared" ref="O14" si="5">(INDEX(O2:O12,MATCH(0,O2:O12,-1)))-(INDEX(N2:N12,MATCH(0,N2:N12,-1)))</f>
        <v>1.4850999999999956</v>
      </c>
      <c r="P14" s="2">
        <f t="shared" ref="P14" si="6">(INDEX(P2:P12,MATCH(0,P2:P12,-1)))-(INDEX(O2:O12,MATCH(0,O2:O12,-1)))</f>
        <v>2.6876000000000033</v>
      </c>
      <c r="Q14" s="2">
        <f t="shared" ref="Q14" si="7">(INDEX(Q2:Q12,MATCH(0,Q2:Q12,-1)))-(INDEX(P2:P12,MATCH(0,P2:P12,-1)))</f>
        <v>1.0657999999999959</v>
      </c>
      <c r="R14" s="2">
        <f t="shared" ref="R14" si="8">(INDEX(R2:R12,MATCH(0,R2:R12,-1)))-(INDEX(Q2:Q12,MATCH(0,Q2:Q12,-1)))</f>
        <v>0.48049999999999926</v>
      </c>
      <c r="BH14" s="5">
        <f>SUM(C14:BF14)</f>
        <v>10.065199999999997</v>
      </c>
    </row>
    <row r="15" spans="1:60" s="6" customFormat="1" x14ac:dyDescent="0.25">
      <c r="B15" s="6" t="s">
        <v>1</v>
      </c>
      <c r="BH15" s="5">
        <f t="shared" ref="BH15:BH25" si="9">SUM(C15:BF15)</f>
        <v>0</v>
      </c>
    </row>
    <row r="16" spans="1:60" x14ac:dyDescent="0.25">
      <c r="B16" s="2" t="s">
        <v>2</v>
      </c>
      <c r="BH16" s="5">
        <f t="shared" si="9"/>
        <v>0</v>
      </c>
    </row>
    <row r="17" spans="2:60" s="6" customFormat="1" x14ac:dyDescent="0.25">
      <c r="B17" s="6" t="s">
        <v>3</v>
      </c>
      <c r="BH17" s="5">
        <f t="shared" si="9"/>
        <v>0</v>
      </c>
    </row>
    <row r="18" spans="2:60" x14ac:dyDescent="0.25">
      <c r="B18" s="2" t="s">
        <v>4</v>
      </c>
      <c r="BH18" s="5">
        <f t="shared" si="9"/>
        <v>0</v>
      </c>
    </row>
    <row r="19" spans="2:60" s="6" customFormat="1" x14ac:dyDescent="0.25">
      <c r="B19" s="6" t="s">
        <v>5</v>
      </c>
      <c r="BH19" s="5">
        <f t="shared" si="9"/>
        <v>0</v>
      </c>
    </row>
    <row r="20" spans="2:60" x14ac:dyDescent="0.25">
      <c r="B20" s="2" t="s">
        <v>6</v>
      </c>
      <c r="D20" s="2">
        <f>D14</f>
        <v>3.9999999999999147E-2</v>
      </c>
      <c r="F20" s="2">
        <f>F14</f>
        <v>0.87460000000000093</v>
      </c>
      <c r="H20" s="2">
        <f>H14</f>
        <v>0.10660000000000025</v>
      </c>
      <c r="J20" s="2">
        <f>J14</f>
        <v>9.5599999999997465E-2</v>
      </c>
      <c r="L20" s="2">
        <f>L14</f>
        <v>9.3000000000003524E-2</v>
      </c>
      <c r="N20" s="2">
        <f>N14</f>
        <v>0.85620000000000118</v>
      </c>
      <c r="P20" s="2">
        <f>P14</f>
        <v>2.6876000000000033</v>
      </c>
      <c r="R20" s="2">
        <f>R14</f>
        <v>0.48049999999999926</v>
      </c>
      <c r="BH20" s="5">
        <f t="shared" si="9"/>
        <v>5.2341000000000051</v>
      </c>
    </row>
    <row r="21" spans="2:60" s="6" customFormat="1" x14ac:dyDescent="0.25">
      <c r="B21" s="6" t="s">
        <v>7</v>
      </c>
      <c r="BH21" s="5">
        <f t="shared" si="9"/>
        <v>0</v>
      </c>
    </row>
    <row r="22" spans="2:60" x14ac:dyDescent="0.25">
      <c r="B22" s="2" t="s">
        <v>8</v>
      </c>
      <c r="E22" s="2">
        <f>E14</f>
        <v>1.9018999999999977</v>
      </c>
      <c r="O22" s="2">
        <f>O14</f>
        <v>1.4850999999999956</v>
      </c>
      <c r="Q22" s="2">
        <f>Q14</f>
        <v>1.0657999999999959</v>
      </c>
      <c r="BH22" s="5">
        <f t="shared" si="9"/>
        <v>4.4527999999999892</v>
      </c>
    </row>
    <row r="23" spans="2:60" s="6" customFormat="1" x14ac:dyDescent="0.25">
      <c r="B23" s="6" t="s">
        <v>9</v>
      </c>
      <c r="BH23" s="5">
        <f t="shared" si="9"/>
        <v>0</v>
      </c>
    </row>
    <row r="24" spans="2:60" x14ac:dyDescent="0.25">
      <c r="B24" s="2" t="s">
        <v>10</v>
      </c>
      <c r="BH24" s="5">
        <f t="shared" si="9"/>
        <v>0</v>
      </c>
    </row>
    <row r="25" spans="2:60" s="6" customFormat="1" x14ac:dyDescent="0.25">
      <c r="B25" s="6" t="s">
        <v>0</v>
      </c>
      <c r="G25" s="6">
        <f>G14</f>
        <v>6.3000000000002387E-2</v>
      </c>
      <c r="I25" s="6">
        <f>I14</f>
        <v>6.3000000000002387E-2</v>
      </c>
      <c r="K25" s="6">
        <f>K14</f>
        <v>6.1099999999996157E-2</v>
      </c>
      <c r="M25" s="6">
        <f>M14</f>
        <v>0.19120000000000203</v>
      </c>
      <c r="BH25" s="5">
        <f t="shared" si="9"/>
        <v>0.37830000000000297</v>
      </c>
    </row>
    <row r="26" spans="2:60" x14ac:dyDescent="0.25">
      <c r="BH26" s="2">
        <f>SUM(BH15:BH25)</f>
        <v>10.065199999999997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0">BH16</f>
        <v>0</v>
      </c>
      <c r="D29" s="12">
        <f t="shared" ref="D29:D38" si="11">C29/$C$39</f>
        <v>0</v>
      </c>
    </row>
    <row r="30" spans="2:60" x14ac:dyDescent="0.25">
      <c r="B30" s="11" t="s">
        <v>3</v>
      </c>
      <c r="C30" s="10">
        <f t="shared" si="10"/>
        <v>0</v>
      </c>
      <c r="D30" s="12">
        <f t="shared" si="11"/>
        <v>0</v>
      </c>
    </row>
    <row r="31" spans="2:60" x14ac:dyDescent="0.25">
      <c r="B31" s="11" t="s">
        <v>4</v>
      </c>
      <c r="C31" s="10">
        <f t="shared" si="10"/>
        <v>0</v>
      </c>
      <c r="D31" s="12">
        <f t="shared" si="11"/>
        <v>0</v>
      </c>
    </row>
    <row r="32" spans="2:60" x14ac:dyDescent="0.25">
      <c r="B32" s="11" t="s">
        <v>5</v>
      </c>
      <c r="C32" s="10">
        <f t="shared" si="10"/>
        <v>0</v>
      </c>
      <c r="D32" s="12">
        <f t="shared" si="11"/>
        <v>0</v>
      </c>
    </row>
    <row r="33" spans="2:4" x14ac:dyDescent="0.25">
      <c r="B33" s="11" t="s">
        <v>6</v>
      </c>
      <c r="C33" s="10">
        <f t="shared" si="10"/>
        <v>5.2341000000000051</v>
      </c>
      <c r="D33" s="12">
        <f t="shared" si="11"/>
        <v>0.5200194730358072</v>
      </c>
    </row>
    <row r="34" spans="2:4" x14ac:dyDescent="0.25">
      <c r="B34" s="11" t="s">
        <v>7</v>
      </c>
      <c r="C34" s="10">
        <f t="shared" si="10"/>
        <v>0</v>
      </c>
      <c r="D34" s="12">
        <f t="shared" si="11"/>
        <v>0</v>
      </c>
    </row>
    <row r="35" spans="2:4" x14ac:dyDescent="0.25">
      <c r="B35" s="11" t="s">
        <v>8</v>
      </c>
      <c r="C35" s="10">
        <f t="shared" si="10"/>
        <v>4.4527999999999892</v>
      </c>
      <c r="D35" s="12">
        <f t="shared" si="11"/>
        <v>0.44239558081309766</v>
      </c>
    </row>
    <row r="36" spans="2:4" x14ac:dyDescent="0.25">
      <c r="B36" s="11" t="s">
        <v>9</v>
      </c>
      <c r="C36" s="10">
        <f t="shared" si="10"/>
        <v>0</v>
      </c>
      <c r="D36" s="12">
        <f t="shared" si="11"/>
        <v>0</v>
      </c>
    </row>
    <row r="37" spans="2:4" x14ac:dyDescent="0.25">
      <c r="B37" s="11" t="s">
        <v>10</v>
      </c>
      <c r="C37" s="10">
        <f t="shared" si="10"/>
        <v>0</v>
      </c>
      <c r="D37" s="12">
        <f t="shared" si="11"/>
        <v>0</v>
      </c>
    </row>
    <row r="38" spans="2:4" x14ac:dyDescent="0.25">
      <c r="B38" s="11" t="s">
        <v>0</v>
      </c>
      <c r="C38" s="10">
        <f t="shared" si="10"/>
        <v>0.37830000000000297</v>
      </c>
      <c r="D38" s="12">
        <f t="shared" si="11"/>
        <v>3.7584946151095165E-2</v>
      </c>
    </row>
    <row r="39" spans="2:4" x14ac:dyDescent="0.25">
      <c r="C39" s="2">
        <f>SUM(C28:C38)</f>
        <v>10.065199999999997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FF0-D0F3-46A4-B709-D804E1272269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21" sqref="U21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60" x14ac:dyDescent="0.25">
      <c r="A3" s="1">
        <v>2</v>
      </c>
      <c r="B3" s="2" t="s">
        <v>2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60" s="4" customFormat="1" x14ac:dyDescent="0.25">
      <c r="A4" s="3">
        <v>3</v>
      </c>
      <c r="B4" s="4" t="s">
        <v>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60" x14ac:dyDescent="0.25">
      <c r="A5" s="1">
        <v>4</v>
      </c>
      <c r="B5" s="2" t="s">
        <v>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60" s="4" customFormat="1" x14ac:dyDescent="0.25">
      <c r="A6" s="3">
        <v>5</v>
      </c>
      <c r="B6" s="4" t="s">
        <v>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1:60" x14ac:dyDescent="0.25">
      <c r="A7" s="1">
        <v>6</v>
      </c>
      <c r="B7" s="2" t="s">
        <v>6</v>
      </c>
      <c r="C7" s="27"/>
      <c r="D7" s="27"/>
      <c r="E7" s="27">
        <v>25.443899999999999</v>
      </c>
      <c r="F7" s="27"/>
      <c r="G7" s="27">
        <v>25.633099999999999</v>
      </c>
      <c r="H7" s="27"/>
      <c r="I7" s="27">
        <v>26.811499999999999</v>
      </c>
      <c r="J7" s="27"/>
      <c r="K7" s="27">
        <v>27.030200000000001</v>
      </c>
      <c r="L7" s="27"/>
      <c r="M7" s="27">
        <v>30.010100000000001</v>
      </c>
      <c r="N7" s="27"/>
      <c r="O7" s="27">
        <v>30.228899999999999</v>
      </c>
      <c r="P7" s="27"/>
      <c r="Q7" s="27">
        <v>31.728300000000001</v>
      </c>
      <c r="R7" s="27"/>
      <c r="S7" s="27">
        <v>32.889000000000003</v>
      </c>
      <c r="T7" s="27"/>
      <c r="U7" s="27">
        <v>34.799599999999998</v>
      </c>
    </row>
    <row r="8" spans="1:60" s="4" customFormat="1" x14ac:dyDescent="0.25">
      <c r="A8" s="3">
        <v>7</v>
      </c>
      <c r="B8" s="4" t="s">
        <v>7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1:60" x14ac:dyDescent="0.25">
      <c r="A9" s="1">
        <v>8</v>
      </c>
      <c r="B9" s="2" t="s">
        <v>8</v>
      </c>
      <c r="C9" s="27">
        <v>24.7944</v>
      </c>
      <c r="D9" s="27">
        <v>25.145700000000001</v>
      </c>
      <c r="E9" s="27"/>
      <c r="F9" s="27">
        <v>25.539000000000001</v>
      </c>
      <c r="G9" s="27"/>
      <c r="H9" s="27"/>
      <c r="I9" s="27"/>
      <c r="J9" s="27">
        <v>26.9208</v>
      </c>
      <c r="K9" s="27"/>
      <c r="L9" s="27">
        <v>28.159300000000002</v>
      </c>
      <c r="M9" s="27"/>
      <c r="N9" s="27">
        <v>30.119499999999999</v>
      </c>
      <c r="O9" s="27"/>
      <c r="P9" s="27">
        <v>31.437100000000001</v>
      </c>
      <c r="Q9" s="27"/>
      <c r="R9" s="27">
        <v>31.822299999999998</v>
      </c>
      <c r="S9" s="27"/>
      <c r="T9" s="27">
        <v>34.206099999999999</v>
      </c>
      <c r="U9" s="27"/>
    </row>
    <row r="10" spans="1:60" s="4" customFormat="1" x14ac:dyDescent="0.25">
      <c r="A10" s="3">
        <v>9</v>
      </c>
      <c r="B10" s="4" t="s">
        <v>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</row>
    <row r="11" spans="1:60" x14ac:dyDescent="0.25">
      <c r="A11" s="1">
        <v>10</v>
      </c>
      <c r="B11" s="2" t="s">
        <v>10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60" s="4" customFormat="1" x14ac:dyDescent="0.25">
      <c r="A12" s="3">
        <v>11</v>
      </c>
      <c r="B12" s="4" t="s">
        <v>0</v>
      </c>
      <c r="C12" s="28"/>
      <c r="D12" s="28"/>
      <c r="E12" s="28"/>
      <c r="F12" s="28"/>
      <c r="G12" s="28"/>
      <c r="H12" s="28">
        <v>26.4316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0.35130000000000194</v>
      </c>
      <c r="E14" s="2">
        <f t="shared" ref="E14:F14" si="0">(INDEX(E2:E12,MATCH(0,E2:E12,-1)))-(INDEX(D2:D12,MATCH(0,D2:D12,-1)))</f>
        <v>0.2981999999999978</v>
      </c>
      <c r="F14" s="2">
        <f t="shared" si="0"/>
        <v>9.5100000000002183E-2</v>
      </c>
      <c r="G14" s="2">
        <f t="shared" ref="G14" si="1">(INDEX(G2:G12,MATCH(0,G2:G12,-1)))-(INDEX(F2:F12,MATCH(0,F2:F12,-1)))</f>
        <v>9.4099999999997408E-2</v>
      </c>
      <c r="H14" s="2">
        <f t="shared" ref="H14" si="2">(INDEX(H2:H12,MATCH(0,H2:H12,-1)))-(INDEX(G2:G12,MATCH(0,G2:G12,-1)))</f>
        <v>0.79850000000000065</v>
      </c>
      <c r="I14" s="2">
        <f t="shared" ref="I14" si="3">(INDEX(I2:I12,MATCH(0,I2:I12,-1)))-(INDEX(H2:H12,MATCH(0,H2:H12,-1)))</f>
        <v>0.37989999999999924</v>
      </c>
      <c r="J14" s="2">
        <f t="shared" ref="J14" si="4">(INDEX(J2:J12,MATCH(0,J2:J12,-1)))-(INDEX(I2:I12,MATCH(0,I2:I12,-1)))</f>
        <v>0.10930000000000106</v>
      </c>
      <c r="K14" s="2">
        <f t="shared" ref="K14" si="5">(INDEX(K2:K12,MATCH(0,K2:K12,-1)))-(INDEX(J2:J12,MATCH(0,J2:J12,-1)))</f>
        <v>0.10940000000000083</v>
      </c>
      <c r="L14" s="2">
        <f t="shared" ref="L14" si="6">(INDEX(L2:L12,MATCH(0,L2:L12,-1)))-(INDEX(K2:K12,MATCH(0,K2:K12,-1)))</f>
        <v>1.1291000000000011</v>
      </c>
      <c r="M14" s="2">
        <f t="shared" ref="M14" si="7">(INDEX(M2:M12,MATCH(0,M2:M12,-1)))-(INDEX(L2:L12,MATCH(0,L2:L12,-1)))</f>
        <v>1.8507999999999996</v>
      </c>
      <c r="N14" s="2">
        <f t="shared" ref="N14" si="8">(INDEX(N2:N12,MATCH(0,N2:N12,-1)))-(INDEX(M2:M12,MATCH(0,M2:M12,-1)))</f>
        <v>0.10939999999999728</v>
      </c>
      <c r="O14" s="2">
        <f t="shared" ref="O14" si="9">(INDEX(O2:O12,MATCH(0,O2:O12,-1)))-(INDEX(N2:N12,MATCH(0,N2:N12,-1)))</f>
        <v>0.10940000000000083</v>
      </c>
      <c r="P14" s="2">
        <f t="shared" ref="P14" si="10">(INDEX(P2:P12,MATCH(0,P2:P12,-1)))-(INDEX(O2:O12,MATCH(0,O2:O12,-1)))</f>
        <v>1.2082000000000015</v>
      </c>
      <c r="Q14" s="2">
        <f t="shared" ref="Q14" si="11">(INDEX(Q2:Q12,MATCH(0,Q2:Q12,-1)))-(INDEX(P2:P12,MATCH(0,P2:P12,-1)))</f>
        <v>0.2911999999999999</v>
      </c>
      <c r="R14" s="2">
        <f t="shared" ref="R14" si="12">(INDEX(R2:R12,MATCH(0,R2:R12,-1)))-(INDEX(Q2:Q12,MATCH(0,Q2:Q12,-1)))</f>
        <v>9.3999999999997641E-2</v>
      </c>
      <c r="S14" s="2">
        <f t="shared" ref="S14" si="13">(INDEX(S2:S12,MATCH(0,S2:S12,-1)))-(INDEX(R2:R12,MATCH(0,R2:R12,-1)))</f>
        <v>1.0667000000000044</v>
      </c>
      <c r="T14" s="2">
        <f t="shared" ref="T14:U14" si="14">(INDEX(T2:T12,MATCH(0,T2:T12,-1)))-(INDEX(S2:S12,MATCH(0,S2:S12,-1)))</f>
        <v>1.3170999999999964</v>
      </c>
      <c r="U14" s="2">
        <f t="shared" si="14"/>
        <v>0.59349999999999881</v>
      </c>
      <c r="BH14" s="5">
        <f>SUM(C14:BF14)</f>
        <v>10.005199999999999</v>
      </c>
    </row>
    <row r="15" spans="1:60" s="6" customFormat="1" x14ac:dyDescent="0.25">
      <c r="B15" s="6" t="s">
        <v>1</v>
      </c>
      <c r="BH15" s="5">
        <f t="shared" ref="BH15:BH25" si="15">SUM(C15:BF15)</f>
        <v>0</v>
      </c>
    </row>
    <row r="16" spans="1:60" x14ac:dyDescent="0.25">
      <c r="B16" s="2" t="s">
        <v>2</v>
      </c>
      <c r="BH16" s="5">
        <f t="shared" si="15"/>
        <v>0</v>
      </c>
    </row>
    <row r="17" spans="2:60" s="6" customFormat="1" x14ac:dyDescent="0.25">
      <c r="B17" s="6" t="s">
        <v>3</v>
      </c>
      <c r="BH17" s="5">
        <f t="shared" si="15"/>
        <v>0</v>
      </c>
    </row>
    <row r="18" spans="2:60" x14ac:dyDescent="0.25">
      <c r="B18" s="2" t="s">
        <v>4</v>
      </c>
      <c r="BH18" s="5">
        <f t="shared" si="15"/>
        <v>0</v>
      </c>
    </row>
    <row r="19" spans="2:60" s="6" customFormat="1" x14ac:dyDescent="0.25">
      <c r="B19" s="6" t="s">
        <v>5</v>
      </c>
      <c r="BH19" s="5">
        <f t="shared" si="15"/>
        <v>0</v>
      </c>
    </row>
    <row r="20" spans="2:60" x14ac:dyDescent="0.25">
      <c r="B20" s="2" t="s">
        <v>6</v>
      </c>
      <c r="E20" s="2">
        <f>E14</f>
        <v>0.2981999999999978</v>
      </c>
      <c r="G20" s="2">
        <f>G14</f>
        <v>9.4099999999997408E-2</v>
      </c>
      <c r="I20" s="2">
        <f>I14</f>
        <v>0.37989999999999924</v>
      </c>
      <c r="K20" s="2">
        <f>K14</f>
        <v>0.10940000000000083</v>
      </c>
      <c r="M20" s="2">
        <f>M14</f>
        <v>1.8507999999999996</v>
      </c>
      <c r="O20" s="2">
        <f>O14</f>
        <v>0.10940000000000083</v>
      </c>
      <c r="Q20" s="2">
        <f>Q14</f>
        <v>0.2911999999999999</v>
      </c>
      <c r="S20" s="2">
        <f>S14</f>
        <v>1.0667000000000044</v>
      </c>
      <c r="U20" s="2">
        <f>U14</f>
        <v>0.59349999999999881</v>
      </c>
      <c r="BH20" s="5">
        <f t="shared" si="15"/>
        <v>4.7931999999999988</v>
      </c>
    </row>
    <row r="21" spans="2:60" s="6" customFormat="1" x14ac:dyDescent="0.25">
      <c r="B21" s="6" t="s">
        <v>7</v>
      </c>
      <c r="BH21" s="5">
        <f t="shared" si="15"/>
        <v>0</v>
      </c>
    </row>
    <row r="22" spans="2:60" x14ac:dyDescent="0.25">
      <c r="B22" s="2" t="s">
        <v>8</v>
      </c>
      <c r="D22" s="2">
        <f>D14</f>
        <v>0.35130000000000194</v>
      </c>
      <c r="F22" s="2">
        <f>F14</f>
        <v>9.5100000000002183E-2</v>
      </c>
      <c r="J22" s="2">
        <f>J14</f>
        <v>0.10930000000000106</v>
      </c>
      <c r="L22" s="2">
        <f>L14</f>
        <v>1.1291000000000011</v>
      </c>
      <c r="N22" s="2">
        <f>N14</f>
        <v>0.10939999999999728</v>
      </c>
      <c r="P22" s="2">
        <f>P14</f>
        <v>1.2082000000000015</v>
      </c>
      <c r="R22" s="2">
        <f>R14</f>
        <v>9.3999999999997641E-2</v>
      </c>
      <c r="T22" s="2">
        <f>T14</f>
        <v>1.3170999999999964</v>
      </c>
      <c r="BH22" s="5">
        <f t="shared" si="15"/>
        <v>4.4134999999999991</v>
      </c>
    </row>
    <row r="23" spans="2:60" s="6" customFormat="1" x14ac:dyDescent="0.25">
      <c r="B23" s="6" t="s">
        <v>9</v>
      </c>
      <c r="BH23" s="5">
        <f t="shared" si="15"/>
        <v>0</v>
      </c>
    </row>
    <row r="24" spans="2:60" x14ac:dyDescent="0.25">
      <c r="B24" s="2" t="s">
        <v>10</v>
      </c>
      <c r="BH24" s="5">
        <f t="shared" si="15"/>
        <v>0</v>
      </c>
    </row>
    <row r="25" spans="2:60" s="6" customFormat="1" x14ac:dyDescent="0.25">
      <c r="B25" s="6" t="s">
        <v>0</v>
      </c>
      <c r="H25" s="6">
        <f>H14</f>
        <v>0.79850000000000065</v>
      </c>
      <c r="BH25" s="5">
        <f t="shared" si="15"/>
        <v>0.79850000000000065</v>
      </c>
    </row>
    <row r="26" spans="2:60" x14ac:dyDescent="0.25">
      <c r="BH26" s="2">
        <f>SUM(BH15:BH25)</f>
        <v>10.005199999999999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6">BH16</f>
        <v>0</v>
      </c>
      <c r="D29" s="12">
        <f t="shared" ref="D29:D38" si="17">C29/$C$39</f>
        <v>0</v>
      </c>
    </row>
    <row r="30" spans="2:60" x14ac:dyDescent="0.25">
      <c r="B30" s="11" t="s">
        <v>3</v>
      </c>
      <c r="C30" s="10">
        <f t="shared" si="16"/>
        <v>0</v>
      </c>
      <c r="D30" s="12">
        <f t="shared" si="17"/>
        <v>0</v>
      </c>
    </row>
    <row r="31" spans="2:60" x14ac:dyDescent="0.25">
      <c r="B31" s="11" t="s">
        <v>4</v>
      </c>
      <c r="C31" s="10">
        <f t="shared" si="16"/>
        <v>0</v>
      </c>
      <c r="D31" s="12">
        <f t="shared" si="17"/>
        <v>0</v>
      </c>
    </row>
    <row r="32" spans="2:60" x14ac:dyDescent="0.25">
      <c r="B32" s="11" t="s">
        <v>5</v>
      </c>
      <c r="C32" s="10">
        <f t="shared" si="16"/>
        <v>0</v>
      </c>
      <c r="D32" s="12">
        <f t="shared" si="17"/>
        <v>0</v>
      </c>
    </row>
    <row r="33" spans="2:4" x14ac:dyDescent="0.25">
      <c r="B33" s="11" t="s">
        <v>6</v>
      </c>
      <c r="C33" s="10">
        <f t="shared" si="16"/>
        <v>4.7931999999999988</v>
      </c>
      <c r="D33" s="12">
        <f t="shared" si="17"/>
        <v>0.47907088314076673</v>
      </c>
    </row>
    <row r="34" spans="2:4" x14ac:dyDescent="0.25">
      <c r="B34" s="11" t="s">
        <v>7</v>
      </c>
      <c r="C34" s="10">
        <f t="shared" si="16"/>
        <v>0</v>
      </c>
      <c r="D34" s="12">
        <f t="shared" si="17"/>
        <v>0</v>
      </c>
    </row>
    <row r="35" spans="2:4" x14ac:dyDescent="0.25">
      <c r="B35" s="11" t="s">
        <v>8</v>
      </c>
      <c r="C35" s="10">
        <f t="shared" si="16"/>
        <v>4.4134999999999991</v>
      </c>
      <c r="D35" s="12">
        <f t="shared" si="17"/>
        <v>0.44112061727901486</v>
      </c>
    </row>
    <row r="36" spans="2:4" x14ac:dyDescent="0.25">
      <c r="B36" s="11" t="s">
        <v>9</v>
      </c>
      <c r="C36" s="10">
        <f t="shared" si="16"/>
        <v>0</v>
      </c>
      <c r="D36" s="12">
        <f t="shared" si="17"/>
        <v>0</v>
      </c>
    </row>
    <row r="37" spans="2:4" x14ac:dyDescent="0.25">
      <c r="B37" s="11" t="s">
        <v>10</v>
      </c>
      <c r="C37" s="10">
        <f t="shared" si="16"/>
        <v>0</v>
      </c>
      <c r="D37" s="12">
        <f t="shared" si="17"/>
        <v>0</v>
      </c>
    </row>
    <row r="38" spans="2:4" x14ac:dyDescent="0.25">
      <c r="B38" s="11" t="s">
        <v>0</v>
      </c>
      <c r="C38" s="10">
        <f t="shared" si="16"/>
        <v>0.79850000000000065</v>
      </c>
      <c r="D38" s="12">
        <f t="shared" si="17"/>
        <v>7.9808499580218364E-2</v>
      </c>
    </row>
    <row r="39" spans="2:4" x14ac:dyDescent="0.25">
      <c r="C39" s="2">
        <f>SUM(C28:C38)</f>
        <v>10.005199999999999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0271-87BE-4B99-B0C5-037A3AC70AB2}">
  <dimension ref="A2:BH39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N21" sqref="N21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60" x14ac:dyDescent="0.25">
      <c r="A3" s="1">
        <v>2</v>
      </c>
      <c r="B3" s="2" t="s">
        <v>2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60" s="4" customFormat="1" x14ac:dyDescent="0.25">
      <c r="A4" s="3">
        <v>3</v>
      </c>
      <c r="B4" s="4" t="s">
        <v>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60" x14ac:dyDescent="0.25">
      <c r="A5" s="1">
        <v>4</v>
      </c>
      <c r="B5" s="2" t="s">
        <v>4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60" s="4" customFormat="1" x14ac:dyDescent="0.25">
      <c r="A6" s="3">
        <v>5</v>
      </c>
      <c r="B6" s="4" t="s">
        <v>5</v>
      </c>
      <c r="C6" s="30"/>
      <c r="D6" s="30"/>
      <c r="E6" s="30"/>
      <c r="F6" s="30"/>
      <c r="G6" s="30"/>
      <c r="H6" s="30"/>
      <c r="I6" s="30"/>
      <c r="J6" s="30"/>
      <c r="K6" s="30">
        <v>30.362300000000001</v>
      </c>
      <c r="L6" s="30"/>
      <c r="M6" s="30"/>
      <c r="N6" s="30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60" x14ac:dyDescent="0.25">
      <c r="A7" s="1">
        <v>6</v>
      </c>
      <c r="B7" s="2" t="s">
        <v>6</v>
      </c>
      <c r="C7" s="29"/>
      <c r="D7" s="29"/>
      <c r="E7" s="29">
        <v>28.418099999999999</v>
      </c>
      <c r="F7" s="29"/>
      <c r="G7" s="29">
        <v>29.396599999999999</v>
      </c>
      <c r="H7" s="29"/>
      <c r="I7" s="29">
        <v>29.879000000000001</v>
      </c>
      <c r="J7" s="29"/>
      <c r="K7" s="29"/>
      <c r="L7" s="29">
        <v>34.499600000000001</v>
      </c>
      <c r="M7" s="29"/>
      <c r="N7" s="29">
        <v>36.447000000000003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60" s="4" customFormat="1" x14ac:dyDescent="0.25">
      <c r="A8" s="3">
        <v>7</v>
      </c>
      <c r="B8" s="4" t="s">
        <v>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60" x14ac:dyDescent="0.25">
      <c r="A9" s="1">
        <v>8</v>
      </c>
      <c r="B9" s="2" t="s">
        <v>8</v>
      </c>
      <c r="C9" s="29">
        <v>26.4056</v>
      </c>
      <c r="D9" s="29">
        <v>26.447600000000001</v>
      </c>
      <c r="E9" s="29"/>
      <c r="F9" s="29">
        <v>29.070599999999999</v>
      </c>
      <c r="G9" s="29"/>
      <c r="H9" s="29">
        <v>29.715800000000002</v>
      </c>
      <c r="I9" s="29"/>
      <c r="J9" s="29">
        <v>30.2042</v>
      </c>
      <c r="K9" s="29"/>
      <c r="L9" s="29"/>
      <c r="M9" s="29">
        <v>34.6648</v>
      </c>
      <c r="N9" s="29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60" s="4" customFormat="1" x14ac:dyDescent="0.25">
      <c r="A10" s="3">
        <v>9</v>
      </c>
      <c r="B10" s="4" t="s">
        <v>9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60" x14ac:dyDescent="0.25">
      <c r="A11" s="1">
        <v>10</v>
      </c>
      <c r="B11" s="2" t="s">
        <v>10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60" s="4" customFormat="1" x14ac:dyDescent="0.25">
      <c r="A12" s="3">
        <v>11</v>
      </c>
      <c r="B12" s="4" t="s"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4.2000000000001592E-2</v>
      </c>
      <c r="E14" s="2">
        <f t="shared" ref="E14:F14" si="0">(INDEX(E2:E12,MATCH(0,E2:E12,-1)))-(INDEX(D2:D12,MATCH(0,D2:D12,-1)))</f>
        <v>1.9704999999999977</v>
      </c>
      <c r="F14" s="2">
        <f t="shared" si="0"/>
        <v>0.65249999999999986</v>
      </c>
      <c r="G14" s="2">
        <f t="shared" ref="G14" si="1">(INDEX(G2:G12,MATCH(0,G2:G12,-1)))-(INDEX(F2:F12,MATCH(0,F2:F12,-1)))</f>
        <v>0.32600000000000051</v>
      </c>
      <c r="H14" s="2">
        <f t="shared" ref="H14" si="2">(INDEX(H2:H12,MATCH(0,H2:H12,-1)))-(INDEX(G2:G12,MATCH(0,G2:G12,-1)))</f>
        <v>0.31920000000000215</v>
      </c>
      <c r="I14" s="2">
        <f t="shared" ref="I14" si="3">(INDEX(I2:I12,MATCH(0,I2:I12,-1)))-(INDEX(H2:H12,MATCH(0,H2:H12,-1)))</f>
        <v>0.16319999999999979</v>
      </c>
      <c r="J14" s="2">
        <f t="shared" ref="J14" si="4">(INDEX(J2:J12,MATCH(0,J2:J12,-1)))-(INDEX(I2:I12,MATCH(0,I2:I12,-1)))</f>
        <v>0.32519999999999882</v>
      </c>
      <c r="K14" s="2">
        <f t="shared" ref="K14" si="5">(INDEX(K2:K12,MATCH(0,K2:K12,-1)))-(INDEX(J2:J12,MATCH(0,J2:J12,-1)))</f>
        <v>0.15810000000000102</v>
      </c>
      <c r="L14" s="2">
        <f t="shared" ref="L14" si="6">(INDEX(L2:L12,MATCH(0,L2:L12,-1)))-(INDEX(K2:K12,MATCH(0,K2:K12,-1)))</f>
        <v>4.1372999999999998</v>
      </c>
      <c r="M14" s="2">
        <f t="shared" ref="M14" si="7">(INDEX(M2:M12,MATCH(0,M2:M12,-1)))-(INDEX(L2:L12,MATCH(0,L2:L12,-1)))</f>
        <v>0.16519999999999868</v>
      </c>
      <c r="N14" s="2">
        <f t="shared" ref="N14" si="8">(INDEX(N2:N12,MATCH(0,N2:N12,-1)))-(INDEX(M2:M12,MATCH(0,M2:M12,-1)))</f>
        <v>1.7822000000000031</v>
      </c>
      <c r="BH14" s="5">
        <f>SUM(C14:BF14)</f>
        <v>10.041400000000003</v>
      </c>
    </row>
    <row r="15" spans="1:60" s="6" customFormat="1" x14ac:dyDescent="0.25">
      <c r="B15" s="6" t="s">
        <v>1</v>
      </c>
      <c r="BH15" s="5">
        <f t="shared" ref="BH15:BH25" si="9">SUM(C15:BF15)</f>
        <v>0</v>
      </c>
    </row>
    <row r="16" spans="1:60" x14ac:dyDescent="0.25">
      <c r="B16" s="2" t="s">
        <v>2</v>
      </c>
      <c r="BH16" s="5">
        <f t="shared" si="9"/>
        <v>0</v>
      </c>
    </row>
    <row r="17" spans="2:60" s="6" customFormat="1" x14ac:dyDescent="0.25">
      <c r="B17" s="6" t="s">
        <v>3</v>
      </c>
      <c r="BH17" s="5">
        <f t="shared" si="9"/>
        <v>0</v>
      </c>
    </row>
    <row r="18" spans="2:60" x14ac:dyDescent="0.25">
      <c r="B18" s="2" t="s">
        <v>4</v>
      </c>
      <c r="BH18" s="5">
        <f t="shared" si="9"/>
        <v>0</v>
      </c>
    </row>
    <row r="19" spans="2:60" s="6" customFormat="1" x14ac:dyDescent="0.25">
      <c r="B19" s="6" t="s">
        <v>5</v>
      </c>
      <c r="K19" s="6">
        <f>K14</f>
        <v>0.15810000000000102</v>
      </c>
      <c r="BH19" s="5">
        <f t="shared" si="9"/>
        <v>0.15810000000000102</v>
      </c>
    </row>
    <row r="20" spans="2:60" x14ac:dyDescent="0.25">
      <c r="B20" s="2" t="s">
        <v>6</v>
      </c>
      <c r="E20" s="2">
        <f>E14</f>
        <v>1.9704999999999977</v>
      </c>
      <c r="G20" s="2">
        <f>G14</f>
        <v>0.32600000000000051</v>
      </c>
      <c r="I20" s="2">
        <f>I14</f>
        <v>0.16319999999999979</v>
      </c>
      <c r="L20" s="2">
        <f>L14</f>
        <v>4.1372999999999998</v>
      </c>
      <c r="N20" s="2">
        <f>N14</f>
        <v>1.7822000000000031</v>
      </c>
      <c r="BH20" s="5">
        <f t="shared" si="9"/>
        <v>8.3792000000000009</v>
      </c>
    </row>
    <row r="21" spans="2:60" s="6" customFormat="1" x14ac:dyDescent="0.25">
      <c r="B21" s="6" t="s">
        <v>7</v>
      </c>
      <c r="L21" s="13"/>
      <c r="BH21" s="5">
        <f t="shared" si="9"/>
        <v>0</v>
      </c>
    </row>
    <row r="22" spans="2:60" x14ac:dyDescent="0.25">
      <c r="B22" s="2" t="s">
        <v>8</v>
      </c>
      <c r="D22" s="2">
        <f>D14</f>
        <v>4.2000000000001592E-2</v>
      </c>
      <c r="F22" s="2">
        <f>F14</f>
        <v>0.65249999999999986</v>
      </c>
      <c r="H22" s="2">
        <f>H14</f>
        <v>0.31920000000000215</v>
      </c>
      <c r="J22" s="2">
        <f>J14</f>
        <v>0.32519999999999882</v>
      </c>
      <c r="M22" s="2">
        <f>M14</f>
        <v>0.16519999999999868</v>
      </c>
      <c r="BH22" s="5">
        <f t="shared" si="9"/>
        <v>1.5041000000000011</v>
      </c>
    </row>
    <row r="23" spans="2:60" s="6" customFormat="1" x14ac:dyDescent="0.25">
      <c r="B23" s="6" t="s">
        <v>9</v>
      </c>
      <c r="BH23" s="5">
        <f t="shared" si="9"/>
        <v>0</v>
      </c>
    </row>
    <row r="24" spans="2:60" x14ac:dyDescent="0.25">
      <c r="B24" s="2" t="s">
        <v>10</v>
      </c>
      <c r="BH24" s="5">
        <f t="shared" si="9"/>
        <v>0</v>
      </c>
    </row>
    <row r="25" spans="2:60" s="6" customFormat="1" x14ac:dyDescent="0.25">
      <c r="B25" s="6" t="s">
        <v>0</v>
      </c>
      <c r="BH25" s="5">
        <f t="shared" si="9"/>
        <v>0</v>
      </c>
    </row>
    <row r="26" spans="2:60" x14ac:dyDescent="0.25">
      <c r="BH26" s="2">
        <f>SUM(BH15:BH25)</f>
        <v>10.041400000000003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0">BH16</f>
        <v>0</v>
      </c>
      <c r="D29" s="12">
        <f t="shared" ref="D29:D38" si="11">C29/$C$39</f>
        <v>0</v>
      </c>
    </row>
    <row r="30" spans="2:60" x14ac:dyDescent="0.25">
      <c r="B30" s="11" t="s">
        <v>3</v>
      </c>
      <c r="C30" s="10">
        <f t="shared" si="10"/>
        <v>0</v>
      </c>
      <c r="D30" s="12">
        <f t="shared" si="11"/>
        <v>0</v>
      </c>
    </row>
    <row r="31" spans="2:60" x14ac:dyDescent="0.25">
      <c r="B31" s="11" t="s">
        <v>4</v>
      </c>
      <c r="C31" s="10">
        <f t="shared" si="10"/>
        <v>0</v>
      </c>
      <c r="D31" s="12">
        <f t="shared" si="11"/>
        <v>0</v>
      </c>
    </row>
    <row r="32" spans="2:60" x14ac:dyDescent="0.25">
      <c r="B32" s="11" t="s">
        <v>5</v>
      </c>
      <c r="C32" s="10">
        <f t="shared" si="10"/>
        <v>0.15810000000000102</v>
      </c>
      <c r="D32" s="12">
        <f t="shared" si="11"/>
        <v>1.5744816459856294E-2</v>
      </c>
    </row>
    <row r="33" spans="2:4" x14ac:dyDescent="0.25">
      <c r="B33" s="11" t="s">
        <v>6</v>
      </c>
      <c r="C33" s="10">
        <f t="shared" si="10"/>
        <v>8.3792000000000009</v>
      </c>
      <c r="D33" s="12">
        <f t="shared" si="11"/>
        <v>0.83446531360168885</v>
      </c>
    </row>
    <row r="34" spans="2:4" x14ac:dyDescent="0.25">
      <c r="B34" s="11" t="s">
        <v>7</v>
      </c>
      <c r="C34" s="10">
        <f t="shared" si="10"/>
        <v>0</v>
      </c>
      <c r="D34" s="12">
        <f t="shared" si="11"/>
        <v>0</v>
      </c>
    </row>
    <row r="35" spans="2:4" x14ac:dyDescent="0.25">
      <c r="B35" s="11" t="s">
        <v>8</v>
      </c>
      <c r="C35" s="10">
        <f t="shared" si="10"/>
        <v>1.5041000000000011</v>
      </c>
      <c r="D35" s="12">
        <f t="shared" si="11"/>
        <v>0.14978986993845486</v>
      </c>
    </row>
    <row r="36" spans="2:4" x14ac:dyDescent="0.25">
      <c r="B36" s="11" t="s">
        <v>9</v>
      </c>
      <c r="C36" s="10">
        <f t="shared" si="10"/>
        <v>0</v>
      </c>
      <c r="D36" s="12">
        <f t="shared" si="11"/>
        <v>0</v>
      </c>
    </row>
    <row r="37" spans="2:4" x14ac:dyDescent="0.25">
      <c r="B37" s="11" t="s">
        <v>10</v>
      </c>
      <c r="C37" s="10">
        <f t="shared" si="10"/>
        <v>0</v>
      </c>
      <c r="D37" s="12">
        <f t="shared" si="11"/>
        <v>0</v>
      </c>
    </row>
    <row r="38" spans="2:4" x14ac:dyDescent="0.25">
      <c r="B38" s="11" t="s">
        <v>0</v>
      </c>
      <c r="C38" s="10">
        <f t="shared" si="10"/>
        <v>0</v>
      </c>
      <c r="D38" s="12">
        <f t="shared" si="11"/>
        <v>0</v>
      </c>
    </row>
    <row r="39" spans="2:4" x14ac:dyDescent="0.25">
      <c r="C39" s="2">
        <f>SUM(C28:C38)</f>
        <v>10.041400000000003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21EB-FB04-4AF6-8DA3-EC9EC933FCF6}">
  <dimension ref="A2:BH39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H15" sqref="H15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2"/>
      <c r="D2" s="32"/>
      <c r="E2" s="32"/>
      <c r="F2" s="32"/>
      <c r="G2" s="32"/>
      <c r="H2" s="32"/>
      <c r="I2" s="32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60" x14ac:dyDescent="0.25">
      <c r="A3" s="1">
        <v>2</v>
      </c>
      <c r="B3" s="2" t="s">
        <v>2</v>
      </c>
      <c r="C3" s="31"/>
      <c r="D3" s="31"/>
      <c r="E3" s="31"/>
      <c r="F3" s="31"/>
      <c r="G3" s="31"/>
      <c r="H3" s="31"/>
      <c r="I3" s="31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60" s="4" customFormat="1" x14ac:dyDescent="0.25">
      <c r="A4" s="3">
        <v>3</v>
      </c>
      <c r="B4" s="4" t="s">
        <v>3</v>
      </c>
      <c r="C4" s="32"/>
      <c r="D4" s="32"/>
      <c r="E4" s="32"/>
      <c r="F4" s="32"/>
      <c r="G4" s="32"/>
      <c r="H4" s="32"/>
      <c r="I4" s="32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60" x14ac:dyDescent="0.25">
      <c r="A5" s="1">
        <v>4</v>
      </c>
      <c r="B5" s="2" t="s">
        <v>4</v>
      </c>
      <c r="C5" s="31"/>
      <c r="D5" s="31"/>
      <c r="E5" s="31"/>
      <c r="F5" s="31"/>
      <c r="G5" s="31"/>
      <c r="H5" s="31"/>
      <c r="I5" s="31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60" s="4" customFormat="1" x14ac:dyDescent="0.25">
      <c r="A6" s="3">
        <v>5</v>
      </c>
      <c r="B6" s="4" t="s">
        <v>5</v>
      </c>
      <c r="C6" s="32"/>
      <c r="D6" s="32"/>
      <c r="E6" s="32"/>
      <c r="F6" s="32"/>
      <c r="G6" s="32"/>
      <c r="H6" s="32"/>
      <c r="I6" s="32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60" x14ac:dyDescent="0.25">
      <c r="A7" s="1">
        <v>6</v>
      </c>
      <c r="B7" s="2" t="s">
        <v>6</v>
      </c>
      <c r="C7" s="31"/>
      <c r="D7" s="31"/>
      <c r="E7" s="31">
        <v>62.215000000000003</v>
      </c>
      <c r="F7" s="31"/>
      <c r="G7" s="31">
        <v>62.7042</v>
      </c>
      <c r="H7" s="31"/>
      <c r="I7" s="31">
        <v>69.236900000000006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60" s="4" customFormat="1" x14ac:dyDescent="0.25">
      <c r="A8" s="3">
        <v>7</v>
      </c>
      <c r="B8" s="4" t="s">
        <v>7</v>
      </c>
      <c r="C8" s="32"/>
      <c r="D8" s="32"/>
      <c r="E8" s="32"/>
      <c r="F8" s="32"/>
      <c r="G8" s="32"/>
      <c r="H8" s="32"/>
      <c r="I8" s="32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60" x14ac:dyDescent="0.25">
      <c r="A9" s="1">
        <v>8</v>
      </c>
      <c r="B9" s="2" t="s">
        <v>8</v>
      </c>
      <c r="C9" s="31">
        <v>59.088299999999997</v>
      </c>
      <c r="D9" s="31">
        <v>59.130400000000002</v>
      </c>
      <c r="E9" s="31"/>
      <c r="F9" s="31">
        <v>62.375100000000003</v>
      </c>
      <c r="G9" s="31"/>
      <c r="H9" s="31">
        <v>63.026400000000002</v>
      </c>
      <c r="I9" s="31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60" s="4" customFormat="1" x14ac:dyDescent="0.25">
      <c r="A10" s="3">
        <v>9</v>
      </c>
      <c r="B10" s="4" t="s">
        <v>9</v>
      </c>
      <c r="C10" s="32"/>
      <c r="D10" s="32"/>
      <c r="E10" s="32"/>
      <c r="F10" s="32"/>
      <c r="G10" s="32"/>
      <c r="H10" s="32"/>
      <c r="I10" s="32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60" x14ac:dyDescent="0.25">
      <c r="A11" s="1">
        <v>10</v>
      </c>
      <c r="B11" s="2" t="s">
        <v>10</v>
      </c>
      <c r="C11" s="31"/>
      <c r="D11" s="31"/>
      <c r="E11" s="31"/>
      <c r="F11" s="31"/>
      <c r="G11" s="31"/>
      <c r="H11" s="31"/>
      <c r="I11" s="31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60" s="4" customFormat="1" x14ac:dyDescent="0.25">
      <c r="A12" s="3">
        <v>11</v>
      </c>
      <c r="B12" s="4" t="s">
        <v>0</v>
      </c>
      <c r="C12" s="32"/>
      <c r="D12" s="32"/>
      <c r="E12" s="32"/>
      <c r="F12" s="32"/>
      <c r="G12" s="32"/>
      <c r="H12" s="32"/>
      <c r="I12" s="32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4.2100000000004911E-2</v>
      </c>
      <c r="E14" s="2">
        <f t="shared" ref="E14:R14" si="0">(INDEX(E2:E12,MATCH(0,E2:E12,-1)))-(INDEX(D2:D12,MATCH(0,D2:D12,-1)))</f>
        <v>3.0846000000000018</v>
      </c>
      <c r="F14" s="2">
        <f t="shared" si="0"/>
        <v>0.16009999999999991</v>
      </c>
      <c r="G14" s="2">
        <f t="shared" si="0"/>
        <v>0.32909999999999684</v>
      </c>
      <c r="H14" s="2">
        <f t="shared" si="0"/>
        <v>0.32220000000000226</v>
      </c>
      <c r="I14" s="2">
        <f t="shared" si="0"/>
        <v>6.2105000000000032</v>
      </c>
      <c r="BH14" s="5">
        <f>SUM(C14:BF14)</f>
        <v>10.148600000000009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BH18" s="5">
        <f t="shared" si="1"/>
        <v>0</v>
      </c>
    </row>
    <row r="19" spans="2:60" s="6" customFormat="1" x14ac:dyDescent="0.25">
      <c r="B19" s="6" t="s">
        <v>5</v>
      </c>
      <c r="BH19" s="5">
        <f t="shared" si="1"/>
        <v>0</v>
      </c>
    </row>
    <row r="20" spans="2:60" x14ac:dyDescent="0.25">
      <c r="B20" s="2" t="s">
        <v>6</v>
      </c>
      <c r="E20" s="2">
        <f>E14</f>
        <v>3.0846000000000018</v>
      </c>
      <c r="G20" s="2">
        <f>G14</f>
        <v>0.32909999999999684</v>
      </c>
      <c r="I20" s="2">
        <f>I14</f>
        <v>6.2105000000000032</v>
      </c>
      <c r="BH20" s="5">
        <f t="shared" si="1"/>
        <v>9.6242000000000019</v>
      </c>
    </row>
    <row r="21" spans="2:60" s="6" customFormat="1" x14ac:dyDescent="0.25">
      <c r="B21" s="6" t="s">
        <v>7</v>
      </c>
      <c r="BH21" s="5">
        <f t="shared" si="1"/>
        <v>0</v>
      </c>
    </row>
    <row r="22" spans="2:60" x14ac:dyDescent="0.25">
      <c r="B22" s="2" t="s">
        <v>8</v>
      </c>
      <c r="D22" s="2">
        <f>D14</f>
        <v>4.2100000000004911E-2</v>
      </c>
      <c r="F22" s="2">
        <f>F14</f>
        <v>0.16009999999999991</v>
      </c>
      <c r="H22" s="2">
        <f>H14</f>
        <v>0.32220000000000226</v>
      </c>
      <c r="BH22" s="5">
        <f t="shared" si="1"/>
        <v>0.52440000000000708</v>
      </c>
    </row>
    <row r="23" spans="2:60" s="6" customFormat="1" x14ac:dyDescent="0.25">
      <c r="B23" s="6" t="s">
        <v>9</v>
      </c>
      <c r="BH23" s="5">
        <f t="shared" si="1"/>
        <v>0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BH25" s="5">
        <f t="shared" si="1"/>
        <v>0</v>
      </c>
    </row>
    <row r="26" spans="2:60" x14ac:dyDescent="0.25">
      <c r="BH26" s="2">
        <f>SUM(BH15:BH25)</f>
        <v>10.148600000000009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0</v>
      </c>
      <c r="D31" s="12">
        <f t="shared" si="3"/>
        <v>0</v>
      </c>
    </row>
    <row r="32" spans="2:60" x14ac:dyDescent="0.25">
      <c r="B32" s="11" t="s">
        <v>5</v>
      </c>
      <c r="C32" s="10">
        <f t="shared" si="2"/>
        <v>0</v>
      </c>
      <c r="D32" s="12">
        <f t="shared" si="3"/>
        <v>0</v>
      </c>
    </row>
    <row r="33" spans="2:4" x14ac:dyDescent="0.25">
      <c r="B33" s="11" t="s">
        <v>6</v>
      </c>
      <c r="C33" s="10">
        <f t="shared" si="2"/>
        <v>9.6242000000000019</v>
      </c>
      <c r="D33" s="12">
        <f t="shared" si="3"/>
        <v>0.94832784817610249</v>
      </c>
    </row>
    <row r="34" spans="2:4" x14ac:dyDescent="0.25">
      <c r="B34" s="11" t="s">
        <v>7</v>
      </c>
      <c r="C34" s="10">
        <f t="shared" si="2"/>
        <v>0</v>
      </c>
      <c r="D34" s="12">
        <f t="shared" si="3"/>
        <v>0</v>
      </c>
    </row>
    <row r="35" spans="2:4" x14ac:dyDescent="0.25">
      <c r="B35" s="11" t="s">
        <v>8</v>
      </c>
      <c r="C35" s="10">
        <f t="shared" si="2"/>
        <v>0.52440000000000708</v>
      </c>
      <c r="D35" s="12">
        <f t="shared" si="3"/>
        <v>5.1672151823897547E-2</v>
      </c>
    </row>
    <row r="36" spans="2:4" x14ac:dyDescent="0.25">
      <c r="B36" s="11" t="s">
        <v>9</v>
      </c>
      <c r="C36" s="10">
        <f t="shared" si="2"/>
        <v>0</v>
      </c>
      <c r="D36" s="12">
        <f t="shared" si="3"/>
        <v>0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0</v>
      </c>
      <c r="D38" s="12">
        <f t="shared" si="3"/>
        <v>0</v>
      </c>
    </row>
    <row r="39" spans="2:4" x14ac:dyDescent="0.25">
      <c r="C39" s="2">
        <f>SUM(C28:C38)</f>
        <v>10.148600000000009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687F-BAA2-4706-AF02-0A061CBB0AF5}">
  <dimension ref="A2:BH39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X23" sqref="X23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21"/>
      <c r="Z2" s="21"/>
      <c r="AA2" s="21"/>
      <c r="AB2" s="21"/>
      <c r="AC2" s="21"/>
      <c r="AD2" s="21"/>
      <c r="AE2" s="21"/>
    </row>
    <row r="3" spans="1:60" x14ac:dyDescent="0.25">
      <c r="A3" s="1">
        <v>2</v>
      </c>
      <c r="B3" s="2" t="s">
        <v>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20"/>
      <c r="Z3" s="20"/>
      <c r="AA3" s="20"/>
      <c r="AB3" s="20"/>
      <c r="AC3" s="20"/>
      <c r="AD3" s="20"/>
      <c r="AE3" s="20"/>
    </row>
    <row r="4" spans="1:60" s="4" customFormat="1" x14ac:dyDescent="0.25">
      <c r="A4" s="3">
        <v>3</v>
      </c>
      <c r="B4" s="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21"/>
      <c r="Z4" s="21"/>
      <c r="AA4" s="21"/>
      <c r="AB4" s="21"/>
      <c r="AC4" s="21"/>
      <c r="AD4" s="21"/>
      <c r="AE4" s="21"/>
    </row>
    <row r="5" spans="1:60" x14ac:dyDescent="0.25">
      <c r="A5" s="1">
        <v>4</v>
      </c>
      <c r="B5" s="2" t="s">
        <v>4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20"/>
      <c r="Z5" s="20"/>
      <c r="AA5" s="20"/>
      <c r="AB5" s="20"/>
      <c r="AC5" s="20"/>
      <c r="AD5" s="20"/>
      <c r="AE5" s="20"/>
    </row>
    <row r="6" spans="1:60" s="4" customFormat="1" x14ac:dyDescent="0.25">
      <c r="A6" s="3">
        <v>5</v>
      </c>
      <c r="B6" s="4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21"/>
      <c r="Z6" s="21"/>
      <c r="AA6" s="21"/>
      <c r="AB6" s="21"/>
      <c r="AC6" s="21"/>
      <c r="AD6" s="21"/>
      <c r="AE6" s="21"/>
    </row>
    <row r="7" spans="1:60" x14ac:dyDescent="0.25">
      <c r="A7" s="1">
        <v>6</v>
      </c>
      <c r="B7" s="2" t="s">
        <v>6</v>
      </c>
      <c r="C7" s="33"/>
      <c r="D7" s="33"/>
      <c r="E7" s="33">
        <v>39.429000000000002</v>
      </c>
      <c r="F7" s="33"/>
      <c r="G7" s="33">
        <v>40.479799999999997</v>
      </c>
      <c r="H7" s="33"/>
      <c r="I7" s="33">
        <v>40.826999999999998</v>
      </c>
      <c r="J7" s="33"/>
      <c r="K7" s="33">
        <v>41.893599999999999</v>
      </c>
      <c r="L7" s="33"/>
      <c r="M7" s="33"/>
      <c r="N7" s="33">
        <v>44.310299999999998</v>
      </c>
      <c r="O7" s="33"/>
      <c r="P7" s="33"/>
      <c r="Q7" s="33">
        <v>46.056800000000003</v>
      </c>
      <c r="R7" s="33"/>
      <c r="S7" s="33">
        <v>46.567100000000003</v>
      </c>
      <c r="T7" s="33"/>
      <c r="U7" s="33"/>
      <c r="V7" s="33"/>
      <c r="W7" s="33"/>
      <c r="X7" s="33"/>
      <c r="Y7" s="20"/>
      <c r="Z7" s="20"/>
      <c r="AA7" s="20"/>
      <c r="AB7" s="20"/>
      <c r="AC7" s="20"/>
      <c r="AD7" s="20"/>
      <c r="AE7" s="20"/>
    </row>
    <row r="8" spans="1:60" s="4" customFormat="1" x14ac:dyDescent="0.25">
      <c r="A8" s="3">
        <v>7</v>
      </c>
      <c r="B8" s="4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21"/>
      <c r="Z8" s="21"/>
      <c r="AA8" s="21"/>
      <c r="AB8" s="21"/>
      <c r="AC8" s="22"/>
      <c r="AD8" s="21"/>
      <c r="AE8" s="21"/>
    </row>
    <row r="9" spans="1:60" x14ac:dyDescent="0.25">
      <c r="A9" s="1">
        <v>8</v>
      </c>
      <c r="B9" s="2" t="s">
        <v>8</v>
      </c>
      <c r="C9" s="33">
        <v>39.207900000000002</v>
      </c>
      <c r="D9" s="33">
        <v>39.250900000000001</v>
      </c>
      <c r="E9" s="33"/>
      <c r="F9" s="33"/>
      <c r="G9" s="33"/>
      <c r="H9" s="33"/>
      <c r="I9" s="33"/>
      <c r="J9" s="33">
        <v>41.714500000000001</v>
      </c>
      <c r="K9" s="33"/>
      <c r="L9" s="33">
        <v>43.645800000000001</v>
      </c>
      <c r="M9" s="33"/>
      <c r="N9" s="33"/>
      <c r="O9" s="33"/>
      <c r="P9" s="33">
        <v>45.531399999999998</v>
      </c>
      <c r="Q9" s="33"/>
      <c r="R9" s="33">
        <v>46.401000000000003</v>
      </c>
      <c r="S9" s="33"/>
      <c r="T9" s="33">
        <v>47.441699999999997</v>
      </c>
      <c r="U9" s="33"/>
      <c r="V9" s="33">
        <v>47.972099999999998</v>
      </c>
      <c r="W9" s="33"/>
      <c r="X9" s="33">
        <v>49.3611</v>
      </c>
      <c r="Y9" s="20"/>
      <c r="Z9" s="20"/>
      <c r="AA9" s="20"/>
      <c r="AB9" s="20"/>
      <c r="AC9" s="20"/>
      <c r="AD9" s="20"/>
      <c r="AE9" s="20"/>
    </row>
    <row r="10" spans="1:60" s="4" customFormat="1" x14ac:dyDescent="0.25">
      <c r="A10" s="3">
        <v>9</v>
      </c>
      <c r="B10" s="4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21"/>
      <c r="Z10" s="21"/>
      <c r="AA10" s="21"/>
      <c r="AB10" s="21"/>
      <c r="AC10" s="21"/>
      <c r="AD10" s="21"/>
      <c r="AE10" s="21"/>
    </row>
    <row r="11" spans="1:60" x14ac:dyDescent="0.25">
      <c r="A11" s="1">
        <v>10</v>
      </c>
      <c r="B11" s="2" t="s">
        <v>10</v>
      </c>
      <c r="C11" s="33"/>
      <c r="D11" s="33"/>
      <c r="E11" s="33"/>
      <c r="F11" s="33">
        <v>39.603200000000001</v>
      </c>
      <c r="G11" s="33"/>
      <c r="H11" s="33">
        <v>40.646900000000002</v>
      </c>
      <c r="I11" s="33"/>
      <c r="J11" s="33"/>
      <c r="K11" s="33"/>
      <c r="L11" s="33"/>
      <c r="M11" s="33">
        <v>44.1462</v>
      </c>
      <c r="N11" s="33"/>
      <c r="O11" s="33">
        <v>44.6599</v>
      </c>
      <c r="P11" s="33"/>
      <c r="Q11" s="33"/>
      <c r="R11" s="33"/>
      <c r="S11" s="33"/>
      <c r="T11" s="33"/>
      <c r="U11" s="33">
        <v>47.623899999999999</v>
      </c>
      <c r="V11" s="33"/>
      <c r="W11" s="33">
        <v>48.497500000000002</v>
      </c>
      <c r="X11" s="33"/>
      <c r="Y11" s="20"/>
      <c r="Z11" s="20"/>
      <c r="AA11" s="20"/>
      <c r="AB11" s="20"/>
      <c r="AC11" s="20"/>
      <c r="AD11" s="20"/>
      <c r="AE11" s="20"/>
    </row>
    <row r="12" spans="1:60" s="4" customFormat="1" x14ac:dyDescent="0.25">
      <c r="A12" s="3">
        <v>11</v>
      </c>
      <c r="B12" s="4" t="s">
        <v>0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21"/>
      <c r="Z12" s="21"/>
      <c r="AA12" s="21"/>
      <c r="AB12" s="21"/>
      <c r="AC12" s="21"/>
      <c r="AD12" s="21"/>
      <c r="AE12" s="21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4.2999999999999261E-2</v>
      </c>
      <c r="E14" s="2">
        <f t="shared" ref="E14:J14" si="0">(INDEX(E2:E12,MATCH(0,E2:E12,-1)))-(INDEX(D2:D12,MATCH(0,D2:D12,-1)))</f>
        <v>0.17810000000000059</v>
      </c>
      <c r="F14" s="2">
        <f t="shared" si="0"/>
        <v>0.17419999999999902</v>
      </c>
      <c r="G14" s="2">
        <f t="shared" si="0"/>
        <v>0.87659999999999627</v>
      </c>
      <c r="H14" s="2">
        <f t="shared" si="0"/>
        <v>0.16710000000000491</v>
      </c>
      <c r="I14" s="2">
        <f t="shared" si="0"/>
        <v>0.18009999999999593</v>
      </c>
      <c r="J14" s="2">
        <f t="shared" si="0"/>
        <v>0.88750000000000284</v>
      </c>
      <c r="K14" s="2">
        <f t="shared" ref="K14" si="1">(INDEX(K2:K12,MATCH(0,K2:K12,-1)))-(INDEX(J2:J12,MATCH(0,J2:J12,-1)))</f>
        <v>0.17909999999999826</v>
      </c>
      <c r="L14" s="2">
        <f t="shared" ref="L14" si="2">(INDEX(L2:L12,MATCH(0,L2:L12,-1)))-(INDEX(K2:K12,MATCH(0,K2:K12,-1)))</f>
        <v>1.752200000000002</v>
      </c>
      <c r="M14" s="2">
        <f t="shared" ref="M14" si="3">(INDEX(M2:M12,MATCH(0,M2:M12,-1)))-(INDEX(L2:L12,MATCH(0,L2:L12,-1)))</f>
        <v>0.50039999999999907</v>
      </c>
      <c r="N14" s="2">
        <f t="shared" ref="N14" si="4">(INDEX(N2:N12,MATCH(0,N2:N12,-1)))-(INDEX(M2:M12,MATCH(0,M2:M12,-1)))</f>
        <v>0.16409999999999769</v>
      </c>
      <c r="O14" s="2">
        <f t="shared" ref="O14" si="5">(INDEX(O2:O12,MATCH(0,O2:O12,-1)))-(INDEX(N2:N12,MATCH(0,N2:N12,-1)))</f>
        <v>0.34960000000000235</v>
      </c>
      <c r="P14" s="2">
        <f t="shared" ref="P14" si="6">(INDEX(P2:P12,MATCH(0,P2:P12,-1)))-(INDEX(O2:O12,MATCH(0,O2:O12,-1)))</f>
        <v>0.8714999999999975</v>
      </c>
      <c r="Q14" s="2">
        <f t="shared" ref="Q14" si="7">(INDEX(Q2:Q12,MATCH(0,Q2:Q12,-1)))-(INDEX(P2:P12,MATCH(0,P2:P12,-1)))</f>
        <v>0.52540000000000475</v>
      </c>
      <c r="R14" s="2">
        <f t="shared" ref="R14" si="8">(INDEX(R2:R12,MATCH(0,R2:R12,-1)))-(INDEX(Q2:Q12,MATCH(0,Q2:Q12,-1)))</f>
        <v>0.34420000000000073</v>
      </c>
      <c r="S14" s="2">
        <f t="shared" ref="S14" si="9">(INDEX(S2:S12,MATCH(0,S2:S12,-1)))-(INDEX(R2:R12,MATCH(0,R2:R12,-1)))</f>
        <v>0.16610000000000014</v>
      </c>
      <c r="T14" s="2">
        <f t="shared" ref="T14" si="10">(INDEX(T2:T12,MATCH(0,T2:T12,-1)))-(INDEX(S2:S12,MATCH(0,S2:S12,-1)))</f>
        <v>0.87459999999999383</v>
      </c>
      <c r="U14" s="2">
        <f t="shared" ref="U14" si="11">(INDEX(U2:U12,MATCH(0,U2:U12,-1)))-(INDEX(T2:T12,MATCH(0,T2:T12,-1)))</f>
        <v>0.18220000000000169</v>
      </c>
      <c r="V14" s="2">
        <f t="shared" ref="V14" si="12">(INDEX(V2:V12,MATCH(0,V2:V12,-1)))-(INDEX(U2:U12,MATCH(0,U2:U12,-1)))</f>
        <v>0.34819999999999851</v>
      </c>
      <c r="W14" s="2">
        <f t="shared" ref="W14" si="13">(INDEX(W2:W12,MATCH(0,W2:W12,-1)))-(INDEX(V2:V12,MATCH(0,V2:V12,-1)))</f>
        <v>0.52540000000000475</v>
      </c>
      <c r="X14" s="2">
        <f t="shared" ref="X14" si="14">(INDEX(X2:X12,MATCH(0,X2:X12,-1)))-(INDEX(W2:W12,MATCH(0,W2:W12,-1)))</f>
        <v>0.86359999999999815</v>
      </c>
      <c r="BH14" s="5">
        <f>SUM(C14:BF14)</f>
        <v>10.153199999999998</v>
      </c>
    </row>
    <row r="15" spans="1:60" s="6" customFormat="1" x14ac:dyDescent="0.25">
      <c r="B15" s="6" t="s">
        <v>1</v>
      </c>
      <c r="BH15" s="5">
        <f t="shared" ref="BH15:BH25" si="15">SUM(C15:BF15)</f>
        <v>0</v>
      </c>
    </row>
    <row r="16" spans="1:60" x14ac:dyDescent="0.25">
      <c r="B16" s="2" t="s">
        <v>2</v>
      </c>
      <c r="BH16" s="5">
        <f t="shared" si="15"/>
        <v>0</v>
      </c>
    </row>
    <row r="17" spans="2:60" s="6" customFormat="1" x14ac:dyDescent="0.25">
      <c r="B17" s="6" t="s">
        <v>3</v>
      </c>
      <c r="BH17" s="5">
        <f t="shared" si="15"/>
        <v>0</v>
      </c>
    </row>
    <row r="18" spans="2:60" x14ac:dyDescent="0.25">
      <c r="B18" s="2" t="s">
        <v>4</v>
      </c>
      <c r="BH18" s="5">
        <f t="shared" si="15"/>
        <v>0</v>
      </c>
    </row>
    <row r="19" spans="2:60" s="6" customFormat="1" x14ac:dyDescent="0.25">
      <c r="B19" s="6" t="s">
        <v>5</v>
      </c>
      <c r="BH19" s="5">
        <f t="shared" si="15"/>
        <v>0</v>
      </c>
    </row>
    <row r="20" spans="2:60" x14ac:dyDescent="0.25">
      <c r="B20" s="2" t="s">
        <v>6</v>
      </c>
      <c r="E20" s="2">
        <f>E14</f>
        <v>0.17810000000000059</v>
      </c>
      <c r="G20" s="2">
        <f>G14</f>
        <v>0.87659999999999627</v>
      </c>
      <c r="I20" s="2">
        <f>I14</f>
        <v>0.18009999999999593</v>
      </c>
      <c r="K20" s="2">
        <f>K14</f>
        <v>0.17909999999999826</v>
      </c>
      <c r="N20" s="2">
        <f>N14</f>
        <v>0.16409999999999769</v>
      </c>
      <c r="Q20" s="2">
        <f>Q14</f>
        <v>0.52540000000000475</v>
      </c>
      <c r="S20" s="2">
        <f>S14</f>
        <v>0.16610000000000014</v>
      </c>
      <c r="BH20" s="5">
        <f t="shared" si="15"/>
        <v>2.2694999999999936</v>
      </c>
    </row>
    <row r="21" spans="2:60" s="6" customFormat="1" x14ac:dyDescent="0.25">
      <c r="B21" s="6" t="s">
        <v>7</v>
      </c>
      <c r="BH21" s="5">
        <f t="shared" si="15"/>
        <v>0</v>
      </c>
    </row>
    <row r="22" spans="2:60" x14ac:dyDescent="0.25">
      <c r="B22" s="2" t="s">
        <v>8</v>
      </c>
      <c r="D22" s="2">
        <f>D14</f>
        <v>4.2999999999999261E-2</v>
      </c>
      <c r="J22" s="2">
        <f>J14</f>
        <v>0.88750000000000284</v>
      </c>
      <c r="L22" s="2">
        <f>L14</f>
        <v>1.752200000000002</v>
      </c>
      <c r="P22" s="2">
        <f>P14</f>
        <v>0.8714999999999975</v>
      </c>
      <c r="R22" s="2">
        <f>R14</f>
        <v>0.34420000000000073</v>
      </c>
      <c r="T22" s="2">
        <f>T14</f>
        <v>0.87459999999999383</v>
      </c>
      <c r="V22" s="2">
        <f>V14</f>
        <v>0.34819999999999851</v>
      </c>
      <c r="X22" s="2">
        <f>X14</f>
        <v>0.86359999999999815</v>
      </c>
      <c r="BH22" s="5">
        <f t="shared" si="15"/>
        <v>5.9847999999999928</v>
      </c>
    </row>
    <row r="23" spans="2:60" s="6" customFormat="1" x14ac:dyDescent="0.25">
      <c r="B23" s="6" t="s">
        <v>9</v>
      </c>
      <c r="BH23" s="5">
        <f t="shared" si="15"/>
        <v>0</v>
      </c>
    </row>
    <row r="24" spans="2:60" x14ac:dyDescent="0.25">
      <c r="B24" s="2" t="s">
        <v>10</v>
      </c>
      <c r="F24" s="2">
        <f>F14</f>
        <v>0.17419999999999902</v>
      </c>
      <c r="H24" s="2">
        <f>H14</f>
        <v>0.16710000000000491</v>
      </c>
      <c r="M24" s="2">
        <f>M14</f>
        <v>0.50039999999999907</v>
      </c>
      <c r="O24" s="2">
        <f>O14</f>
        <v>0.34960000000000235</v>
      </c>
      <c r="U24" s="2">
        <f>U14</f>
        <v>0.18220000000000169</v>
      </c>
      <c r="W24" s="2">
        <f>W14</f>
        <v>0.52540000000000475</v>
      </c>
      <c r="BH24" s="5">
        <f t="shared" si="15"/>
        <v>1.8989000000000118</v>
      </c>
    </row>
    <row r="25" spans="2:60" s="6" customFormat="1" x14ac:dyDescent="0.25">
      <c r="B25" s="6" t="s">
        <v>0</v>
      </c>
      <c r="BH25" s="5">
        <f t="shared" si="15"/>
        <v>0</v>
      </c>
    </row>
    <row r="26" spans="2:60" x14ac:dyDescent="0.25">
      <c r="BH26" s="2">
        <f>SUM(BH15:BH25)</f>
        <v>10.153199999999998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6">BH16</f>
        <v>0</v>
      </c>
      <c r="D29" s="12">
        <f t="shared" ref="D29:D38" si="17">C29/$C$39</f>
        <v>0</v>
      </c>
    </row>
    <row r="30" spans="2:60" x14ac:dyDescent="0.25">
      <c r="B30" s="11" t="s">
        <v>3</v>
      </c>
      <c r="C30" s="10">
        <f t="shared" si="16"/>
        <v>0</v>
      </c>
      <c r="D30" s="12">
        <f t="shared" si="17"/>
        <v>0</v>
      </c>
    </row>
    <row r="31" spans="2:60" x14ac:dyDescent="0.25">
      <c r="B31" s="11" t="s">
        <v>4</v>
      </c>
      <c r="C31" s="10">
        <f t="shared" si="16"/>
        <v>0</v>
      </c>
      <c r="D31" s="12">
        <f t="shared" si="17"/>
        <v>0</v>
      </c>
    </row>
    <row r="32" spans="2:60" x14ac:dyDescent="0.25">
      <c r="B32" s="11" t="s">
        <v>5</v>
      </c>
      <c r="C32" s="10">
        <f t="shared" si="16"/>
        <v>0</v>
      </c>
      <c r="D32" s="12">
        <f t="shared" si="17"/>
        <v>0</v>
      </c>
    </row>
    <row r="33" spans="2:4" x14ac:dyDescent="0.25">
      <c r="B33" s="11" t="s">
        <v>6</v>
      </c>
      <c r="C33" s="10">
        <f t="shared" si="16"/>
        <v>2.2694999999999936</v>
      </c>
      <c r="D33" s="12">
        <f t="shared" si="17"/>
        <v>0.22352558799196254</v>
      </c>
    </row>
    <row r="34" spans="2:4" x14ac:dyDescent="0.25">
      <c r="B34" s="11" t="s">
        <v>7</v>
      </c>
      <c r="C34" s="10">
        <f t="shared" si="16"/>
        <v>0</v>
      </c>
      <c r="D34" s="12">
        <f t="shared" si="17"/>
        <v>0</v>
      </c>
    </row>
    <row r="35" spans="2:4" x14ac:dyDescent="0.25">
      <c r="B35" s="11" t="s">
        <v>8</v>
      </c>
      <c r="C35" s="10">
        <f t="shared" si="16"/>
        <v>5.9847999999999928</v>
      </c>
      <c r="D35" s="12">
        <f t="shared" si="17"/>
        <v>0.58944963164322517</v>
      </c>
    </row>
    <row r="36" spans="2:4" x14ac:dyDescent="0.25">
      <c r="B36" s="11" t="s">
        <v>9</v>
      </c>
      <c r="C36" s="10">
        <f t="shared" si="16"/>
        <v>0</v>
      </c>
      <c r="D36" s="12">
        <f t="shared" si="17"/>
        <v>0</v>
      </c>
    </row>
    <row r="37" spans="2:4" x14ac:dyDescent="0.25">
      <c r="B37" s="11" t="s">
        <v>10</v>
      </c>
      <c r="C37" s="10">
        <f t="shared" si="16"/>
        <v>1.8989000000000118</v>
      </c>
      <c r="D37" s="12">
        <f t="shared" si="17"/>
        <v>0.18702478036481229</v>
      </c>
    </row>
    <row r="38" spans="2:4" x14ac:dyDescent="0.25">
      <c r="B38" s="11" t="s">
        <v>0</v>
      </c>
      <c r="C38" s="10">
        <f t="shared" si="16"/>
        <v>0</v>
      </c>
      <c r="D38" s="12">
        <f t="shared" si="17"/>
        <v>0</v>
      </c>
    </row>
    <row r="39" spans="2:4" x14ac:dyDescent="0.25">
      <c r="C39" s="2">
        <f>SUM(C28:C38)</f>
        <v>10.153199999999998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5A6-832A-40B1-A49E-209A24671191}">
  <dimension ref="A2:BH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3" sqref="S23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15"/>
      <c r="U2" s="15"/>
      <c r="V2" s="15"/>
      <c r="W2" s="15"/>
      <c r="X2" s="15"/>
      <c r="Y2" s="15"/>
      <c r="Z2" s="15"/>
    </row>
    <row r="3" spans="1:60" x14ac:dyDescent="0.25">
      <c r="A3" s="1">
        <v>2</v>
      </c>
      <c r="B3" s="2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4"/>
      <c r="U3" s="14"/>
      <c r="V3" s="14"/>
      <c r="W3" s="14"/>
      <c r="X3" s="14"/>
      <c r="Y3" s="14"/>
      <c r="Z3" s="14"/>
    </row>
    <row r="4" spans="1:60" s="4" customFormat="1" x14ac:dyDescent="0.25">
      <c r="A4" s="3">
        <v>3</v>
      </c>
      <c r="B4" s="4" t="s">
        <v>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15"/>
      <c r="U4" s="15"/>
      <c r="V4" s="15"/>
      <c r="W4" s="15"/>
      <c r="X4" s="15"/>
      <c r="Y4" s="15"/>
      <c r="Z4" s="15"/>
    </row>
    <row r="5" spans="1:60" x14ac:dyDescent="0.25">
      <c r="A5" s="1">
        <v>4</v>
      </c>
      <c r="B5" s="2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14"/>
      <c r="U5" s="14"/>
      <c r="V5" s="14"/>
      <c r="W5" s="14"/>
      <c r="X5" s="14"/>
      <c r="Y5" s="14"/>
      <c r="Z5" s="14"/>
    </row>
    <row r="6" spans="1:60" s="4" customFormat="1" x14ac:dyDescent="0.25">
      <c r="A6" s="3">
        <v>5</v>
      </c>
      <c r="B6" s="4" t="s">
        <v>5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15"/>
      <c r="U6" s="15"/>
      <c r="V6" s="15"/>
      <c r="W6" s="15"/>
      <c r="X6" s="15"/>
      <c r="Y6" s="15"/>
      <c r="Z6" s="15"/>
    </row>
    <row r="7" spans="1:60" x14ac:dyDescent="0.25">
      <c r="A7" s="1">
        <v>6</v>
      </c>
      <c r="B7" s="2" t="s">
        <v>6</v>
      </c>
      <c r="C7" s="35">
        <v>7.6471999999999998</v>
      </c>
      <c r="D7" s="35">
        <v>9.0242000000000004</v>
      </c>
      <c r="E7" s="35"/>
      <c r="F7" s="35"/>
      <c r="G7" s="35"/>
      <c r="H7" s="35">
        <v>10.4933</v>
      </c>
      <c r="I7" s="35"/>
      <c r="J7" s="35">
        <v>10.986599999999999</v>
      </c>
      <c r="K7" s="35"/>
      <c r="L7" s="35">
        <v>14.273899999999999</v>
      </c>
      <c r="M7" s="35"/>
      <c r="N7" s="35">
        <v>15.927099999999999</v>
      </c>
      <c r="O7" s="35"/>
      <c r="P7" s="35">
        <v>16.260400000000001</v>
      </c>
      <c r="Q7" s="35"/>
      <c r="R7" s="35">
        <v>17.0779</v>
      </c>
      <c r="S7" s="35"/>
      <c r="T7" s="14"/>
      <c r="U7" s="14"/>
      <c r="V7" s="14"/>
      <c r="W7" s="14"/>
      <c r="X7" s="14"/>
      <c r="Y7" s="14"/>
      <c r="Z7" s="14"/>
    </row>
    <row r="8" spans="1:60" s="4" customFormat="1" x14ac:dyDescent="0.25">
      <c r="A8" s="3">
        <v>7</v>
      </c>
      <c r="B8" s="4" t="s">
        <v>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15"/>
      <c r="U8" s="15"/>
      <c r="V8" s="15"/>
      <c r="W8" s="15"/>
      <c r="X8" s="15"/>
      <c r="Y8" s="15"/>
      <c r="Z8" s="15"/>
    </row>
    <row r="9" spans="1:60" x14ac:dyDescent="0.25">
      <c r="A9" s="1">
        <v>8</v>
      </c>
      <c r="B9" s="2" t="s">
        <v>8</v>
      </c>
      <c r="C9" s="35"/>
      <c r="D9" s="35"/>
      <c r="E9" s="35">
        <v>9.5206</v>
      </c>
      <c r="F9" s="35"/>
      <c r="G9" s="35">
        <v>10.164999999999999</v>
      </c>
      <c r="H9" s="35"/>
      <c r="I9" s="35">
        <v>10.830500000000001</v>
      </c>
      <c r="J9" s="35"/>
      <c r="K9" s="35">
        <v>12.313499999999999</v>
      </c>
      <c r="L9" s="35"/>
      <c r="M9" s="35">
        <v>15.2697</v>
      </c>
      <c r="N9" s="35"/>
      <c r="O9" s="35">
        <v>16.092199999999998</v>
      </c>
      <c r="P9" s="35"/>
      <c r="Q9" s="35">
        <v>16.589600000000001</v>
      </c>
      <c r="R9" s="35"/>
      <c r="S9" s="35">
        <v>17.737400000000001</v>
      </c>
      <c r="T9" s="14"/>
      <c r="U9" s="14"/>
      <c r="V9" s="14"/>
      <c r="W9" s="14"/>
      <c r="X9" s="14"/>
      <c r="Y9" s="14"/>
      <c r="Z9" s="14"/>
    </row>
    <row r="10" spans="1:60" s="4" customFormat="1" x14ac:dyDescent="0.25">
      <c r="A10" s="3">
        <v>9</v>
      </c>
      <c r="B10" s="4" t="s">
        <v>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15"/>
      <c r="U10" s="15"/>
      <c r="V10" s="15"/>
      <c r="W10" s="15"/>
      <c r="X10" s="15"/>
      <c r="Y10" s="15"/>
      <c r="Z10" s="15"/>
    </row>
    <row r="11" spans="1:60" x14ac:dyDescent="0.25">
      <c r="A11" s="1">
        <v>10</v>
      </c>
      <c r="B11" s="2" t="s">
        <v>10</v>
      </c>
      <c r="C11" s="35"/>
      <c r="D11" s="35"/>
      <c r="E11" s="35"/>
      <c r="F11" s="35">
        <v>9.6857000000000006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14"/>
      <c r="U11" s="14"/>
      <c r="V11" s="14"/>
      <c r="W11" s="14"/>
      <c r="X11" s="14"/>
      <c r="Y11" s="14"/>
      <c r="Z11" s="14"/>
    </row>
    <row r="12" spans="1:60" s="4" customFormat="1" x14ac:dyDescent="0.25">
      <c r="A12" s="3">
        <v>11</v>
      </c>
      <c r="B12" s="4" t="s">
        <v>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15"/>
      <c r="U12" s="15"/>
      <c r="V12" s="15"/>
      <c r="W12" s="15"/>
      <c r="X12" s="15"/>
      <c r="Y12" s="15"/>
      <c r="Z12" s="15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1.3770000000000007</v>
      </c>
      <c r="E14" s="2">
        <f t="shared" ref="E14:R14" si="0">(INDEX(E2:E12,MATCH(0,E2:E12,-1)))-(INDEX(D2:D12,MATCH(0,D2:D12,-1)))</f>
        <v>0.49639999999999951</v>
      </c>
      <c r="F14" s="2">
        <f t="shared" si="0"/>
        <v>0.16510000000000069</v>
      </c>
      <c r="G14" s="2">
        <f t="shared" si="0"/>
        <v>0.47929999999999851</v>
      </c>
      <c r="H14" s="2">
        <f t="shared" si="0"/>
        <v>0.32830000000000048</v>
      </c>
      <c r="I14" s="2">
        <f t="shared" si="0"/>
        <v>0.33720000000000105</v>
      </c>
      <c r="J14" s="2">
        <f t="shared" si="0"/>
        <v>0.15609999999999857</v>
      </c>
      <c r="K14" s="2">
        <f t="shared" si="0"/>
        <v>1.3269000000000002</v>
      </c>
      <c r="L14" s="2">
        <f t="shared" si="0"/>
        <v>1.9603999999999999</v>
      </c>
      <c r="M14" s="2">
        <f t="shared" si="0"/>
        <v>0.99580000000000091</v>
      </c>
      <c r="N14" s="2">
        <f t="shared" si="0"/>
        <v>0.6573999999999991</v>
      </c>
      <c r="O14" s="2">
        <f t="shared" si="0"/>
        <v>0.16509999999999891</v>
      </c>
      <c r="P14" s="2">
        <f t="shared" si="0"/>
        <v>0.16820000000000235</v>
      </c>
      <c r="Q14" s="2">
        <f t="shared" si="0"/>
        <v>0.32920000000000016</v>
      </c>
      <c r="R14" s="2">
        <f t="shared" si="0"/>
        <v>0.48829999999999885</v>
      </c>
      <c r="S14" s="2">
        <f t="shared" ref="S14" si="1">(INDEX(S2:S12,MATCH(0,S2:S12,-1)))-(INDEX(R2:R12,MATCH(0,R2:R12,-1)))</f>
        <v>0.65950000000000131</v>
      </c>
      <c r="BH14" s="5">
        <f>SUM(C14:BF14)</f>
        <v>10.090200000000001</v>
      </c>
    </row>
    <row r="15" spans="1:60" s="6" customFormat="1" x14ac:dyDescent="0.25">
      <c r="B15" s="6" t="s">
        <v>1</v>
      </c>
      <c r="BH15" s="5">
        <f t="shared" ref="BH15:BH25" si="2">SUM(C15:BF15)</f>
        <v>0</v>
      </c>
    </row>
    <row r="16" spans="1:60" x14ac:dyDescent="0.25">
      <c r="B16" s="2" t="s">
        <v>2</v>
      </c>
      <c r="BH16" s="5">
        <f t="shared" si="2"/>
        <v>0</v>
      </c>
    </row>
    <row r="17" spans="2:60" s="6" customFormat="1" x14ac:dyDescent="0.25">
      <c r="B17" s="6" t="s">
        <v>3</v>
      </c>
      <c r="BH17" s="5">
        <f t="shared" si="2"/>
        <v>0</v>
      </c>
    </row>
    <row r="18" spans="2:60" x14ac:dyDescent="0.25">
      <c r="B18" s="2" t="s">
        <v>4</v>
      </c>
      <c r="BH18" s="5">
        <f t="shared" si="2"/>
        <v>0</v>
      </c>
    </row>
    <row r="19" spans="2:60" s="6" customFormat="1" x14ac:dyDescent="0.25">
      <c r="B19" s="6" t="s">
        <v>5</v>
      </c>
      <c r="BH19" s="5">
        <f t="shared" si="2"/>
        <v>0</v>
      </c>
    </row>
    <row r="20" spans="2:60" x14ac:dyDescent="0.25">
      <c r="B20" s="2" t="s">
        <v>6</v>
      </c>
      <c r="D20" s="2">
        <f>D14</f>
        <v>1.3770000000000007</v>
      </c>
      <c r="H20" s="2">
        <f>H14</f>
        <v>0.32830000000000048</v>
      </c>
      <c r="J20" s="2">
        <f>J14</f>
        <v>0.15609999999999857</v>
      </c>
      <c r="L20" s="2">
        <f>L14</f>
        <v>1.9603999999999999</v>
      </c>
      <c r="N20" s="2">
        <f>N14</f>
        <v>0.6573999999999991</v>
      </c>
      <c r="P20" s="2">
        <f>P14</f>
        <v>0.16820000000000235</v>
      </c>
      <c r="R20" s="2">
        <f>R14</f>
        <v>0.48829999999999885</v>
      </c>
      <c r="BH20" s="5">
        <f t="shared" si="2"/>
        <v>5.1356999999999999</v>
      </c>
    </row>
    <row r="21" spans="2:60" s="6" customFormat="1" x14ac:dyDescent="0.25">
      <c r="B21" s="6" t="s">
        <v>7</v>
      </c>
      <c r="BH21" s="5">
        <f t="shared" si="2"/>
        <v>0</v>
      </c>
    </row>
    <row r="22" spans="2:60" x14ac:dyDescent="0.25">
      <c r="B22" s="2" t="s">
        <v>8</v>
      </c>
      <c r="E22" s="2">
        <f>E14</f>
        <v>0.49639999999999951</v>
      </c>
      <c r="G22" s="2">
        <f>G14</f>
        <v>0.47929999999999851</v>
      </c>
      <c r="I22" s="2">
        <f>I14</f>
        <v>0.33720000000000105</v>
      </c>
      <c r="K22" s="2">
        <f>K14</f>
        <v>1.3269000000000002</v>
      </c>
      <c r="M22" s="2">
        <f>M14</f>
        <v>0.99580000000000091</v>
      </c>
      <c r="O22" s="2">
        <f>O14</f>
        <v>0.16509999999999891</v>
      </c>
      <c r="Q22" s="2">
        <f>Q14</f>
        <v>0.32920000000000016</v>
      </c>
      <c r="S22" s="2">
        <f>S14</f>
        <v>0.65950000000000131</v>
      </c>
      <c r="BH22" s="5">
        <f t="shared" si="2"/>
        <v>4.7894000000000005</v>
      </c>
    </row>
    <row r="23" spans="2:60" s="6" customFormat="1" x14ac:dyDescent="0.25">
      <c r="B23" s="6" t="s">
        <v>9</v>
      </c>
      <c r="BH23" s="5">
        <f t="shared" si="2"/>
        <v>0</v>
      </c>
    </row>
    <row r="24" spans="2:60" x14ac:dyDescent="0.25">
      <c r="B24" s="2" t="s">
        <v>10</v>
      </c>
      <c r="F24" s="2">
        <f>F14</f>
        <v>0.16510000000000069</v>
      </c>
      <c r="BH24" s="5">
        <f t="shared" si="2"/>
        <v>0.16510000000000069</v>
      </c>
    </row>
    <row r="25" spans="2:60" s="6" customFormat="1" x14ac:dyDescent="0.25">
      <c r="B25" s="6" t="s">
        <v>0</v>
      </c>
      <c r="BH25" s="5">
        <f t="shared" si="2"/>
        <v>0</v>
      </c>
    </row>
    <row r="26" spans="2:60" x14ac:dyDescent="0.25">
      <c r="BH26" s="2">
        <f>SUM(BH15:BH25)</f>
        <v>10.090200000000001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3">BH16</f>
        <v>0</v>
      </c>
      <c r="D29" s="12">
        <f t="shared" ref="D29:D38" si="4">C29/$C$39</f>
        <v>0</v>
      </c>
    </row>
    <row r="30" spans="2:60" x14ac:dyDescent="0.25">
      <c r="B30" s="11" t="s">
        <v>3</v>
      </c>
      <c r="C30" s="10">
        <f t="shared" si="3"/>
        <v>0</v>
      </c>
      <c r="D30" s="12">
        <f t="shared" si="4"/>
        <v>0</v>
      </c>
    </row>
    <row r="31" spans="2:60" x14ac:dyDescent="0.25">
      <c r="B31" s="11" t="s">
        <v>4</v>
      </c>
      <c r="C31" s="10">
        <f t="shared" si="3"/>
        <v>0</v>
      </c>
      <c r="D31" s="12">
        <f t="shared" si="4"/>
        <v>0</v>
      </c>
    </row>
    <row r="32" spans="2:60" x14ac:dyDescent="0.25">
      <c r="B32" s="11" t="s">
        <v>5</v>
      </c>
      <c r="C32" s="10">
        <f t="shared" si="3"/>
        <v>0</v>
      </c>
      <c r="D32" s="12">
        <f t="shared" si="4"/>
        <v>0</v>
      </c>
    </row>
    <row r="33" spans="2:4" x14ac:dyDescent="0.25">
      <c r="B33" s="11" t="s">
        <v>6</v>
      </c>
      <c r="C33" s="10">
        <f t="shared" si="3"/>
        <v>5.1356999999999999</v>
      </c>
      <c r="D33" s="12">
        <f t="shared" si="4"/>
        <v>0.5089790093357911</v>
      </c>
    </row>
    <row r="34" spans="2:4" x14ac:dyDescent="0.25">
      <c r="B34" s="11" t="s">
        <v>7</v>
      </c>
      <c r="C34" s="10">
        <f t="shared" si="3"/>
        <v>0</v>
      </c>
      <c r="D34" s="12">
        <f t="shared" si="4"/>
        <v>0</v>
      </c>
    </row>
    <row r="35" spans="2:4" x14ac:dyDescent="0.25">
      <c r="B35" s="11" t="s">
        <v>8</v>
      </c>
      <c r="C35" s="10">
        <f t="shared" si="3"/>
        <v>4.7894000000000005</v>
      </c>
      <c r="D35" s="12">
        <f t="shared" si="4"/>
        <v>0.47465857961190067</v>
      </c>
    </row>
    <row r="36" spans="2:4" x14ac:dyDescent="0.25">
      <c r="B36" s="11" t="s">
        <v>9</v>
      </c>
      <c r="C36" s="10">
        <f t="shared" si="3"/>
        <v>0</v>
      </c>
      <c r="D36" s="12">
        <f t="shared" si="4"/>
        <v>0</v>
      </c>
    </row>
    <row r="37" spans="2:4" x14ac:dyDescent="0.25">
      <c r="B37" s="11" t="s">
        <v>10</v>
      </c>
      <c r="C37" s="10">
        <f t="shared" si="3"/>
        <v>0.16510000000000069</v>
      </c>
      <c r="D37" s="12">
        <f t="shared" si="4"/>
        <v>1.6362411052308248E-2</v>
      </c>
    </row>
    <row r="38" spans="2:4" x14ac:dyDescent="0.25">
      <c r="B38" s="11" t="s">
        <v>0</v>
      </c>
      <c r="C38" s="10">
        <f t="shared" si="3"/>
        <v>0</v>
      </c>
      <c r="D38" s="12">
        <f t="shared" si="4"/>
        <v>0</v>
      </c>
    </row>
    <row r="39" spans="2:4" x14ac:dyDescent="0.25">
      <c r="C39" s="2">
        <f>SUM(C28:C38)</f>
        <v>10.090200000000001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1</vt:lpstr>
      <vt:lpstr>front 2</vt:lpstr>
      <vt:lpstr>kanan 1</vt:lpstr>
      <vt:lpstr>kanan 2</vt:lpstr>
      <vt:lpstr>kiri 1</vt:lpstr>
      <vt:lpstr>kiri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Yeeey</dc:creator>
  <cp:lastModifiedBy>Yeeey</cp:lastModifiedBy>
  <dcterms:created xsi:type="dcterms:W3CDTF">2020-11-21T13:04:10Z</dcterms:created>
  <dcterms:modified xsi:type="dcterms:W3CDTF">2020-11-25T15:20:49Z</dcterms:modified>
</cp:coreProperties>
</file>