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4.Relatório_Indicadores" sheetId="1" r:id="rId1"/>
  </sheets>
  <externalReferences>
    <externalReference r:id="rId2"/>
    <externalReference r:id="rId3"/>
    <externalReference r:id="rId4"/>
  </externalReferences>
  <definedNames>
    <definedName name="_23_06_2015" localSheetId="0">'[2]0.Dados Gerais'!#REF!</definedName>
    <definedName name="_23_06_2015">'[1]0.Dados Gerais'!#REF!</definedName>
    <definedName name="_xlnm._FilterDatabase" localSheetId="0" hidden="1">'4.Relatório_Indicadores'!$A$1:$A$51</definedName>
    <definedName name="Lista_Indicadores" localSheetId="0">'[3]0.Dados Gerais'!#REF!</definedName>
    <definedName name="Lista_Indicadores">'[3]0.Dados Gerais'!#REF!</definedName>
    <definedName name="PROVINCIA">[1]Cascade_Prov_Dist_US!$A$2:$A$12</definedName>
    <definedName name="Relatório_Indicadores_Prioritários">'[3]0.Dados Gerais'!#REF!</definedName>
    <definedName name="repor" localSheetId="0">'[3]0.Dados Gerais'!#REF!</definedName>
    <definedName name="repor">'[3]0.Dados Gerais'!#REF!</definedName>
    <definedName name="se">'[3]0.Dados Gerais'!#REF!</definedName>
    <definedName name="X" localSheetId="0">[2]Cascade_Prov_Dist_US!#REF!</definedName>
    <definedName name="X">[1]Cascade_Prov_Dist_US!#REF!</definedName>
    <definedName name="ZAMBÉZIA">[1]!Table1[ZAMBEZIA]</definedName>
  </definedNames>
  <calcPr calcId="144525"/>
</workbook>
</file>

<file path=xl/sharedStrings.xml><?xml version="1.0" encoding="utf-8"?>
<sst xmlns="http://schemas.openxmlformats.org/spreadsheetml/2006/main" count="239" uniqueCount="189">
  <si>
    <t>REPÚBLICA DE MOÇAMBIQUE
MINISTÉRIO DA SAÚDE
DIRECÇÃO NACIONAL DE SAÚDE PÚBLICA
PROGRAMA NACIONAL DE CONTROLO DE ITS, HIV e SIDA</t>
  </si>
  <si>
    <t>V Ciclo</t>
  </si>
  <si>
    <t>FICHA DE RELATÓRIO DE DESEMPENHO DOS INDICADORES DE MONITORIA INTENSIVA</t>
  </si>
  <si>
    <t xml:space="preserve"> Recolha e Discussão de Dados </t>
  </si>
  <si>
    <t>Província:</t>
  </si>
  <si>
    <t>Distrito:</t>
  </si>
  <si>
    <t>Unidade Sanitária:</t>
  </si>
  <si>
    <t>Mês de Recolha</t>
  </si>
  <si>
    <t>Ano</t>
  </si>
  <si>
    <t xml:space="preserve">Grupo de pacientes </t>
  </si>
  <si>
    <t xml:space="preserve">Distribuição dos Indicadores por Categorias </t>
  </si>
  <si>
    <t xml:space="preserve">Tipo de Recolha </t>
  </si>
  <si>
    <t xml:space="preserve">Numerador </t>
  </si>
  <si>
    <t xml:space="preserve">Denominador </t>
  </si>
  <si>
    <t>Desempenho 
(%)</t>
  </si>
  <si>
    <t>Categoria   de Monitoria Intensiva</t>
  </si>
  <si>
    <t xml:space="preserve">CATEGORIA 7: TRATAMENTO PROFILÁCTICO PARA TB (TPT) </t>
  </si>
  <si>
    <t>SIM</t>
  </si>
  <si>
    <t>Adulto</t>
  </si>
  <si>
    <t>7.1</t>
  </si>
  <si>
    <t>% de adultos (15/+anos) HIV+ em TARV elegiveis ao TPT e que iniciaram TPT</t>
  </si>
  <si>
    <t>Manual/Eletrónica</t>
  </si>
  <si>
    <t>#IM.MI7NUM1#</t>
  </si>
  <si>
    <t>#IM.MI7DEN1#</t>
  </si>
  <si>
    <t>7.2</t>
  </si>
  <si>
    <t>% de adultos (15/+anos) HIV+ em TARV elegiveis ao TPT que iniciaram e  completaram TPT</t>
  </si>
  <si>
    <t>#IM.MI7NUM2#</t>
  </si>
  <si>
    <t>#IM.MI7DEN2#</t>
  </si>
  <si>
    <t>Pediátrico</t>
  </si>
  <si>
    <t>7.3</t>
  </si>
  <si>
    <t>% de crianças HIV+ em TARV elegiveis ao TPT  e que iniciaram TPT</t>
  </si>
  <si>
    <t>#IM.MI7NUM3#</t>
  </si>
  <si>
    <t>#IM.MI7DEN3#</t>
  </si>
  <si>
    <t>7.4</t>
  </si>
  <si>
    <t xml:space="preserve">% de crianças HIV+ em TARV elegíveis que iniciaram e completaram TPT </t>
  </si>
  <si>
    <t>#IM.MI7NUM4#</t>
  </si>
  <si>
    <t>#IM.MI7DEN4#</t>
  </si>
  <si>
    <t>Mulher grávida</t>
  </si>
  <si>
    <t>7.5</t>
  </si>
  <si>
    <t>% de MG HIV+ em TARV  elegíveis ao TPT e que iniciaram TPT</t>
  </si>
  <si>
    <t>#IM.MI7NUM5#</t>
  </si>
  <si>
    <t>#IM.MI7DEN5#</t>
  </si>
  <si>
    <t>7.6</t>
  </si>
  <si>
    <t>% de MG HIV+ em TARV elegíveis que iniciaram e completaram TPT</t>
  </si>
  <si>
    <t>#IM.MI7NUM6#</t>
  </si>
  <si>
    <t>#IM.MI7DEN6#</t>
  </si>
  <si>
    <t>CATEGORIA 11: SEGUIMENTO E REFORÇO DE ADESÃO AO TARV</t>
  </si>
  <si>
    <t>11.1</t>
  </si>
  <si>
    <t>% de adultos (15/+anos) em TARV com o mínimo de 3 consultas de seguimento de adesão na FM - Ficha de APSS/PP - nos primeiros 3 meses após início do TARV</t>
  </si>
  <si>
    <t>#IM.MI11NUM1#</t>
  </si>
  <si>
    <t>#IM.MI11DEN1#</t>
  </si>
  <si>
    <t>11.2</t>
  </si>
  <si>
    <t xml:space="preserve">% de adultos (15/+anos) na 1a linha de TARV com CV acima de 1000 cópias que tiveram 3 consultas de APSS/PP mensais e consecutivas para reforço de adesão </t>
  </si>
  <si>
    <t>Eletrónica</t>
  </si>
  <si>
    <t>#IM.MI11NUM2#</t>
  </si>
  <si>
    <t>#IM.MI11DEN2#</t>
  </si>
  <si>
    <t>11.3</t>
  </si>
  <si>
    <t>% de MG em TARV com o mínimo de 3 consultas de seguimento de adesão na FM - Ficha de APSS/PP - nos primeiros 3 meses após início do TARV</t>
  </si>
  <si>
    <t>#IM.MI11NUM3#</t>
  </si>
  <si>
    <t>#IM.MI11DEN3#</t>
  </si>
  <si>
    <t>11.4</t>
  </si>
  <si>
    <t>% de MG na 1a linha de TARV com CV acima de 1000 cópias que tiveram 3 consultas de APSS/PP mensais  e consecutivas para reforço de adesão</t>
  </si>
  <si>
    <t>#IM.MI11NUM4#</t>
  </si>
  <si>
    <t>#IM.MI11DEN4#</t>
  </si>
  <si>
    <t>11.5</t>
  </si>
  <si>
    <r>
      <rPr>
        <sz val="10"/>
        <rFont val="Calibri"/>
        <charset val="134"/>
        <scheme val="minor"/>
      </rPr>
      <t xml:space="preserve">% de crianças </t>
    </r>
    <r>
      <rPr>
        <sz val="10"/>
        <rFont val="Calibri"/>
        <charset val="134"/>
      </rPr>
      <t>≥</t>
    </r>
    <r>
      <rPr>
        <sz val="10"/>
        <rFont val="Calibri"/>
        <charset val="134"/>
        <scheme val="minor"/>
      </rPr>
      <t xml:space="preserve">2 anos de idade em TARV com registo mensal de seguimento da adesão na ficha de APSS/PP nos primeiros 99 dias de TARV </t>
    </r>
  </si>
  <si>
    <t>#IM.MI11NUM5#</t>
  </si>
  <si>
    <t>#IM.MI11DEN5#</t>
  </si>
  <si>
    <t>11.6</t>
  </si>
  <si>
    <t xml:space="preserve">% de crianças &lt;2 anos de idade em TARV com registo mensal de seguimento da adesão na ficha de APSS/PP no primeiro ano de TARV </t>
  </si>
  <si>
    <t>#IM.MI11NUM6#</t>
  </si>
  <si>
    <t>#IM.MI11DEN6#</t>
  </si>
  <si>
    <t>11.7</t>
  </si>
  <si>
    <t>% de crianças (0-14 anos) na 1a linha de TARV com CV acima de 1000 cópias que tiveram 3 consultas mensais e consecutivas de APSS/PP para reforço de adesão</t>
  </si>
  <si>
    <t>#IM.MI11NUM7#</t>
  </si>
  <si>
    <t>#IM.MI11DEN7#</t>
  </si>
  <si>
    <t>CATEGORIA 12: RETENÇÃO</t>
  </si>
  <si>
    <t>12.1</t>
  </si>
  <si>
    <t>% de adultos (15/+anos) em TARV  que retornaram para 2ª consulta clínica ou levantamento de ARVs dentro de 33 dias após início do TARV</t>
  </si>
  <si>
    <r>
      <t>#</t>
    </r>
    <r>
      <rPr>
        <sz val="10"/>
        <rFont val="Calibri"/>
        <family val="2"/>
        <charset val="0"/>
      </rPr>
      <t>IM.MI</t>
    </r>
    <r>
      <rPr>
        <sz val="10"/>
        <rFont val="Calibri"/>
        <family val="2"/>
        <charset val="134"/>
      </rPr>
      <t>12NUM1#</t>
    </r>
  </si>
  <si>
    <t>#IM.MI12DEN1#</t>
  </si>
  <si>
    <t>12.2</t>
  </si>
  <si>
    <t>% de adultos (15/+anos) em TARV que tiveram no mínimo 3 consultas clínicas ou levantamento de ARVs dentro de 99 dias (nos primeiros 3 meses) após início do TARV</t>
  </si>
  <si>
    <r>
      <t>#</t>
    </r>
    <r>
      <rPr>
        <sz val="10"/>
        <rFont val="Calibri"/>
        <family val="2"/>
        <charset val="0"/>
      </rPr>
      <t>IM.MI</t>
    </r>
    <r>
      <rPr>
        <sz val="10"/>
        <rFont val="Calibri"/>
        <family val="2"/>
        <charset val="134"/>
      </rPr>
      <t>12NUM2#</t>
    </r>
  </si>
  <si>
    <t>#IM.MI12DEN2#</t>
  </si>
  <si>
    <t>12.5</t>
  </si>
  <si>
    <t>% de crianças (0-14 anos) em TARV  que retornaram para 2ª consulta clínica ou levantamento de ARVs dentro de 33 dias após início do TARV</t>
  </si>
  <si>
    <r>
      <t>#</t>
    </r>
    <r>
      <rPr>
        <sz val="10"/>
        <rFont val="Calibri"/>
        <family val="2"/>
        <charset val="0"/>
      </rPr>
      <t>IM.MI</t>
    </r>
    <r>
      <rPr>
        <sz val="10"/>
        <rFont val="Calibri"/>
        <family val="2"/>
        <charset val="134"/>
      </rPr>
      <t>12NUM5#</t>
    </r>
  </si>
  <si>
    <t>#IM.MI12DEN5#</t>
  </si>
  <si>
    <t>12.6</t>
  </si>
  <si>
    <t>% de crianças em TARV (0-14 anos) com consultas clínicas mensais ou levantamento de ARVs dentro de 99 dias (nos primeiros 3 meses) após início do TARV</t>
  </si>
  <si>
    <r>
      <t>#</t>
    </r>
    <r>
      <rPr>
        <sz val="10"/>
        <rFont val="Calibri"/>
        <family val="2"/>
        <charset val="0"/>
      </rPr>
      <t>IM.MI</t>
    </r>
    <r>
      <rPr>
        <sz val="10"/>
        <rFont val="Calibri"/>
        <family val="2"/>
        <charset val="134"/>
      </rPr>
      <t>12NUM6#</t>
    </r>
  </si>
  <si>
    <t>#IM.MI12DEN6#</t>
  </si>
  <si>
    <t>12.9</t>
  </si>
  <si>
    <t>% de MG HIV+ que iniciaram TARV na CPN e que retornaram para 2ª consulta clínica ou levantamento de ARVs dentro de 33 dias após início do TARV</t>
  </si>
  <si>
    <r>
      <t>#</t>
    </r>
    <r>
      <rPr>
        <sz val="10"/>
        <rFont val="Calibri"/>
        <family val="2"/>
        <charset val="0"/>
      </rPr>
      <t>IM.MI</t>
    </r>
    <r>
      <rPr>
        <sz val="10"/>
        <rFont val="Calibri"/>
        <family val="2"/>
        <charset val="134"/>
      </rPr>
      <t>12NUM9#</t>
    </r>
  </si>
  <si>
    <t>#IM.MI12DEN9#</t>
  </si>
  <si>
    <t>12.10</t>
  </si>
  <si>
    <t>% de MG HIV+ que iniciaram TARV na CPN e tiveram 3 consultas mensais/levantamentos de ARVs dentro de 99 dias (nos primeiros 3 meses) após início do TARV</t>
  </si>
  <si>
    <r>
      <t>#</t>
    </r>
    <r>
      <rPr>
        <sz val="10"/>
        <rFont val="Calibri"/>
        <family val="2"/>
        <charset val="0"/>
      </rPr>
      <t>IM.MI</t>
    </r>
    <r>
      <rPr>
        <sz val="10"/>
        <rFont val="Calibri"/>
        <family val="2"/>
        <charset val="134"/>
      </rPr>
      <t>12NUM10#</t>
    </r>
  </si>
  <si>
    <t>#IM.MI12DEN10#</t>
  </si>
  <si>
    <t>CATEGORIA 13: CARGA VIRAL (CV)</t>
  </si>
  <si>
    <t>13.1</t>
  </si>
  <si>
    <t xml:space="preserve">% de adultos (15/+anos) na  1a linha de TARV que tiveram consulta clínica no período de revisão, eram elegíveis ao pedido de CV e com registo de pedido de CV feito pelo clínico </t>
  </si>
  <si>
    <t>#IM.MI13NUM1#</t>
  </si>
  <si>
    <t>#IM.MI13DEN1#</t>
  </si>
  <si>
    <t>13.2</t>
  </si>
  <si>
    <t>% de adultos (15/+anos) na 1a linha de TARV que receberam o resultado da CV entre o sexto e o nono mês após início do TARV</t>
  </si>
  <si>
    <t>#IM.MI13NUM2#</t>
  </si>
  <si>
    <t>#IM.MI13DEN2#</t>
  </si>
  <si>
    <t>13.3</t>
  </si>
  <si>
    <t>% de Adultos (15/+anos) na 1ª linha de TARV com registo de pedido de CV entre o 3º e o 4º mês após terem recebido  o último resultado de CV acima de 1000 e terem  3 sessões consecutivas de APSS/PP (AMA)</t>
  </si>
  <si>
    <t>#IM.MI13NUM3#</t>
  </si>
  <si>
    <t>#IM.MI13DEN3#</t>
  </si>
  <si>
    <t>13.4</t>
  </si>
  <si>
    <t>% de adultos (15/+anos) na  2a linha de TARV elegíveis a CV  com registo de pedido de CV feito pelo clínico</t>
  </si>
  <si>
    <t>#IM.MI13NUM4#</t>
  </si>
  <si>
    <t>#IM.MI13DEN4#</t>
  </si>
  <si>
    <t>13.5</t>
  </si>
  <si>
    <t>% de adultos (15/+anos) na 2a linha de TARV que receberam o resultado da CV entre o sexto e o nono mês após o início da 2a linha de TARV</t>
  </si>
  <si>
    <t>#IM.MI13NUM5#</t>
  </si>
  <si>
    <t>#IM.MI13DEN5#</t>
  </si>
  <si>
    <t>13.6</t>
  </si>
  <si>
    <t>% de crianças (0-4 anos de idade) na 1a linha de TARV que tiveram consulta clínica no período de revisão, eram elegíveis ao pedido de CV e com registo de pedido de CV feito pelo clínico.</t>
  </si>
  <si>
    <t>#IM.MI13NUM6#</t>
  </si>
  <si>
    <t>#IM.MI13DEN6#</t>
  </si>
  <si>
    <t>13.7</t>
  </si>
  <si>
    <t>% de crianças (5-9 anos de idade) na 1a linha de TARV que tiveram consulta clínica no período de revisão, eram elegíveis ao pedido de CV e com registo de pedido de CV feito pelo clínico.</t>
  </si>
  <si>
    <t>#IM.MI13NUM7#</t>
  </si>
  <si>
    <t>#IM.MI13DEN7#</t>
  </si>
  <si>
    <t>13.8</t>
  </si>
  <si>
    <t>% de crianças (10-14 anos de idade) na 1a linha de TARV que tiveram consulta clínica no período de revisão, eram elegíveis ao pedido de CV e com registo de pedido de CV feito pelo clínico.</t>
  </si>
  <si>
    <t>#IM.MI13NUM8#</t>
  </si>
  <si>
    <t>#IM.MI13DEN8#</t>
  </si>
  <si>
    <t>13.9</t>
  </si>
  <si>
    <t>% de crianças  (0-4 anos de idade) na 1a linha de TARV que receberam o resultado da Carga Viral entre o sexto e o nono mês após o início do TARV</t>
  </si>
  <si>
    <t>#IM.MI13NUM9#</t>
  </si>
  <si>
    <t>#IM.MI13DEN9#</t>
  </si>
  <si>
    <t>13.10</t>
  </si>
  <si>
    <t>% de crianças  (5-9 anos de idade) na 1a linha de TARV que receberam o resultado da Carga Viral entre o sexto e o nono mês após o início do TARV</t>
  </si>
  <si>
    <t>#IM.MI13NUM10#</t>
  </si>
  <si>
    <t>#IM.MI13DEN10#</t>
  </si>
  <si>
    <t>13.11</t>
  </si>
  <si>
    <t>% de crianças  (10-14 anos de idade) na 1a linha de TARV que receberam o resultado da Carga Viral entre o sexto e o nono mês após o início do TARV</t>
  </si>
  <si>
    <t>#IM.MI13NUM11#</t>
  </si>
  <si>
    <t>#IM.MI13DEN11#</t>
  </si>
  <si>
    <t>13.12</t>
  </si>
  <si>
    <r>
      <rPr>
        <sz val="10"/>
        <rFont val="Calibri"/>
        <charset val="134"/>
        <scheme val="minor"/>
      </rPr>
      <t>% de crianças (</t>
    </r>
    <r>
      <rPr>
        <sz val="10"/>
        <rFont val="Calibri"/>
        <charset val="134"/>
      </rPr>
      <t>≥</t>
    </r>
    <r>
      <rPr>
        <sz val="10"/>
        <rFont val="Calibri"/>
        <charset val="134"/>
        <scheme val="minor"/>
      </rPr>
      <t>2 anos de idade) na 1ª linha de TARV com registo de pedido de CV entre o 3º e o 4º mês após terem recebido  o último resultado de CV acima de 1000 cópia e terem  3 sessões consecutivas de APSS/PP (AMA)</t>
    </r>
  </si>
  <si>
    <t>#IM.MI13NUM12#</t>
  </si>
  <si>
    <t>#IM.MI13DEN12#</t>
  </si>
  <si>
    <t>13.13</t>
  </si>
  <si>
    <t>% de crianças na  2ª linha de TARV elegíveis ao pedido de CV  e com registo de pedido de CV feito pelo clínico</t>
  </si>
  <si>
    <t>#IM.MI13NUM13#</t>
  </si>
  <si>
    <t>#IM.MI13DEN13#</t>
  </si>
  <si>
    <t>13.14</t>
  </si>
  <si>
    <t>% de crianças  na 2a linha de TARV que receberam o resultado da Carga Viral entre o sexto e o nono mês após o início da 2a linha de TARV</t>
  </si>
  <si>
    <t>#IM.MI13NUM14#</t>
  </si>
  <si>
    <t>#IM.MI13DEN14#</t>
  </si>
  <si>
    <t>Mulher Grávida</t>
  </si>
  <si>
    <t>13.15</t>
  </si>
  <si>
    <r>
      <rPr>
        <sz val="10"/>
        <color theme="1"/>
        <rFont val="Calibri"/>
        <charset val="134"/>
        <scheme val="minor"/>
      </rPr>
      <t xml:space="preserve">% de MG elegíveis a CV com registo de pedido de CV feito pelo clínico </t>
    </r>
    <r>
      <rPr>
        <sz val="9"/>
        <color theme="1"/>
        <rFont val="Calibri"/>
        <charset val="134"/>
        <scheme val="minor"/>
      </rPr>
      <t>(MG que iniciaram TARV na CPN)</t>
    </r>
  </si>
  <si>
    <t>#IM.MI13NUM15#</t>
  </si>
  <si>
    <t>#IM.MI13DEN15#</t>
  </si>
  <si>
    <t>13.16</t>
  </si>
  <si>
    <r>
      <rPr>
        <sz val="10"/>
        <color theme="1"/>
        <rFont val="Calibri"/>
        <charset val="134"/>
        <scheme val="minor"/>
      </rPr>
      <t xml:space="preserve">% de MG elegíveis a CV com registo de pedido de CV feito pelo clínico na primeira CPN </t>
    </r>
    <r>
      <rPr>
        <sz val="9"/>
        <color theme="1"/>
        <rFont val="Calibri"/>
        <charset val="134"/>
        <scheme val="minor"/>
      </rPr>
      <t>(MG que entraram em TARV na CPN)</t>
    </r>
  </si>
  <si>
    <t>#IM.MI13NUM16#</t>
  </si>
  <si>
    <t>#IM.MI13DEN16#</t>
  </si>
  <si>
    <t>13.17</t>
  </si>
  <si>
    <t>% de MG que receberam o resultado da Carga Viral dentro de 33 dias após pedido</t>
  </si>
  <si>
    <t>#IM.MI13NUM17#</t>
  </si>
  <si>
    <t>#IM.MI13DEN17#</t>
  </si>
  <si>
    <t>13.18</t>
  </si>
  <si>
    <t>% de MG na 1ª linha de TARV com registo de pedido de CV entre o 3º e o 4º mês após terem recebido  o último resultado de CV acima de 1000 cópia e terem  3 sessões consecutivas de APSS/PP (AMA)</t>
  </si>
  <si>
    <t>#IM.MI13NUM18#</t>
  </si>
  <si>
    <t>#IM.MI13DEN18#</t>
  </si>
  <si>
    <t xml:space="preserve">CATEGORIA 15:  MODELOS DIFERENCIADOS DE CUIDADOS/SERVIÇOS   </t>
  </si>
  <si>
    <t>Pacientes em MDS's</t>
  </si>
  <si>
    <t>15.1</t>
  </si>
  <si>
    <t>% de pacientes elegíveis a MDS, que foram inscritos em MDS</t>
  </si>
  <si>
    <t>#IM.MI15NUM1#</t>
  </si>
  <si>
    <t>#IM.MI15DEN1#</t>
  </si>
  <si>
    <t>15.2</t>
  </si>
  <si>
    <t>% de inscritos em MDS que receberam CV acima de 1000 cópias que foram suspensos de MDS</t>
  </si>
  <si>
    <t>#IM.MI15NUM2#</t>
  </si>
  <si>
    <t>#IM.MI15DEN2#</t>
  </si>
  <si>
    <t>15.3</t>
  </si>
  <si>
    <t>% de pacientes inscritos em MDS em TARV há mais de 21 meses, que conhecem o seu resultado de CV de seguimento</t>
  </si>
  <si>
    <t>#IM.MI15NUM3#</t>
  </si>
  <si>
    <t>#IM.MI15DEN3#</t>
  </si>
</sst>
</file>

<file path=xl/styles.xml><?xml version="1.0" encoding="utf-8"?>
<styleSheet xmlns="http://schemas.openxmlformats.org/spreadsheetml/2006/main">
  <numFmts count="6">
    <numFmt numFmtId="176" formatCode="0.0%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dd\-mm\-yyyy;@"/>
  </numFmts>
  <fonts count="3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1"/>
      <name val="Calibri"/>
      <charset val="134"/>
      <scheme val="minor"/>
    </font>
    <font>
      <i/>
      <sz val="9"/>
      <name val="Calibri"/>
      <charset val="134"/>
      <scheme val="minor"/>
    </font>
    <font>
      <i/>
      <sz val="1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i/>
      <sz val="10"/>
      <name val="Calibri"/>
      <charset val="134"/>
      <scheme val="minor"/>
    </font>
    <font>
      <i/>
      <sz val="9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i/>
      <sz val="12"/>
      <color theme="0"/>
      <name val="Cambria"/>
      <charset val="134"/>
    </font>
    <font>
      <sz val="10"/>
      <name val="Calibri"/>
      <family val="2"/>
      <charset val="134"/>
    </font>
    <font>
      <sz val="10"/>
      <name val="Calibri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9"/>
        <bgColor indexed="26"/>
      </patternFill>
    </fill>
    <fill>
      <patternFill patternType="gray0625">
        <bgColor theme="2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n">
        <color indexed="63"/>
      </bottom>
      <diagonal/>
    </border>
    <border>
      <left style="thick">
        <color indexed="63"/>
      </left>
      <right style="thick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3"/>
      </left>
      <right style="thick">
        <color indexed="63"/>
      </right>
      <top style="thin">
        <color indexed="63"/>
      </top>
      <bottom/>
      <diagonal/>
    </border>
    <border>
      <left style="thick">
        <color indexed="63"/>
      </left>
      <right style="thick">
        <color indexed="63"/>
      </right>
      <top style="thick">
        <color indexed="63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3" fillId="1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0" borderId="0"/>
    <xf numFmtId="0" fontId="19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32" fillId="9" borderId="37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17" borderId="36" applyNumberFormat="0" applyFont="0" applyAlignment="0" applyProtection="0">
      <alignment vertical="center"/>
    </xf>
    <xf numFmtId="0" fontId="28" fillId="15" borderId="3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9" borderId="31" applyNumberFormat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2" fillId="10" borderId="3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106">
    <xf numFmtId="0" fontId="0" fillId="0" borderId="0" xfId="0"/>
    <xf numFmtId="0" fontId="1" fillId="2" borderId="0" xfId="16" applyFont="1" applyFill="1" applyBorder="1" applyAlignment="1" applyProtection="1">
      <alignment horizontal="center" vertical="center"/>
      <protection locked="0"/>
    </xf>
    <xf numFmtId="0" fontId="0" fillId="2" borderId="0" xfId="16" applyFont="1" applyFill="1" applyBorder="1" applyAlignment="1" applyProtection="1">
      <alignment vertical="center"/>
      <protection locked="0"/>
    </xf>
    <xf numFmtId="0" fontId="0" fillId="2" borderId="0" xfId="16" applyFont="1" applyFill="1" applyBorder="1" applyAlignment="1" applyProtection="1">
      <alignment horizontal="center" vertical="center"/>
      <protection locked="0"/>
    </xf>
    <xf numFmtId="0" fontId="0" fillId="3" borderId="0" xfId="16" applyFont="1" applyFill="1" applyBorder="1" applyAlignment="1" applyProtection="1">
      <alignment vertical="center"/>
      <protection locked="0"/>
    </xf>
    <xf numFmtId="0" fontId="2" fillId="3" borderId="1" xfId="16" applyFont="1" applyFill="1" applyBorder="1" applyAlignment="1" applyProtection="1">
      <alignment horizontal="center" wrapText="1"/>
      <protection hidden="1"/>
    </xf>
    <xf numFmtId="0" fontId="2" fillId="3" borderId="2" xfId="16" applyFont="1" applyFill="1" applyBorder="1" applyAlignment="1" applyProtection="1">
      <alignment horizontal="center" wrapText="1"/>
      <protection hidden="1"/>
    </xf>
    <xf numFmtId="0" fontId="3" fillId="4" borderId="3" xfId="16" applyNumberFormat="1" applyFont="1" applyFill="1" applyBorder="1" applyAlignment="1" applyProtection="1">
      <alignment horizontal="center" vertical="center" wrapText="1"/>
    </xf>
    <xf numFmtId="0" fontId="3" fillId="4" borderId="4" xfId="16" applyNumberFormat="1" applyFont="1" applyFill="1" applyBorder="1" applyAlignment="1" applyProtection="1">
      <alignment horizontal="center" vertical="center" wrapText="1"/>
    </xf>
    <xf numFmtId="0" fontId="3" fillId="4" borderId="5" xfId="16" applyFont="1" applyFill="1" applyBorder="1" applyAlignment="1" applyProtection="1">
      <alignment horizontal="center" vertical="center" wrapText="1"/>
    </xf>
    <xf numFmtId="0" fontId="3" fillId="4" borderId="6" xfId="16" applyFont="1" applyFill="1" applyBorder="1" applyAlignment="1" applyProtection="1">
      <alignment horizontal="center" vertical="center" wrapText="1"/>
    </xf>
    <xf numFmtId="0" fontId="3" fillId="4" borderId="7" xfId="16" applyNumberFormat="1" applyFont="1" applyFill="1" applyBorder="1" applyAlignment="1" applyProtection="1">
      <alignment horizontal="center" vertical="center" wrapText="1"/>
    </xf>
    <xf numFmtId="0" fontId="3" fillId="4" borderId="1" xfId="16" applyNumberFormat="1" applyFont="1" applyFill="1" applyBorder="1" applyAlignment="1" applyProtection="1">
      <alignment horizontal="center" vertical="center" wrapText="1"/>
    </xf>
    <xf numFmtId="0" fontId="4" fillId="3" borderId="8" xfId="16" applyFont="1" applyFill="1" applyBorder="1" applyAlignment="1" applyProtection="1">
      <alignment horizontal="center" vertical="center" wrapText="1"/>
    </xf>
    <xf numFmtId="0" fontId="4" fillId="3" borderId="2" xfId="16" applyFont="1" applyFill="1" applyBorder="1" applyAlignment="1" applyProtection="1">
      <alignment horizontal="center" vertical="center" wrapText="1"/>
    </xf>
    <xf numFmtId="49" fontId="5" fillId="3" borderId="2" xfId="16" applyNumberFormat="1" applyFont="1" applyFill="1" applyBorder="1" applyAlignment="1" applyProtection="1">
      <alignment horizontal="center" vertical="center" wrapText="1"/>
    </xf>
    <xf numFmtId="49" fontId="5" fillId="3" borderId="9" xfId="16" applyNumberFormat="1" applyFont="1" applyFill="1" applyBorder="1" applyAlignment="1" applyProtection="1">
      <alignment horizontal="center" vertical="center" wrapText="1"/>
    </xf>
    <xf numFmtId="0" fontId="6" fillId="3" borderId="10" xfId="16" applyFont="1" applyFill="1" applyBorder="1" applyAlignment="1" applyProtection="1">
      <alignment horizontal="center" vertical="center"/>
    </xf>
    <xf numFmtId="0" fontId="6" fillId="3" borderId="11" xfId="16" applyFont="1" applyFill="1" applyBorder="1" applyAlignment="1" applyProtection="1">
      <alignment horizontal="center" vertical="center"/>
    </xf>
    <xf numFmtId="0" fontId="7" fillId="3" borderId="12" xfId="16" applyFont="1" applyFill="1" applyBorder="1" applyAlignment="1" applyProtection="1">
      <alignment horizontal="center" vertical="center"/>
    </xf>
    <xf numFmtId="0" fontId="7" fillId="3" borderId="12" xfId="16" applyFont="1" applyFill="1" applyBorder="1" applyAlignment="1" applyProtection="1">
      <alignment horizontal="center" vertical="center" wrapText="1"/>
    </xf>
    <xf numFmtId="0" fontId="8" fillId="4" borderId="3" xfId="16" applyFont="1" applyFill="1" applyBorder="1" applyAlignment="1" applyProtection="1">
      <alignment horizontal="center" vertical="center" wrapText="1"/>
    </xf>
    <xf numFmtId="0" fontId="8" fillId="4" borderId="13" xfId="16" applyFont="1" applyFill="1" applyBorder="1" applyAlignment="1" applyProtection="1">
      <alignment horizontal="center" vertical="center" wrapText="1"/>
    </xf>
    <xf numFmtId="0" fontId="9" fillId="3" borderId="14" xfId="16" applyFont="1" applyFill="1" applyBorder="1" applyAlignment="1" applyProtection="1">
      <alignment horizontal="center" vertical="center" wrapText="1"/>
    </xf>
    <xf numFmtId="0" fontId="10" fillId="3" borderId="14" xfId="16" applyFont="1" applyFill="1" applyBorder="1" applyAlignment="1" applyProtection="1">
      <alignment horizontal="center" vertical="center" wrapText="1"/>
    </xf>
    <xf numFmtId="0" fontId="11" fillId="3" borderId="14" xfId="16" applyFont="1" applyFill="1" applyBorder="1" applyAlignment="1" applyProtection="1">
      <alignment horizontal="left" vertical="center" wrapText="1"/>
    </xf>
    <xf numFmtId="0" fontId="12" fillId="5" borderId="14" xfId="16" applyFont="1" applyFill="1" applyBorder="1" applyAlignment="1" applyProtection="1">
      <alignment horizontal="center" vertical="center" wrapText="1"/>
    </xf>
    <xf numFmtId="0" fontId="9" fillId="3" borderId="15" xfId="16" applyFont="1" applyFill="1" applyBorder="1" applyAlignment="1" applyProtection="1">
      <alignment horizontal="center" vertical="center" wrapText="1"/>
    </xf>
    <xf numFmtId="0" fontId="10" fillId="3" borderId="15" xfId="16" applyFont="1" applyFill="1" applyBorder="1" applyAlignment="1" applyProtection="1">
      <alignment horizontal="center" vertical="center" wrapText="1"/>
    </xf>
    <xf numFmtId="0" fontId="2" fillId="3" borderId="15" xfId="16" applyFont="1" applyFill="1" applyBorder="1" applyAlignment="1" applyProtection="1">
      <alignment vertical="center" wrapText="1"/>
    </xf>
    <xf numFmtId="0" fontId="12" fillId="5" borderId="15" xfId="16" applyFont="1" applyFill="1" applyBorder="1" applyAlignment="1" applyProtection="1">
      <alignment horizontal="center" vertical="center" wrapText="1"/>
    </xf>
    <xf numFmtId="0" fontId="11" fillId="3" borderId="15" xfId="16" applyFont="1" applyFill="1" applyBorder="1" applyAlignment="1" applyProtection="1">
      <alignment vertical="center" wrapText="1"/>
    </xf>
    <xf numFmtId="0" fontId="9" fillId="3" borderId="16" xfId="16" applyFont="1" applyFill="1" applyBorder="1" applyAlignment="1" applyProtection="1">
      <alignment horizontal="center" vertical="center" wrapText="1"/>
    </xf>
    <xf numFmtId="0" fontId="10" fillId="3" borderId="16" xfId="16" applyFont="1" applyFill="1" applyBorder="1" applyAlignment="1" applyProtection="1">
      <alignment horizontal="center" vertical="center" wrapText="1"/>
    </xf>
    <xf numFmtId="0" fontId="9" fillId="3" borderId="9" xfId="16" applyFont="1" applyFill="1" applyBorder="1" applyAlignment="1" applyProtection="1">
      <alignment horizontal="center" vertical="center" wrapText="1"/>
    </xf>
    <xf numFmtId="0" fontId="10" fillId="3" borderId="17" xfId="16" applyFont="1" applyFill="1" applyBorder="1" applyAlignment="1" applyProtection="1">
      <alignment horizontal="center" vertical="center" wrapText="1"/>
    </xf>
    <xf numFmtId="0" fontId="11" fillId="3" borderId="17" xfId="16" applyFont="1" applyFill="1" applyBorder="1" applyAlignment="1" applyProtection="1">
      <alignment vertical="center" wrapText="1"/>
    </xf>
    <xf numFmtId="0" fontId="12" fillId="5" borderId="17" xfId="16" applyFont="1" applyFill="1" applyBorder="1" applyAlignment="1" applyProtection="1">
      <alignment horizontal="center" vertical="center" wrapText="1"/>
    </xf>
    <xf numFmtId="0" fontId="8" fillId="4" borderId="3" xfId="16" applyFont="1" applyFill="1" applyBorder="1" applyAlignment="1" applyProtection="1">
      <alignment horizontal="center" vertical="center"/>
    </xf>
    <xf numFmtId="0" fontId="9" fillId="3" borderId="12" xfId="16" applyFont="1" applyFill="1" applyBorder="1" applyAlignment="1" applyProtection="1">
      <alignment horizontal="center" vertical="center" wrapText="1"/>
    </xf>
    <xf numFmtId="0" fontId="11" fillId="3" borderId="12" xfId="16" applyFont="1" applyFill="1" applyBorder="1" applyAlignment="1" applyProtection="1">
      <alignment horizontal="left" vertical="center" wrapText="1"/>
    </xf>
    <xf numFmtId="0" fontId="12" fillId="5" borderId="12" xfId="16" applyFont="1" applyFill="1" applyBorder="1" applyAlignment="1" applyProtection="1">
      <alignment horizontal="center" vertical="center" wrapText="1"/>
    </xf>
    <xf numFmtId="0" fontId="9" fillId="3" borderId="18" xfId="16" applyFont="1" applyFill="1" applyBorder="1" applyAlignment="1" applyProtection="1">
      <alignment horizontal="center" vertical="center" wrapText="1"/>
    </xf>
    <xf numFmtId="0" fontId="11" fillId="3" borderId="15" xfId="16" applyFont="1" applyFill="1" applyBorder="1" applyAlignment="1" applyProtection="1">
      <alignment horizontal="left" vertical="center" wrapText="1"/>
    </xf>
    <xf numFmtId="0" fontId="10" fillId="3" borderId="18" xfId="16" applyFont="1" applyFill="1" applyBorder="1" applyAlignment="1" applyProtection="1">
      <alignment horizontal="center" vertical="center" wrapText="1"/>
    </xf>
    <xf numFmtId="0" fontId="11" fillId="3" borderId="18" xfId="16" applyFont="1" applyFill="1" applyBorder="1" applyAlignment="1" applyProtection="1">
      <alignment horizontal="left" vertical="center" wrapText="1"/>
    </xf>
    <xf numFmtId="0" fontId="12" fillId="5" borderId="2" xfId="16" applyFont="1" applyFill="1" applyBorder="1" applyAlignment="1" applyProtection="1">
      <alignment horizontal="center" vertical="center" wrapText="1"/>
    </xf>
    <xf numFmtId="0" fontId="12" fillId="5" borderId="16" xfId="16" applyFont="1" applyFill="1" applyBorder="1" applyAlignment="1" applyProtection="1">
      <alignment horizontal="center" vertical="center" wrapText="1"/>
    </xf>
    <xf numFmtId="0" fontId="11" fillId="3" borderId="2" xfId="16" applyFont="1" applyFill="1" applyBorder="1" applyAlignment="1" applyProtection="1">
      <alignment horizontal="left" vertical="center" wrapText="1"/>
    </xf>
    <xf numFmtId="0" fontId="9" fillId="3" borderId="2" xfId="16" applyFont="1" applyFill="1" applyBorder="1" applyAlignment="1" applyProtection="1">
      <alignment horizontal="center" vertical="center" wrapText="1"/>
    </xf>
    <xf numFmtId="0" fontId="11" fillId="3" borderId="17" xfId="16" applyFont="1" applyFill="1" applyBorder="1" applyAlignment="1" applyProtection="1">
      <alignment horizontal="left" vertical="center" wrapText="1"/>
    </xf>
    <xf numFmtId="0" fontId="10" fillId="3" borderId="2" xfId="16" applyFont="1" applyFill="1" applyBorder="1" applyAlignment="1" applyProtection="1">
      <alignment horizontal="center" vertical="center" wrapText="1"/>
    </xf>
    <xf numFmtId="0" fontId="2" fillId="3" borderId="2" xfId="16" applyFont="1" applyFill="1" applyBorder="1" applyAlignment="1" applyProtection="1">
      <alignment horizontal="left" vertical="center" wrapText="1"/>
    </xf>
    <xf numFmtId="0" fontId="2" fillId="3" borderId="15" xfId="16" applyFont="1" applyFill="1" applyBorder="1" applyAlignment="1" applyProtection="1">
      <alignment horizontal="left" vertical="center" wrapText="1"/>
    </xf>
    <xf numFmtId="0" fontId="2" fillId="3" borderId="16" xfId="16" applyFont="1" applyFill="1" applyBorder="1" applyAlignment="1" applyProtection="1">
      <alignment horizontal="left" vertical="center" wrapText="1"/>
    </xf>
    <xf numFmtId="0" fontId="8" fillId="4" borderId="13" xfId="16" applyFont="1" applyFill="1" applyBorder="1" applyAlignment="1" applyProtection="1">
      <alignment vertical="center"/>
    </xf>
    <xf numFmtId="0" fontId="8" fillId="4" borderId="11" xfId="16" applyFont="1" applyFill="1" applyBorder="1" applyAlignment="1" applyProtection="1">
      <alignment horizontal="center" vertical="center" wrapText="1"/>
    </xf>
    <xf numFmtId="0" fontId="8" fillId="4" borderId="19" xfId="16" applyFont="1" applyFill="1" applyBorder="1" applyAlignment="1" applyProtection="1">
      <alignment horizontal="center" vertical="center"/>
    </xf>
    <xf numFmtId="0" fontId="10" fillId="3" borderId="9" xfId="16" applyFont="1" applyFill="1" applyBorder="1" applyAlignment="1" applyProtection="1">
      <alignment horizontal="center" vertical="center" wrapText="1"/>
    </xf>
    <xf numFmtId="0" fontId="2" fillId="3" borderId="17" xfId="16" applyFont="1" applyFill="1" applyBorder="1" applyAlignment="1" applyProtection="1">
      <alignment horizontal="left" vertical="center" wrapText="1"/>
    </xf>
    <xf numFmtId="0" fontId="3" fillId="4" borderId="11" xfId="16" applyFont="1" applyFill="1" applyBorder="1" applyAlignment="1" applyProtection="1">
      <alignment vertical="center" wrapText="1"/>
    </xf>
    <xf numFmtId="0" fontId="8" fillId="4" borderId="19" xfId="16" applyFont="1" applyFill="1" applyBorder="1" applyAlignment="1" applyProtection="1">
      <alignment horizontal="center" vertical="center" wrapText="1"/>
    </xf>
    <xf numFmtId="0" fontId="11" fillId="3" borderId="2" xfId="16" applyFont="1" applyFill="1" applyBorder="1" applyAlignment="1" applyProtection="1">
      <alignment vertical="center" wrapText="1"/>
    </xf>
    <xf numFmtId="0" fontId="12" fillId="5" borderId="18" xfId="16" applyFont="1" applyFill="1" applyBorder="1" applyAlignment="1" applyProtection="1">
      <alignment horizontal="center" vertical="center" wrapText="1"/>
    </xf>
    <xf numFmtId="0" fontId="1" fillId="3" borderId="0" xfId="16" applyFont="1" applyFill="1" applyBorder="1" applyAlignment="1" applyProtection="1">
      <alignment horizontal="center" vertical="center"/>
      <protection locked="0"/>
    </xf>
    <xf numFmtId="0" fontId="2" fillId="3" borderId="7" xfId="16" applyFont="1" applyFill="1" applyBorder="1" applyAlignment="1" applyProtection="1">
      <alignment horizontal="center" wrapText="1"/>
      <protection hidden="1"/>
    </xf>
    <xf numFmtId="0" fontId="3" fillId="4" borderId="20" xfId="16" applyFont="1" applyFill="1" applyBorder="1" applyAlignment="1" applyProtection="1">
      <alignment horizontal="center" vertical="center" wrapText="1"/>
    </xf>
    <xf numFmtId="0" fontId="8" fillId="4" borderId="21" xfId="16" applyFont="1" applyFill="1" applyBorder="1" applyAlignment="1" applyProtection="1">
      <alignment horizontal="center" vertical="center" wrapText="1"/>
    </xf>
    <xf numFmtId="0" fontId="8" fillId="4" borderId="22" xfId="16" applyFont="1" applyFill="1" applyBorder="1" applyAlignment="1" applyProtection="1">
      <alignment horizontal="center" vertical="center" wrapText="1"/>
    </xf>
    <xf numFmtId="0" fontId="4" fillId="3" borderId="21" xfId="16" applyFont="1" applyFill="1" applyBorder="1" applyAlignment="1" applyProtection="1">
      <alignment horizontal="center" vertical="center" wrapText="1"/>
      <protection hidden="1"/>
    </xf>
    <xf numFmtId="0" fontId="4" fillId="3" borderId="22" xfId="16" applyFont="1" applyFill="1" applyBorder="1" applyAlignment="1" applyProtection="1">
      <alignment horizontal="center" vertical="center" wrapText="1"/>
      <protection hidden="1"/>
    </xf>
    <xf numFmtId="0" fontId="8" fillId="4" borderId="23" xfId="16" applyFont="1" applyFill="1" applyBorder="1" applyAlignment="1" applyProtection="1">
      <alignment horizontal="center" vertical="center" wrapText="1"/>
    </xf>
    <xf numFmtId="0" fontId="8" fillId="4" borderId="24" xfId="16" applyFont="1" applyFill="1" applyBorder="1" applyAlignment="1" applyProtection="1">
      <alignment horizontal="center" vertical="center" wrapText="1"/>
    </xf>
    <xf numFmtId="49" fontId="0" fillId="3" borderId="7" xfId="16" applyNumberFormat="1" applyFont="1" applyFill="1" applyBorder="1" applyAlignment="1" applyProtection="1">
      <alignment horizontal="center" vertical="center"/>
    </xf>
    <xf numFmtId="0" fontId="0" fillId="3" borderId="1" xfId="16" applyNumberFormat="1" applyFont="1" applyFill="1" applyBorder="1" applyAlignment="1" applyProtection="1">
      <alignment horizontal="center" vertical="center"/>
    </xf>
    <xf numFmtId="177" fontId="2" fillId="3" borderId="19" xfId="16" applyNumberFormat="1" applyFont="1" applyFill="1" applyBorder="1" applyAlignment="1" applyProtection="1">
      <alignment horizontal="center" vertical="center"/>
    </xf>
    <xf numFmtId="177" fontId="2" fillId="3" borderId="11" xfId="16" applyNumberFormat="1" applyFont="1" applyFill="1" applyBorder="1" applyAlignment="1" applyProtection="1">
      <alignment horizontal="center" vertical="center"/>
    </xf>
    <xf numFmtId="49" fontId="5" fillId="3" borderId="23" xfId="16" applyNumberFormat="1" applyFont="1" applyFill="1" applyBorder="1" applyAlignment="1" applyProtection="1">
      <alignment horizontal="center" vertical="center" wrapText="1"/>
    </xf>
    <xf numFmtId="49" fontId="5" fillId="3" borderId="24" xfId="16" applyNumberFormat="1" applyFont="1" applyFill="1" applyBorder="1" applyAlignment="1" applyProtection="1">
      <alignment horizontal="center" vertical="center" wrapText="1"/>
    </xf>
    <xf numFmtId="58" fontId="2" fillId="3" borderId="19" xfId="16" applyNumberFormat="1" applyFont="1" applyFill="1" applyBorder="1" applyAlignment="1" applyProtection="1">
      <alignment vertical="center"/>
    </xf>
    <xf numFmtId="58" fontId="2" fillId="3" borderId="11" xfId="16" applyNumberFormat="1" applyFont="1" applyFill="1" applyBorder="1" applyAlignment="1" applyProtection="1">
      <alignment vertical="center"/>
    </xf>
    <xf numFmtId="0" fontId="7" fillId="3" borderId="12" xfId="16" applyFont="1" applyFill="1" applyBorder="1" applyAlignment="1" applyProtection="1">
      <alignment horizontal="left" vertical="center"/>
    </xf>
    <xf numFmtId="0" fontId="13" fillId="3" borderId="12" xfId="0" applyFont="1" applyFill="1" applyBorder="1" applyAlignment="1" applyProtection="1">
      <alignment horizontal="center" vertical="center" wrapText="1"/>
    </xf>
    <xf numFmtId="176" fontId="14" fillId="3" borderId="19" xfId="48" applyNumberFormat="1" applyFont="1" applyFill="1" applyBorder="1" applyAlignment="1" applyProtection="1">
      <alignment horizontal="center" vertical="center"/>
      <protection hidden="1"/>
    </xf>
    <xf numFmtId="0" fontId="15" fillId="4" borderId="12" xfId="16" applyFont="1" applyFill="1" applyBorder="1" applyAlignment="1" applyProtection="1">
      <alignment horizontal="center" vertical="center"/>
    </xf>
    <xf numFmtId="1" fontId="16" fillId="6" borderId="25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14" xfId="48" applyNumberFormat="1" applyFont="1" applyFill="1" applyBorder="1" applyAlignment="1" applyProtection="1">
      <alignment horizontal="center" vertical="center"/>
      <protection hidden="1"/>
    </xf>
    <xf numFmtId="0" fontId="3" fillId="7" borderId="12" xfId="16" applyFont="1" applyFill="1" applyBorder="1" applyAlignment="1" applyProtection="1">
      <alignment horizontal="center" vertical="center"/>
    </xf>
    <xf numFmtId="1" fontId="17" fillId="6" borderId="26" xfId="0" applyNumberFormat="1" applyFont="1" applyFill="1" applyBorder="1" applyAlignment="1" applyProtection="1">
      <alignment horizontal="center" vertical="center"/>
      <protection locked="0"/>
    </xf>
    <xf numFmtId="176" fontId="4" fillId="3" borderId="15" xfId="48" applyNumberFormat="1" applyFont="1" applyFill="1" applyBorder="1" applyAlignment="1" applyProtection="1">
      <alignment horizontal="center" vertical="center"/>
      <protection hidden="1"/>
    </xf>
    <xf numFmtId="0" fontId="3" fillId="7" borderId="2" xfId="16" applyFont="1" applyFill="1" applyBorder="1" applyAlignment="1" applyProtection="1">
      <alignment horizontal="center" vertical="center"/>
    </xf>
    <xf numFmtId="1" fontId="17" fillId="6" borderId="27" xfId="0" applyNumberFormat="1" applyFont="1" applyFill="1" applyBorder="1" applyAlignment="1" applyProtection="1">
      <alignment horizontal="center" vertical="center"/>
      <protection locked="0"/>
    </xf>
    <xf numFmtId="176" fontId="4" fillId="3" borderId="17" xfId="48" applyNumberFormat="1" applyFont="1" applyFill="1" applyBorder="1" applyAlignment="1" applyProtection="1">
      <alignment horizontal="center" vertical="center"/>
      <protection hidden="1"/>
    </xf>
    <xf numFmtId="0" fontId="3" fillId="7" borderId="9" xfId="16" applyFont="1" applyFill="1" applyBorder="1" applyAlignment="1" applyProtection="1">
      <alignment horizontal="center" vertical="center"/>
    </xf>
    <xf numFmtId="0" fontId="16" fillId="6" borderId="28" xfId="0" applyFont="1" applyFill="1" applyBorder="1" applyAlignment="1" applyProtection="1">
      <alignment horizontal="center" vertical="center"/>
      <protection locked="0"/>
    </xf>
    <xf numFmtId="0" fontId="17" fillId="6" borderId="28" xfId="0" applyFont="1" applyFill="1" applyBorder="1" applyAlignment="1" applyProtection="1">
      <alignment horizontal="center" vertical="center"/>
      <protection locked="0"/>
    </xf>
    <xf numFmtId="0" fontId="16" fillId="6" borderId="26" xfId="0" applyFont="1" applyFill="1" applyBorder="1" applyAlignment="1" applyProtection="1">
      <alignment horizontal="center" vertical="center"/>
      <protection locked="0"/>
    </xf>
    <xf numFmtId="0" fontId="16" fillId="6" borderId="29" xfId="0" applyFont="1" applyFill="1" applyBorder="1" applyAlignment="1" applyProtection="1">
      <alignment horizontal="center" vertical="center"/>
      <protection locked="0"/>
    </xf>
    <xf numFmtId="176" fontId="4" fillId="3" borderId="19" xfId="48" applyNumberFormat="1" applyFont="1" applyFill="1" applyBorder="1" applyAlignment="1" applyProtection="1">
      <alignment horizontal="center" vertical="center"/>
      <protection hidden="1"/>
    </xf>
    <xf numFmtId="0" fontId="16" fillId="0" borderId="28" xfId="0" applyFont="1" applyFill="1" applyBorder="1" applyAlignment="1" applyProtection="1">
      <alignment horizontal="center" vertical="center"/>
      <protection locked="0"/>
    </xf>
    <xf numFmtId="0" fontId="11" fillId="0" borderId="15" xfId="16" applyFont="1" applyFill="1" applyBorder="1" applyAlignment="1" applyProtection="1">
      <alignment horizontal="center" vertical="center"/>
      <protection locked="0"/>
    </xf>
    <xf numFmtId="0" fontId="11" fillId="0" borderId="16" xfId="16" applyFont="1" applyFill="1" applyBorder="1" applyAlignment="1" applyProtection="1">
      <alignment horizontal="center" vertical="center"/>
      <protection locked="0"/>
    </xf>
    <xf numFmtId="0" fontId="11" fillId="0" borderId="17" xfId="16" applyFont="1" applyFill="1" applyBorder="1" applyAlignment="1" applyProtection="1">
      <alignment horizontal="center" vertical="center"/>
      <protection locked="0"/>
    </xf>
    <xf numFmtId="0" fontId="2" fillId="0" borderId="14" xfId="16" applyFont="1" applyFill="1" applyBorder="1" applyAlignment="1" applyProtection="1">
      <alignment horizontal="center" vertical="center"/>
      <protection locked="0"/>
    </xf>
    <xf numFmtId="0" fontId="16" fillId="6" borderId="30" xfId="0" applyFont="1" applyFill="1" applyBorder="1" applyAlignment="1" applyProtection="1">
      <alignment horizontal="center" vertical="center"/>
      <protection locked="0"/>
    </xf>
    <xf numFmtId="0" fontId="0" fillId="3" borderId="0" xfId="16" applyFont="1" applyFill="1" applyBorder="1" applyAlignment="1" applyProtection="1">
      <alignment horizontal="center" vertical="center"/>
      <protection locked="0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Normal 4" xfId="16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4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4305300</xdr:colOff>
      <xdr:row>0</xdr:row>
      <xdr:rowOff>0</xdr:rowOff>
    </xdr:from>
    <xdr:ext cx="752475" cy="466724"/>
    <xdr:pic>
      <xdr:nvPicPr>
        <xdr:cNvPr id="2" name="Picture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01665" y="0"/>
          <a:ext cx="752475" cy="46609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GESTAO_DADOS_MQHIV2016/Prepara&#231;&#227;o_Ciclo5/Planilha Excel/Eletr&#243;nica/Vers&#227;o2021/Planilha_Eletronica_Ciclo5_V1.6_Limp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GESTAO_DADOS_MQHIV2016/Prepara&#231;&#227;o_Ciclo5/Planilha Excel/Eletr&#243;nica/Planilha_Eletronica_Ciclo4_Oficial1.0_Lim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GESTAO_DADOS_MQHIV2016/Planilhas_Excel_Dados/5.Planilhas_IICiclo_Prod/Em desenvolvimento_Actual/Final/Planilha_Manual_Ciclo2_Limpa_V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RV - Adulto"/>
      <sheetName val="Programação_legenda"/>
      <sheetName val="Cascade_Prov_Dist_US"/>
      <sheetName val="0.Dados Gerais"/>
      <sheetName val="1.Universos e Amostras"/>
      <sheetName val="3.CCR_Criança"/>
      <sheetName val="2.DPI_Testagem HIV na CE"/>
      <sheetName val="7.PTV_CPN &amp; CCR(Mãe)"/>
      <sheetName val="9.Ficha_TutoriaClínica"/>
      <sheetName val="3.Ficha_Reporte_Tutoria"/>
      <sheetName val="4.Relatório_Indicadores"/>
      <sheetName val="5.Plano_Acção_Provisório"/>
      <sheetName val="6.Plano_Acção_Definitivo"/>
      <sheetName val="7.Qualidade_Plano_Acção"/>
      <sheetName val="Sheet2"/>
      <sheetName val="8.Ficha_Monitoria_PA_Provisório"/>
      <sheetName val="9.Ficha_Monitoria_PA_Definitivo"/>
      <sheetName val="10.Tabela POP-2021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cha recolha TARV adulto"/>
      <sheetName val="TARV - Adulto"/>
      <sheetName val="Indicadores"/>
      <sheetName val="Programação_legenda"/>
      <sheetName val="Cascade_Prov_Dist_US"/>
      <sheetName val="0.Dados Gerais"/>
      <sheetName val="1.Universos e Amostras"/>
      <sheetName val="2.Pediátrico_TARV"/>
      <sheetName val="3.CCR_Criança"/>
      <sheetName val="4.Tuberculose"/>
      <sheetName val="5.Testagem_CCR"/>
      <sheetName val="6.Adulto_ TARV"/>
      <sheetName val="7.PTV_CPN &amp; CCR(Mãe)"/>
      <sheetName val="8.Falência Terapêutica"/>
      <sheetName val="9.Ficha_TutoriaClínica"/>
      <sheetName val="9.Relatório_Final "/>
      <sheetName val="Relatório_Indicadores"/>
      <sheetName val="10.Relatório "/>
      <sheetName val="11.Analise_2Medicoes"/>
      <sheetName val="12.Plano de Acção"/>
      <sheetName val="13.Qualidade_Plano_Acção"/>
      <sheetName val="Sheet2"/>
      <sheetName val="12.Verificação_Plano_Acção"/>
      <sheetName val="14.Tabela POP-2019"/>
      <sheetName val="15.Indicadores_MQ "/>
      <sheetName val="Planilha_Eletronica_Ciclo4_Ofi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icha recolha TARV adulto"/>
      <sheetName val="TARV - Adulto"/>
      <sheetName val="Indicadores"/>
      <sheetName val="Programação_legenda"/>
      <sheetName val="0.Dados Gerais"/>
      <sheetName val="1.Disponibilidade de Processos"/>
      <sheetName val="2.Pediátrico(Pre&amp;TARV)"/>
      <sheetName val="3.CCR_Criança"/>
      <sheetName val="4.Tuberculose"/>
      <sheetName val="5.Testagem_CPN,CPP &amp; CCR)"/>
      <sheetName val="6.Adulto_ Pré-TARV &amp; TARV"/>
      <sheetName val="7.PTV_CPN &amp; CCR(Mãe)"/>
      <sheetName val="8.Relatório_Indicadores"/>
      <sheetName val="9.Relatório_TutoriaClínica"/>
      <sheetName val="10.Analise_3Medicoes"/>
      <sheetName val="Indicadores PTV (2)"/>
      <sheetName val="indicadores Pediatricos (2)"/>
      <sheetName val="Indicadores adultos (2)"/>
      <sheetName val="8.Ficha_TutoriaClínica"/>
      <sheetName val="9.Relatório_Indicadores"/>
      <sheetName val="11.Plano de Acç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72"/>
  <sheetViews>
    <sheetView showGridLines="0" tabSelected="1" topLeftCell="A38" workbookViewId="0">
      <selection activeCell="F51" sqref="F51"/>
    </sheetView>
  </sheetViews>
  <sheetFormatPr defaultColWidth="10.8866666666667" defaultRowHeight="15.75" outlineLevelCol="7"/>
  <cols>
    <col min="1" max="1" width="9.55333333333333" style="1" customWidth="1"/>
    <col min="2" max="2" width="5.10666666666667" style="1" customWidth="1"/>
    <col min="3" max="3" width="80.1066666666667" style="2" customWidth="1"/>
    <col min="4" max="4" width="16.44" style="2" customWidth="1"/>
    <col min="5" max="5" width="10" style="2" customWidth="1"/>
    <col min="6" max="6" width="11.22" style="2" customWidth="1"/>
    <col min="7" max="7" width="13.78" style="3" customWidth="1"/>
    <col min="8" max="8" width="14.6666666666667" style="2" customWidth="1"/>
    <col min="9" max="254" width="10.8866666666667" style="4"/>
    <col min="255" max="255" width="18" style="4" customWidth="1"/>
    <col min="256" max="256" width="72.44" style="4" customWidth="1"/>
    <col min="257" max="257" width="24.5533333333333" style="4" customWidth="1"/>
    <col min="258" max="258" width="10.5533333333333" style="4" customWidth="1"/>
    <col min="259" max="259" width="12.44" style="4" customWidth="1"/>
    <col min="260" max="260" width="14.8866666666667" style="4" customWidth="1"/>
    <col min="261" max="510" width="10.8866666666667" style="4"/>
    <col min="511" max="511" width="18" style="4" customWidth="1"/>
    <col min="512" max="512" width="72.44" style="4" customWidth="1"/>
    <col min="513" max="513" width="24.5533333333333" style="4" customWidth="1"/>
    <col min="514" max="514" width="10.5533333333333" style="4" customWidth="1"/>
    <col min="515" max="515" width="12.44" style="4" customWidth="1"/>
    <col min="516" max="516" width="14.8866666666667" style="4" customWidth="1"/>
    <col min="517" max="766" width="10.8866666666667" style="4"/>
    <col min="767" max="767" width="18" style="4" customWidth="1"/>
    <col min="768" max="768" width="72.44" style="4" customWidth="1"/>
    <col min="769" max="769" width="24.5533333333333" style="4" customWidth="1"/>
    <col min="770" max="770" width="10.5533333333333" style="4" customWidth="1"/>
    <col min="771" max="771" width="12.44" style="4" customWidth="1"/>
    <col min="772" max="772" width="14.8866666666667" style="4" customWidth="1"/>
    <col min="773" max="1022" width="10.8866666666667" style="4"/>
    <col min="1023" max="1023" width="18" style="4" customWidth="1"/>
    <col min="1024" max="1024" width="72.44" style="4" customWidth="1"/>
    <col min="1025" max="1025" width="24.5533333333333" style="4" customWidth="1"/>
    <col min="1026" max="1026" width="10.5533333333333" style="4" customWidth="1"/>
    <col min="1027" max="1027" width="12.44" style="4" customWidth="1"/>
    <col min="1028" max="1028" width="14.8866666666667" style="4" customWidth="1"/>
    <col min="1029" max="1278" width="10.8866666666667" style="4"/>
    <col min="1279" max="1279" width="18" style="4" customWidth="1"/>
    <col min="1280" max="1280" width="72.44" style="4" customWidth="1"/>
    <col min="1281" max="1281" width="24.5533333333333" style="4" customWidth="1"/>
    <col min="1282" max="1282" width="10.5533333333333" style="4" customWidth="1"/>
    <col min="1283" max="1283" width="12.44" style="4" customWidth="1"/>
    <col min="1284" max="1284" width="14.8866666666667" style="4" customWidth="1"/>
    <col min="1285" max="1534" width="10.8866666666667" style="4"/>
    <col min="1535" max="1535" width="18" style="4" customWidth="1"/>
    <col min="1536" max="1536" width="72.44" style="4" customWidth="1"/>
    <col min="1537" max="1537" width="24.5533333333333" style="4" customWidth="1"/>
    <col min="1538" max="1538" width="10.5533333333333" style="4" customWidth="1"/>
    <col min="1539" max="1539" width="12.44" style="4" customWidth="1"/>
    <col min="1540" max="1540" width="14.8866666666667" style="4" customWidth="1"/>
    <col min="1541" max="1790" width="10.8866666666667" style="4"/>
    <col min="1791" max="1791" width="18" style="4" customWidth="1"/>
    <col min="1792" max="1792" width="72.44" style="4" customWidth="1"/>
    <col min="1793" max="1793" width="24.5533333333333" style="4" customWidth="1"/>
    <col min="1794" max="1794" width="10.5533333333333" style="4" customWidth="1"/>
    <col min="1795" max="1795" width="12.44" style="4" customWidth="1"/>
    <col min="1796" max="1796" width="14.8866666666667" style="4" customWidth="1"/>
    <col min="1797" max="2046" width="10.8866666666667" style="4"/>
    <col min="2047" max="2047" width="18" style="4" customWidth="1"/>
    <col min="2048" max="2048" width="72.44" style="4" customWidth="1"/>
    <col min="2049" max="2049" width="24.5533333333333" style="4" customWidth="1"/>
    <col min="2050" max="2050" width="10.5533333333333" style="4" customWidth="1"/>
    <col min="2051" max="2051" width="12.44" style="4" customWidth="1"/>
    <col min="2052" max="2052" width="14.8866666666667" style="4" customWidth="1"/>
    <col min="2053" max="2302" width="10.8866666666667" style="4"/>
    <col min="2303" max="2303" width="18" style="4" customWidth="1"/>
    <col min="2304" max="2304" width="72.44" style="4" customWidth="1"/>
    <col min="2305" max="2305" width="24.5533333333333" style="4" customWidth="1"/>
    <col min="2306" max="2306" width="10.5533333333333" style="4" customWidth="1"/>
    <col min="2307" max="2307" width="12.44" style="4" customWidth="1"/>
    <col min="2308" max="2308" width="14.8866666666667" style="4" customWidth="1"/>
    <col min="2309" max="2558" width="10.8866666666667" style="4"/>
    <col min="2559" max="2559" width="18" style="4" customWidth="1"/>
    <col min="2560" max="2560" width="72.44" style="4" customWidth="1"/>
    <col min="2561" max="2561" width="24.5533333333333" style="4" customWidth="1"/>
    <col min="2562" max="2562" width="10.5533333333333" style="4" customWidth="1"/>
    <col min="2563" max="2563" width="12.44" style="4" customWidth="1"/>
    <col min="2564" max="2564" width="14.8866666666667" style="4" customWidth="1"/>
    <col min="2565" max="2814" width="10.8866666666667" style="4"/>
    <col min="2815" max="2815" width="18" style="4" customWidth="1"/>
    <col min="2816" max="2816" width="72.44" style="4" customWidth="1"/>
    <col min="2817" max="2817" width="24.5533333333333" style="4" customWidth="1"/>
    <col min="2818" max="2818" width="10.5533333333333" style="4" customWidth="1"/>
    <col min="2819" max="2819" width="12.44" style="4" customWidth="1"/>
    <col min="2820" max="2820" width="14.8866666666667" style="4" customWidth="1"/>
    <col min="2821" max="3070" width="10.8866666666667" style="4"/>
    <col min="3071" max="3071" width="18" style="4" customWidth="1"/>
    <col min="3072" max="3072" width="72.44" style="4" customWidth="1"/>
    <col min="3073" max="3073" width="24.5533333333333" style="4" customWidth="1"/>
    <col min="3074" max="3074" width="10.5533333333333" style="4" customWidth="1"/>
    <col min="3075" max="3075" width="12.44" style="4" customWidth="1"/>
    <col min="3076" max="3076" width="14.8866666666667" style="4" customWidth="1"/>
    <col min="3077" max="3326" width="10.8866666666667" style="4"/>
    <col min="3327" max="3327" width="18" style="4" customWidth="1"/>
    <col min="3328" max="3328" width="72.44" style="4" customWidth="1"/>
    <col min="3329" max="3329" width="24.5533333333333" style="4" customWidth="1"/>
    <col min="3330" max="3330" width="10.5533333333333" style="4" customWidth="1"/>
    <col min="3331" max="3331" width="12.44" style="4" customWidth="1"/>
    <col min="3332" max="3332" width="14.8866666666667" style="4" customWidth="1"/>
    <col min="3333" max="3582" width="10.8866666666667" style="4"/>
    <col min="3583" max="3583" width="18" style="4" customWidth="1"/>
    <col min="3584" max="3584" width="72.44" style="4" customWidth="1"/>
    <col min="3585" max="3585" width="24.5533333333333" style="4" customWidth="1"/>
    <col min="3586" max="3586" width="10.5533333333333" style="4" customWidth="1"/>
    <col min="3587" max="3587" width="12.44" style="4" customWidth="1"/>
    <col min="3588" max="3588" width="14.8866666666667" style="4" customWidth="1"/>
    <col min="3589" max="3838" width="10.8866666666667" style="4"/>
    <col min="3839" max="3839" width="18" style="4" customWidth="1"/>
    <col min="3840" max="3840" width="72.44" style="4" customWidth="1"/>
    <col min="3841" max="3841" width="24.5533333333333" style="4" customWidth="1"/>
    <col min="3842" max="3842" width="10.5533333333333" style="4" customWidth="1"/>
    <col min="3843" max="3843" width="12.44" style="4" customWidth="1"/>
    <col min="3844" max="3844" width="14.8866666666667" style="4" customWidth="1"/>
    <col min="3845" max="4094" width="10.8866666666667" style="4"/>
    <col min="4095" max="4095" width="18" style="4" customWidth="1"/>
    <col min="4096" max="4096" width="72.44" style="4" customWidth="1"/>
    <col min="4097" max="4097" width="24.5533333333333" style="4" customWidth="1"/>
    <col min="4098" max="4098" width="10.5533333333333" style="4" customWidth="1"/>
    <col min="4099" max="4099" width="12.44" style="4" customWidth="1"/>
    <col min="4100" max="4100" width="14.8866666666667" style="4" customWidth="1"/>
    <col min="4101" max="4350" width="10.8866666666667" style="4"/>
    <col min="4351" max="4351" width="18" style="4" customWidth="1"/>
    <col min="4352" max="4352" width="72.44" style="4" customWidth="1"/>
    <col min="4353" max="4353" width="24.5533333333333" style="4" customWidth="1"/>
    <col min="4354" max="4354" width="10.5533333333333" style="4" customWidth="1"/>
    <col min="4355" max="4355" width="12.44" style="4" customWidth="1"/>
    <col min="4356" max="4356" width="14.8866666666667" style="4" customWidth="1"/>
    <col min="4357" max="4606" width="10.8866666666667" style="4"/>
    <col min="4607" max="4607" width="18" style="4" customWidth="1"/>
    <col min="4608" max="4608" width="72.44" style="4" customWidth="1"/>
    <col min="4609" max="4609" width="24.5533333333333" style="4" customWidth="1"/>
    <col min="4610" max="4610" width="10.5533333333333" style="4" customWidth="1"/>
    <col min="4611" max="4611" width="12.44" style="4" customWidth="1"/>
    <col min="4612" max="4612" width="14.8866666666667" style="4" customWidth="1"/>
    <col min="4613" max="4862" width="10.8866666666667" style="4"/>
    <col min="4863" max="4863" width="18" style="4" customWidth="1"/>
    <col min="4864" max="4864" width="72.44" style="4" customWidth="1"/>
    <col min="4865" max="4865" width="24.5533333333333" style="4" customWidth="1"/>
    <col min="4866" max="4866" width="10.5533333333333" style="4" customWidth="1"/>
    <col min="4867" max="4867" width="12.44" style="4" customWidth="1"/>
    <col min="4868" max="4868" width="14.8866666666667" style="4" customWidth="1"/>
    <col min="4869" max="5118" width="10.8866666666667" style="4"/>
    <col min="5119" max="5119" width="18" style="4" customWidth="1"/>
    <col min="5120" max="5120" width="72.44" style="4" customWidth="1"/>
    <col min="5121" max="5121" width="24.5533333333333" style="4" customWidth="1"/>
    <col min="5122" max="5122" width="10.5533333333333" style="4" customWidth="1"/>
    <col min="5123" max="5123" width="12.44" style="4" customWidth="1"/>
    <col min="5124" max="5124" width="14.8866666666667" style="4" customWidth="1"/>
    <col min="5125" max="5374" width="10.8866666666667" style="4"/>
    <col min="5375" max="5375" width="18" style="4" customWidth="1"/>
    <col min="5376" max="5376" width="72.44" style="4" customWidth="1"/>
    <col min="5377" max="5377" width="24.5533333333333" style="4" customWidth="1"/>
    <col min="5378" max="5378" width="10.5533333333333" style="4" customWidth="1"/>
    <col min="5379" max="5379" width="12.44" style="4" customWidth="1"/>
    <col min="5380" max="5380" width="14.8866666666667" style="4" customWidth="1"/>
    <col min="5381" max="5630" width="10.8866666666667" style="4"/>
    <col min="5631" max="5631" width="18" style="4" customWidth="1"/>
    <col min="5632" max="5632" width="72.44" style="4" customWidth="1"/>
    <col min="5633" max="5633" width="24.5533333333333" style="4" customWidth="1"/>
    <col min="5634" max="5634" width="10.5533333333333" style="4" customWidth="1"/>
    <col min="5635" max="5635" width="12.44" style="4" customWidth="1"/>
    <col min="5636" max="5636" width="14.8866666666667" style="4" customWidth="1"/>
    <col min="5637" max="5886" width="10.8866666666667" style="4"/>
    <col min="5887" max="5887" width="18" style="4" customWidth="1"/>
    <col min="5888" max="5888" width="72.44" style="4" customWidth="1"/>
    <col min="5889" max="5889" width="24.5533333333333" style="4" customWidth="1"/>
    <col min="5890" max="5890" width="10.5533333333333" style="4" customWidth="1"/>
    <col min="5891" max="5891" width="12.44" style="4" customWidth="1"/>
    <col min="5892" max="5892" width="14.8866666666667" style="4" customWidth="1"/>
    <col min="5893" max="6142" width="10.8866666666667" style="4"/>
    <col min="6143" max="6143" width="18" style="4" customWidth="1"/>
    <col min="6144" max="6144" width="72.44" style="4" customWidth="1"/>
    <col min="6145" max="6145" width="24.5533333333333" style="4" customWidth="1"/>
    <col min="6146" max="6146" width="10.5533333333333" style="4" customWidth="1"/>
    <col min="6147" max="6147" width="12.44" style="4" customWidth="1"/>
    <col min="6148" max="6148" width="14.8866666666667" style="4" customWidth="1"/>
    <col min="6149" max="6398" width="10.8866666666667" style="4"/>
    <col min="6399" max="6399" width="18" style="4" customWidth="1"/>
    <col min="6400" max="6400" width="72.44" style="4" customWidth="1"/>
    <col min="6401" max="6401" width="24.5533333333333" style="4" customWidth="1"/>
    <col min="6402" max="6402" width="10.5533333333333" style="4" customWidth="1"/>
    <col min="6403" max="6403" width="12.44" style="4" customWidth="1"/>
    <col min="6404" max="6404" width="14.8866666666667" style="4" customWidth="1"/>
    <col min="6405" max="6654" width="10.8866666666667" style="4"/>
    <col min="6655" max="6655" width="18" style="4" customWidth="1"/>
    <col min="6656" max="6656" width="72.44" style="4" customWidth="1"/>
    <col min="6657" max="6657" width="24.5533333333333" style="4" customWidth="1"/>
    <col min="6658" max="6658" width="10.5533333333333" style="4" customWidth="1"/>
    <col min="6659" max="6659" width="12.44" style="4" customWidth="1"/>
    <col min="6660" max="6660" width="14.8866666666667" style="4" customWidth="1"/>
    <col min="6661" max="6910" width="10.8866666666667" style="4"/>
    <col min="6911" max="6911" width="18" style="4" customWidth="1"/>
    <col min="6912" max="6912" width="72.44" style="4" customWidth="1"/>
    <col min="6913" max="6913" width="24.5533333333333" style="4" customWidth="1"/>
    <col min="6914" max="6914" width="10.5533333333333" style="4" customWidth="1"/>
    <col min="6915" max="6915" width="12.44" style="4" customWidth="1"/>
    <col min="6916" max="6916" width="14.8866666666667" style="4" customWidth="1"/>
    <col min="6917" max="7166" width="10.8866666666667" style="4"/>
    <col min="7167" max="7167" width="18" style="4" customWidth="1"/>
    <col min="7168" max="7168" width="72.44" style="4" customWidth="1"/>
    <col min="7169" max="7169" width="24.5533333333333" style="4" customWidth="1"/>
    <col min="7170" max="7170" width="10.5533333333333" style="4" customWidth="1"/>
    <col min="7171" max="7171" width="12.44" style="4" customWidth="1"/>
    <col min="7172" max="7172" width="14.8866666666667" style="4" customWidth="1"/>
    <col min="7173" max="7422" width="10.8866666666667" style="4"/>
    <col min="7423" max="7423" width="18" style="4" customWidth="1"/>
    <col min="7424" max="7424" width="72.44" style="4" customWidth="1"/>
    <col min="7425" max="7425" width="24.5533333333333" style="4" customWidth="1"/>
    <col min="7426" max="7426" width="10.5533333333333" style="4" customWidth="1"/>
    <col min="7427" max="7427" width="12.44" style="4" customWidth="1"/>
    <col min="7428" max="7428" width="14.8866666666667" style="4" customWidth="1"/>
    <col min="7429" max="7678" width="10.8866666666667" style="4"/>
    <col min="7679" max="7679" width="18" style="4" customWidth="1"/>
    <col min="7680" max="7680" width="72.44" style="4" customWidth="1"/>
    <col min="7681" max="7681" width="24.5533333333333" style="4" customWidth="1"/>
    <col min="7682" max="7682" width="10.5533333333333" style="4" customWidth="1"/>
    <col min="7683" max="7683" width="12.44" style="4" customWidth="1"/>
    <col min="7684" max="7684" width="14.8866666666667" style="4" customWidth="1"/>
    <col min="7685" max="7934" width="10.8866666666667" style="4"/>
    <col min="7935" max="7935" width="18" style="4" customWidth="1"/>
    <col min="7936" max="7936" width="72.44" style="4" customWidth="1"/>
    <col min="7937" max="7937" width="24.5533333333333" style="4" customWidth="1"/>
    <col min="7938" max="7938" width="10.5533333333333" style="4" customWidth="1"/>
    <col min="7939" max="7939" width="12.44" style="4" customWidth="1"/>
    <col min="7940" max="7940" width="14.8866666666667" style="4" customWidth="1"/>
    <col min="7941" max="8190" width="10.8866666666667" style="4"/>
    <col min="8191" max="8191" width="18" style="4" customWidth="1"/>
    <col min="8192" max="8192" width="72.44" style="4" customWidth="1"/>
    <col min="8193" max="8193" width="24.5533333333333" style="4" customWidth="1"/>
    <col min="8194" max="8194" width="10.5533333333333" style="4" customWidth="1"/>
    <col min="8195" max="8195" width="12.44" style="4" customWidth="1"/>
    <col min="8196" max="8196" width="14.8866666666667" style="4" customWidth="1"/>
    <col min="8197" max="8446" width="10.8866666666667" style="4"/>
    <col min="8447" max="8447" width="18" style="4" customWidth="1"/>
    <col min="8448" max="8448" width="72.44" style="4" customWidth="1"/>
    <col min="8449" max="8449" width="24.5533333333333" style="4" customWidth="1"/>
    <col min="8450" max="8450" width="10.5533333333333" style="4" customWidth="1"/>
    <col min="8451" max="8451" width="12.44" style="4" customWidth="1"/>
    <col min="8452" max="8452" width="14.8866666666667" style="4" customWidth="1"/>
    <col min="8453" max="8702" width="10.8866666666667" style="4"/>
    <col min="8703" max="8703" width="18" style="4" customWidth="1"/>
    <col min="8704" max="8704" width="72.44" style="4" customWidth="1"/>
    <col min="8705" max="8705" width="24.5533333333333" style="4" customWidth="1"/>
    <col min="8706" max="8706" width="10.5533333333333" style="4" customWidth="1"/>
    <col min="8707" max="8707" width="12.44" style="4" customWidth="1"/>
    <col min="8708" max="8708" width="14.8866666666667" style="4" customWidth="1"/>
    <col min="8709" max="8958" width="10.8866666666667" style="4"/>
    <col min="8959" max="8959" width="18" style="4" customWidth="1"/>
    <col min="8960" max="8960" width="72.44" style="4" customWidth="1"/>
    <col min="8961" max="8961" width="24.5533333333333" style="4" customWidth="1"/>
    <col min="8962" max="8962" width="10.5533333333333" style="4" customWidth="1"/>
    <col min="8963" max="8963" width="12.44" style="4" customWidth="1"/>
    <col min="8964" max="8964" width="14.8866666666667" style="4" customWidth="1"/>
    <col min="8965" max="9214" width="10.8866666666667" style="4"/>
    <col min="9215" max="9215" width="18" style="4" customWidth="1"/>
    <col min="9216" max="9216" width="72.44" style="4" customWidth="1"/>
    <col min="9217" max="9217" width="24.5533333333333" style="4" customWidth="1"/>
    <col min="9218" max="9218" width="10.5533333333333" style="4" customWidth="1"/>
    <col min="9219" max="9219" width="12.44" style="4" customWidth="1"/>
    <col min="9220" max="9220" width="14.8866666666667" style="4" customWidth="1"/>
    <col min="9221" max="9470" width="10.8866666666667" style="4"/>
    <col min="9471" max="9471" width="18" style="4" customWidth="1"/>
    <col min="9472" max="9472" width="72.44" style="4" customWidth="1"/>
    <col min="9473" max="9473" width="24.5533333333333" style="4" customWidth="1"/>
    <col min="9474" max="9474" width="10.5533333333333" style="4" customWidth="1"/>
    <col min="9475" max="9475" width="12.44" style="4" customWidth="1"/>
    <col min="9476" max="9476" width="14.8866666666667" style="4" customWidth="1"/>
    <col min="9477" max="9726" width="10.8866666666667" style="4"/>
    <col min="9727" max="9727" width="18" style="4" customWidth="1"/>
    <col min="9728" max="9728" width="72.44" style="4" customWidth="1"/>
    <col min="9729" max="9729" width="24.5533333333333" style="4" customWidth="1"/>
    <col min="9730" max="9730" width="10.5533333333333" style="4" customWidth="1"/>
    <col min="9731" max="9731" width="12.44" style="4" customWidth="1"/>
    <col min="9732" max="9732" width="14.8866666666667" style="4" customWidth="1"/>
    <col min="9733" max="9982" width="10.8866666666667" style="4"/>
    <col min="9983" max="9983" width="18" style="4" customWidth="1"/>
    <col min="9984" max="9984" width="72.44" style="4" customWidth="1"/>
    <col min="9985" max="9985" width="24.5533333333333" style="4" customWidth="1"/>
    <col min="9986" max="9986" width="10.5533333333333" style="4" customWidth="1"/>
    <col min="9987" max="9987" width="12.44" style="4" customWidth="1"/>
    <col min="9988" max="9988" width="14.8866666666667" style="4" customWidth="1"/>
    <col min="9989" max="10238" width="10.8866666666667" style="4"/>
    <col min="10239" max="10239" width="18" style="4" customWidth="1"/>
    <col min="10240" max="10240" width="72.44" style="4" customWidth="1"/>
    <col min="10241" max="10241" width="24.5533333333333" style="4" customWidth="1"/>
    <col min="10242" max="10242" width="10.5533333333333" style="4" customWidth="1"/>
    <col min="10243" max="10243" width="12.44" style="4" customWidth="1"/>
    <col min="10244" max="10244" width="14.8866666666667" style="4" customWidth="1"/>
    <col min="10245" max="10494" width="10.8866666666667" style="4"/>
    <col min="10495" max="10495" width="18" style="4" customWidth="1"/>
    <col min="10496" max="10496" width="72.44" style="4" customWidth="1"/>
    <col min="10497" max="10497" width="24.5533333333333" style="4" customWidth="1"/>
    <col min="10498" max="10498" width="10.5533333333333" style="4" customWidth="1"/>
    <col min="10499" max="10499" width="12.44" style="4" customWidth="1"/>
    <col min="10500" max="10500" width="14.8866666666667" style="4" customWidth="1"/>
    <col min="10501" max="10750" width="10.8866666666667" style="4"/>
    <col min="10751" max="10751" width="18" style="4" customWidth="1"/>
    <col min="10752" max="10752" width="72.44" style="4" customWidth="1"/>
    <col min="10753" max="10753" width="24.5533333333333" style="4" customWidth="1"/>
    <col min="10754" max="10754" width="10.5533333333333" style="4" customWidth="1"/>
    <col min="10755" max="10755" width="12.44" style="4" customWidth="1"/>
    <col min="10756" max="10756" width="14.8866666666667" style="4" customWidth="1"/>
    <col min="10757" max="11006" width="10.8866666666667" style="4"/>
    <col min="11007" max="11007" width="18" style="4" customWidth="1"/>
    <col min="11008" max="11008" width="72.44" style="4" customWidth="1"/>
    <col min="11009" max="11009" width="24.5533333333333" style="4" customWidth="1"/>
    <col min="11010" max="11010" width="10.5533333333333" style="4" customWidth="1"/>
    <col min="11011" max="11011" width="12.44" style="4" customWidth="1"/>
    <col min="11012" max="11012" width="14.8866666666667" style="4" customWidth="1"/>
    <col min="11013" max="11262" width="10.8866666666667" style="4"/>
    <col min="11263" max="11263" width="18" style="4" customWidth="1"/>
    <col min="11264" max="11264" width="72.44" style="4" customWidth="1"/>
    <col min="11265" max="11265" width="24.5533333333333" style="4" customWidth="1"/>
    <col min="11266" max="11266" width="10.5533333333333" style="4" customWidth="1"/>
    <col min="11267" max="11267" width="12.44" style="4" customWidth="1"/>
    <col min="11268" max="11268" width="14.8866666666667" style="4" customWidth="1"/>
    <col min="11269" max="11518" width="10.8866666666667" style="4"/>
    <col min="11519" max="11519" width="18" style="4" customWidth="1"/>
    <col min="11520" max="11520" width="72.44" style="4" customWidth="1"/>
    <col min="11521" max="11521" width="24.5533333333333" style="4" customWidth="1"/>
    <col min="11522" max="11522" width="10.5533333333333" style="4" customWidth="1"/>
    <col min="11523" max="11523" width="12.44" style="4" customWidth="1"/>
    <col min="11524" max="11524" width="14.8866666666667" style="4" customWidth="1"/>
    <col min="11525" max="11774" width="10.8866666666667" style="4"/>
    <col min="11775" max="11775" width="18" style="4" customWidth="1"/>
    <col min="11776" max="11776" width="72.44" style="4" customWidth="1"/>
    <col min="11777" max="11777" width="24.5533333333333" style="4" customWidth="1"/>
    <col min="11778" max="11778" width="10.5533333333333" style="4" customWidth="1"/>
    <col min="11779" max="11779" width="12.44" style="4" customWidth="1"/>
    <col min="11780" max="11780" width="14.8866666666667" style="4" customWidth="1"/>
    <col min="11781" max="12030" width="10.8866666666667" style="4"/>
    <col min="12031" max="12031" width="18" style="4" customWidth="1"/>
    <col min="12032" max="12032" width="72.44" style="4" customWidth="1"/>
    <col min="12033" max="12033" width="24.5533333333333" style="4" customWidth="1"/>
    <col min="12034" max="12034" width="10.5533333333333" style="4" customWidth="1"/>
    <col min="12035" max="12035" width="12.44" style="4" customWidth="1"/>
    <col min="12036" max="12036" width="14.8866666666667" style="4" customWidth="1"/>
    <col min="12037" max="12286" width="10.8866666666667" style="4"/>
    <col min="12287" max="12287" width="18" style="4" customWidth="1"/>
    <col min="12288" max="12288" width="72.44" style="4" customWidth="1"/>
    <col min="12289" max="12289" width="24.5533333333333" style="4" customWidth="1"/>
    <col min="12290" max="12290" width="10.5533333333333" style="4" customWidth="1"/>
    <col min="12291" max="12291" width="12.44" style="4" customWidth="1"/>
    <col min="12292" max="12292" width="14.8866666666667" style="4" customWidth="1"/>
    <col min="12293" max="12542" width="10.8866666666667" style="4"/>
    <col min="12543" max="12543" width="18" style="4" customWidth="1"/>
    <col min="12544" max="12544" width="72.44" style="4" customWidth="1"/>
    <col min="12545" max="12545" width="24.5533333333333" style="4" customWidth="1"/>
    <col min="12546" max="12546" width="10.5533333333333" style="4" customWidth="1"/>
    <col min="12547" max="12547" width="12.44" style="4" customWidth="1"/>
    <col min="12548" max="12548" width="14.8866666666667" style="4" customWidth="1"/>
    <col min="12549" max="12798" width="10.8866666666667" style="4"/>
    <col min="12799" max="12799" width="18" style="4" customWidth="1"/>
    <col min="12800" max="12800" width="72.44" style="4" customWidth="1"/>
    <col min="12801" max="12801" width="24.5533333333333" style="4" customWidth="1"/>
    <col min="12802" max="12802" width="10.5533333333333" style="4" customWidth="1"/>
    <col min="12803" max="12803" width="12.44" style="4" customWidth="1"/>
    <col min="12804" max="12804" width="14.8866666666667" style="4" customWidth="1"/>
    <col min="12805" max="13054" width="10.8866666666667" style="4"/>
    <col min="13055" max="13055" width="18" style="4" customWidth="1"/>
    <col min="13056" max="13056" width="72.44" style="4" customWidth="1"/>
    <col min="13057" max="13057" width="24.5533333333333" style="4" customWidth="1"/>
    <col min="13058" max="13058" width="10.5533333333333" style="4" customWidth="1"/>
    <col min="13059" max="13059" width="12.44" style="4" customWidth="1"/>
    <col min="13060" max="13060" width="14.8866666666667" style="4" customWidth="1"/>
    <col min="13061" max="13310" width="10.8866666666667" style="4"/>
    <col min="13311" max="13311" width="18" style="4" customWidth="1"/>
    <col min="13312" max="13312" width="72.44" style="4" customWidth="1"/>
    <col min="13313" max="13313" width="24.5533333333333" style="4" customWidth="1"/>
    <col min="13314" max="13314" width="10.5533333333333" style="4" customWidth="1"/>
    <col min="13315" max="13315" width="12.44" style="4" customWidth="1"/>
    <col min="13316" max="13316" width="14.8866666666667" style="4" customWidth="1"/>
    <col min="13317" max="13566" width="10.8866666666667" style="4"/>
    <col min="13567" max="13567" width="18" style="4" customWidth="1"/>
    <col min="13568" max="13568" width="72.44" style="4" customWidth="1"/>
    <col min="13569" max="13569" width="24.5533333333333" style="4" customWidth="1"/>
    <col min="13570" max="13570" width="10.5533333333333" style="4" customWidth="1"/>
    <col min="13571" max="13571" width="12.44" style="4" customWidth="1"/>
    <col min="13572" max="13572" width="14.8866666666667" style="4" customWidth="1"/>
    <col min="13573" max="13822" width="10.8866666666667" style="4"/>
    <col min="13823" max="13823" width="18" style="4" customWidth="1"/>
    <col min="13824" max="13824" width="72.44" style="4" customWidth="1"/>
    <col min="13825" max="13825" width="24.5533333333333" style="4" customWidth="1"/>
    <col min="13826" max="13826" width="10.5533333333333" style="4" customWidth="1"/>
    <col min="13827" max="13827" width="12.44" style="4" customWidth="1"/>
    <col min="13828" max="13828" width="14.8866666666667" style="4" customWidth="1"/>
    <col min="13829" max="14078" width="10.8866666666667" style="4"/>
    <col min="14079" max="14079" width="18" style="4" customWidth="1"/>
    <col min="14080" max="14080" width="72.44" style="4" customWidth="1"/>
    <col min="14081" max="14081" width="24.5533333333333" style="4" customWidth="1"/>
    <col min="14082" max="14082" width="10.5533333333333" style="4" customWidth="1"/>
    <col min="14083" max="14083" width="12.44" style="4" customWidth="1"/>
    <col min="14084" max="14084" width="14.8866666666667" style="4" customWidth="1"/>
    <col min="14085" max="14334" width="10.8866666666667" style="4"/>
    <col min="14335" max="14335" width="18" style="4" customWidth="1"/>
    <col min="14336" max="14336" width="72.44" style="4" customWidth="1"/>
    <col min="14337" max="14337" width="24.5533333333333" style="4" customWidth="1"/>
    <col min="14338" max="14338" width="10.5533333333333" style="4" customWidth="1"/>
    <col min="14339" max="14339" width="12.44" style="4" customWidth="1"/>
    <col min="14340" max="14340" width="14.8866666666667" style="4" customWidth="1"/>
    <col min="14341" max="14590" width="10.8866666666667" style="4"/>
    <col min="14591" max="14591" width="18" style="4" customWidth="1"/>
    <col min="14592" max="14592" width="72.44" style="4" customWidth="1"/>
    <col min="14593" max="14593" width="24.5533333333333" style="4" customWidth="1"/>
    <col min="14594" max="14594" width="10.5533333333333" style="4" customWidth="1"/>
    <col min="14595" max="14595" width="12.44" style="4" customWidth="1"/>
    <col min="14596" max="14596" width="14.8866666666667" style="4" customWidth="1"/>
    <col min="14597" max="14846" width="10.8866666666667" style="4"/>
    <col min="14847" max="14847" width="18" style="4" customWidth="1"/>
    <col min="14848" max="14848" width="72.44" style="4" customWidth="1"/>
    <col min="14849" max="14849" width="24.5533333333333" style="4" customWidth="1"/>
    <col min="14850" max="14850" width="10.5533333333333" style="4" customWidth="1"/>
    <col min="14851" max="14851" width="12.44" style="4" customWidth="1"/>
    <col min="14852" max="14852" width="14.8866666666667" style="4" customWidth="1"/>
    <col min="14853" max="15102" width="10.8866666666667" style="4"/>
    <col min="15103" max="15103" width="18" style="4" customWidth="1"/>
    <col min="15104" max="15104" width="72.44" style="4" customWidth="1"/>
    <col min="15105" max="15105" width="24.5533333333333" style="4" customWidth="1"/>
    <col min="15106" max="15106" width="10.5533333333333" style="4" customWidth="1"/>
    <col min="15107" max="15107" width="12.44" style="4" customWidth="1"/>
    <col min="15108" max="15108" width="14.8866666666667" style="4" customWidth="1"/>
    <col min="15109" max="15358" width="10.8866666666667" style="4"/>
    <col min="15359" max="15359" width="18" style="4" customWidth="1"/>
    <col min="15360" max="15360" width="72.44" style="4" customWidth="1"/>
    <col min="15361" max="15361" width="24.5533333333333" style="4" customWidth="1"/>
    <col min="15362" max="15362" width="10.5533333333333" style="4" customWidth="1"/>
    <col min="15363" max="15363" width="12.44" style="4" customWidth="1"/>
    <col min="15364" max="15364" width="14.8866666666667" style="4" customWidth="1"/>
    <col min="15365" max="15614" width="10.8866666666667" style="4"/>
    <col min="15615" max="15615" width="18" style="4" customWidth="1"/>
    <col min="15616" max="15616" width="72.44" style="4" customWidth="1"/>
    <col min="15617" max="15617" width="24.5533333333333" style="4" customWidth="1"/>
    <col min="15618" max="15618" width="10.5533333333333" style="4" customWidth="1"/>
    <col min="15619" max="15619" width="12.44" style="4" customWidth="1"/>
    <col min="15620" max="15620" width="14.8866666666667" style="4" customWidth="1"/>
    <col min="15621" max="15870" width="10.8866666666667" style="4"/>
    <col min="15871" max="15871" width="18" style="4" customWidth="1"/>
    <col min="15872" max="15872" width="72.44" style="4" customWidth="1"/>
    <col min="15873" max="15873" width="24.5533333333333" style="4" customWidth="1"/>
    <col min="15874" max="15874" width="10.5533333333333" style="4" customWidth="1"/>
    <col min="15875" max="15875" width="12.44" style="4" customWidth="1"/>
    <col min="15876" max="15876" width="14.8866666666667" style="4" customWidth="1"/>
    <col min="15877" max="16126" width="10.8866666666667" style="4"/>
    <col min="16127" max="16127" width="18" style="4" customWidth="1"/>
    <col min="16128" max="16128" width="72.44" style="4" customWidth="1"/>
    <col min="16129" max="16129" width="24.5533333333333" style="4" customWidth="1"/>
    <col min="16130" max="16130" width="10.5533333333333" style="4" customWidth="1"/>
    <col min="16131" max="16131" width="12.44" style="4" customWidth="1"/>
    <col min="16132" max="16132" width="14.8866666666667" style="4" customWidth="1"/>
    <col min="16133" max="16384" width="10.8866666666667" style="4"/>
  </cols>
  <sheetData>
    <row r="1" ht="89.4" customHeight="1" spans="1:8">
      <c r="A1" s="5" t="s">
        <v>0</v>
      </c>
      <c r="B1" s="5"/>
      <c r="C1" s="6"/>
      <c r="D1" s="6"/>
      <c r="E1" s="6"/>
      <c r="F1" s="6"/>
      <c r="G1" s="6"/>
      <c r="H1" s="65"/>
    </row>
    <row r="2" ht="34.2" customHeight="1" spans="1:8">
      <c r="A2" s="7" t="s">
        <v>1</v>
      </c>
      <c r="B2" s="8"/>
      <c r="C2" s="9" t="s">
        <v>2</v>
      </c>
      <c r="D2" s="10"/>
      <c r="E2" s="10"/>
      <c r="F2" s="66"/>
      <c r="G2" s="67" t="s">
        <v>3</v>
      </c>
      <c r="H2" s="68"/>
    </row>
    <row r="3" customHeight="1" spans="1:8">
      <c r="A3" s="11"/>
      <c r="B3" s="12"/>
      <c r="C3" s="13" t="s">
        <v>4</v>
      </c>
      <c r="D3" s="14" t="s">
        <v>5</v>
      </c>
      <c r="E3" s="69" t="s">
        <v>6</v>
      </c>
      <c r="F3" s="70"/>
      <c r="G3" s="71"/>
      <c r="H3" s="72"/>
    </row>
    <row r="4" ht="15" customHeight="1" spans="1:8">
      <c r="A4" s="11"/>
      <c r="B4" s="12"/>
      <c r="C4" s="14"/>
      <c r="D4" s="15">
        <f>'[1]0.Dados Gerais'!G11</f>
        <v>0</v>
      </c>
      <c r="E4" s="73">
        <f>'[1]0.Dados Gerais'!G13</f>
        <v>0</v>
      </c>
      <c r="F4" s="74"/>
      <c r="G4" s="75" t="s">
        <v>7</v>
      </c>
      <c r="H4" s="76" t="s">
        <v>8</v>
      </c>
    </row>
    <row r="5" ht="14.1" customHeight="1" spans="1:8">
      <c r="A5" s="11"/>
      <c r="B5" s="12"/>
      <c r="C5" s="16">
        <f>'[1]0.Dados Gerais'!G9</f>
        <v>0</v>
      </c>
      <c r="D5" s="16">
        <f>'[1]0.Dados Gerais'!G10</f>
        <v>0</v>
      </c>
      <c r="E5" s="77">
        <f>'[1]0.Dados Gerais'!G12</f>
        <v>0</v>
      </c>
      <c r="F5" s="78"/>
      <c r="G5" s="79"/>
      <c r="H5" s="80"/>
    </row>
    <row r="6" ht="30.6" customHeight="1" spans="1:8">
      <c r="A6" s="17" t="s">
        <v>9</v>
      </c>
      <c r="B6" s="18"/>
      <c r="C6" s="19" t="s">
        <v>10</v>
      </c>
      <c r="D6" s="20" t="s">
        <v>11</v>
      </c>
      <c r="E6" s="19" t="s">
        <v>12</v>
      </c>
      <c r="F6" s="81" t="s">
        <v>13</v>
      </c>
      <c r="G6" s="20" t="s">
        <v>14</v>
      </c>
      <c r="H6" s="82" t="s">
        <v>15</v>
      </c>
    </row>
    <row r="7" ht="15.6" customHeight="1" spans="1:8">
      <c r="A7" s="21">
        <v>7</v>
      </c>
      <c r="B7" s="22" t="s">
        <v>16</v>
      </c>
      <c r="C7" s="22"/>
      <c r="D7" s="22"/>
      <c r="E7" s="22"/>
      <c r="F7" s="56"/>
      <c r="G7" s="83" t="e">
        <f>(E8+E9+E10+E11+E12+E13)/(F8+F9+F10+F11+F12+F13)</f>
        <v>#VALUE!</v>
      </c>
      <c r="H7" s="84" t="s">
        <v>17</v>
      </c>
    </row>
    <row r="8" ht="21.6" customHeight="1" spans="1:8">
      <c r="A8" s="23" t="s">
        <v>18</v>
      </c>
      <c r="B8" s="24" t="s">
        <v>19</v>
      </c>
      <c r="C8" s="25" t="s">
        <v>20</v>
      </c>
      <c r="D8" s="26" t="s">
        <v>21</v>
      </c>
      <c r="E8" s="85" t="s">
        <v>22</v>
      </c>
      <c r="F8" s="85" t="s">
        <v>23</v>
      </c>
      <c r="G8" s="86" t="e">
        <f t="shared" ref="G8:G13" si="0">E8/F8</f>
        <v>#VALUE!</v>
      </c>
      <c r="H8" s="87"/>
    </row>
    <row r="9" ht="22.2" customHeight="1" spans="1:8">
      <c r="A9" s="27"/>
      <c r="B9" s="28" t="s">
        <v>24</v>
      </c>
      <c r="C9" s="29" t="s">
        <v>25</v>
      </c>
      <c r="D9" s="30" t="s">
        <v>21</v>
      </c>
      <c r="E9" s="88" t="s">
        <v>26</v>
      </c>
      <c r="F9" s="88" t="s">
        <v>27</v>
      </c>
      <c r="G9" s="89" t="e">
        <f t="shared" si="0"/>
        <v>#VALUE!</v>
      </c>
      <c r="H9" s="90"/>
    </row>
    <row r="10" ht="25.8" customHeight="1" spans="1:8">
      <c r="A10" s="27" t="s">
        <v>28</v>
      </c>
      <c r="B10" s="28" t="s">
        <v>29</v>
      </c>
      <c r="C10" s="29" t="s">
        <v>30</v>
      </c>
      <c r="D10" s="30" t="s">
        <v>21</v>
      </c>
      <c r="E10" s="88" t="s">
        <v>31</v>
      </c>
      <c r="F10" s="88" t="s">
        <v>32</v>
      </c>
      <c r="G10" s="89" t="e">
        <f t="shared" si="0"/>
        <v>#VALUE!</v>
      </c>
      <c r="H10" s="90"/>
    </row>
    <row r="11" ht="24" customHeight="1" spans="1:8">
      <c r="A11" s="27"/>
      <c r="B11" s="28" t="s">
        <v>33</v>
      </c>
      <c r="C11" s="31" t="s">
        <v>34</v>
      </c>
      <c r="D11" s="30" t="s">
        <v>21</v>
      </c>
      <c r="E11" s="88" t="s">
        <v>35</v>
      </c>
      <c r="F11" s="88" t="s">
        <v>36</v>
      </c>
      <c r="G11" s="89" t="e">
        <f t="shared" si="0"/>
        <v>#VALUE!</v>
      </c>
      <c r="H11" s="90"/>
    </row>
    <row r="12" ht="28.8" customHeight="1" spans="1:8">
      <c r="A12" s="32" t="s">
        <v>37</v>
      </c>
      <c r="B12" s="33" t="s">
        <v>38</v>
      </c>
      <c r="C12" s="31" t="s">
        <v>39</v>
      </c>
      <c r="D12" s="30" t="s">
        <v>21</v>
      </c>
      <c r="E12" s="88" t="s">
        <v>40</v>
      </c>
      <c r="F12" s="88" t="s">
        <v>41</v>
      </c>
      <c r="G12" s="89" t="e">
        <f t="shared" si="0"/>
        <v>#VALUE!</v>
      </c>
      <c r="H12" s="90"/>
    </row>
    <row r="13" ht="30" customHeight="1" spans="1:8">
      <c r="A13" s="34"/>
      <c r="B13" s="35" t="s">
        <v>42</v>
      </c>
      <c r="C13" s="36" t="s">
        <v>43</v>
      </c>
      <c r="D13" s="37" t="s">
        <v>21</v>
      </c>
      <c r="E13" s="91" t="s">
        <v>44</v>
      </c>
      <c r="F13" s="91" t="s">
        <v>45</v>
      </c>
      <c r="G13" s="92" t="e">
        <f t="shared" si="0"/>
        <v>#VALUE!</v>
      </c>
      <c r="H13" s="93"/>
    </row>
    <row r="14" ht="15.6" customHeight="1" spans="1:8">
      <c r="A14" s="38">
        <v>11</v>
      </c>
      <c r="B14" s="22" t="s">
        <v>46</v>
      </c>
      <c r="C14" s="22"/>
      <c r="D14" s="22"/>
      <c r="E14" s="22"/>
      <c r="F14" s="56"/>
      <c r="G14" s="83" t="e">
        <f>(E15+E16+E17+E18+E19+E20+E21)/(F15+F16+F17+F18+F19+F20+F21)</f>
        <v>#VALUE!</v>
      </c>
      <c r="H14" s="84" t="s">
        <v>17</v>
      </c>
    </row>
    <row r="15" ht="27" spans="1:8">
      <c r="A15" s="39" t="s">
        <v>18</v>
      </c>
      <c r="B15" s="24" t="s">
        <v>47</v>
      </c>
      <c r="C15" s="40" t="s">
        <v>48</v>
      </c>
      <c r="D15" s="41" t="s">
        <v>21</v>
      </c>
      <c r="E15" s="94" t="s">
        <v>49</v>
      </c>
      <c r="F15" s="95" t="s">
        <v>50</v>
      </c>
      <c r="G15" s="86" t="e">
        <f t="shared" ref="G15:G21" si="1">E15/F15</f>
        <v>#VALUE!</v>
      </c>
      <c r="H15" s="87"/>
    </row>
    <row r="16" ht="27" spans="1:8">
      <c r="A16" s="42"/>
      <c r="B16" s="28" t="s">
        <v>51</v>
      </c>
      <c r="C16" s="43" t="s">
        <v>52</v>
      </c>
      <c r="D16" s="30" t="s">
        <v>53</v>
      </c>
      <c r="E16" s="94" t="s">
        <v>54</v>
      </c>
      <c r="F16" s="96" t="s">
        <v>55</v>
      </c>
      <c r="G16" s="89" t="e">
        <f t="shared" si="1"/>
        <v>#VALUE!</v>
      </c>
      <c r="H16" s="90"/>
    </row>
    <row r="17" ht="27" spans="1:8">
      <c r="A17" s="32" t="s">
        <v>37</v>
      </c>
      <c r="B17" s="44" t="s">
        <v>56</v>
      </c>
      <c r="C17" s="45" t="s">
        <v>57</v>
      </c>
      <c r="D17" s="46" t="s">
        <v>21</v>
      </c>
      <c r="E17" s="94" t="s">
        <v>58</v>
      </c>
      <c r="F17" s="96" t="s">
        <v>59</v>
      </c>
      <c r="G17" s="89" t="e">
        <f t="shared" si="1"/>
        <v>#VALUE!</v>
      </c>
      <c r="H17" s="90"/>
    </row>
    <row r="18" ht="27" spans="1:8">
      <c r="A18" s="42"/>
      <c r="B18" s="28" t="s">
        <v>60</v>
      </c>
      <c r="C18" s="43" t="s">
        <v>61</v>
      </c>
      <c r="D18" s="47" t="s">
        <v>21</v>
      </c>
      <c r="E18" s="94" t="s">
        <v>62</v>
      </c>
      <c r="F18" s="96" t="s">
        <v>63</v>
      </c>
      <c r="G18" s="89" t="e">
        <f t="shared" si="1"/>
        <v>#VALUE!</v>
      </c>
      <c r="H18" s="90"/>
    </row>
    <row r="19" ht="31.2" customHeight="1" spans="1:8">
      <c r="A19" s="32" t="s">
        <v>28</v>
      </c>
      <c r="B19" s="28" t="s">
        <v>64</v>
      </c>
      <c r="C19" s="48" t="s">
        <v>65</v>
      </c>
      <c r="D19" s="47" t="s">
        <v>21</v>
      </c>
      <c r="E19" s="94" t="s">
        <v>66</v>
      </c>
      <c r="F19" s="97" t="s">
        <v>67</v>
      </c>
      <c r="G19" s="89" t="e">
        <f t="shared" si="1"/>
        <v>#VALUE!</v>
      </c>
      <c r="H19" s="90"/>
    </row>
    <row r="20" ht="31.8" customHeight="1" spans="1:8">
      <c r="A20" s="49"/>
      <c r="B20" s="28" t="s">
        <v>68</v>
      </c>
      <c r="C20" s="43" t="s">
        <v>69</v>
      </c>
      <c r="D20" s="30" t="s">
        <v>53</v>
      </c>
      <c r="E20" s="94" t="s">
        <v>70</v>
      </c>
      <c r="F20" s="97" t="s">
        <v>71</v>
      </c>
      <c r="G20" s="89" t="e">
        <f t="shared" si="1"/>
        <v>#VALUE!</v>
      </c>
      <c r="H20" s="90"/>
    </row>
    <row r="21" ht="27" spans="1:8">
      <c r="A21" s="34"/>
      <c r="B21" s="35" t="s">
        <v>72</v>
      </c>
      <c r="C21" s="50" t="s">
        <v>73</v>
      </c>
      <c r="D21" s="37" t="s">
        <v>53</v>
      </c>
      <c r="E21" s="94" t="s">
        <v>74</v>
      </c>
      <c r="F21" s="97" t="s">
        <v>75</v>
      </c>
      <c r="G21" s="92" t="e">
        <f t="shared" si="1"/>
        <v>#VALUE!</v>
      </c>
      <c r="H21" s="93"/>
    </row>
    <row r="22" ht="15.6" customHeight="1" spans="1:8">
      <c r="A22" s="38">
        <v>12</v>
      </c>
      <c r="B22" s="22" t="s">
        <v>76</v>
      </c>
      <c r="C22" s="22"/>
      <c r="D22" s="22"/>
      <c r="E22" s="22"/>
      <c r="F22" s="56"/>
      <c r="G22" s="83" t="e">
        <f>(E23+E24+E25+E26+E27+E28)/(F23+F24+F25+F26+F27+F28)</f>
        <v>#VALUE!</v>
      </c>
      <c r="H22" s="84" t="s">
        <v>17</v>
      </c>
    </row>
    <row r="23" ht="28.2" customHeight="1" spans="1:8">
      <c r="A23" s="39" t="s">
        <v>18</v>
      </c>
      <c r="B23" s="51" t="s">
        <v>77</v>
      </c>
      <c r="C23" s="52" t="s">
        <v>78</v>
      </c>
      <c r="D23" s="46" t="s">
        <v>21</v>
      </c>
      <c r="E23" s="94" t="s">
        <v>79</v>
      </c>
      <c r="F23" s="94" t="s">
        <v>80</v>
      </c>
      <c r="G23" s="83" t="e">
        <f t="shared" ref="G23:G28" si="2">E23/F23</f>
        <v>#VALUE!</v>
      </c>
      <c r="H23" s="87"/>
    </row>
    <row r="24" ht="31.8" customHeight="1" spans="1:8">
      <c r="A24" s="49"/>
      <c r="B24" s="28" t="s">
        <v>81</v>
      </c>
      <c r="C24" s="53" t="s">
        <v>82</v>
      </c>
      <c r="D24" s="47" t="s">
        <v>21</v>
      </c>
      <c r="E24" s="96" t="s">
        <v>83</v>
      </c>
      <c r="F24" s="94" t="s">
        <v>84</v>
      </c>
      <c r="G24" s="83" t="e">
        <f t="shared" si="2"/>
        <v>#VALUE!</v>
      </c>
      <c r="H24" s="90"/>
    </row>
    <row r="25" ht="29.4" customHeight="1" spans="1:8">
      <c r="A25" s="32" t="s">
        <v>28</v>
      </c>
      <c r="B25" s="33" t="s">
        <v>85</v>
      </c>
      <c r="C25" s="53" t="s">
        <v>86</v>
      </c>
      <c r="D25" s="47" t="s">
        <v>21</v>
      </c>
      <c r="E25" s="96" t="s">
        <v>87</v>
      </c>
      <c r="F25" s="94" t="s">
        <v>88</v>
      </c>
      <c r="G25" s="83" t="e">
        <f t="shared" si="2"/>
        <v>#VALUE!</v>
      </c>
      <c r="H25" s="90"/>
    </row>
    <row r="26" ht="26.4" customHeight="1" spans="1:8">
      <c r="A26" s="49"/>
      <c r="B26" s="28" t="s">
        <v>89</v>
      </c>
      <c r="C26" s="53" t="s">
        <v>90</v>
      </c>
      <c r="D26" s="47" t="s">
        <v>21</v>
      </c>
      <c r="E26" s="96" t="s">
        <v>91</v>
      </c>
      <c r="F26" s="94" t="s">
        <v>92</v>
      </c>
      <c r="G26" s="83" t="e">
        <f t="shared" si="2"/>
        <v>#VALUE!</v>
      </c>
      <c r="H26" s="90"/>
    </row>
    <row r="27" ht="31.2" customHeight="1" spans="1:8">
      <c r="A27" s="32" t="s">
        <v>37</v>
      </c>
      <c r="B27" s="28" t="s">
        <v>93</v>
      </c>
      <c r="C27" s="53" t="s">
        <v>94</v>
      </c>
      <c r="D27" s="47" t="s">
        <v>21</v>
      </c>
      <c r="E27" s="96" t="s">
        <v>95</v>
      </c>
      <c r="F27" s="94" t="s">
        <v>96</v>
      </c>
      <c r="G27" s="83" t="e">
        <f t="shared" si="2"/>
        <v>#VALUE!</v>
      </c>
      <c r="H27" s="90"/>
    </row>
    <row r="28" ht="32.4" customHeight="1" spans="1:8">
      <c r="A28" s="49"/>
      <c r="B28" s="28" t="s">
        <v>97</v>
      </c>
      <c r="C28" s="54" t="s">
        <v>98</v>
      </c>
      <c r="D28" s="47" t="s">
        <v>21</v>
      </c>
      <c r="E28" s="96" t="s">
        <v>99</v>
      </c>
      <c r="F28" s="94" t="s">
        <v>100</v>
      </c>
      <c r="G28" s="83" t="e">
        <f t="shared" si="2"/>
        <v>#VALUE!</v>
      </c>
      <c r="H28" s="90"/>
    </row>
    <row r="29" ht="15.6" customHeight="1" spans="1:8">
      <c r="A29" s="38">
        <v>13</v>
      </c>
      <c r="B29" s="55"/>
      <c r="C29" s="56" t="s">
        <v>101</v>
      </c>
      <c r="D29" s="57"/>
      <c r="E29" s="57"/>
      <c r="F29" s="57"/>
      <c r="G29" s="83" t="e">
        <f>(E30+E31+E32+E33+E34+E35+E36+E37+E38+E39+E40+E41+E42+E43+E44+E45+E46+E47)/(F30+F31+F32+F33+F34+F35+F36+F37+F38+F39+F40+F41+F42+F43+F44+F45+F46+F47)</f>
        <v>#VALUE!</v>
      </c>
      <c r="H29" s="84" t="s">
        <v>17</v>
      </c>
    </row>
    <row r="30" ht="27.6" customHeight="1" spans="1:8">
      <c r="A30" s="39" t="s">
        <v>18</v>
      </c>
      <c r="B30" s="24" t="s">
        <v>102</v>
      </c>
      <c r="C30" s="25" t="s">
        <v>103</v>
      </c>
      <c r="D30" s="26" t="s">
        <v>21</v>
      </c>
      <c r="E30" s="94" t="s">
        <v>104</v>
      </c>
      <c r="F30" s="95" t="s">
        <v>105</v>
      </c>
      <c r="G30" s="98" t="e">
        <f>E30/F30</f>
        <v>#VALUE!</v>
      </c>
      <c r="H30" s="87"/>
    </row>
    <row r="31" ht="28.8" customHeight="1" spans="1:8">
      <c r="A31" s="49"/>
      <c r="B31" s="28" t="s">
        <v>106</v>
      </c>
      <c r="C31" s="43" t="s">
        <v>107</v>
      </c>
      <c r="D31" s="47" t="s">
        <v>21</v>
      </c>
      <c r="E31" s="94" t="s">
        <v>108</v>
      </c>
      <c r="F31" s="96" t="s">
        <v>109</v>
      </c>
      <c r="G31" s="98" t="e">
        <f t="shared" ref="G31:G37" si="3">E31/F31</f>
        <v>#VALUE!</v>
      </c>
      <c r="H31" s="90"/>
    </row>
    <row r="32" ht="27" spans="1:8">
      <c r="A32" s="49"/>
      <c r="B32" s="28" t="s">
        <v>110</v>
      </c>
      <c r="C32" s="43" t="s">
        <v>111</v>
      </c>
      <c r="D32" s="30" t="s">
        <v>53</v>
      </c>
      <c r="E32" s="94" t="s">
        <v>112</v>
      </c>
      <c r="F32" s="96" t="s">
        <v>113</v>
      </c>
      <c r="G32" s="98" t="e">
        <f t="shared" si="3"/>
        <v>#VALUE!</v>
      </c>
      <c r="H32" s="90"/>
    </row>
    <row r="33" ht="26.4" customHeight="1" spans="1:8">
      <c r="A33" s="49"/>
      <c r="B33" s="28" t="s">
        <v>114</v>
      </c>
      <c r="C33" s="43" t="s">
        <v>115</v>
      </c>
      <c r="D33" s="30" t="s">
        <v>53</v>
      </c>
      <c r="E33" s="94" t="s">
        <v>116</v>
      </c>
      <c r="F33" s="96" t="s">
        <v>117</v>
      </c>
      <c r="G33" s="98" t="e">
        <f t="shared" si="3"/>
        <v>#VALUE!</v>
      </c>
      <c r="H33" s="90"/>
    </row>
    <row r="34" ht="27.6" customHeight="1" spans="1:8">
      <c r="A34" s="42"/>
      <c r="B34" s="28" t="s">
        <v>118</v>
      </c>
      <c r="C34" s="43" t="s">
        <v>119</v>
      </c>
      <c r="D34" s="30" t="s">
        <v>53</v>
      </c>
      <c r="E34" s="94" t="s">
        <v>120</v>
      </c>
      <c r="F34" s="97" t="s">
        <v>121</v>
      </c>
      <c r="G34" s="98" t="e">
        <f t="shared" si="3"/>
        <v>#VALUE!</v>
      </c>
      <c r="H34" s="90"/>
    </row>
    <row r="35" ht="30" customHeight="1" spans="1:8">
      <c r="A35" s="49" t="s">
        <v>28</v>
      </c>
      <c r="B35" s="28" t="s">
        <v>122</v>
      </c>
      <c r="C35" s="43" t="s">
        <v>123</v>
      </c>
      <c r="D35" s="47" t="s">
        <v>21</v>
      </c>
      <c r="E35" s="94" t="s">
        <v>124</v>
      </c>
      <c r="F35" s="97" t="s">
        <v>125</v>
      </c>
      <c r="G35" s="98" t="e">
        <f t="shared" si="3"/>
        <v>#VALUE!</v>
      </c>
      <c r="H35" s="90"/>
    </row>
    <row r="36" ht="24.6" customHeight="1" spans="1:8">
      <c r="A36" s="49"/>
      <c r="B36" s="28" t="s">
        <v>126</v>
      </c>
      <c r="C36" s="43" t="s">
        <v>127</v>
      </c>
      <c r="D36" s="47" t="s">
        <v>21</v>
      </c>
      <c r="E36" s="94" t="s">
        <v>128</v>
      </c>
      <c r="F36" s="97" t="s">
        <v>129</v>
      </c>
      <c r="G36" s="98" t="e">
        <f t="shared" si="3"/>
        <v>#VALUE!</v>
      </c>
      <c r="H36" s="90"/>
    </row>
    <row r="37" ht="32.4" customHeight="1" spans="1:8">
      <c r="A37" s="49"/>
      <c r="B37" s="28" t="s">
        <v>130</v>
      </c>
      <c r="C37" s="43" t="s">
        <v>131</v>
      </c>
      <c r="D37" s="30" t="s">
        <v>53</v>
      </c>
      <c r="E37" s="99" t="s">
        <v>132</v>
      </c>
      <c r="F37" s="100" t="s">
        <v>133</v>
      </c>
      <c r="G37" s="98" t="e">
        <f t="shared" si="3"/>
        <v>#VALUE!</v>
      </c>
      <c r="H37" s="90"/>
    </row>
    <row r="38" ht="27.6" customHeight="1" spans="1:8">
      <c r="A38" s="49"/>
      <c r="B38" s="28" t="s">
        <v>134</v>
      </c>
      <c r="C38" s="43" t="s">
        <v>135</v>
      </c>
      <c r="D38" s="30" t="s">
        <v>53</v>
      </c>
      <c r="E38" s="100" t="s">
        <v>136</v>
      </c>
      <c r="F38" s="100" t="s">
        <v>137</v>
      </c>
      <c r="G38" s="98" t="e">
        <f t="shared" ref="G38:G47" si="4">E38/F38</f>
        <v>#VALUE!</v>
      </c>
      <c r="H38" s="90"/>
    </row>
    <row r="39" ht="31.2" customHeight="1" spans="1:8">
      <c r="A39" s="49"/>
      <c r="B39" s="28" t="s">
        <v>138</v>
      </c>
      <c r="C39" s="43" t="s">
        <v>139</v>
      </c>
      <c r="D39" s="47" t="s">
        <v>21</v>
      </c>
      <c r="E39" s="100" t="s">
        <v>140</v>
      </c>
      <c r="F39" s="100" t="s">
        <v>141</v>
      </c>
      <c r="G39" s="98" t="e">
        <f t="shared" si="4"/>
        <v>#VALUE!</v>
      </c>
      <c r="H39" s="90"/>
    </row>
    <row r="40" ht="30" customHeight="1" spans="1:8">
      <c r="A40" s="49"/>
      <c r="B40" s="28" t="s">
        <v>142</v>
      </c>
      <c r="C40" s="43" t="s">
        <v>143</v>
      </c>
      <c r="D40" s="47" t="s">
        <v>21</v>
      </c>
      <c r="E40" s="100" t="s">
        <v>144</v>
      </c>
      <c r="F40" s="100" t="s">
        <v>145</v>
      </c>
      <c r="G40" s="98" t="e">
        <f t="shared" si="4"/>
        <v>#VALUE!</v>
      </c>
      <c r="H40" s="90"/>
    </row>
    <row r="41" ht="45" customHeight="1" spans="1:8">
      <c r="A41" s="49"/>
      <c r="B41" s="28" t="s">
        <v>146</v>
      </c>
      <c r="C41" s="43" t="s">
        <v>147</v>
      </c>
      <c r="D41" s="30" t="s">
        <v>53</v>
      </c>
      <c r="E41" s="100" t="s">
        <v>148</v>
      </c>
      <c r="F41" s="100" t="s">
        <v>149</v>
      </c>
      <c r="G41" s="98" t="e">
        <f t="shared" si="4"/>
        <v>#VALUE!</v>
      </c>
      <c r="H41" s="90"/>
    </row>
    <row r="42" ht="27.6" customHeight="1" spans="1:8">
      <c r="A42" s="49"/>
      <c r="B42" s="28" t="s">
        <v>150</v>
      </c>
      <c r="C42" s="43" t="s">
        <v>151</v>
      </c>
      <c r="D42" s="30" t="s">
        <v>53</v>
      </c>
      <c r="E42" s="100" t="s">
        <v>152</v>
      </c>
      <c r="F42" s="100" t="s">
        <v>153</v>
      </c>
      <c r="G42" s="98" t="e">
        <f t="shared" si="4"/>
        <v>#VALUE!</v>
      </c>
      <c r="H42" s="90"/>
    </row>
    <row r="43" ht="31.8" customHeight="1" spans="1:8">
      <c r="A43" s="42"/>
      <c r="B43" s="28" t="s">
        <v>154</v>
      </c>
      <c r="C43" s="43" t="s">
        <v>155</v>
      </c>
      <c r="D43" s="30" t="s">
        <v>53</v>
      </c>
      <c r="E43" s="100" t="s">
        <v>156</v>
      </c>
      <c r="F43" s="100" t="s">
        <v>157</v>
      </c>
      <c r="G43" s="98" t="e">
        <f t="shared" si="4"/>
        <v>#VALUE!</v>
      </c>
      <c r="H43" s="90"/>
    </row>
    <row r="44" ht="19.2" customHeight="1" spans="1:8">
      <c r="A44" s="32" t="s">
        <v>158</v>
      </c>
      <c r="B44" s="33" t="s">
        <v>159</v>
      </c>
      <c r="C44" s="53" t="s">
        <v>160</v>
      </c>
      <c r="D44" s="47" t="s">
        <v>21</v>
      </c>
      <c r="E44" s="100" t="s">
        <v>161</v>
      </c>
      <c r="F44" s="100" t="s">
        <v>162</v>
      </c>
      <c r="G44" s="98" t="e">
        <f t="shared" si="4"/>
        <v>#VALUE!</v>
      </c>
      <c r="H44" s="90"/>
    </row>
    <row r="45" ht="27.6" customHeight="1" spans="1:8">
      <c r="A45" s="49"/>
      <c r="B45" s="28" t="s">
        <v>163</v>
      </c>
      <c r="C45" s="54" t="s">
        <v>164</v>
      </c>
      <c r="D45" s="47" t="s">
        <v>21</v>
      </c>
      <c r="E45" s="101" t="s">
        <v>165</v>
      </c>
      <c r="F45" s="100" t="s">
        <v>166</v>
      </c>
      <c r="G45" s="98" t="e">
        <f t="shared" si="4"/>
        <v>#VALUE!</v>
      </c>
      <c r="H45" s="90"/>
    </row>
    <row r="46" ht="19.8" customHeight="1" spans="1:8">
      <c r="A46" s="49"/>
      <c r="B46" s="28" t="s">
        <v>167</v>
      </c>
      <c r="C46" s="54" t="s">
        <v>168</v>
      </c>
      <c r="D46" s="47" t="s">
        <v>21</v>
      </c>
      <c r="E46" s="101" t="s">
        <v>169</v>
      </c>
      <c r="F46" s="100" t="s">
        <v>170</v>
      </c>
      <c r="G46" s="98" t="e">
        <f t="shared" si="4"/>
        <v>#VALUE!</v>
      </c>
      <c r="H46" s="90"/>
    </row>
    <row r="47" ht="30" customHeight="1" spans="1:8">
      <c r="A47" s="34"/>
      <c r="B47" s="58" t="s">
        <v>171</v>
      </c>
      <c r="C47" s="59" t="s">
        <v>172</v>
      </c>
      <c r="D47" s="30" t="s">
        <v>53</v>
      </c>
      <c r="E47" s="102" t="s">
        <v>173</v>
      </c>
      <c r="F47" s="102" t="s">
        <v>174</v>
      </c>
      <c r="G47" s="98" t="e">
        <f t="shared" si="4"/>
        <v>#VALUE!</v>
      </c>
      <c r="H47" s="93"/>
    </row>
    <row r="48" ht="19.2" customHeight="1" spans="1:8">
      <c r="A48" s="21">
        <v>15</v>
      </c>
      <c r="B48" s="60"/>
      <c r="C48" s="61" t="s">
        <v>175</v>
      </c>
      <c r="D48" s="61"/>
      <c r="E48" s="61"/>
      <c r="F48" s="61"/>
      <c r="G48" s="83" t="e">
        <f>(E50+E51+#REF!+#REF!+#REF!+#REF!+#REF!+#REF!+#REF!)/(F50+F51+#REF!+#REF!+#REF!+#REF!+#REF!+#REF!+#REF!)</f>
        <v>#VALUE!</v>
      </c>
      <c r="H48" s="84" t="s">
        <v>17</v>
      </c>
    </row>
    <row r="49" ht="30.6" customHeight="1" spans="1:8">
      <c r="A49" s="39" t="s">
        <v>176</v>
      </c>
      <c r="B49" s="51" t="s">
        <v>177</v>
      </c>
      <c r="C49" s="62" t="s">
        <v>178</v>
      </c>
      <c r="D49" s="63" t="s">
        <v>53</v>
      </c>
      <c r="E49" s="94" t="s">
        <v>179</v>
      </c>
      <c r="F49" s="103" t="s">
        <v>180</v>
      </c>
      <c r="G49" s="98" t="e">
        <f t="shared" ref="G49:G51" si="5">E49/F49</f>
        <v>#VALUE!</v>
      </c>
      <c r="H49" s="90"/>
    </row>
    <row r="50" ht="31.8" customHeight="1" spans="1:8">
      <c r="A50" s="49"/>
      <c r="B50" s="28" t="s">
        <v>181</v>
      </c>
      <c r="C50" s="31" t="s">
        <v>182</v>
      </c>
      <c r="D50" s="30" t="s">
        <v>53</v>
      </c>
      <c r="E50" s="94" t="s">
        <v>183</v>
      </c>
      <c r="F50" s="103" t="s">
        <v>184</v>
      </c>
      <c r="G50" s="98" t="e">
        <f t="shared" si="5"/>
        <v>#VALUE!</v>
      </c>
      <c r="H50" s="90"/>
    </row>
    <row r="51" ht="31.8" customHeight="1" spans="1:8">
      <c r="A51" s="34"/>
      <c r="B51" s="35" t="s">
        <v>185</v>
      </c>
      <c r="C51" s="36" t="s">
        <v>186</v>
      </c>
      <c r="D51" s="37" t="s">
        <v>53</v>
      </c>
      <c r="E51" s="104" t="s">
        <v>187</v>
      </c>
      <c r="F51" s="103" t="s">
        <v>188</v>
      </c>
      <c r="G51" s="98" t="e">
        <f t="shared" si="5"/>
        <v>#VALUE!</v>
      </c>
      <c r="H51" s="93"/>
    </row>
    <row r="52" ht="16.5" spans="1:8">
      <c r="A52" s="64"/>
      <c r="B52" s="64"/>
      <c r="C52" s="4"/>
      <c r="D52" s="4"/>
      <c r="E52" s="4"/>
      <c r="F52" s="4"/>
      <c r="G52" s="105"/>
      <c r="H52" s="4"/>
    </row>
    <row r="53" spans="1:8">
      <c r="A53" s="64"/>
      <c r="B53" s="64"/>
      <c r="C53" s="4"/>
      <c r="D53" s="4"/>
      <c r="E53" s="4"/>
      <c r="F53" s="4"/>
      <c r="G53" s="105"/>
      <c r="H53" s="4"/>
    </row>
    <row r="54" spans="1:8">
      <c r="A54" s="64"/>
      <c r="B54" s="64"/>
      <c r="C54" s="4"/>
      <c r="D54" s="4"/>
      <c r="E54" s="4"/>
      <c r="F54" s="4"/>
      <c r="G54" s="105"/>
      <c r="H54" s="4"/>
    </row>
    <row r="55" spans="1:8">
      <c r="A55" s="64"/>
      <c r="B55" s="64"/>
      <c r="C55" s="4"/>
      <c r="D55" s="4"/>
      <c r="E55" s="4"/>
      <c r="F55" s="4"/>
      <c r="G55" s="105"/>
      <c r="H55" s="4"/>
    </row>
    <row r="56" spans="1:8">
      <c r="A56" s="64"/>
      <c r="B56" s="64"/>
      <c r="C56" s="4"/>
      <c r="D56" s="4"/>
      <c r="E56" s="4"/>
      <c r="F56" s="4"/>
      <c r="G56" s="105"/>
      <c r="H56" s="4"/>
    </row>
    <row r="57" spans="1:8">
      <c r="A57" s="64"/>
      <c r="B57" s="64"/>
      <c r="C57" s="4"/>
      <c r="D57" s="4"/>
      <c r="E57" s="4"/>
      <c r="F57" s="4"/>
      <c r="G57" s="105"/>
      <c r="H57" s="4"/>
    </row>
    <row r="58" spans="1:8">
      <c r="A58" s="64"/>
      <c r="B58" s="64"/>
      <c r="C58" s="4"/>
      <c r="D58" s="4"/>
      <c r="E58" s="4"/>
      <c r="F58" s="4"/>
      <c r="G58" s="105"/>
      <c r="H58" s="4"/>
    </row>
    <row r="59" spans="1:8">
      <c r="A59" s="64"/>
      <c r="B59" s="64"/>
      <c r="C59" s="4"/>
      <c r="D59" s="4"/>
      <c r="E59" s="4"/>
      <c r="F59" s="4"/>
      <c r="G59" s="105"/>
      <c r="H59" s="4"/>
    </row>
    <row r="60" spans="1:8">
      <c r="A60" s="64"/>
      <c r="B60" s="64"/>
      <c r="C60" s="4"/>
      <c r="D60" s="4"/>
      <c r="E60" s="4"/>
      <c r="F60" s="4"/>
      <c r="G60" s="105"/>
      <c r="H60" s="4"/>
    </row>
    <row r="61" spans="1:8">
      <c r="A61" s="64"/>
      <c r="B61" s="64"/>
      <c r="C61" s="4"/>
      <c r="D61" s="4"/>
      <c r="E61" s="4"/>
      <c r="F61" s="4"/>
      <c r="G61" s="105"/>
      <c r="H61" s="4"/>
    </row>
    <row r="62" spans="1:8">
      <c r="A62" s="64"/>
      <c r="B62" s="64"/>
      <c r="C62" s="4"/>
      <c r="D62" s="4"/>
      <c r="E62" s="4"/>
      <c r="F62" s="4"/>
      <c r="G62" s="105"/>
      <c r="H62" s="4"/>
    </row>
    <row r="63" spans="1:8">
      <c r="A63" s="64"/>
      <c r="B63" s="64"/>
      <c r="C63" s="4"/>
      <c r="D63" s="4"/>
      <c r="E63" s="4"/>
      <c r="F63" s="4"/>
      <c r="G63" s="105"/>
      <c r="H63" s="4"/>
    </row>
    <row r="64" spans="1:8">
      <c r="A64" s="64"/>
      <c r="B64" s="64"/>
      <c r="C64" s="4"/>
      <c r="D64" s="4"/>
      <c r="E64" s="4"/>
      <c r="F64" s="4"/>
      <c r="G64" s="105"/>
      <c r="H64" s="4"/>
    </row>
    <row r="65" spans="1:8">
      <c r="A65" s="64"/>
      <c r="B65" s="64"/>
      <c r="C65" s="4"/>
      <c r="D65" s="4"/>
      <c r="E65" s="4"/>
      <c r="F65" s="4"/>
      <c r="G65" s="105"/>
      <c r="H65" s="4"/>
    </row>
    <row r="66" spans="1:8">
      <c r="A66" s="64"/>
      <c r="B66" s="64"/>
      <c r="C66" s="4"/>
      <c r="D66" s="4"/>
      <c r="E66" s="4"/>
      <c r="F66" s="4"/>
      <c r="G66" s="105"/>
      <c r="H66" s="4"/>
    </row>
    <row r="67" spans="1:8">
      <c r="A67" s="64"/>
      <c r="B67" s="64"/>
      <c r="C67" s="4"/>
      <c r="D67" s="4"/>
      <c r="E67" s="4"/>
      <c r="F67" s="4"/>
      <c r="G67" s="105"/>
      <c r="H67" s="4"/>
    </row>
    <row r="68" spans="1:8">
      <c r="A68" s="64"/>
      <c r="B68" s="64"/>
      <c r="C68" s="4"/>
      <c r="D68" s="4"/>
      <c r="E68" s="4"/>
      <c r="F68" s="4"/>
      <c r="G68" s="105"/>
      <c r="H68" s="4"/>
    </row>
    <row r="69" spans="1:8">
      <c r="A69" s="64"/>
      <c r="B69" s="64"/>
      <c r="C69" s="4"/>
      <c r="D69" s="4"/>
      <c r="E69" s="4"/>
      <c r="F69" s="4"/>
      <c r="G69" s="105"/>
      <c r="H69" s="4"/>
    </row>
    <row r="70" spans="1:8">
      <c r="A70" s="64"/>
      <c r="B70" s="64"/>
      <c r="C70" s="4"/>
      <c r="D70" s="4"/>
      <c r="E70" s="4"/>
      <c r="F70" s="4"/>
      <c r="G70" s="105"/>
      <c r="H70" s="4"/>
    </row>
    <row r="71" spans="1:8">
      <c r="A71" s="64"/>
      <c r="B71" s="64"/>
      <c r="C71" s="4"/>
      <c r="D71" s="4"/>
      <c r="E71" s="4"/>
      <c r="F71" s="4"/>
      <c r="G71" s="105"/>
      <c r="H71" s="4"/>
    </row>
    <row r="72" spans="1:8">
      <c r="A72" s="64"/>
      <c r="B72" s="64"/>
      <c r="C72" s="4"/>
      <c r="D72" s="4"/>
      <c r="E72" s="4"/>
      <c r="F72" s="4"/>
      <c r="G72" s="105"/>
      <c r="H72" s="4"/>
    </row>
  </sheetData>
  <sheetProtection formatCells="0" formatColumns="0" formatRows="0"/>
  <mergeCells count="32">
    <mergeCell ref="A1:H1"/>
    <mergeCell ref="C2:F2"/>
    <mergeCell ref="E3:F3"/>
    <mergeCell ref="E4:F4"/>
    <mergeCell ref="E5:F5"/>
    <mergeCell ref="A6:B6"/>
    <mergeCell ref="B7:F7"/>
    <mergeCell ref="B14:F14"/>
    <mergeCell ref="B22:F22"/>
    <mergeCell ref="C29:F29"/>
    <mergeCell ref="C48:F48"/>
    <mergeCell ref="A8:A9"/>
    <mergeCell ref="A10:A11"/>
    <mergeCell ref="A12:A13"/>
    <mergeCell ref="A15:A16"/>
    <mergeCell ref="A17:A18"/>
    <mergeCell ref="A19:A21"/>
    <mergeCell ref="A23:A24"/>
    <mergeCell ref="A25:A26"/>
    <mergeCell ref="A27:A28"/>
    <mergeCell ref="A30:A34"/>
    <mergeCell ref="A35:A43"/>
    <mergeCell ref="A44:A47"/>
    <mergeCell ref="A49:A51"/>
    <mergeCell ref="C3:C4"/>
    <mergeCell ref="H8:H13"/>
    <mergeCell ref="H15:H21"/>
    <mergeCell ref="H23:H28"/>
    <mergeCell ref="H30:H47"/>
    <mergeCell ref="H49:H51"/>
    <mergeCell ref="A2:B5"/>
    <mergeCell ref="G2:H3"/>
  </mergeCells>
  <conditionalFormatting sqref="D4:F4">
    <cfRule type="containsText" dxfId="0" priority="3" operator="between" text="0">
      <formula>NOT(ISERROR(SEARCH("0",D4)))</formula>
    </cfRule>
  </conditionalFormatting>
  <conditionalFormatting sqref="C5">
    <cfRule type="containsText" dxfId="0" priority="1" operator="between" text="0">
      <formula>NOT(ISERROR(SEARCH("0",C5)))</formula>
    </cfRule>
  </conditionalFormatting>
  <conditionalFormatting sqref="D5:E5">
    <cfRule type="containsText" dxfId="0" priority="2" operator="between" text="0">
      <formula>NOT(ISERROR(SEARCH("0",D5)))</formula>
    </cfRule>
  </conditionalFormatting>
  <conditionalFormatting sqref="G7:G51">
    <cfRule type="cellIs" dxfId="1" priority="22" operator="lessThan">
      <formula>0.66</formula>
    </cfRule>
    <cfRule type="cellIs" dxfId="2" priority="23" operator="greaterThan">
      <formula>0.859</formula>
    </cfRule>
    <cfRule type="cellIs" dxfId="3" priority="24" operator="between">
      <formula>0.659</formula>
      <formula>0.859</formula>
    </cfRule>
  </conditionalFormatting>
  <dataValidations count="4">
    <dataValidation type="whole" operator="greaterThanOrEqual" allowBlank="1" showInputMessage="1" showErrorMessage="1" errorTitle="Verificar" error="Verifique se ao digitar não trocou o numerador pelo denominador" sqref="F49;F50;F51;F37:F47" errorStyle="warning">
      <formula1>E37</formula1>
    </dataValidation>
    <dataValidation allowBlank="1" showInputMessage="1" showErrorMessage="1" promptTitle="Dados" prompt=" Ir para folha &quot;Dados Gerais&quot; e digitar o dado no campo apropriado." sqref="D5:E5"/>
    <dataValidation allowBlank="1" showInputMessage="1" showErrorMessage="1" promptTitle="Data" prompt="Data da digitação de dados de MQ. Esta data é inserida na folha &quot;Dados Gerai&quot;" sqref="G4"/>
    <dataValidation allowBlank="1" showInputMessage="1" showErrorMessage="1" promptTitle="Dados" prompt="Estes dados devem ser digitados na folha &quot;Dados Gerais&quot;" sqref="D3:E3"/>
  </dataValidations>
  <pageMargins left="0.236220472440945" right="0.236220472440945" top="0.741666666666667" bottom="0.953333333333333" header="0.31496062992126" footer="0.31496062992126"/>
  <pageSetup paperSize="9" scale="8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4.Relatório_Indicadores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orlandom</dc:creator>
  <cp:lastModifiedBy>itelio</cp:lastModifiedBy>
  <dcterms:created xsi:type="dcterms:W3CDTF">2021-05-09T22:14:00Z</dcterms:created>
  <dcterms:modified xsi:type="dcterms:W3CDTF">2021-05-12T09:41:29Z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