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Alstom\KZ8A-4At\Procedures\Work Instructions\WI KZ8A cleaning\"/>
    </mc:Choice>
  </mc:AlternateContent>
  <bookViews>
    <workbookView xWindow="0" yWindow="0" windowWidth="20490" windowHeight="7620" tabRatio="509" activeTab="2"/>
  </bookViews>
  <sheets>
    <sheet name="FLYLEAF" sheetId="4" r:id="rId1"/>
    <sheet name="REVISION" sheetId="5" r:id="rId2"/>
    <sheet name="PROCEDURE" sheetId="1" r:id="rId3"/>
    <sheet name="Distribution" sheetId="7" r:id="rId4"/>
    <sheet name="option" sheetId="6" r:id="rId5"/>
  </sheets>
  <definedNames>
    <definedName name="appdate">FLYLEAF!$F$42</definedName>
    <definedName name="approval" localSheetId="3">Distribution!$G$58</definedName>
    <definedName name="approval">REVISION!$G$58</definedName>
    <definedName name="approvalru" localSheetId="3">Distribution!$G$56</definedName>
    <definedName name="approvalru">REVISION!$G$56</definedName>
    <definedName name="author" localSheetId="3">Distribution!$G$46</definedName>
    <definedName name="author">REVISION!$G$46</definedName>
    <definedName name="class">FLYLEAF!$F$38</definedName>
    <definedName name="_xlnm.Print_Area" localSheetId="3">Distribution!$A$1:$Z$64</definedName>
    <definedName name="_xlnm.Print_Area" localSheetId="0">FLYLEAF!$A$1:$H$48</definedName>
    <definedName name="_xlnm.Print_Area" localSheetId="2">PROCEDURE!$A$1:$F$106</definedName>
    <definedName name="_xlnm.Print_Area" localSheetId="1">REVISION!$A$1:$Z$64</definedName>
    <definedName name="purpose">REVISION!$D$13</definedName>
    <definedName name="purposeRU">REVISION!$D$16</definedName>
    <definedName name="ref">FLYLEAF!$F$36</definedName>
    <definedName name="titleen">FLYLEAF!$B$22</definedName>
    <definedName name="titleru">FLYLEAF!$B$28</definedName>
    <definedName name="version">FLYLEAF!$F$40</definedName>
  </definedNames>
  <calcPr calcId="162913" calcMode="manual"/>
</workbook>
</file>

<file path=xl/calcChain.xml><?xml version="1.0" encoding="utf-8"?>
<calcChain xmlns="http://schemas.openxmlformats.org/spreadsheetml/2006/main">
  <c r="W5" i="7" l="1"/>
  <c r="L5" i="7"/>
  <c r="D5" i="7"/>
  <c r="H4" i="7"/>
  <c r="H3" i="7"/>
  <c r="B7" i="1" l="1"/>
  <c r="I7" i="1"/>
  <c r="J72" i="1" l="1"/>
  <c r="J73" i="1"/>
  <c r="J74" i="1"/>
  <c r="J85" i="1"/>
  <c r="J86" i="1"/>
  <c r="J96" i="1"/>
  <c r="J97" i="1"/>
  <c r="J98" i="1"/>
  <c r="J99" i="1"/>
  <c r="J100" i="1"/>
  <c r="J101" i="1"/>
  <c r="J102" i="1"/>
  <c r="J103" i="1"/>
  <c r="J104" i="1"/>
  <c r="J71" i="1"/>
  <c r="B100" i="1"/>
  <c r="C101" i="1"/>
  <c r="C102" i="1"/>
  <c r="C103" i="1"/>
  <c r="C104" i="1"/>
  <c r="A3" i="6"/>
  <c r="I3" i="1" l="1"/>
  <c r="B3" i="1"/>
  <c r="I4" i="1"/>
  <c r="B4" i="1"/>
  <c r="K3" i="1"/>
  <c r="D3" i="1"/>
  <c r="L1" i="1"/>
  <c r="E1" i="1"/>
  <c r="I1" i="1"/>
  <c r="B1" i="1"/>
  <c r="H3" i="5"/>
  <c r="W5" i="5"/>
  <c r="L5" i="5"/>
  <c r="D5" i="5"/>
  <c r="H4" i="5"/>
</calcChain>
</file>

<file path=xl/sharedStrings.xml><?xml version="1.0" encoding="utf-8"?>
<sst xmlns="http://schemas.openxmlformats.org/spreadsheetml/2006/main" count="299" uniqueCount="246">
  <si>
    <t>TITLE</t>
  </si>
  <si>
    <t>REF</t>
  </si>
  <si>
    <t>PURPOSE</t>
  </si>
  <si>
    <t>SCOPE</t>
  </si>
  <si>
    <t>CHANGES HISTORIC</t>
  </si>
  <si>
    <t>ASSOCIATED WORK AND SAFETY INSTRUCTION</t>
  </si>
  <si>
    <t>MATERIAL, TOOLS AND FACILITIES</t>
  </si>
  <si>
    <t>MATERIAL</t>
  </si>
  <si>
    <t>TOOLS</t>
  </si>
  <si>
    <t>FACILITIES</t>
  </si>
  <si>
    <t>PPE</t>
  </si>
  <si>
    <t>LOCATION OF WORK</t>
  </si>
  <si>
    <t>PROCEDURE</t>
  </si>
  <si>
    <t>loco</t>
  </si>
  <si>
    <t/>
  </si>
  <si>
    <t>1.</t>
  </si>
  <si>
    <t>2.</t>
  </si>
  <si>
    <t>3.</t>
  </si>
  <si>
    <t>4.</t>
  </si>
  <si>
    <t>5.</t>
  </si>
  <si>
    <t>6.</t>
  </si>
  <si>
    <t>6.1.</t>
  </si>
  <si>
    <t>6.2.</t>
  </si>
  <si>
    <t>6.3.</t>
  </si>
  <si>
    <t>7.</t>
  </si>
  <si>
    <t>9.</t>
  </si>
  <si>
    <t>8.</t>
  </si>
  <si>
    <t>Description of change</t>
  </si>
  <si>
    <t>Author</t>
  </si>
  <si>
    <t>Date</t>
  </si>
  <si>
    <t>Creation of the procedure</t>
  </si>
  <si>
    <t>DTR</t>
  </si>
  <si>
    <t>QTY</t>
  </si>
  <si>
    <t>unit</t>
  </si>
  <si>
    <t>Parts name</t>
  </si>
  <si>
    <t>reference</t>
  </si>
  <si>
    <t>Tool Name</t>
  </si>
  <si>
    <t>safety cap</t>
  </si>
  <si>
    <t>safety shoes</t>
  </si>
  <si>
    <t>LEGEND</t>
  </si>
  <si>
    <t>E = EFFIENCY POINT : Points out advice where time can be saved or other effective methods.</t>
  </si>
  <si>
    <t>Q = QUALITY POINT : Denotes taking measurements accurately, gauging using calibrated tooling, cross-references to other WI’s for refit/inspection/testing.</t>
  </si>
  <si>
    <t>S= SAFETY POINT : Point need a specific EHS care. Specific PPE or precaution to be take</t>
  </si>
  <si>
    <t>Q</t>
  </si>
  <si>
    <t>S</t>
  </si>
  <si>
    <t>E</t>
  </si>
  <si>
    <t>PERSONNEL REQUIRED</t>
  </si>
  <si>
    <t>Reference</t>
  </si>
  <si>
    <r>
      <t>1 x </t>
    </r>
    <r>
      <rPr>
        <sz val="14"/>
        <color theme="1"/>
        <rFont val="Webdings"/>
        <family val="1"/>
        <charset val="2"/>
      </rPr>
      <t></t>
    </r>
  </si>
  <si>
    <t>Competency</t>
  </si>
  <si>
    <t>9.1</t>
  </si>
  <si>
    <t>PREPARATION OF THE WORK</t>
  </si>
  <si>
    <t>Version</t>
  </si>
  <si>
    <t>Authorised by</t>
  </si>
  <si>
    <t>END OF DOCUMENT</t>
  </si>
  <si>
    <t xml:space="preserve">Reference : </t>
  </si>
  <si>
    <t>ссылка</t>
  </si>
  <si>
    <t xml:space="preserve">Product : </t>
  </si>
  <si>
    <t xml:space="preserve">серия </t>
  </si>
  <si>
    <t xml:space="preserve">Version : </t>
  </si>
  <si>
    <t>редакция документа</t>
  </si>
  <si>
    <t>Date of application:</t>
  </si>
  <si>
    <t>дата вступления в силу документа</t>
  </si>
  <si>
    <r>
      <t>ab</t>
    </r>
    <r>
      <rPr>
        <sz val="17"/>
        <color rgb="FFFF0000"/>
        <rFont val="Alstom Logo"/>
        <charset val="2"/>
      </rPr>
      <t>c</t>
    </r>
    <r>
      <rPr>
        <sz val="17"/>
        <color indexed="32"/>
        <rFont val="Alstom Logo"/>
        <charset val="2"/>
      </rPr>
      <t>d</t>
    </r>
  </si>
  <si>
    <t>Ref:</t>
  </si>
  <si>
    <t xml:space="preserve">Version: </t>
  </si>
  <si>
    <t>Date :</t>
  </si>
  <si>
    <t>Purpose</t>
  </si>
  <si>
    <t>Approbation</t>
  </si>
  <si>
    <t>Редакция/Version</t>
  </si>
  <si>
    <t>Дата/Date</t>
  </si>
  <si>
    <t>Изменения/Modifications</t>
  </si>
  <si>
    <t>Автор/Writer</t>
  </si>
  <si>
    <t>Создание документа/Creation</t>
  </si>
  <si>
    <t>ФИО/Name</t>
  </si>
  <si>
    <t>Должность/Position</t>
  </si>
  <si>
    <t>Подпись/Signature</t>
  </si>
  <si>
    <t>Подготовлено/</t>
  </si>
  <si>
    <t>Инженер по организации производства/</t>
  </si>
  <si>
    <t>Written by</t>
  </si>
  <si>
    <t>Method Engineer</t>
  </si>
  <si>
    <t>Проверено/</t>
  </si>
  <si>
    <t xml:space="preserve"> Ведущий инженер по организации производства/</t>
  </si>
  <si>
    <t>Verified by</t>
  </si>
  <si>
    <t>Method Leader</t>
  </si>
  <si>
    <t>Одобрено/</t>
  </si>
  <si>
    <t>Менеджер по ТБ/</t>
  </si>
  <si>
    <t>Approved by</t>
  </si>
  <si>
    <t>EHS Manager</t>
  </si>
  <si>
    <t>Начальник Депо/</t>
  </si>
  <si>
    <t>Depot Manager</t>
  </si>
  <si>
    <r>
      <t xml:space="preserve">DOCUMENT PRINTED UNMANAGED - Check the validity of the index before use.
</t>
    </r>
    <r>
      <rPr>
        <b/>
        <i/>
        <sz val="8"/>
        <color indexed="32"/>
        <rFont val="Alstom"/>
      </rPr>
      <t>Property of ALSTOM Transport, may not be distributed or reproduced without permission.</t>
    </r>
  </si>
  <si>
    <t>1</t>
  </si>
  <si>
    <t xml:space="preserve">Название </t>
  </si>
  <si>
    <t>№</t>
  </si>
  <si>
    <t>локо</t>
  </si>
  <si>
    <t>Дата</t>
  </si>
  <si>
    <t>Утверждено:</t>
  </si>
  <si>
    <t>Цель</t>
  </si>
  <si>
    <t>Область применения</t>
  </si>
  <si>
    <t>Редакция</t>
  </si>
  <si>
    <t>Описание внесенных изменений</t>
  </si>
  <si>
    <t>Составитель</t>
  </si>
  <si>
    <t>Наряд на работу и Инструкция по безопасности</t>
  </si>
  <si>
    <t>Название документа</t>
  </si>
  <si>
    <t>Указатель</t>
  </si>
  <si>
    <t>Хронология внесения изменений</t>
  </si>
  <si>
    <t>Материал, Инструменты и Производственные условия</t>
  </si>
  <si>
    <t>Материал</t>
  </si>
  <si>
    <t>Название детали</t>
  </si>
  <si>
    <t>кол-во</t>
  </si>
  <si>
    <t>ед.изм.</t>
  </si>
  <si>
    <t>Инструменты</t>
  </si>
  <si>
    <t>Название инструмента</t>
  </si>
  <si>
    <t>Производственные условия</t>
  </si>
  <si>
    <t xml:space="preserve">Отсутствие контактной сети </t>
  </si>
  <si>
    <t>Локомотив заземлен</t>
  </si>
  <si>
    <t>Локомотив закреплен</t>
  </si>
  <si>
    <t>СИЗ</t>
  </si>
  <si>
    <t>защитная каска</t>
  </si>
  <si>
    <t>защитные ботинки</t>
  </si>
  <si>
    <t>Рабочая зона</t>
  </si>
  <si>
    <t>Процедура</t>
  </si>
  <si>
    <t>Условные обозначения</t>
  </si>
  <si>
    <t>Q = Знак качества: Указывает на точное выполнение измерений посредством откалиброванных приборов, используя перекрестную ссылку на Инструкции по проведению работ ремонту/осмотру/испытаниям.</t>
  </si>
  <si>
    <t>E = Знак КПД: Указывает на экономию времени и на другие методы эффективности.</t>
  </si>
  <si>
    <t>S= Знак безопасности: Указывает на необходимость соблюдения техники безопасности. Требуется использование специальных СИЗ и мер предосторожности.</t>
  </si>
  <si>
    <t>Необходимый персонал</t>
  </si>
  <si>
    <t>Компетентность</t>
  </si>
  <si>
    <t>Подготовка к выполнению работ</t>
  </si>
  <si>
    <t>Конец документа</t>
  </si>
  <si>
    <t>WI</t>
  </si>
  <si>
    <t>Name of document</t>
  </si>
  <si>
    <t>10.</t>
  </si>
  <si>
    <t>QUALITY CONTROL</t>
  </si>
  <si>
    <t>Make sure that all tool used during procedure are calibrated and approved</t>
  </si>
  <si>
    <t>Make sure that all parts used are the one listed in this document</t>
  </si>
  <si>
    <t>Make sure that all work is done according to this procedure and linked documents identify</t>
  </si>
  <si>
    <t>11.</t>
  </si>
  <si>
    <t>Record corrective technical report</t>
  </si>
  <si>
    <t>Reccord in railnova</t>
  </si>
  <si>
    <t>document reference</t>
  </si>
  <si>
    <t>adress of work document</t>
  </si>
  <si>
    <t>RAILWAY SAFETY RELATED CRITICAL WORK</t>
  </si>
  <si>
    <t>Требования по безопастности технической эксплуатаций</t>
  </si>
  <si>
    <t>НЕТ</t>
  </si>
  <si>
    <t>First name, last name</t>
  </si>
  <si>
    <t>Signature</t>
  </si>
  <si>
    <t>Distribution list</t>
  </si>
  <si>
    <t xml:space="preserve">The purpose of this list is to control the good distribution of the new document to all employees concerned. 
After having read the document, the employee should apply his signature in the table. </t>
  </si>
  <si>
    <t>KZ8A</t>
  </si>
  <si>
    <t>Work Instruction 
Инструкция по работе</t>
  </si>
  <si>
    <r>
      <t xml:space="preserve">DOCUMENT PRINTED UNMANAGED - Check the validity of the index before use.
</t>
    </r>
    <r>
      <rPr>
        <b/>
        <i/>
        <sz val="8"/>
        <color indexed="32"/>
        <rFont val="Alstom"/>
      </rPr>
      <t>Property of EKZ, may not be distributed or reproduced without permission.</t>
    </r>
  </si>
  <si>
    <t>ЭКЗ</t>
  </si>
  <si>
    <t>EKZ</t>
  </si>
  <si>
    <t>Контроль качества</t>
  </si>
  <si>
    <t>Убедитесь, что все используемые инструменты откалиброванны и прошли соотвествующюю проверку</t>
  </si>
  <si>
    <t>Убедитесь, что все используемые детали и материалы находятся в списке данной инструкций</t>
  </si>
  <si>
    <t>Убедитесь, что процесс работы ведется согласно данной инструкций и все документы по указанным ссылкам определены</t>
  </si>
  <si>
    <t>Записи</t>
  </si>
  <si>
    <t>Заполнить технический отчет</t>
  </si>
  <si>
    <t>Записать в railnova</t>
  </si>
  <si>
    <t>Purpose of this document is to provide instructions for cleaning the incoming locomotives before starting any cyclical works</t>
  </si>
  <si>
    <t>KZ8A Exterior</t>
  </si>
  <si>
    <t>Karcher HD 10/25 4s cleaner</t>
  </si>
  <si>
    <t>Long handled retractable brush</t>
  </si>
  <si>
    <t>goggles</t>
  </si>
  <si>
    <t>RECORDS</t>
  </si>
  <si>
    <t>Make sure to have all tools in place</t>
  </si>
  <si>
    <t>Mobile ladder stand ZARGES</t>
  </si>
  <si>
    <t>Incoming KZ8A Cleaning Procedure</t>
  </si>
  <si>
    <t>Foam cleaner</t>
  </si>
  <si>
    <t>9.2</t>
  </si>
  <si>
    <t>NO</t>
  </si>
  <si>
    <t>Get inside(Karcher user) the machine room and clean the entire surface of the heat exchanger with high pressure cleaner(Karcher). DO NOT apply water on any parts except the heat exchanger.</t>
  </si>
  <si>
    <r>
      <t>3 x </t>
    </r>
    <r>
      <rPr>
        <sz val="14"/>
        <color theme="1"/>
        <rFont val="Webdings"/>
        <family val="1"/>
        <charset val="2"/>
      </rPr>
      <t></t>
    </r>
  </si>
  <si>
    <t>1/worker</t>
  </si>
  <si>
    <t>Absence of catenary voltage</t>
  </si>
  <si>
    <t>Locomotive is grounded</t>
  </si>
  <si>
    <t>Locomotive is immobolized</t>
  </si>
  <si>
    <t>Safety regulations</t>
  </si>
  <si>
    <t xml:space="preserve">Процедура очистки KZ8A  </t>
  </si>
  <si>
    <t>Убедитесь о нахождении всех приборов/инструментов на рабочем месте</t>
  </si>
  <si>
    <t xml:space="preserve">If this document is in paper format, the holder must ensure that it holds the latest version.                                                                                                                                                                                                                                                                             </t>
  </si>
  <si>
    <t xml:space="preserve">Целью данного документа является проконтролировать распростронение нового документа всем работникам. После проконтролировать чтобы его прочиали, рабочие должны подписаться в таблице. </t>
  </si>
  <si>
    <r>
      <t xml:space="preserve">Цель данного документа, предоставить  инструкций для очистки поступающих электровозов прежде чем начать проводить какие либо циклические работы                                                                    </t>
    </r>
    <r>
      <rPr>
        <sz val="10"/>
        <color rgb="FFFF0000"/>
        <rFont val="Alstom"/>
        <charset val="204"/>
      </rPr>
      <t>Данный документ в бумажном формате, владелец этого документа должен убедиться что это последняя версия.</t>
    </r>
    <r>
      <rPr>
        <sz val="10"/>
        <color indexed="32"/>
        <rFont val="Alstom"/>
      </rPr>
      <t xml:space="preserve">                                                                                                                                                                                                                                     </t>
    </r>
  </si>
  <si>
    <t>Karcher автошампунь</t>
  </si>
  <si>
    <t>4T0510</t>
  </si>
  <si>
    <t>Щетка для мытья электровозов, 80 x 400 mm</t>
  </si>
  <si>
    <t>4T0768</t>
  </si>
  <si>
    <t>1литр</t>
  </si>
  <si>
    <t>Аппарат высокого давления Karcher 24KW</t>
  </si>
  <si>
    <t>4T0748</t>
  </si>
  <si>
    <t>Лестница</t>
  </si>
  <si>
    <t>1/раб.</t>
  </si>
  <si>
    <t>очки защитные</t>
  </si>
  <si>
    <t>Убедитесь, что вы работаете в безопасных условиях.</t>
  </si>
  <si>
    <t>Make sure you comply with safety regulations</t>
  </si>
  <si>
    <t>Правила технической безопасности</t>
  </si>
  <si>
    <t>Теплообменник</t>
  </si>
  <si>
    <t xml:space="preserve">Внутри (пользователь Karcher) машинного отделения полностью очистите поверхность теплообменника с очистителем высокого давления (Karcher). Не применяйте воду к любым другим частям, кроме теплообменника. </t>
  </si>
  <si>
    <t>Есбол Куланбеков</t>
  </si>
  <si>
    <t>Yesbol Kulanbekov</t>
  </si>
  <si>
    <t>4T9128</t>
  </si>
  <si>
    <t>Waterproof coats</t>
  </si>
  <si>
    <t>Влагозащитный плащ</t>
  </si>
  <si>
    <t>KZ8A наружная часть</t>
  </si>
  <si>
    <t>01 Dec 2015</t>
  </si>
  <si>
    <t xml:space="preserve">8 June 2016 </t>
  </si>
  <si>
    <t>Changes in procedures</t>
  </si>
  <si>
    <t xml:space="preserve"> Михаил Андроников/</t>
  </si>
  <si>
    <t>Michael Andronikof</t>
  </si>
  <si>
    <t>Чистка кузова локомотива</t>
  </si>
  <si>
    <t>НЕ ПРИМЕНЯЙТЕ пену или воду с сильным напором для тележек, нижней части, батарей и крышы</t>
  </si>
  <si>
    <t xml:space="preserve">НЕ РАЗБРЫЗГИВАЙТЕ воду с сильным напором на отверствия путеочистителя. </t>
  </si>
  <si>
    <t>НЕ РАЗБРЫЗГИВАЙТЕ воду с сильным напором на заднюю и любую из сторон воздуховода и  воздухозаборник компрессора.</t>
  </si>
  <si>
    <t>НЕ  РАЗБРЫЗГИВАЙТЕ воду с сильным напором на розетки.</t>
  </si>
  <si>
    <t>Чистите розетки щеткой осторожно, во избежании попадания воды внутрь розеток.</t>
  </si>
  <si>
    <t>DO NOT apply foam or high pressure water current on bogies, underbody,battery and roof.</t>
  </si>
  <si>
    <t>DO NOT spray water with high pressure on holes on cowcatcher.</t>
  </si>
  <si>
    <t>DO NOT spray water with high pressure in AIR OUTLETs on back and either sides and compressor AIR INTAKE points.</t>
  </si>
  <si>
    <t>Clean sockets gently with brushes.</t>
  </si>
  <si>
    <t xml:space="preserve">DO NOT apply high pressure water directly at sockets. </t>
  </si>
  <si>
    <t>Apply at areas NOT shown by X sign. DO NOT spray water on surfaces below X on either sides. MAKE SURE power sockets on the front and the back are closed. Pic(1,2,3)</t>
  </si>
  <si>
    <t xml:space="preserve">Не применяйте в местах, помеченных знаком Х на обеих сторонах. Убедитесь что разъемы питания спереди и сзади закрыты.( Рис 1,2,3) </t>
  </si>
  <si>
    <t>Locomotive body cleaning</t>
  </si>
  <si>
    <t xml:space="preserve">Наносить автошампунь на кузов находясь на растоянии 1.5 - 2 м (для пользователя Karcher). Остерегайтесь попадания мыла на крышу.  </t>
  </si>
  <si>
    <t xml:space="preserve">Смывать мыло с высоким напором воды находясь на растоянии 1.5 - 2 м, стоя на лестнице чтобы удалить всю грязь. </t>
  </si>
  <si>
    <t>Apply the foam on the body standing at least 1,5 - 2 m away(for Karcher user). Beware of getting any foam on the roof.</t>
  </si>
  <si>
    <t>Clean off the foam with high pressure standing on the ladder at a distance 1,5 - 2 m from the locomotive to effectively remove all dirt</t>
  </si>
  <si>
    <t>IND-TLKZ8-WI-004</t>
  </si>
  <si>
    <t>20 June</t>
  </si>
  <si>
    <t xml:space="preserve">Instructions for cleaning the inside added </t>
  </si>
  <si>
    <t>Чистка внутри локомотива</t>
  </si>
  <si>
    <t xml:space="preserve">Чистить только сухой или слегка влажной тряпкой </t>
  </si>
  <si>
    <t xml:space="preserve">Clean only with dry or slightly wet rag </t>
  </si>
  <si>
    <t>НЕ применять воду с сильным напором</t>
  </si>
  <si>
    <t>Do not use high pressure cleaner inside loco</t>
  </si>
  <si>
    <t>Avoid getting water inside equipment in machine room and cabin</t>
  </si>
  <si>
    <t>Избегать попадания влаги в кабины и оборудования в машинном отделении кабине</t>
  </si>
  <si>
    <t>Cleaning inside the locomotive</t>
  </si>
  <si>
    <t>Vacuum cleaner</t>
  </si>
  <si>
    <t>HEAT EXCHANGER(SPRING AND SUMMER ONLY)</t>
  </si>
  <si>
    <t>Opening the heat exchanger</t>
  </si>
  <si>
    <t>DO NOT USE high pressure water stream(Karcher) on the bogies.</t>
  </si>
  <si>
    <t>НЕ ПРИМЕНЯЙТЕ пену или воду с сильным напором(KARCHER) на тележки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</si>
</sst>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39">
    <font>
      <sz val="11"/>
      <color theme="1"/>
      <name val="Calibri"/>
      <family val="2"/>
      <scheme val="minor"/>
    </font>
    <font>
      <sz val="11"/>
      <color theme="1"/>
      <name val="Alstom"/>
    </font>
    <font>
      <b/>
      <sz val="14"/>
      <color rgb="FFFF0000"/>
      <name val="Alstom"/>
    </font>
    <font>
      <b/>
      <sz val="11"/>
      <color theme="1"/>
      <name val="Alstom"/>
    </font>
    <font>
      <b/>
      <sz val="12"/>
      <color theme="1"/>
      <name val="Alstom"/>
    </font>
    <font>
      <sz val="12"/>
      <color theme="1"/>
      <name val="Alstom"/>
    </font>
    <font>
      <b/>
      <sz val="12"/>
      <color rgb="FFFF0000"/>
      <name val="Alstom"/>
    </font>
    <font>
      <b/>
      <sz val="10"/>
      <color theme="1"/>
      <name val="Alstom"/>
    </font>
    <font>
      <sz val="10"/>
      <color theme="1"/>
      <name val="Alstom"/>
    </font>
    <font>
      <sz val="14"/>
      <color theme="1"/>
      <name val="Alstom"/>
    </font>
    <font>
      <sz val="14"/>
      <color theme="1"/>
      <name val="Webdings"/>
      <family val="1"/>
      <charset val="2"/>
    </font>
    <font>
      <sz val="10"/>
      <color theme="1"/>
      <name val="Calibri"/>
      <family val="2"/>
      <scheme val="minor"/>
    </font>
    <font>
      <sz val="9"/>
      <color theme="1"/>
      <name val="Alstom"/>
    </font>
    <font>
      <sz val="10"/>
      <name val="Arial"/>
      <family val="2"/>
    </font>
    <font>
      <sz val="48"/>
      <name val="Alstom Logo"/>
      <charset val="2"/>
    </font>
    <font>
      <sz val="10"/>
      <name val="FuturaA Bk BT"/>
      <family val="2"/>
    </font>
    <font>
      <sz val="12"/>
      <name val="Arial"/>
      <family val="2"/>
    </font>
    <font>
      <b/>
      <sz val="12"/>
      <name val="Arial"/>
      <family val="2"/>
    </font>
    <font>
      <sz val="10"/>
      <name val="Arial"/>
      <family val="2"/>
      <charset val="204"/>
    </font>
    <font>
      <sz val="10"/>
      <color indexed="32"/>
      <name val="Alstom"/>
    </font>
    <font>
      <sz val="10"/>
      <color indexed="32"/>
      <name val="Arial"/>
      <family val="2"/>
    </font>
    <font>
      <sz val="17"/>
      <color indexed="32"/>
      <name val="Alstom Logo"/>
      <charset val="2"/>
    </font>
    <font>
      <sz val="17"/>
      <color rgb="FFFF0000"/>
      <name val="Alstom Logo"/>
      <charset val="2"/>
    </font>
    <font>
      <b/>
      <sz val="11"/>
      <color indexed="32"/>
      <name val="Alstom"/>
    </font>
    <font>
      <b/>
      <sz val="10"/>
      <color indexed="32"/>
      <name val="Alstom"/>
    </font>
    <font>
      <b/>
      <sz val="12"/>
      <color indexed="32"/>
      <name val="Alstom"/>
    </font>
    <font>
      <i/>
      <sz val="8"/>
      <color indexed="32"/>
      <name val="Alstom"/>
    </font>
    <font>
      <b/>
      <i/>
      <sz val="8"/>
      <color indexed="32"/>
      <name val="Alstom"/>
    </font>
    <font>
      <b/>
      <sz val="24"/>
      <color rgb="FF000000"/>
      <name val="Arial"/>
      <family val="2"/>
    </font>
    <font>
      <sz val="8"/>
      <color theme="1"/>
      <name val="Alstom"/>
    </font>
    <font>
      <u/>
      <sz val="11"/>
      <color theme="10"/>
      <name val="Calibri"/>
      <family val="2"/>
      <scheme val="minor"/>
    </font>
    <font>
      <b/>
      <sz val="8"/>
      <color theme="1"/>
      <name val="Alstom"/>
    </font>
    <font>
      <b/>
      <u/>
      <sz val="10"/>
      <color theme="1"/>
      <name val="Alstom"/>
    </font>
    <font>
      <b/>
      <sz val="26"/>
      <color rgb="FF000000"/>
      <name val="Arial"/>
      <family val="2"/>
    </font>
    <font>
      <sz val="9"/>
      <name val="Arial"/>
      <family val="2"/>
    </font>
    <font>
      <b/>
      <sz val="10"/>
      <color theme="1"/>
      <name val="Alstom"/>
      <charset val="204"/>
    </font>
    <font>
      <sz val="10"/>
      <color theme="1"/>
      <name val="Alstom"/>
      <charset val="204"/>
    </font>
    <font>
      <sz val="10"/>
      <color rgb="FFFF0000"/>
      <name val="Alstom"/>
      <charset val="204"/>
    </font>
    <font>
      <sz val="10"/>
      <name val="Alstom"/>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18"/>
      </bottom>
      <diagonal/>
    </border>
    <border>
      <left/>
      <right/>
      <top style="medium">
        <color indexed="18"/>
      </top>
      <bottom/>
      <diagonal/>
    </border>
    <border>
      <left/>
      <right/>
      <top/>
      <bottom style="thick">
        <color indexed="18"/>
      </bottom>
      <diagonal/>
    </border>
    <border>
      <left style="thin">
        <color indexed="18"/>
      </left>
      <right style="thin">
        <color indexed="18"/>
      </right>
      <top style="thin">
        <color indexed="18"/>
      </top>
      <bottom style="thin">
        <color indexed="18"/>
      </bottom>
      <diagonal/>
    </border>
    <border>
      <left style="thin">
        <color indexed="18"/>
      </left>
      <right/>
      <top style="thin">
        <color indexed="18"/>
      </top>
      <bottom style="thin">
        <color indexed="18"/>
      </bottom>
      <diagonal/>
    </border>
    <border>
      <left/>
      <right/>
      <top style="thin">
        <color indexed="18"/>
      </top>
      <bottom style="thin">
        <color indexed="18"/>
      </bottom>
      <diagonal/>
    </border>
    <border>
      <left/>
      <right style="thin">
        <color indexed="18"/>
      </right>
      <top style="thin">
        <color indexed="18"/>
      </top>
      <bottom style="thin">
        <color indexed="18"/>
      </bottom>
      <diagonal/>
    </border>
    <border>
      <left/>
      <right style="thin">
        <color indexed="18"/>
      </right>
      <top/>
      <bottom style="thin">
        <color indexed="18"/>
      </bottom>
      <diagonal/>
    </border>
    <border>
      <left style="thin">
        <color indexed="18"/>
      </left>
      <right style="thin">
        <color indexed="18"/>
      </right>
      <top/>
      <bottom style="thin">
        <color indexed="18"/>
      </bottom>
      <diagonal/>
    </border>
    <border>
      <left style="thin">
        <color indexed="18"/>
      </left>
      <right/>
      <top style="thin">
        <color indexed="18"/>
      </top>
      <bottom/>
      <diagonal/>
    </border>
    <border>
      <left/>
      <right/>
      <top style="thin">
        <color indexed="18"/>
      </top>
      <bottom/>
      <diagonal/>
    </border>
    <border>
      <left/>
      <right style="thin">
        <color indexed="18"/>
      </right>
      <top style="thin">
        <color indexed="18"/>
      </top>
      <bottom/>
      <diagonal/>
    </border>
    <border>
      <left style="thin">
        <color indexed="18"/>
      </left>
      <right/>
      <top/>
      <bottom/>
      <diagonal/>
    </border>
    <border>
      <left/>
      <right style="thin">
        <color indexed="18"/>
      </right>
      <top/>
      <bottom/>
      <diagonal/>
    </border>
    <border>
      <left style="thin">
        <color indexed="18"/>
      </left>
      <right/>
      <top/>
      <bottom style="thin">
        <color indexed="18"/>
      </bottom>
      <diagonal/>
    </border>
    <border>
      <left/>
      <right/>
      <top/>
      <bottom style="thin">
        <color indexed="18"/>
      </bottom>
      <diagonal/>
    </border>
    <border>
      <left/>
      <right style="thin">
        <color theme="3"/>
      </right>
      <top style="thin">
        <color indexed="18"/>
      </top>
      <bottom/>
      <diagonal/>
    </border>
    <border>
      <left/>
      <right style="thin">
        <color theme="3"/>
      </right>
      <top/>
      <bottom/>
      <diagonal/>
    </border>
    <border>
      <left/>
      <right style="thin">
        <color theme="3"/>
      </right>
      <top/>
      <bottom style="thin">
        <color indexed="1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diagonal/>
    </border>
    <border>
      <left/>
      <right/>
      <top style="thin">
        <color rgb="FF000080"/>
      </top>
      <bottom/>
      <diagonal/>
    </border>
    <border>
      <left/>
      <right/>
      <top/>
      <bottom style="thin">
        <color rgb="FF000080"/>
      </bottom>
      <diagonal/>
    </border>
    <border>
      <left style="thin">
        <color indexed="64"/>
      </left>
      <right style="thin">
        <color indexed="64"/>
      </right>
      <top style="thin">
        <color theme="1"/>
      </top>
      <bottom style="thin">
        <color indexed="64"/>
      </bottom>
      <diagonal/>
    </border>
    <border>
      <left style="thin">
        <color theme="1"/>
      </left>
      <right/>
      <top style="thin">
        <color theme="1"/>
      </top>
      <bottom style="thin">
        <color theme="1"/>
      </bottom>
      <diagonal/>
    </border>
    <border>
      <left style="thin">
        <color indexed="64"/>
      </left>
      <right style="thin">
        <color theme="1"/>
      </right>
      <top style="thin">
        <color indexed="64"/>
      </top>
      <bottom style="thin">
        <color theme="1"/>
      </bottom>
      <diagonal/>
    </border>
  </borders>
  <cellStyleXfs count="5">
    <xf numFmtId="0" fontId="0" fillId="0" borderId="0"/>
    <xf numFmtId="0" fontId="13" fillId="0" borderId="0"/>
    <xf numFmtId="0" fontId="13" fillId="0" borderId="0"/>
    <xf numFmtId="0" fontId="18" fillId="0" borderId="0"/>
    <xf numFmtId="0" fontId="30" fillId="0" borderId="0" applyNumberFormat="0" applyFill="0" applyBorder="0" applyAlignment="0" applyProtection="0"/>
  </cellStyleXfs>
  <cellXfs count="319">
    <xf numFmtId="0" fontId="0" fillId="0" borderId="0" xfId="0"/>
    <xf numFmtId="0" fontId="1" fillId="0" borderId="1" xfId="0" applyFont="1" applyBorder="1" applyAlignment="1">
      <alignment horizontal="left" vertical="center" wrapText="1"/>
    </xf>
    <xf numFmtId="0" fontId="8" fillId="0" borderId="3" xfId="0" applyFont="1" applyBorder="1" applyAlignment="1">
      <alignment horizontal="left" vertical="center" wrapText="1"/>
    </xf>
    <xf numFmtId="0" fontId="6" fillId="0" borderId="6" xfId="0" applyFont="1" applyFill="1" applyBorder="1" applyAlignment="1">
      <alignment horizontal="center" vertical="center"/>
    </xf>
    <xf numFmtId="0" fontId="14" fillId="2" borderId="0" xfId="1" applyFont="1" applyFill="1" applyBorder="1" applyAlignment="1">
      <alignment vertical="top"/>
    </xf>
    <xf numFmtId="0" fontId="15" fillId="0" borderId="0" xfId="1" applyFont="1" applyBorder="1" applyAlignment="1">
      <alignment vertical="center"/>
    </xf>
    <xf numFmtId="0" fontId="15" fillId="0" borderId="0" xfId="1" applyFont="1" applyAlignment="1">
      <alignment vertical="center"/>
    </xf>
    <xf numFmtId="0" fontId="13" fillId="0" borderId="0" xfId="1"/>
    <xf numFmtId="0" fontId="13" fillId="0" borderId="0" xfId="1" applyFont="1"/>
    <xf numFmtId="0" fontId="13" fillId="0" borderId="0" xfId="1" applyAlignment="1">
      <alignment horizontal="right"/>
    </xf>
    <xf numFmtId="0" fontId="17" fillId="0" borderId="0" xfId="1" applyFont="1" applyAlignment="1">
      <alignment horizontal="left" vertical="center"/>
    </xf>
    <xf numFmtId="0" fontId="13" fillId="0" borderId="0" xfId="1" applyAlignment="1">
      <alignment horizontal="left"/>
    </xf>
    <xf numFmtId="15" fontId="17" fillId="0" borderId="0" xfId="1" applyNumberFormat="1" applyFont="1" applyAlignment="1">
      <alignment horizontal="left" vertical="center"/>
    </xf>
    <xf numFmtId="0" fontId="16" fillId="0" borderId="0" xfId="1" applyFont="1" applyAlignment="1">
      <alignment vertical="center"/>
    </xf>
    <xf numFmtId="0" fontId="19" fillId="0" borderId="0" xfId="1" applyFont="1" applyAlignment="1">
      <alignment vertical="top"/>
    </xf>
    <xf numFmtId="0" fontId="20" fillId="0" borderId="0" xfId="1" applyFont="1" applyAlignment="1">
      <alignment vertical="top"/>
    </xf>
    <xf numFmtId="0" fontId="19" fillId="0" borderId="0" xfId="1" applyFont="1" applyBorder="1" applyAlignment="1">
      <alignment vertical="top"/>
    </xf>
    <xf numFmtId="0" fontId="19" fillId="0" borderId="12" xfId="1" applyFont="1" applyBorder="1" applyAlignment="1">
      <alignment vertical="top"/>
    </xf>
    <xf numFmtId="0" fontId="19" fillId="0" borderId="0" xfId="1" applyFont="1" applyAlignment="1">
      <alignment horizontal="right" vertical="top"/>
    </xf>
    <xf numFmtId="0" fontId="19" fillId="0" borderId="0" xfId="1" applyFont="1" applyAlignment="1">
      <alignment horizontal="left" vertical="top"/>
    </xf>
    <xf numFmtId="0" fontId="19" fillId="0" borderId="14" xfId="1" applyFont="1" applyBorder="1" applyAlignment="1">
      <alignment vertical="top"/>
    </xf>
    <xf numFmtId="0" fontId="24" fillId="0" borderId="0" xfId="1" applyFont="1" applyAlignment="1">
      <alignment horizontal="left" vertical="top"/>
    </xf>
    <xf numFmtId="0" fontId="19" fillId="0" borderId="0" xfId="1" applyFont="1" applyAlignment="1">
      <alignment horizontal="justify" vertical="top" wrapText="1"/>
    </xf>
    <xf numFmtId="0" fontId="19" fillId="0" borderId="0" xfId="1" applyFont="1" applyAlignment="1">
      <alignment horizontal="center" vertical="top" wrapText="1"/>
    </xf>
    <xf numFmtId="0" fontId="19" fillId="0" borderId="0" xfId="1" applyFont="1" applyAlignment="1">
      <alignment horizontal="justify" vertical="top"/>
    </xf>
    <xf numFmtId="0" fontId="24" fillId="0" borderId="0" xfId="1" applyFont="1" applyBorder="1" applyAlignment="1">
      <alignment horizontal="center" vertical="top"/>
    </xf>
    <xf numFmtId="0" fontId="19" fillId="0" borderId="0" xfId="1" applyFont="1" applyBorder="1" applyAlignment="1">
      <alignment horizontal="center" vertical="top"/>
    </xf>
    <xf numFmtId="0" fontId="20" fillId="0" borderId="28" xfId="1" applyFont="1" applyBorder="1" applyAlignment="1">
      <alignment vertical="top"/>
    </xf>
    <xf numFmtId="0" fontId="20" fillId="0" borderId="29" xfId="1" applyFont="1" applyBorder="1" applyAlignment="1">
      <alignment vertical="top"/>
    </xf>
    <xf numFmtId="0" fontId="20" fillId="0" borderId="30" xfId="1" applyFont="1" applyBorder="1" applyAlignment="1">
      <alignment vertical="top"/>
    </xf>
    <xf numFmtId="0" fontId="20" fillId="0" borderId="0" xfId="1" applyFont="1" applyAlignment="1">
      <alignment horizontal="right" vertical="top"/>
    </xf>
    <xf numFmtId="0" fontId="3" fillId="0" borderId="1" xfId="0" applyFont="1" applyFill="1" applyBorder="1" applyAlignment="1">
      <alignment horizontal="left" vertical="center" wrapText="1"/>
    </xf>
    <xf numFmtId="0" fontId="30" fillId="0" borderId="0" xfId="4"/>
    <xf numFmtId="0" fontId="19" fillId="0" borderId="0" xfId="1" applyFont="1" applyAlignment="1" applyProtection="1">
      <alignment vertical="top" wrapText="1"/>
      <protection locked="0"/>
    </xf>
    <xf numFmtId="0" fontId="36" fillId="0" borderId="0" xfId="0" applyFont="1" applyBorder="1" applyAlignment="1">
      <alignment horizontal="left" vertical="center" wrapText="1"/>
    </xf>
    <xf numFmtId="0" fontId="35" fillId="0" borderId="0" xfId="0" applyFont="1" applyBorder="1" applyAlignment="1">
      <alignment horizontal="left" vertical="center" wrapText="1"/>
    </xf>
    <xf numFmtId="0" fontId="1" fillId="0" borderId="1" xfId="0" applyFont="1" applyBorder="1" applyAlignment="1">
      <alignment horizontal="center" vertical="center"/>
    </xf>
    <xf numFmtId="0" fontId="8" fillId="0" borderId="3" xfId="0" applyFont="1" applyFill="1" applyBorder="1" applyAlignment="1">
      <alignment horizontal="left" vertical="center" wrapText="1"/>
    </xf>
    <xf numFmtId="0" fontId="3" fillId="0" borderId="7" xfId="0" applyFont="1" applyFill="1" applyBorder="1" applyAlignment="1">
      <alignment horizontal="center" vertical="center"/>
    </xf>
    <xf numFmtId="0" fontId="4" fillId="0" borderId="7"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7" xfId="0" applyFont="1" applyBorder="1" applyAlignment="1">
      <alignment horizontal="center" vertical="center"/>
    </xf>
    <xf numFmtId="164" fontId="3" fillId="0" borderId="34"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Border="1" applyAlignment="1">
      <alignment horizontal="left" vertical="center"/>
    </xf>
    <xf numFmtId="0" fontId="1" fillId="0" borderId="0" xfId="0" applyFont="1" applyAlignment="1">
      <alignment horizontal="left" vertical="center"/>
    </xf>
    <xf numFmtId="164" fontId="3" fillId="0" borderId="2" xfId="0" applyNumberFormat="1" applyFont="1" applyFill="1" applyBorder="1" applyAlignment="1">
      <alignment horizontal="left" vertical="center"/>
    </xf>
    <xf numFmtId="0" fontId="1" fillId="0" borderId="33" xfId="0" applyFont="1" applyBorder="1" applyAlignment="1">
      <alignment horizontal="left" vertical="center"/>
    </xf>
    <xf numFmtId="0" fontId="1" fillId="0" borderId="1" xfId="0" applyFont="1" applyFill="1" applyBorder="1" applyAlignment="1">
      <alignment horizontal="left" vertical="center"/>
    </xf>
    <xf numFmtId="0" fontId="3" fillId="0" borderId="5" xfId="0" applyFont="1" applyFill="1" applyBorder="1" applyAlignment="1">
      <alignment horizontal="left" vertic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11" fillId="0" borderId="0" xfId="0" applyFont="1" applyFill="1" applyBorder="1" applyAlignment="1">
      <alignment horizontal="left" vertical="center"/>
    </xf>
    <xf numFmtId="0" fontId="0" fillId="0" borderId="33" xfId="0" applyFill="1" applyBorder="1" applyAlignment="1">
      <alignment horizontal="left" vertical="center"/>
    </xf>
    <xf numFmtId="0" fontId="0" fillId="0" borderId="0" xfId="0" applyFill="1" applyAlignment="1">
      <alignment horizontal="left" vertical="center"/>
    </xf>
    <xf numFmtId="0" fontId="0" fillId="0" borderId="0" xfId="0" applyBorder="1" applyAlignment="1">
      <alignment horizontal="left" vertical="center" wrapText="1"/>
    </xf>
    <xf numFmtId="0" fontId="0" fillId="0" borderId="0" xfId="0" applyBorder="1" applyAlignment="1">
      <alignment horizontal="left" vertical="center"/>
    </xf>
    <xf numFmtId="0" fontId="11" fillId="0" borderId="0" xfId="0" applyFont="1" applyBorder="1" applyAlignment="1">
      <alignment horizontal="left" vertical="center"/>
    </xf>
    <xf numFmtId="0" fontId="0" fillId="0" borderId="33" xfId="0" applyBorder="1" applyAlignment="1">
      <alignment horizontal="left" vertical="center"/>
    </xf>
    <xf numFmtId="0" fontId="0" fillId="0" borderId="0" xfId="0" applyAlignment="1">
      <alignment horizontal="left" vertical="center"/>
    </xf>
    <xf numFmtId="0" fontId="5" fillId="0" borderId="33" xfId="0" applyFont="1" applyFill="1" applyBorder="1" applyAlignment="1">
      <alignment horizontal="left" vertical="center"/>
    </xf>
    <xf numFmtId="0" fontId="5" fillId="0" borderId="0" xfId="0" applyFont="1" applyFill="1" applyAlignment="1">
      <alignment horizontal="left" vertical="center"/>
    </xf>
    <xf numFmtId="0" fontId="5" fillId="0" borderId="33" xfId="0" applyFont="1" applyBorder="1" applyAlignment="1">
      <alignment horizontal="left" vertical="center"/>
    </xf>
    <xf numFmtId="0" fontId="5" fillId="0" borderId="0" xfId="0" applyFont="1" applyAlignment="1">
      <alignment horizontal="left" vertical="center"/>
    </xf>
    <xf numFmtId="0" fontId="8" fillId="0" borderId="33" xfId="0" applyFont="1" applyFill="1" applyBorder="1" applyAlignment="1">
      <alignment horizontal="left" vertical="center"/>
    </xf>
    <xf numFmtId="0" fontId="8" fillId="0" borderId="0" xfId="0" applyFont="1" applyFill="1" applyAlignment="1">
      <alignment horizontal="left" vertical="center"/>
    </xf>
    <xf numFmtId="0" fontId="8" fillId="0" borderId="33" xfId="0" applyFont="1" applyBorder="1" applyAlignment="1">
      <alignment horizontal="left" vertical="center"/>
    </xf>
    <xf numFmtId="0" fontId="8" fillId="0" borderId="0" xfId="0" applyFont="1" applyAlignment="1">
      <alignment horizontal="lef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left" vertical="center"/>
    </xf>
    <xf numFmtId="0" fontId="8" fillId="0" borderId="0" xfId="0" applyFont="1" applyBorder="1" applyAlignment="1">
      <alignment horizontal="left" vertical="center" wrapText="1"/>
    </xf>
    <xf numFmtId="0" fontId="8" fillId="0" borderId="0" xfId="0" applyFont="1" applyBorder="1" applyAlignment="1">
      <alignment horizontal="left" vertical="center"/>
    </xf>
    <xf numFmtId="0" fontId="3" fillId="0" borderId="1" xfId="0" applyFont="1" applyFill="1" applyBorder="1" applyAlignment="1">
      <alignment horizontal="left" vertical="center"/>
    </xf>
    <xf numFmtId="0" fontId="31" fillId="0" borderId="1" xfId="0" applyFont="1" applyFill="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164" fontId="12" fillId="0" borderId="1" xfId="0" applyNumberFormat="1" applyFont="1" applyFill="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164" fontId="12" fillId="0" borderId="1" xfId="0" applyNumberFormat="1" applyFont="1" applyBorder="1" applyAlignment="1">
      <alignment horizontal="left" vertical="center"/>
    </xf>
    <xf numFmtId="0" fontId="3" fillId="0" borderId="0" xfId="0" applyFont="1" applyFill="1" applyBorder="1" applyAlignment="1">
      <alignment horizontal="left" vertical="center" wrapText="1"/>
    </xf>
    <xf numFmtId="0" fontId="5" fillId="0" borderId="0" xfId="0" applyFont="1" applyFill="1" applyBorder="1" applyAlignment="1">
      <alignment horizontal="left" vertical="center"/>
    </xf>
    <xf numFmtId="0" fontId="4" fillId="0" borderId="0" xfId="0" applyFont="1" applyBorder="1" applyAlignment="1">
      <alignment horizontal="left" vertical="center" wrapText="1"/>
    </xf>
    <xf numFmtId="0" fontId="6" fillId="0" borderId="6" xfId="0" applyFont="1" applyBorder="1" applyAlignment="1">
      <alignment horizontal="left" vertical="center"/>
    </xf>
    <xf numFmtId="0" fontId="5" fillId="0" borderId="0" xfId="0" applyFont="1" applyBorder="1" applyAlignment="1">
      <alignment horizontal="left" vertical="center"/>
    </xf>
    <xf numFmtId="0" fontId="4" fillId="0" borderId="0" xfId="0" applyFont="1" applyFill="1" applyBorder="1" applyAlignment="1">
      <alignment horizontal="left" vertical="center" wrapText="1"/>
    </xf>
    <xf numFmtId="0" fontId="30" fillId="0" borderId="1" xfId="4" applyBorder="1" applyAlignment="1">
      <alignment horizontal="left" vertical="center"/>
    </xf>
    <xf numFmtId="0" fontId="8" fillId="0" borderId="7" xfId="0" applyFont="1" applyFill="1" applyBorder="1" applyAlignment="1">
      <alignment horizontal="left" vertical="center"/>
    </xf>
    <xf numFmtId="0" fontId="8" fillId="0" borderId="7" xfId="0" applyFont="1" applyBorder="1" applyAlignment="1">
      <alignment horizontal="left" vertical="center"/>
    </xf>
    <xf numFmtId="0" fontId="8" fillId="0" borderId="39" xfId="0" applyFont="1" applyFill="1" applyBorder="1" applyAlignment="1">
      <alignment horizontal="left" vertical="center"/>
    </xf>
    <xf numFmtId="0" fontId="38" fillId="0" borderId="38" xfId="0" applyFont="1" applyFill="1" applyBorder="1" applyAlignment="1">
      <alignment horizontal="left" vertical="center"/>
    </xf>
    <xf numFmtId="0" fontId="38" fillId="0" borderId="37" xfId="0" applyFont="1" applyFill="1" applyBorder="1" applyAlignment="1">
      <alignment horizontal="left" vertical="center"/>
    </xf>
    <xf numFmtId="0" fontId="9" fillId="0" borderId="4" xfId="0" applyFont="1" applyFill="1" applyBorder="1" applyAlignment="1">
      <alignment horizontal="left" vertical="center"/>
    </xf>
    <xf numFmtId="0" fontId="9" fillId="0" borderId="4" xfId="0" applyFont="1" applyBorder="1" applyAlignment="1">
      <alignment horizontal="left" vertical="center"/>
    </xf>
    <xf numFmtId="0" fontId="32" fillId="0" borderId="1" xfId="0" applyFont="1" applyFill="1" applyBorder="1" applyAlignment="1">
      <alignment horizontal="left" vertical="center" wrapText="1"/>
    </xf>
    <xf numFmtId="0" fontId="30" fillId="0" borderId="0" xfId="4" applyFill="1" applyBorder="1" applyAlignment="1">
      <alignment horizontal="left" vertical="center"/>
    </xf>
    <xf numFmtId="0" fontId="8" fillId="3" borderId="0" xfId="0" applyFont="1" applyFill="1" applyAlignment="1">
      <alignment horizontal="left" vertical="center"/>
    </xf>
    <xf numFmtId="0" fontId="1" fillId="0" borderId="0" xfId="0" applyFont="1" applyFill="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8" fillId="0" borderId="11" xfId="0" applyFont="1" applyBorder="1" applyAlignment="1">
      <alignment horizontal="left" vertical="center"/>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5" fillId="3" borderId="0" xfId="0" applyFont="1" applyFill="1" applyAlignment="1">
      <alignment horizontal="left" vertical="center"/>
    </xf>
    <xf numFmtId="0" fontId="4" fillId="3" borderId="0" xfId="0" applyFont="1" applyFill="1" applyAlignment="1">
      <alignment horizontal="left" vertical="center" wrapText="1"/>
    </xf>
    <xf numFmtId="0" fontId="4" fillId="0" borderId="0" xfId="0" applyFont="1" applyAlignment="1">
      <alignment horizontal="left" vertical="center" wrapText="1"/>
    </xf>
    <xf numFmtId="0" fontId="8" fillId="0" borderId="0" xfId="0" applyFont="1" applyFill="1" applyAlignment="1">
      <alignment horizontal="left" vertical="center"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11" fillId="0" borderId="0" xfId="0" applyFont="1" applyFill="1" applyAlignment="1">
      <alignment horizontal="left" vertical="center"/>
    </xf>
    <xf numFmtId="0" fontId="0" fillId="0" borderId="0" xfId="0" applyAlignment="1">
      <alignment horizontal="left" vertical="center" wrapText="1"/>
    </xf>
    <xf numFmtId="0" fontId="11" fillId="0" borderId="0" xfId="0" applyFont="1" applyAlignment="1">
      <alignment horizontal="left" vertical="center"/>
    </xf>
    <xf numFmtId="16" fontId="7" fillId="0" borderId="7" xfId="0" applyNumberFormat="1" applyFont="1" applyFill="1" applyBorder="1" applyAlignment="1">
      <alignment horizontal="center" vertical="center"/>
    </xf>
    <xf numFmtId="0" fontId="7" fillId="0" borderId="7" xfId="0" applyNumberFormat="1" applyFont="1" applyFill="1" applyBorder="1" applyAlignment="1">
      <alignment horizontal="center" vertical="center"/>
    </xf>
    <xf numFmtId="0" fontId="8" fillId="0" borderId="2" xfId="0" applyFont="1" applyFill="1" applyBorder="1" applyAlignment="1">
      <alignment horizontal="left" vertical="center" wrapText="1"/>
    </xf>
    <xf numFmtId="0" fontId="8" fillId="0" borderId="2" xfId="0" applyFont="1" applyFill="1" applyBorder="1" applyAlignment="1">
      <alignment horizontal="left" vertical="center"/>
    </xf>
    <xf numFmtId="0" fontId="8" fillId="0" borderId="11" xfId="0" applyFont="1" applyFill="1" applyBorder="1" applyAlignment="1">
      <alignment horizontal="left" vertical="center"/>
    </xf>
    <xf numFmtId="0" fontId="4" fillId="0" borderId="0" xfId="0" applyFont="1" applyFill="1" applyBorder="1" applyAlignment="1">
      <alignment horizontal="left" vertical="center" wrapText="1"/>
    </xf>
    <xf numFmtId="0" fontId="30" fillId="0" borderId="0" xfId="4" applyFill="1" applyBorder="1" applyAlignment="1">
      <alignment horizontal="left" vertical="center"/>
    </xf>
    <xf numFmtId="0" fontId="8" fillId="0" borderId="0" xfId="0" applyFont="1" applyFill="1" applyBorder="1" applyAlignment="1">
      <alignment vertical="center" wrapText="1"/>
    </xf>
    <xf numFmtId="0" fontId="35" fillId="0" borderId="0" xfId="0" applyFont="1" applyFill="1" applyBorder="1" applyAlignment="1">
      <alignment vertical="center" wrapText="1"/>
    </xf>
    <xf numFmtId="0" fontId="8" fillId="0" borderId="0" xfId="0" applyFont="1" applyFill="1" applyBorder="1" applyAlignment="1">
      <alignment horizontal="left" vertical="center" wrapText="1"/>
    </xf>
    <xf numFmtId="0" fontId="3" fillId="0" borderId="7" xfId="0" applyFont="1" applyBorder="1" applyAlignment="1">
      <alignment horizontal="center" vertical="center"/>
    </xf>
    <xf numFmtId="0" fontId="4" fillId="0" borderId="7" xfId="0" applyFont="1" applyBorder="1" applyAlignment="1">
      <alignment horizontal="center" vertical="center"/>
    </xf>
    <xf numFmtId="0" fontId="7" fillId="0" borderId="10" xfId="0" applyFont="1" applyBorder="1" applyAlignment="1">
      <alignment horizontal="center" vertical="center"/>
    </xf>
    <xf numFmtId="0" fontId="7"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1" fillId="0" borderId="1" xfId="0" applyFont="1" applyFill="1" applyBorder="1" applyAlignment="1">
      <alignment horizontal="center" vertical="center"/>
    </xf>
    <xf numFmtId="0" fontId="7" fillId="0" borderId="10" xfId="0" applyFont="1" applyFill="1" applyBorder="1" applyAlignment="1">
      <alignment horizontal="center" vertical="center"/>
    </xf>
    <xf numFmtId="0" fontId="7" fillId="3" borderId="0" xfId="0" applyFont="1" applyFill="1" applyAlignment="1">
      <alignment horizontal="center" vertical="center"/>
    </xf>
    <xf numFmtId="0" fontId="5" fillId="3" borderId="0" xfId="0" applyFont="1" applyFill="1" applyAlignment="1">
      <alignment horizontal="center" vertical="center"/>
    </xf>
    <xf numFmtId="0" fontId="4" fillId="3" borderId="0" xfId="0" applyFont="1" applyFill="1" applyAlignment="1">
      <alignment horizontal="center" vertical="center"/>
    </xf>
    <xf numFmtId="0" fontId="4" fillId="0" borderId="0" xfId="0" applyFont="1" applyFill="1" applyAlignment="1">
      <alignment horizontal="center" vertical="center"/>
    </xf>
    <xf numFmtId="0" fontId="7" fillId="0" borderId="0" xfId="0" applyFont="1" applyFill="1" applyAlignment="1">
      <alignment horizontal="center" vertical="center"/>
    </xf>
    <xf numFmtId="0" fontId="8" fillId="0" borderId="0" xfId="0" applyFont="1" applyFill="1" applyAlignment="1">
      <alignment horizontal="center" vertical="center"/>
    </xf>
    <xf numFmtId="0" fontId="0" fillId="0" borderId="0" xfId="0" applyFill="1" applyAlignment="1">
      <alignment horizontal="center" vertical="center"/>
    </xf>
    <xf numFmtId="0" fontId="8" fillId="0" borderId="0" xfId="0" applyFont="1" applyFill="1" applyBorder="1" applyAlignment="1">
      <alignment horizontal="left" vertical="center" wrapText="1"/>
    </xf>
    <xf numFmtId="0" fontId="7" fillId="0" borderId="7" xfId="0" applyNumberFormat="1" applyFont="1" applyBorder="1" applyAlignment="1">
      <alignment horizontal="center" vertical="center"/>
    </xf>
    <xf numFmtId="0" fontId="8" fillId="0" borderId="0" xfId="0" applyFont="1" applyBorder="1" applyAlignment="1">
      <alignment horizontal="left" vertical="center" wrapText="1"/>
    </xf>
    <xf numFmtId="0" fontId="8"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33" fillId="0" borderId="0" xfId="1" applyFont="1" applyAlignment="1">
      <alignment horizontal="center" vertical="center" wrapText="1"/>
    </xf>
    <xf numFmtId="0" fontId="16" fillId="0" borderId="7" xfId="1" applyFont="1" applyBorder="1" applyAlignment="1">
      <alignment horizontal="left" vertical="center"/>
    </xf>
    <xf numFmtId="0" fontId="16" fillId="0" borderId="0" xfId="1" applyFont="1" applyBorder="1" applyAlignment="1">
      <alignment horizontal="left" vertical="center"/>
    </xf>
    <xf numFmtId="14" fontId="17" fillId="0" borderId="1" xfId="1" applyNumberFormat="1" applyFont="1" applyFill="1" applyBorder="1" applyAlignment="1" applyProtection="1">
      <alignment horizontal="left" vertical="center"/>
      <protection locked="0"/>
    </xf>
    <xf numFmtId="0" fontId="34" fillId="0" borderId="10" xfId="1" applyFont="1" applyBorder="1" applyAlignment="1">
      <alignment horizontal="center" vertical="center"/>
    </xf>
    <xf numFmtId="0" fontId="34" fillId="0" borderId="11" xfId="1" applyFont="1" applyBorder="1" applyAlignment="1">
      <alignment horizontal="center" vertical="center"/>
    </xf>
    <xf numFmtId="0" fontId="16" fillId="0" borderId="8" xfId="1" applyFont="1" applyBorder="1" applyAlignment="1">
      <alignment horizontal="left" vertical="center"/>
    </xf>
    <xf numFmtId="0" fontId="16" fillId="0" borderId="9" xfId="1" applyFont="1" applyBorder="1" applyAlignment="1">
      <alignment horizontal="left" vertical="center"/>
    </xf>
    <xf numFmtId="49" fontId="17" fillId="0" borderId="1" xfId="1" applyNumberFormat="1" applyFont="1" applyFill="1" applyBorder="1" applyAlignment="1" applyProtection="1">
      <alignment horizontal="left" vertical="center"/>
      <protection locked="0"/>
    </xf>
    <xf numFmtId="0" fontId="16" fillId="0" borderId="10" xfId="1" applyFont="1" applyBorder="1" applyAlignment="1">
      <alignment horizontal="left" vertical="center"/>
    </xf>
    <xf numFmtId="0" fontId="16" fillId="0" borderId="11" xfId="1" applyFont="1" applyBorder="1" applyAlignment="1">
      <alignment horizontal="left" vertical="center"/>
    </xf>
    <xf numFmtId="0" fontId="28" fillId="0" borderId="0" xfId="1" applyFont="1" applyBorder="1" applyAlignment="1" applyProtection="1">
      <alignment horizontal="center" vertical="center" wrapText="1"/>
      <protection locked="0"/>
    </xf>
    <xf numFmtId="0" fontId="28" fillId="0" borderId="2" xfId="1" applyFont="1" applyBorder="1" applyAlignment="1" applyProtection="1">
      <alignment horizontal="center" vertical="center" wrapText="1"/>
      <protection locked="0"/>
    </xf>
    <xf numFmtId="0" fontId="28" fillId="0" borderId="0" xfId="1" applyFont="1" applyAlignment="1" applyProtection="1">
      <alignment horizontal="center" vertical="center" wrapText="1"/>
      <protection locked="0"/>
    </xf>
    <xf numFmtId="0" fontId="21" fillId="0" borderId="0" xfId="1" applyFont="1" applyBorder="1" applyAlignment="1">
      <alignment horizontal="left" vertical="top"/>
    </xf>
    <xf numFmtId="0" fontId="21" fillId="0" borderId="12" xfId="1" applyFont="1" applyBorder="1" applyAlignment="1">
      <alignment horizontal="left" vertical="top"/>
    </xf>
    <xf numFmtId="0" fontId="23" fillId="0" borderId="0" xfId="1" applyFont="1" applyBorder="1" applyAlignment="1">
      <alignment horizontal="center" vertical="center" wrapText="1"/>
    </xf>
    <xf numFmtId="0" fontId="23" fillId="0" borderId="12" xfId="1" applyFont="1" applyBorder="1" applyAlignment="1">
      <alignment horizontal="center" vertical="center"/>
    </xf>
    <xf numFmtId="0" fontId="24" fillId="0" borderId="0" xfId="1" applyNumberFormat="1" applyFont="1" applyBorder="1" applyAlignment="1">
      <alignment horizontal="left" vertical="top"/>
    </xf>
    <xf numFmtId="0" fontId="19" fillId="0" borderId="0" xfId="1" applyFont="1" applyBorder="1" applyAlignment="1">
      <alignment horizontal="center" vertical="top"/>
    </xf>
    <xf numFmtId="0" fontId="24" fillId="0" borderId="13" xfId="1" applyFont="1" applyBorder="1" applyAlignment="1">
      <alignment horizontal="left" vertical="top"/>
    </xf>
    <xf numFmtId="15" fontId="24" fillId="0" borderId="0" xfId="1" applyNumberFormat="1" applyFont="1" applyBorder="1" applyAlignment="1">
      <alignment horizontal="right" vertical="top"/>
    </xf>
    <xf numFmtId="0" fontId="24" fillId="0" borderId="0" xfId="1" applyFont="1" applyBorder="1" applyAlignment="1">
      <alignment horizontal="right" vertical="top"/>
    </xf>
    <xf numFmtId="0" fontId="25" fillId="0" borderId="14" xfId="1" applyFont="1" applyBorder="1" applyAlignment="1">
      <alignment horizontal="left" vertical="top" wrapText="1"/>
    </xf>
    <xf numFmtId="0" fontId="25" fillId="0" borderId="14" xfId="1" applyFont="1" applyBorder="1" applyAlignment="1">
      <alignment horizontal="left" vertical="top"/>
    </xf>
    <xf numFmtId="0" fontId="19" fillId="0" borderId="0" xfId="1" applyFont="1" applyAlignment="1" applyProtection="1">
      <alignment horizontal="left" vertical="top"/>
      <protection locked="0"/>
    </xf>
    <xf numFmtId="0" fontId="24" fillId="0" borderId="15" xfId="1" applyFont="1" applyBorder="1" applyAlignment="1">
      <alignment horizontal="center" vertical="top"/>
    </xf>
    <xf numFmtId="0" fontId="19" fillId="0" borderId="0" xfId="1" applyFont="1" applyBorder="1" applyAlignment="1" applyProtection="1">
      <alignment horizontal="left" vertical="top" wrapText="1"/>
      <protection locked="0"/>
    </xf>
    <xf numFmtId="0" fontId="19" fillId="0" borderId="36" xfId="1" applyFont="1" applyBorder="1" applyAlignment="1" applyProtection="1">
      <alignment horizontal="left" vertical="top" wrapText="1"/>
      <protection locked="0"/>
    </xf>
    <xf numFmtId="0" fontId="19" fillId="0" borderId="35" xfId="1" applyFont="1" applyBorder="1" applyAlignment="1" applyProtection="1">
      <alignment horizontal="left" vertical="top" wrapText="1"/>
      <protection locked="0"/>
    </xf>
    <xf numFmtId="0" fontId="19" fillId="0" borderId="15" xfId="1" applyFont="1" applyBorder="1" applyAlignment="1">
      <alignment horizontal="center" vertical="top"/>
    </xf>
    <xf numFmtId="14" fontId="19" fillId="0" borderId="15" xfId="1" applyNumberFormat="1" applyFont="1" applyBorder="1" applyAlignment="1">
      <alignment horizontal="center" vertical="top"/>
    </xf>
    <xf numFmtId="0" fontId="19" fillId="0" borderId="16" xfId="1" applyFont="1" applyBorder="1" applyAlignment="1">
      <alignment horizontal="center" vertical="top" wrapText="1"/>
    </xf>
    <xf numFmtId="0" fontId="19" fillId="0" borderId="17" xfId="1" applyFont="1" applyBorder="1" applyAlignment="1">
      <alignment horizontal="center" vertical="top" wrapText="1"/>
    </xf>
    <xf numFmtId="0" fontId="19" fillId="0" borderId="18" xfId="1" applyFont="1" applyBorder="1" applyAlignment="1">
      <alignment horizontal="center" vertical="top" wrapText="1"/>
    </xf>
    <xf numFmtId="0" fontId="24" fillId="0" borderId="16" xfId="1" applyFont="1" applyBorder="1" applyAlignment="1">
      <alignment horizontal="center" vertical="top" wrapText="1"/>
    </xf>
    <xf numFmtId="0" fontId="24" fillId="0" borderId="17" xfId="1" applyFont="1" applyBorder="1" applyAlignment="1">
      <alignment horizontal="center" vertical="top" wrapText="1"/>
    </xf>
    <xf numFmtId="0" fontId="24" fillId="0" borderId="18" xfId="1" applyFont="1" applyBorder="1" applyAlignment="1">
      <alignment horizontal="center" vertical="top" wrapText="1"/>
    </xf>
    <xf numFmtId="0" fontId="24" fillId="0" borderId="21" xfId="1" applyFont="1" applyBorder="1" applyAlignment="1">
      <alignment horizontal="center" wrapText="1"/>
    </xf>
    <xf numFmtId="0" fontId="24" fillId="0" borderId="22" xfId="1" applyFont="1" applyBorder="1" applyAlignment="1">
      <alignment horizontal="center" wrapText="1"/>
    </xf>
    <xf numFmtId="0" fontId="24" fillId="0" borderId="23" xfId="1" applyFont="1" applyBorder="1" applyAlignment="1">
      <alignment horizontal="center" wrapText="1"/>
    </xf>
    <xf numFmtId="0" fontId="24" fillId="0" borderId="24" xfId="1" applyFont="1" applyBorder="1" applyAlignment="1">
      <alignment horizontal="center" wrapText="1"/>
    </xf>
    <xf numFmtId="0" fontId="24" fillId="0" borderId="0" xfId="1" applyFont="1" applyBorder="1" applyAlignment="1">
      <alignment horizontal="center" wrapText="1"/>
    </xf>
    <xf numFmtId="0" fontId="24" fillId="0" borderId="25" xfId="1" applyFont="1" applyBorder="1" applyAlignment="1">
      <alignment horizontal="center" wrapText="1"/>
    </xf>
    <xf numFmtId="14" fontId="24" fillId="0" borderId="15" xfId="1" applyNumberFormat="1" applyFont="1" applyBorder="1" applyAlignment="1">
      <alignment horizontal="center" vertical="center"/>
    </xf>
    <xf numFmtId="0" fontId="24" fillId="0" borderId="15" xfId="1" applyFont="1" applyBorder="1" applyAlignment="1">
      <alignment horizontal="center" vertical="center"/>
    </xf>
    <xf numFmtId="0" fontId="24" fillId="0" borderId="24" xfId="1" applyFont="1" applyBorder="1" applyAlignment="1">
      <alignment horizontal="center" vertical="top"/>
    </xf>
    <xf numFmtId="0" fontId="24" fillId="0" borderId="0" xfId="1" applyFont="1" applyBorder="1" applyAlignment="1">
      <alignment horizontal="center" vertical="top"/>
    </xf>
    <xf numFmtId="0" fontId="24" fillId="0" borderId="25" xfId="1" applyFont="1" applyBorder="1" applyAlignment="1">
      <alignment horizontal="center" vertical="top"/>
    </xf>
    <xf numFmtId="0" fontId="24" fillId="0" borderId="26" xfId="1" applyFont="1" applyBorder="1" applyAlignment="1">
      <alignment horizontal="center" vertical="top"/>
    </xf>
    <xf numFmtId="0" fontId="24" fillId="0" borderId="27" xfId="1" applyFont="1" applyBorder="1" applyAlignment="1">
      <alignment horizontal="center" vertical="top"/>
    </xf>
    <xf numFmtId="0" fontId="24" fillId="0" borderId="19" xfId="1" applyFont="1" applyBorder="1" applyAlignment="1">
      <alignment horizontal="center" vertical="top"/>
    </xf>
    <xf numFmtId="0" fontId="24" fillId="0" borderId="24" xfId="1" applyFont="1" applyBorder="1" applyAlignment="1">
      <alignment horizontal="center" vertical="top" wrapText="1"/>
    </xf>
    <xf numFmtId="0" fontId="24" fillId="0" borderId="0" xfId="1" applyFont="1" applyBorder="1" applyAlignment="1">
      <alignment horizontal="center" vertical="top" wrapText="1"/>
    </xf>
    <xf numFmtId="0" fontId="24" fillId="0" borderId="25" xfId="1" applyFont="1" applyBorder="1" applyAlignment="1">
      <alignment horizontal="center" vertical="top" wrapText="1"/>
    </xf>
    <xf numFmtId="0" fontId="24" fillId="0" borderId="26" xfId="1" applyFont="1" applyBorder="1" applyAlignment="1">
      <alignment horizontal="center" vertical="top" wrapText="1"/>
    </xf>
    <xf numFmtId="0" fontId="24" fillId="0" borderId="27" xfId="1" applyFont="1" applyBorder="1" applyAlignment="1">
      <alignment horizontal="center" vertical="top" wrapText="1"/>
    </xf>
    <xf numFmtId="0" fontId="24" fillId="0" borderId="19" xfId="1" applyFont="1" applyBorder="1" applyAlignment="1">
      <alignment horizontal="center" vertical="top" wrapText="1"/>
    </xf>
    <xf numFmtId="0" fontId="19" fillId="0" borderId="19" xfId="1" applyFont="1" applyBorder="1" applyAlignment="1">
      <alignment horizontal="center" vertical="top"/>
    </xf>
    <xf numFmtId="0" fontId="19" fillId="0" borderId="20" xfId="1" applyFont="1" applyBorder="1" applyAlignment="1">
      <alignment horizontal="center" vertical="top"/>
    </xf>
    <xf numFmtId="14" fontId="24" fillId="0" borderId="15" xfId="1" applyNumberFormat="1" applyFont="1" applyBorder="1" applyAlignment="1">
      <alignment horizontal="center" vertical="top"/>
    </xf>
    <xf numFmtId="14" fontId="24" fillId="0" borderId="15" xfId="1" applyNumberFormat="1" applyFont="1" applyBorder="1" applyAlignment="1" applyProtection="1">
      <alignment horizontal="center" vertical="center"/>
      <protection locked="0"/>
    </xf>
    <xf numFmtId="0" fontId="24" fillId="0" borderId="15" xfId="1" applyFont="1" applyBorder="1" applyAlignment="1" applyProtection="1">
      <alignment horizontal="center" vertical="center" wrapText="1"/>
      <protection locked="0"/>
    </xf>
    <xf numFmtId="0" fontId="24" fillId="0" borderId="21" xfId="1" applyFont="1" applyBorder="1" applyAlignment="1" applyProtection="1">
      <alignment horizontal="center" wrapText="1"/>
      <protection locked="0"/>
    </xf>
    <xf numFmtId="0" fontId="24" fillId="0" borderId="22" xfId="1" applyFont="1" applyBorder="1" applyAlignment="1" applyProtection="1">
      <alignment horizontal="center" wrapText="1"/>
      <protection locked="0"/>
    </xf>
    <xf numFmtId="0" fontId="24" fillId="0" borderId="23" xfId="1" applyFont="1" applyBorder="1" applyAlignment="1" applyProtection="1">
      <alignment horizontal="center" wrapText="1"/>
      <protection locked="0"/>
    </xf>
    <xf numFmtId="0" fontId="24" fillId="0" borderId="24" xfId="1" applyFont="1" applyBorder="1" applyAlignment="1" applyProtection="1">
      <alignment horizontal="center" wrapText="1"/>
      <protection locked="0"/>
    </xf>
    <xf numFmtId="0" fontId="24" fillId="0" borderId="0" xfId="1" applyFont="1" applyBorder="1" applyAlignment="1" applyProtection="1">
      <alignment horizontal="center" wrapText="1"/>
      <protection locked="0"/>
    </xf>
    <xf numFmtId="0" fontId="24" fillId="0" borderId="25" xfId="1" applyFont="1" applyBorder="1" applyAlignment="1" applyProtection="1">
      <alignment horizontal="center" wrapText="1"/>
      <protection locked="0"/>
    </xf>
    <xf numFmtId="15" fontId="24" fillId="0" borderId="21" xfId="1" applyNumberFormat="1" applyFont="1" applyBorder="1" applyAlignment="1" applyProtection="1">
      <alignment horizontal="center" vertical="center" wrapText="1"/>
      <protection locked="0"/>
    </xf>
    <xf numFmtId="15" fontId="24" fillId="0" borderId="22" xfId="1" applyNumberFormat="1" applyFont="1" applyBorder="1" applyAlignment="1" applyProtection="1">
      <alignment horizontal="center" vertical="center" wrapText="1"/>
      <protection locked="0"/>
    </xf>
    <xf numFmtId="15" fontId="24" fillId="0" borderId="23" xfId="1" applyNumberFormat="1" applyFont="1" applyBorder="1" applyAlignment="1" applyProtection="1">
      <alignment horizontal="center" vertical="center" wrapText="1"/>
      <protection locked="0"/>
    </xf>
    <xf numFmtId="15" fontId="24" fillId="0" borderId="24" xfId="1" applyNumberFormat="1" applyFont="1" applyBorder="1" applyAlignment="1" applyProtection="1">
      <alignment horizontal="center" vertical="center" wrapText="1"/>
      <protection locked="0"/>
    </xf>
    <xf numFmtId="15" fontId="24" fillId="0" borderId="0" xfId="1" applyNumberFormat="1" applyFont="1" applyBorder="1" applyAlignment="1" applyProtection="1">
      <alignment horizontal="center" vertical="center" wrapText="1"/>
      <protection locked="0"/>
    </xf>
    <xf numFmtId="15" fontId="24" fillId="0" borderId="25" xfId="1" applyNumberFormat="1" applyFont="1" applyBorder="1" applyAlignment="1" applyProtection="1">
      <alignment horizontal="center" vertical="center" wrapText="1"/>
      <protection locked="0"/>
    </xf>
    <xf numFmtId="15" fontId="24" fillId="0" borderId="26" xfId="1" applyNumberFormat="1" applyFont="1" applyBorder="1" applyAlignment="1" applyProtection="1">
      <alignment horizontal="center" vertical="center" wrapText="1"/>
      <protection locked="0"/>
    </xf>
    <xf numFmtId="15" fontId="24" fillId="0" borderId="27" xfId="1" applyNumberFormat="1" applyFont="1" applyBorder="1" applyAlignment="1" applyProtection="1">
      <alignment horizontal="center" vertical="center" wrapText="1"/>
      <protection locked="0"/>
    </xf>
    <xf numFmtId="15" fontId="24" fillId="0" borderId="19" xfId="1" applyNumberFormat="1" applyFont="1" applyBorder="1" applyAlignment="1" applyProtection="1">
      <alignment horizontal="center" vertical="center" wrapText="1"/>
      <protection locked="0"/>
    </xf>
    <xf numFmtId="0" fontId="26" fillId="0" borderId="0" xfId="1" applyFont="1" applyBorder="1" applyAlignment="1">
      <alignment horizontal="center" vertical="center" wrapText="1"/>
    </xf>
    <xf numFmtId="0" fontId="26" fillId="0" borderId="0" xfId="1" applyFont="1" applyBorder="1" applyAlignment="1">
      <alignment horizontal="center" vertical="center"/>
    </xf>
    <xf numFmtId="0" fontId="26" fillId="0" borderId="12" xfId="1" applyFont="1" applyBorder="1" applyAlignment="1">
      <alignment horizontal="center" vertical="center"/>
    </xf>
    <xf numFmtId="0" fontId="19" fillId="0" borderId="0" xfId="1" applyFont="1" applyBorder="1" applyAlignment="1">
      <alignment horizontal="left" vertical="top"/>
    </xf>
    <xf numFmtId="0" fontId="24" fillId="0" borderId="24" xfId="1" applyFont="1" applyBorder="1" applyAlignment="1" applyProtection="1">
      <alignment horizontal="center" vertical="top"/>
      <protection locked="0"/>
    </xf>
    <xf numFmtId="0" fontId="24" fillId="0" borderId="0" xfId="1" applyFont="1" applyBorder="1" applyAlignment="1" applyProtection="1">
      <alignment horizontal="center" vertical="top"/>
      <protection locked="0"/>
    </xf>
    <xf numFmtId="0" fontId="24" fillId="0" borderId="25" xfId="1" applyFont="1" applyBorder="1" applyAlignment="1" applyProtection="1">
      <alignment horizontal="center" vertical="top"/>
      <protection locked="0"/>
    </xf>
    <xf numFmtId="0" fontId="24" fillId="0" borderId="26" xfId="1" applyFont="1" applyBorder="1" applyAlignment="1" applyProtection="1">
      <alignment horizontal="center" vertical="top"/>
      <protection locked="0"/>
    </xf>
    <xf numFmtId="0" fontId="24" fillId="0" borderId="27" xfId="1" applyFont="1" applyBorder="1" applyAlignment="1" applyProtection="1">
      <alignment horizontal="center" vertical="top"/>
      <protection locked="0"/>
    </xf>
    <xf numFmtId="0" fontId="24" fillId="0" borderId="19" xfId="1" applyFont="1" applyBorder="1" applyAlignment="1" applyProtection="1">
      <alignment horizontal="center" vertical="top"/>
      <protection locked="0"/>
    </xf>
    <xf numFmtId="0" fontId="0" fillId="0" borderId="7" xfId="0" applyBorder="1" applyAlignment="1">
      <alignment horizontal="center" vertical="center"/>
    </xf>
    <xf numFmtId="0" fontId="0" fillId="0" borderId="0" xfId="0" applyBorder="1" applyAlignment="1">
      <alignment horizontal="center" vertical="center"/>
    </xf>
    <xf numFmtId="0" fontId="0" fillId="0" borderId="33" xfId="0" applyBorder="1" applyAlignment="1">
      <alignment horizontal="center" vertical="center"/>
    </xf>
    <xf numFmtId="0" fontId="30" fillId="0" borderId="0" xfId="4" applyFill="1" applyBorder="1" applyAlignment="1">
      <alignment horizontal="left" vertical="center"/>
    </xf>
    <xf numFmtId="0" fontId="8" fillId="0" borderId="0" xfId="0" applyFont="1" applyFill="1" applyBorder="1" applyAlignment="1">
      <alignment horizontal="left" vertical="center" wrapText="1"/>
    </xf>
    <xf numFmtId="0" fontId="35" fillId="0" borderId="0" xfId="0" applyFont="1" applyFill="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4" fillId="0" borderId="2" xfId="0" applyFont="1" applyBorder="1" applyAlignment="1">
      <alignment horizontal="left" vertical="center" wrapText="1"/>
    </xf>
    <xf numFmtId="0" fontId="4"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1" xfId="0" applyFont="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Border="1" applyAlignment="1">
      <alignment horizontal="left" vertical="center" wrapText="1"/>
    </xf>
    <xf numFmtId="0" fontId="3" fillId="0" borderId="1" xfId="0" applyFont="1" applyFill="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1" fillId="0" borderId="1" xfId="0" applyFont="1" applyBorder="1" applyAlignment="1">
      <alignment horizontal="left" vertical="center"/>
    </xf>
    <xf numFmtId="0" fontId="8" fillId="0" borderId="31" xfId="0" applyFont="1" applyFill="1" applyBorder="1" applyAlignment="1">
      <alignment horizontal="left" vertical="center"/>
    </xf>
    <xf numFmtId="0" fontId="8" fillId="0" borderId="32" xfId="0" applyFont="1" applyFill="1" applyBorder="1" applyAlignment="1">
      <alignment horizontal="left" vertical="center"/>
    </xf>
    <xf numFmtId="164" fontId="3" fillId="0" borderId="8" xfId="0" applyNumberFormat="1" applyFont="1" applyFill="1" applyBorder="1" applyAlignment="1">
      <alignment horizontal="left" vertical="center"/>
    </xf>
    <xf numFmtId="164" fontId="3" fillId="0" borderId="9" xfId="0" applyNumberFormat="1" applyFont="1" applyFill="1" applyBorder="1" applyAlignment="1">
      <alignment horizontal="left" vertical="center"/>
    </xf>
    <xf numFmtId="164" fontId="3" fillId="0" borderId="10" xfId="0" applyNumberFormat="1" applyFont="1" applyFill="1" applyBorder="1" applyAlignment="1">
      <alignment horizontal="left" vertical="center"/>
    </xf>
    <xf numFmtId="164" fontId="3" fillId="0" borderId="11" xfId="0" applyNumberFormat="1" applyFont="1" applyFill="1" applyBorder="1" applyAlignment="1">
      <alignment horizontal="left" vertical="center"/>
    </xf>
    <xf numFmtId="0" fontId="8" fillId="3" borderId="0" xfId="0" applyFont="1" applyFill="1" applyAlignment="1">
      <alignment horizontal="left" vertical="center" wrapText="1"/>
    </xf>
    <xf numFmtId="0" fontId="1" fillId="0" borderId="7"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33" xfId="0" applyFont="1" applyFill="1" applyBorder="1" applyAlignment="1">
      <alignment horizontal="center" vertical="center"/>
    </xf>
    <xf numFmtId="0" fontId="7" fillId="0" borderId="3" xfId="0" applyFont="1" applyFill="1" applyBorder="1" applyAlignment="1">
      <alignment horizontal="left" vertical="center" wrapText="1"/>
    </xf>
    <xf numFmtId="0" fontId="7" fillId="0" borderId="5"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8" fillId="0" borderId="0" xfId="0" applyFont="1" applyBorder="1" applyAlignment="1">
      <alignment horizontal="left" vertical="center" wrapText="1"/>
    </xf>
    <xf numFmtId="0" fontId="36" fillId="0" borderId="0" xfId="0" applyFont="1" applyFill="1" applyBorder="1" applyAlignment="1">
      <alignment horizontal="left" vertical="center" wrapText="1"/>
    </xf>
    <xf numFmtId="0" fontId="8" fillId="0" borderId="0" xfId="0" applyFont="1" applyAlignment="1">
      <alignment horizontal="left" vertical="center" wrapText="1"/>
    </xf>
    <xf numFmtId="0" fontId="3" fillId="0" borderId="0" xfId="0" applyFont="1" applyFill="1" applyBorder="1" applyAlignment="1">
      <alignment horizontal="left" vertical="center" wrapText="1"/>
    </xf>
    <xf numFmtId="0" fontId="1" fillId="0" borderId="5" xfId="0" applyFont="1" applyFill="1" applyBorder="1" applyAlignment="1">
      <alignment horizontal="left" vertical="center" wrapText="1"/>
    </xf>
    <xf numFmtId="0" fontId="29" fillId="0" borderId="31" xfId="0" applyFont="1" applyFill="1" applyBorder="1" applyAlignment="1">
      <alignment horizontal="center" vertical="center" wrapText="1"/>
    </xf>
    <xf numFmtId="0" fontId="29" fillId="0" borderId="32" xfId="0"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5" xfId="0" applyFont="1" applyBorder="1" applyAlignment="1">
      <alignment horizontal="left" vertical="center" wrapText="1"/>
    </xf>
    <xf numFmtId="0" fontId="7" fillId="0" borderId="4"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5" fillId="0" borderId="8" xfId="0" applyFont="1" applyBorder="1" applyAlignment="1">
      <alignment horizontal="left" vertical="center"/>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5" fillId="0" borderId="11" xfId="0" applyFont="1" applyBorder="1" applyAlignment="1">
      <alignment horizontal="left" vertical="center"/>
    </xf>
    <xf numFmtId="164" fontId="1" fillId="0" borderId="8" xfId="0" applyNumberFormat="1" applyFont="1" applyBorder="1" applyAlignment="1">
      <alignment horizontal="left" vertical="center"/>
    </xf>
    <xf numFmtId="164" fontId="1" fillId="0" borderId="9" xfId="0" applyNumberFormat="1" applyFont="1" applyBorder="1" applyAlignment="1">
      <alignment horizontal="left" vertical="center"/>
    </xf>
    <xf numFmtId="164" fontId="1" fillId="0" borderId="10" xfId="0" applyNumberFormat="1" applyFont="1" applyBorder="1" applyAlignment="1">
      <alignment horizontal="left" vertical="center"/>
    </xf>
    <xf numFmtId="164" fontId="1" fillId="0" borderId="11" xfId="0" applyNumberFormat="1" applyFont="1" applyBorder="1" applyAlignment="1">
      <alignment horizontal="left" vertical="center"/>
    </xf>
    <xf numFmtId="0" fontId="7" fillId="0" borderId="31" xfId="0" applyFont="1" applyBorder="1" applyAlignment="1">
      <alignment horizontal="left" vertical="center"/>
    </xf>
    <xf numFmtId="0" fontId="7" fillId="0" borderId="32" xfId="0" applyFont="1" applyBorder="1" applyAlignment="1">
      <alignment horizontal="left" vertical="center"/>
    </xf>
    <xf numFmtId="0" fontId="19" fillId="0" borderId="8" xfId="1" applyFont="1" applyBorder="1" applyAlignment="1" applyProtection="1">
      <alignment horizontal="center" vertical="top"/>
      <protection locked="0"/>
    </xf>
    <xf numFmtId="0" fontId="19" fillId="0" borderId="34" xfId="1" applyFont="1" applyBorder="1" applyAlignment="1" applyProtection="1">
      <alignment horizontal="center" vertical="top"/>
      <protection locked="0"/>
    </xf>
    <xf numFmtId="0" fontId="19" fillId="0" borderId="9" xfId="1" applyFont="1" applyBorder="1" applyAlignment="1" applyProtection="1">
      <alignment horizontal="center" vertical="top"/>
      <protection locked="0"/>
    </xf>
    <xf numFmtId="0" fontId="19" fillId="0" borderId="10" xfId="1" applyFont="1" applyBorder="1" applyAlignment="1" applyProtection="1">
      <alignment horizontal="center" vertical="top"/>
      <protection locked="0"/>
    </xf>
    <xf numFmtId="0" fontId="19" fillId="0" borderId="2" xfId="1" applyFont="1" applyBorder="1" applyAlignment="1" applyProtection="1">
      <alignment horizontal="center" vertical="top"/>
      <protection locked="0"/>
    </xf>
    <xf numFmtId="0" fontId="19" fillId="0" borderId="11" xfId="1" applyFont="1" applyBorder="1" applyAlignment="1" applyProtection="1">
      <alignment horizontal="center" vertical="top"/>
      <protection locked="0"/>
    </xf>
    <xf numFmtId="0" fontId="0" fillId="0" borderId="8" xfId="0" applyBorder="1" applyAlignment="1">
      <alignment horizontal="center"/>
    </xf>
    <xf numFmtId="0" fontId="0" fillId="0" borderId="34"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9" fillId="0" borderId="8" xfId="1" applyFont="1" applyBorder="1" applyAlignment="1">
      <alignment horizontal="center" vertical="top"/>
    </xf>
    <xf numFmtId="0" fontId="19" fillId="0" borderId="34" xfId="1" applyFont="1" applyBorder="1" applyAlignment="1">
      <alignment horizontal="center" vertical="top"/>
    </xf>
    <xf numFmtId="0" fontId="19" fillId="0" borderId="9" xfId="1" applyFont="1" applyBorder="1" applyAlignment="1">
      <alignment horizontal="center" vertical="top"/>
    </xf>
    <xf numFmtId="0" fontId="19" fillId="0" borderId="10" xfId="1" applyFont="1" applyBorder="1" applyAlignment="1">
      <alignment horizontal="center" vertical="top"/>
    </xf>
    <xf numFmtId="0" fontId="19" fillId="0" borderId="2" xfId="1" applyFont="1" applyBorder="1" applyAlignment="1">
      <alignment horizontal="center" vertical="top"/>
    </xf>
    <xf numFmtId="0" fontId="19" fillId="0" borderId="11" xfId="1" applyFont="1" applyBorder="1" applyAlignment="1">
      <alignment horizontal="center" vertical="top"/>
    </xf>
    <xf numFmtId="0" fontId="24" fillId="0" borderId="3" xfId="1" applyFont="1" applyBorder="1" applyAlignment="1">
      <alignment horizontal="center" vertical="top"/>
    </xf>
    <xf numFmtId="0" fontId="24" fillId="0" borderId="5" xfId="1" applyFont="1" applyBorder="1" applyAlignment="1">
      <alignment horizontal="center" vertical="top"/>
    </xf>
    <xf numFmtId="0" fontId="24" fillId="0" borderId="4" xfId="1" applyFont="1" applyBorder="1" applyAlignment="1">
      <alignment horizontal="center" vertical="top"/>
    </xf>
    <xf numFmtId="0" fontId="37" fillId="0" borderId="35" xfId="1" applyFont="1" applyBorder="1" applyAlignment="1" applyProtection="1">
      <alignment horizontal="left" vertical="top" wrapText="1"/>
      <protection locked="0"/>
    </xf>
  </cellXfs>
  <cellStyles count="5">
    <cellStyle name="Hyperlink" xfId="4" builtinId="8"/>
    <cellStyle name="Normal" xfId="0" builtinId="0"/>
    <cellStyle name="Normal 2" xfId="1"/>
    <cellStyle name="Normal 3" xfId="2"/>
    <cellStyle name="Обычный 2" xfId="3"/>
  </cellStyles>
  <dxfs count="15">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border>
    </dxf>
    <dxf>
      <font>
        <color rgb="FFFF0000"/>
      </font>
      <border>
        <left style="thin">
          <color rgb="FFFF0000"/>
        </left>
        <right style="thin">
          <color rgb="FFFF0000"/>
        </right>
        <top style="thin">
          <color rgb="FFFF0000"/>
        </top>
        <bottom style="thin">
          <color rgb="FFFF0000"/>
        </bottom>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border>
        <left style="thin">
          <color rgb="FFFF0000"/>
        </left>
        <right style="thin">
          <color rgb="FFFF0000"/>
        </right>
        <top style="thin">
          <color rgb="FFFF0000"/>
        </top>
        <bottom style="thin">
          <color rgb="FFFF0000"/>
        </bottom>
        <vertical/>
        <horizontal/>
      </border>
    </dxf>
  </dxfs>
  <tableStyles count="0" defaultTableStyle="TableStyleMedium2" defaultPivotStyle="PivotStyleLight16"/>
  <colors>
    <mruColors>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jpeg"/><Relationship Id="rId7" Type="http://schemas.openxmlformats.org/officeDocument/2006/relationships/image" Target="../media/image10.jpeg"/><Relationship Id="rId12" Type="http://schemas.openxmlformats.org/officeDocument/2006/relationships/image" Target="../media/image15.pn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11" Type="http://schemas.openxmlformats.org/officeDocument/2006/relationships/image" Target="../media/image14.png"/><Relationship Id="rId5" Type="http://schemas.openxmlformats.org/officeDocument/2006/relationships/image" Target="../media/image8.jpeg"/><Relationship Id="rId10" Type="http://schemas.openxmlformats.org/officeDocument/2006/relationships/image" Target="../media/image13.jpeg"/><Relationship Id="rId4" Type="http://schemas.openxmlformats.org/officeDocument/2006/relationships/image" Target="../media/image7.jpeg"/><Relationship Id="rId9"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526677</xdr:colOff>
      <xdr:row>44</xdr:row>
      <xdr:rowOff>123264</xdr:rowOff>
    </xdr:from>
    <xdr:to>
      <xdr:col>6</xdr:col>
      <xdr:colOff>543264</xdr:colOff>
      <xdr:row>46</xdr:row>
      <xdr:rowOff>34118</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3265" y="8247529"/>
          <a:ext cx="1938956" cy="224618"/>
        </a:xfrm>
        <a:prstGeom prst="rect">
          <a:avLst/>
        </a:prstGeom>
      </xdr:spPr>
    </xdr:pic>
    <xdr:clientData/>
  </xdr:twoCellAnchor>
  <xdr:twoCellAnchor editAs="oneCell">
    <xdr:from>
      <xdr:col>2</xdr:col>
      <xdr:colOff>291353</xdr:colOff>
      <xdr:row>1</xdr:row>
      <xdr:rowOff>246529</xdr:rowOff>
    </xdr:from>
    <xdr:to>
      <xdr:col>4</xdr:col>
      <xdr:colOff>493059</xdr:colOff>
      <xdr:row>5</xdr:row>
      <xdr:rowOff>27815</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4647" y="403411"/>
          <a:ext cx="1905000" cy="10699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211667</xdr:colOff>
      <xdr:row>1</xdr:row>
      <xdr:rowOff>74084</xdr:rowOff>
    </xdr:from>
    <xdr:to>
      <xdr:col>5</xdr:col>
      <xdr:colOff>105834</xdr:colOff>
      <xdr:row>3</xdr:row>
      <xdr:rowOff>121794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500" y="254001"/>
          <a:ext cx="687917" cy="38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221158</xdr:colOff>
      <xdr:row>53</xdr:row>
      <xdr:rowOff>107898</xdr:rowOff>
    </xdr:from>
    <xdr:to>
      <xdr:col>6</xdr:col>
      <xdr:colOff>732532</xdr:colOff>
      <xdr:row>55</xdr:row>
      <xdr:rowOff>223318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12658" y="10313255"/>
          <a:ext cx="511374" cy="482813"/>
        </a:xfrm>
        <a:prstGeom prst="rect">
          <a:avLst/>
        </a:prstGeom>
      </xdr:spPr>
    </xdr:pic>
    <xdr:clientData/>
  </xdr:twoCellAnchor>
  <xdr:twoCellAnchor editAs="oneCell">
    <xdr:from>
      <xdr:col>3</xdr:col>
      <xdr:colOff>90450</xdr:colOff>
      <xdr:row>48</xdr:row>
      <xdr:rowOff>38100</xdr:rowOff>
    </xdr:from>
    <xdr:to>
      <xdr:col>3</xdr:col>
      <xdr:colOff>423825</xdr:colOff>
      <xdr:row>48</xdr:row>
      <xdr:rowOff>371475</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4200" y="12849225"/>
          <a:ext cx="333375" cy="333375"/>
        </a:xfrm>
        <a:prstGeom prst="rect">
          <a:avLst/>
        </a:prstGeom>
      </xdr:spPr>
    </xdr:pic>
    <xdr:clientData/>
  </xdr:twoCellAnchor>
  <xdr:twoCellAnchor editAs="oneCell">
    <xdr:from>
      <xdr:col>3</xdr:col>
      <xdr:colOff>107102</xdr:colOff>
      <xdr:row>49</xdr:row>
      <xdr:rowOff>38099</xdr:rowOff>
    </xdr:from>
    <xdr:to>
      <xdr:col>3</xdr:col>
      <xdr:colOff>409576</xdr:colOff>
      <xdr:row>49</xdr:row>
      <xdr:rowOff>354180</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40852" y="13239749"/>
          <a:ext cx="302474" cy="316081"/>
        </a:xfrm>
        <a:prstGeom prst="rect">
          <a:avLst/>
        </a:prstGeom>
      </xdr:spPr>
    </xdr:pic>
    <xdr:clientData/>
  </xdr:twoCellAnchor>
  <xdr:twoCellAnchor editAs="oneCell">
    <xdr:from>
      <xdr:col>6</xdr:col>
      <xdr:colOff>225565</xdr:colOff>
      <xdr:row>50</xdr:row>
      <xdr:rowOff>251099</xdr:rowOff>
    </xdr:from>
    <xdr:to>
      <xdr:col>6</xdr:col>
      <xdr:colOff>741555</xdr:colOff>
      <xdr:row>53</xdr:row>
      <xdr:rowOff>24817</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17065" y="9735278"/>
          <a:ext cx="515990" cy="494896"/>
        </a:xfrm>
        <a:prstGeom prst="rect">
          <a:avLst/>
        </a:prstGeom>
      </xdr:spPr>
    </xdr:pic>
    <xdr:clientData/>
  </xdr:twoCellAnchor>
  <xdr:twoCellAnchor editAs="oneCell">
    <xdr:from>
      <xdr:col>6</xdr:col>
      <xdr:colOff>236378</xdr:colOff>
      <xdr:row>47</xdr:row>
      <xdr:rowOff>132419</xdr:rowOff>
    </xdr:from>
    <xdr:to>
      <xdr:col>6</xdr:col>
      <xdr:colOff>716377</xdr:colOff>
      <xdr:row>48</xdr:row>
      <xdr:rowOff>406917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427878" y="8596062"/>
          <a:ext cx="479999" cy="478605"/>
        </a:xfrm>
        <a:prstGeom prst="rect">
          <a:avLst/>
        </a:prstGeom>
      </xdr:spPr>
    </xdr:pic>
    <xdr:clientData/>
  </xdr:twoCellAnchor>
  <xdr:twoCellAnchor editAs="oneCell">
    <xdr:from>
      <xdr:col>10</xdr:col>
      <xdr:colOff>106625</xdr:colOff>
      <xdr:row>50</xdr:row>
      <xdr:rowOff>41256</xdr:rowOff>
    </xdr:from>
    <xdr:to>
      <xdr:col>10</xdr:col>
      <xdr:colOff>425825</xdr:colOff>
      <xdr:row>50</xdr:row>
      <xdr:rowOff>365063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133713" y="9689521"/>
          <a:ext cx="319200" cy="323807"/>
        </a:xfrm>
        <a:prstGeom prst="rect">
          <a:avLst/>
        </a:prstGeom>
      </xdr:spPr>
    </xdr:pic>
    <xdr:clientData/>
  </xdr:twoCellAnchor>
  <xdr:twoCellAnchor editAs="oneCell">
    <xdr:from>
      <xdr:col>6</xdr:col>
      <xdr:colOff>223006</xdr:colOff>
      <xdr:row>49</xdr:row>
      <xdr:rowOff>72908</xdr:rowOff>
    </xdr:from>
    <xdr:to>
      <xdr:col>6</xdr:col>
      <xdr:colOff>728383</xdr:colOff>
      <xdr:row>50</xdr:row>
      <xdr:rowOff>172623</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414506" y="9148872"/>
          <a:ext cx="505377" cy="507930"/>
        </a:xfrm>
        <a:prstGeom prst="rect">
          <a:avLst/>
        </a:prstGeom>
      </xdr:spPr>
    </xdr:pic>
    <xdr:clientData/>
  </xdr:twoCellAnchor>
  <xdr:twoCellAnchor>
    <xdr:from>
      <xdr:col>1</xdr:col>
      <xdr:colOff>1310821</xdr:colOff>
      <xdr:row>55</xdr:row>
      <xdr:rowOff>163841</xdr:rowOff>
    </xdr:from>
    <xdr:to>
      <xdr:col>2</xdr:col>
      <xdr:colOff>239150</xdr:colOff>
      <xdr:row>55</xdr:row>
      <xdr:rowOff>1389528</xdr:rowOff>
    </xdr:to>
    <xdr:pic>
      <xdr:nvPicPr>
        <xdr:cNvPr id="10" name="Picture 9"/>
        <xdr:cNvPicPr>
          <a:picLocks noChangeAspect="1"/>
        </xdr:cNvPicPr>
      </xdr:nvPicPr>
      <xdr:blipFill>
        <a:blip xmlns:r="http://schemas.openxmlformats.org/officeDocument/2006/relationships" r:embed="rId8" cstate="print"/>
        <a:stretch>
          <a:fillRect/>
        </a:stretch>
      </xdr:blipFill>
      <xdr:spPr>
        <a:xfrm>
          <a:off x="1658203" y="11111988"/>
          <a:ext cx="3847712" cy="1225687"/>
        </a:xfrm>
        <a:prstGeom prst="rect">
          <a:avLst/>
        </a:prstGeom>
      </xdr:spPr>
    </xdr:pic>
    <xdr:clientData/>
  </xdr:twoCellAnchor>
  <xdr:oneCellAnchor>
    <xdr:from>
      <xdr:col>10</xdr:col>
      <xdr:colOff>90450</xdr:colOff>
      <xdr:row>48</xdr:row>
      <xdr:rowOff>38100</xdr:rowOff>
    </xdr:from>
    <xdr:ext cx="333375" cy="333375"/>
    <xdr:pic>
      <xdr:nvPicPr>
        <xdr:cNvPr id="87" name="Picture 8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00650" y="13411200"/>
          <a:ext cx="333375" cy="333375"/>
        </a:xfrm>
        <a:prstGeom prst="rect">
          <a:avLst/>
        </a:prstGeom>
      </xdr:spPr>
    </xdr:pic>
    <xdr:clientData/>
  </xdr:oneCellAnchor>
  <xdr:oneCellAnchor>
    <xdr:from>
      <xdr:col>10</xdr:col>
      <xdr:colOff>107102</xdr:colOff>
      <xdr:row>49</xdr:row>
      <xdr:rowOff>38099</xdr:rowOff>
    </xdr:from>
    <xdr:ext cx="302474" cy="316081"/>
    <xdr:pic>
      <xdr:nvPicPr>
        <xdr:cNvPr id="88" name="Picture 8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7302" y="13820774"/>
          <a:ext cx="302474" cy="316081"/>
        </a:xfrm>
        <a:prstGeom prst="rect">
          <a:avLst/>
        </a:prstGeom>
      </xdr:spPr>
    </xdr:pic>
    <xdr:clientData/>
  </xdr:oneCellAnchor>
  <xdr:twoCellAnchor>
    <xdr:from>
      <xdr:col>8</xdr:col>
      <xdr:colOff>851647</xdr:colOff>
      <xdr:row>55</xdr:row>
      <xdr:rowOff>217133</xdr:rowOff>
    </xdr:from>
    <xdr:to>
      <xdr:col>8</xdr:col>
      <xdr:colOff>4318451</xdr:colOff>
      <xdr:row>55</xdr:row>
      <xdr:rowOff>1427165</xdr:rowOff>
    </xdr:to>
    <xdr:pic>
      <xdr:nvPicPr>
        <xdr:cNvPr id="20" name="Picture 19"/>
        <xdr:cNvPicPr>
          <a:picLocks noChangeAspect="1"/>
        </xdr:cNvPicPr>
      </xdr:nvPicPr>
      <xdr:blipFill>
        <a:blip xmlns:r="http://schemas.openxmlformats.org/officeDocument/2006/relationships" r:embed="rId8" cstate="print"/>
        <a:stretch>
          <a:fillRect/>
        </a:stretch>
      </xdr:blipFill>
      <xdr:spPr>
        <a:xfrm>
          <a:off x="10578353" y="11165280"/>
          <a:ext cx="3466804" cy="1210032"/>
        </a:xfrm>
        <a:prstGeom prst="rect">
          <a:avLst/>
        </a:prstGeom>
      </xdr:spPr>
    </xdr:pic>
    <xdr:clientData/>
  </xdr:twoCellAnchor>
  <xdr:twoCellAnchor editAs="oneCell">
    <xdr:from>
      <xdr:col>3</xdr:col>
      <xdr:colOff>100853</xdr:colOff>
      <xdr:row>50</xdr:row>
      <xdr:rowOff>22412</xdr:rowOff>
    </xdr:from>
    <xdr:to>
      <xdr:col>3</xdr:col>
      <xdr:colOff>420053</xdr:colOff>
      <xdr:row>50</xdr:row>
      <xdr:rowOff>346219</xdr:rowOff>
    </xdr:to>
    <xdr:pic>
      <xdr:nvPicPr>
        <xdr:cNvPr id="71" name="Picture 7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13294" y="9670677"/>
          <a:ext cx="319200" cy="323807"/>
        </a:xfrm>
        <a:prstGeom prst="rect">
          <a:avLst/>
        </a:prstGeom>
      </xdr:spPr>
    </xdr:pic>
    <xdr:clientData/>
  </xdr:twoCellAnchor>
  <xdr:twoCellAnchor>
    <xdr:from>
      <xdr:col>1</xdr:col>
      <xdr:colOff>823552</xdr:colOff>
      <xdr:row>80</xdr:row>
      <xdr:rowOff>268942</xdr:rowOff>
    </xdr:from>
    <xdr:to>
      <xdr:col>1</xdr:col>
      <xdr:colOff>3115234</xdr:colOff>
      <xdr:row>80</xdr:row>
      <xdr:rowOff>3227295</xdr:rowOff>
    </xdr:to>
    <xdr:grpSp>
      <xdr:nvGrpSpPr>
        <xdr:cNvPr id="11" name="Group 10"/>
        <xdr:cNvGrpSpPr/>
      </xdr:nvGrpSpPr>
      <xdr:grpSpPr>
        <a:xfrm>
          <a:off x="1476695" y="21604942"/>
          <a:ext cx="2291682" cy="2958353"/>
          <a:chOff x="4980936" y="15721854"/>
          <a:chExt cx="2291682" cy="2958353"/>
        </a:xfrm>
      </xdr:grpSpPr>
      <xdr:pic>
        <xdr:nvPicPr>
          <xdr:cNvPr id="95" name="Picture 94"/>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980936" y="15721854"/>
            <a:ext cx="2291682" cy="2958353"/>
          </a:xfrm>
          <a:prstGeom prst="rect">
            <a:avLst/>
          </a:prstGeom>
        </xdr:spPr>
      </xdr:pic>
      <xdr:sp macro="" textlink="">
        <xdr:nvSpPr>
          <xdr:cNvPr id="96" name="Multiply 95"/>
          <xdr:cNvSpPr/>
        </xdr:nvSpPr>
        <xdr:spPr>
          <a:xfrm>
            <a:off x="6703138" y="16293351"/>
            <a:ext cx="347763" cy="347386"/>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Multiply 96"/>
          <xdr:cNvSpPr/>
        </xdr:nvSpPr>
        <xdr:spPr>
          <a:xfrm>
            <a:off x="6681447" y="16623121"/>
            <a:ext cx="383062" cy="324976"/>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Multiply 98"/>
          <xdr:cNvSpPr/>
        </xdr:nvSpPr>
        <xdr:spPr>
          <a:xfrm>
            <a:off x="6656876" y="16891583"/>
            <a:ext cx="333193" cy="340664"/>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398849</xdr:colOff>
      <xdr:row>77</xdr:row>
      <xdr:rowOff>201704</xdr:rowOff>
    </xdr:from>
    <xdr:to>
      <xdr:col>1</xdr:col>
      <xdr:colOff>3967902</xdr:colOff>
      <xdr:row>77</xdr:row>
      <xdr:rowOff>3163072</xdr:rowOff>
    </xdr:to>
    <xdr:grpSp>
      <xdr:nvGrpSpPr>
        <xdr:cNvPr id="3" name="Group 2"/>
        <xdr:cNvGrpSpPr/>
      </xdr:nvGrpSpPr>
      <xdr:grpSpPr>
        <a:xfrm>
          <a:off x="1051992" y="17428347"/>
          <a:ext cx="3569053" cy="2961368"/>
          <a:chOff x="914319" y="15699441"/>
          <a:chExt cx="3569053" cy="2961368"/>
        </a:xfrm>
      </xdr:grpSpPr>
      <xdr:pic>
        <xdr:nvPicPr>
          <xdr:cNvPr id="90" name="Picture 8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14319" y="15699441"/>
            <a:ext cx="3569053" cy="2961368"/>
          </a:xfrm>
          <a:prstGeom prst="rect">
            <a:avLst/>
          </a:prstGeom>
        </xdr:spPr>
      </xdr:pic>
      <xdr:sp macro="" textlink="">
        <xdr:nvSpPr>
          <xdr:cNvPr id="91" name="Multiply 90"/>
          <xdr:cNvSpPr/>
        </xdr:nvSpPr>
        <xdr:spPr>
          <a:xfrm>
            <a:off x="1408740" y="17461167"/>
            <a:ext cx="246528" cy="291352"/>
          </a:xfrm>
          <a:prstGeom prst="mathMultiply">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Multiply 91"/>
          <xdr:cNvSpPr/>
        </xdr:nvSpPr>
        <xdr:spPr>
          <a:xfrm>
            <a:off x="3839135" y="17476692"/>
            <a:ext cx="359869" cy="352667"/>
          </a:xfrm>
          <a:prstGeom prst="mathMultiply">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Multiply 92"/>
          <xdr:cNvSpPr/>
        </xdr:nvSpPr>
        <xdr:spPr>
          <a:xfrm>
            <a:off x="3374410" y="17467569"/>
            <a:ext cx="375557" cy="375398"/>
          </a:xfrm>
          <a:prstGeom prst="mathMultiply">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Multiply 93"/>
          <xdr:cNvSpPr/>
        </xdr:nvSpPr>
        <xdr:spPr>
          <a:xfrm>
            <a:off x="1813110" y="17492382"/>
            <a:ext cx="293595" cy="266699"/>
          </a:xfrm>
          <a:prstGeom prst="mathMultiply">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Multiply 99"/>
          <xdr:cNvSpPr/>
        </xdr:nvSpPr>
        <xdr:spPr>
          <a:xfrm>
            <a:off x="1344062" y="16759353"/>
            <a:ext cx="283192" cy="280792"/>
          </a:xfrm>
          <a:prstGeom prst="mathMultiply">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Multiply 100"/>
          <xdr:cNvSpPr/>
        </xdr:nvSpPr>
        <xdr:spPr>
          <a:xfrm>
            <a:off x="1716897" y="16740784"/>
            <a:ext cx="318571" cy="258540"/>
          </a:xfrm>
          <a:prstGeom prst="mathMultiply">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Multiply 101"/>
          <xdr:cNvSpPr/>
        </xdr:nvSpPr>
        <xdr:spPr>
          <a:xfrm>
            <a:off x="4060529" y="16774402"/>
            <a:ext cx="288154" cy="306565"/>
          </a:xfrm>
          <a:prstGeom prst="mathMultiply">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Multiply 102"/>
          <xdr:cNvSpPr/>
        </xdr:nvSpPr>
        <xdr:spPr>
          <a:xfrm>
            <a:off x="3664639" y="16769919"/>
            <a:ext cx="289437" cy="297441"/>
          </a:xfrm>
          <a:prstGeom prst="mathMultiply">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414617</xdr:colOff>
      <xdr:row>82</xdr:row>
      <xdr:rowOff>145677</xdr:rowOff>
    </xdr:from>
    <xdr:to>
      <xdr:col>4</xdr:col>
      <xdr:colOff>363766</xdr:colOff>
      <xdr:row>82</xdr:row>
      <xdr:rowOff>1333501</xdr:rowOff>
    </xdr:to>
    <xdr:pic>
      <xdr:nvPicPr>
        <xdr:cNvPr id="134" name="Picture 13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14617" y="32071236"/>
          <a:ext cx="7176943" cy="1187824"/>
        </a:xfrm>
        <a:prstGeom prst="rect">
          <a:avLst/>
        </a:prstGeom>
      </xdr:spPr>
    </xdr:pic>
    <xdr:clientData/>
  </xdr:twoCellAnchor>
  <xdr:twoCellAnchor>
    <xdr:from>
      <xdr:col>1</xdr:col>
      <xdr:colOff>2106707</xdr:colOff>
      <xdr:row>82</xdr:row>
      <xdr:rowOff>820268</xdr:rowOff>
    </xdr:from>
    <xdr:to>
      <xdr:col>1</xdr:col>
      <xdr:colOff>2421114</xdr:colOff>
      <xdr:row>82</xdr:row>
      <xdr:rowOff>1124327</xdr:rowOff>
    </xdr:to>
    <xdr:sp macro="" textlink="">
      <xdr:nvSpPr>
        <xdr:cNvPr id="135" name="Multiply 134"/>
        <xdr:cNvSpPr/>
      </xdr:nvSpPr>
      <xdr:spPr>
        <a:xfrm>
          <a:off x="2767854" y="32745827"/>
          <a:ext cx="314407" cy="304059"/>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1631578</xdr:colOff>
      <xdr:row>82</xdr:row>
      <xdr:rowOff>804582</xdr:rowOff>
    </xdr:from>
    <xdr:to>
      <xdr:col>1</xdr:col>
      <xdr:colOff>1945985</xdr:colOff>
      <xdr:row>82</xdr:row>
      <xdr:rowOff>1108641</xdr:rowOff>
    </xdr:to>
    <xdr:sp macro="" textlink="">
      <xdr:nvSpPr>
        <xdr:cNvPr id="136" name="Multiply 135"/>
        <xdr:cNvSpPr/>
      </xdr:nvSpPr>
      <xdr:spPr>
        <a:xfrm>
          <a:off x="2292725" y="32730141"/>
          <a:ext cx="314407" cy="304059"/>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1268506</xdr:colOff>
      <xdr:row>82</xdr:row>
      <xdr:rowOff>800099</xdr:rowOff>
    </xdr:from>
    <xdr:to>
      <xdr:col>1</xdr:col>
      <xdr:colOff>1582913</xdr:colOff>
      <xdr:row>82</xdr:row>
      <xdr:rowOff>1104158</xdr:rowOff>
    </xdr:to>
    <xdr:sp macro="" textlink="">
      <xdr:nvSpPr>
        <xdr:cNvPr id="137" name="Multiply 136"/>
        <xdr:cNvSpPr/>
      </xdr:nvSpPr>
      <xdr:spPr>
        <a:xfrm>
          <a:off x="1929653" y="32725658"/>
          <a:ext cx="314407" cy="304059"/>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3785347</xdr:colOff>
      <xdr:row>82</xdr:row>
      <xdr:rowOff>865092</xdr:rowOff>
    </xdr:from>
    <xdr:to>
      <xdr:col>1</xdr:col>
      <xdr:colOff>4099754</xdr:colOff>
      <xdr:row>82</xdr:row>
      <xdr:rowOff>1169151</xdr:rowOff>
    </xdr:to>
    <xdr:sp macro="" textlink="">
      <xdr:nvSpPr>
        <xdr:cNvPr id="138" name="Multiply 137"/>
        <xdr:cNvSpPr/>
      </xdr:nvSpPr>
      <xdr:spPr>
        <a:xfrm>
          <a:off x="4446494" y="32790651"/>
          <a:ext cx="314407" cy="304059"/>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3287805</xdr:colOff>
      <xdr:row>82</xdr:row>
      <xdr:rowOff>849405</xdr:rowOff>
    </xdr:from>
    <xdr:to>
      <xdr:col>1</xdr:col>
      <xdr:colOff>3602212</xdr:colOff>
      <xdr:row>82</xdr:row>
      <xdr:rowOff>1153464</xdr:rowOff>
    </xdr:to>
    <xdr:sp macro="" textlink="">
      <xdr:nvSpPr>
        <xdr:cNvPr id="139" name="Multiply 138"/>
        <xdr:cNvSpPr/>
      </xdr:nvSpPr>
      <xdr:spPr>
        <a:xfrm>
          <a:off x="3948952" y="32774964"/>
          <a:ext cx="314407" cy="304059"/>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2779057</xdr:colOff>
      <xdr:row>82</xdr:row>
      <xdr:rowOff>878541</xdr:rowOff>
    </xdr:from>
    <xdr:to>
      <xdr:col>1</xdr:col>
      <xdr:colOff>3093464</xdr:colOff>
      <xdr:row>82</xdr:row>
      <xdr:rowOff>1182600</xdr:rowOff>
    </xdr:to>
    <xdr:sp macro="" textlink="">
      <xdr:nvSpPr>
        <xdr:cNvPr id="140" name="Multiply 139"/>
        <xdr:cNvSpPr/>
      </xdr:nvSpPr>
      <xdr:spPr>
        <a:xfrm>
          <a:off x="3440204" y="32804100"/>
          <a:ext cx="314407" cy="304059"/>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36021</xdr:colOff>
      <xdr:row>82</xdr:row>
      <xdr:rowOff>842683</xdr:rowOff>
    </xdr:from>
    <xdr:to>
      <xdr:col>3</xdr:col>
      <xdr:colOff>347382</xdr:colOff>
      <xdr:row>82</xdr:row>
      <xdr:rowOff>1130995</xdr:rowOff>
    </xdr:to>
    <xdr:sp macro="" textlink="">
      <xdr:nvSpPr>
        <xdr:cNvPr id="141" name="Multiply 140"/>
        <xdr:cNvSpPr/>
      </xdr:nvSpPr>
      <xdr:spPr>
        <a:xfrm>
          <a:off x="6658697" y="32768242"/>
          <a:ext cx="311361" cy="288312"/>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651542</xdr:colOff>
      <xdr:row>82</xdr:row>
      <xdr:rowOff>820431</xdr:rowOff>
    </xdr:from>
    <xdr:to>
      <xdr:col>2</xdr:col>
      <xdr:colOff>967550</xdr:colOff>
      <xdr:row>82</xdr:row>
      <xdr:rowOff>1124490</xdr:rowOff>
    </xdr:to>
    <xdr:sp macro="" textlink="">
      <xdr:nvSpPr>
        <xdr:cNvPr id="142" name="Multiply 141"/>
        <xdr:cNvSpPr/>
      </xdr:nvSpPr>
      <xdr:spPr>
        <a:xfrm>
          <a:off x="6232071" y="32745990"/>
          <a:ext cx="316008" cy="304059"/>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104852</xdr:colOff>
      <xdr:row>82</xdr:row>
      <xdr:rowOff>834037</xdr:rowOff>
    </xdr:from>
    <xdr:to>
      <xdr:col>2</xdr:col>
      <xdr:colOff>500902</xdr:colOff>
      <xdr:row>82</xdr:row>
      <xdr:rowOff>1138096</xdr:rowOff>
    </xdr:to>
    <xdr:sp macro="" textlink="">
      <xdr:nvSpPr>
        <xdr:cNvPr id="143" name="Multiply 142"/>
        <xdr:cNvSpPr/>
      </xdr:nvSpPr>
      <xdr:spPr>
        <a:xfrm>
          <a:off x="5685381" y="32759596"/>
          <a:ext cx="396050" cy="304059"/>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414617</xdr:colOff>
      <xdr:row>82</xdr:row>
      <xdr:rowOff>1557619</xdr:rowOff>
    </xdr:from>
    <xdr:to>
      <xdr:col>4</xdr:col>
      <xdr:colOff>350730</xdr:colOff>
      <xdr:row>82</xdr:row>
      <xdr:rowOff>2903908</xdr:rowOff>
    </xdr:to>
    <xdr:pic>
      <xdr:nvPicPr>
        <xdr:cNvPr id="144" name="Picture 14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4617" y="33483178"/>
          <a:ext cx="7163907" cy="1346289"/>
        </a:xfrm>
        <a:prstGeom prst="rect">
          <a:avLst/>
        </a:prstGeom>
      </xdr:spPr>
    </xdr:pic>
    <xdr:clientData/>
  </xdr:twoCellAnchor>
  <xdr:twoCellAnchor>
    <xdr:from>
      <xdr:col>1</xdr:col>
      <xdr:colOff>2149290</xdr:colOff>
      <xdr:row>82</xdr:row>
      <xdr:rowOff>1748116</xdr:rowOff>
    </xdr:from>
    <xdr:to>
      <xdr:col>1</xdr:col>
      <xdr:colOff>2474259</xdr:colOff>
      <xdr:row>82</xdr:row>
      <xdr:rowOff>2050674</xdr:rowOff>
    </xdr:to>
    <xdr:sp macro="" textlink="">
      <xdr:nvSpPr>
        <xdr:cNvPr id="145" name="Multiply 144"/>
        <xdr:cNvSpPr/>
      </xdr:nvSpPr>
      <xdr:spPr>
        <a:xfrm>
          <a:off x="2810437" y="33673675"/>
          <a:ext cx="324969" cy="302558"/>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1595721</xdr:colOff>
      <xdr:row>82</xdr:row>
      <xdr:rowOff>1766047</xdr:rowOff>
    </xdr:from>
    <xdr:to>
      <xdr:col>1</xdr:col>
      <xdr:colOff>1920690</xdr:colOff>
      <xdr:row>82</xdr:row>
      <xdr:rowOff>2068605</xdr:rowOff>
    </xdr:to>
    <xdr:sp macro="" textlink="">
      <xdr:nvSpPr>
        <xdr:cNvPr id="146" name="Multiply 145"/>
        <xdr:cNvSpPr/>
      </xdr:nvSpPr>
      <xdr:spPr>
        <a:xfrm>
          <a:off x="2256868" y="33691606"/>
          <a:ext cx="324969" cy="302558"/>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952501</xdr:colOff>
      <xdr:row>82</xdr:row>
      <xdr:rowOff>1739153</xdr:rowOff>
    </xdr:from>
    <xdr:to>
      <xdr:col>1</xdr:col>
      <xdr:colOff>1277470</xdr:colOff>
      <xdr:row>82</xdr:row>
      <xdr:rowOff>2041711</xdr:rowOff>
    </xdr:to>
    <xdr:sp macro="" textlink="">
      <xdr:nvSpPr>
        <xdr:cNvPr id="147" name="Multiply 146"/>
        <xdr:cNvSpPr/>
      </xdr:nvSpPr>
      <xdr:spPr>
        <a:xfrm>
          <a:off x="1613648" y="33664712"/>
          <a:ext cx="324969" cy="302558"/>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218755</xdr:colOff>
      <xdr:row>82</xdr:row>
      <xdr:rowOff>1775330</xdr:rowOff>
    </xdr:from>
    <xdr:to>
      <xdr:col>2</xdr:col>
      <xdr:colOff>526678</xdr:colOff>
      <xdr:row>82</xdr:row>
      <xdr:rowOff>2111508</xdr:rowOff>
    </xdr:to>
    <xdr:sp macro="" textlink="">
      <xdr:nvSpPr>
        <xdr:cNvPr id="148" name="Multiply 147"/>
        <xdr:cNvSpPr/>
      </xdr:nvSpPr>
      <xdr:spPr>
        <a:xfrm>
          <a:off x="5799284" y="33700889"/>
          <a:ext cx="307923" cy="336178"/>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4184278</xdr:colOff>
      <xdr:row>82</xdr:row>
      <xdr:rowOff>1777251</xdr:rowOff>
    </xdr:from>
    <xdr:to>
      <xdr:col>1</xdr:col>
      <xdr:colOff>4639235</xdr:colOff>
      <xdr:row>82</xdr:row>
      <xdr:rowOff>2152331</xdr:rowOff>
    </xdr:to>
    <xdr:sp macro="" textlink="">
      <xdr:nvSpPr>
        <xdr:cNvPr id="149" name="Multiply 148"/>
        <xdr:cNvSpPr/>
      </xdr:nvSpPr>
      <xdr:spPr>
        <a:xfrm>
          <a:off x="4845425" y="33702810"/>
          <a:ext cx="454957" cy="375080"/>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3742766</xdr:colOff>
      <xdr:row>82</xdr:row>
      <xdr:rowOff>1795180</xdr:rowOff>
    </xdr:from>
    <xdr:to>
      <xdr:col>1</xdr:col>
      <xdr:colOff>4067735</xdr:colOff>
      <xdr:row>82</xdr:row>
      <xdr:rowOff>2097738</xdr:rowOff>
    </xdr:to>
    <xdr:sp macro="" textlink="">
      <xdr:nvSpPr>
        <xdr:cNvPr id="150" name="Multiply 149"/>
        <xdr:cNvSpPr/>
      </xdr:nvSpPr>
      <xdr:spPr>
        <a:xfrm>
          <a:off x="4403913" y="33720739"/>
          <a:ext cx="324969" cy="302558"/>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3222815</xdr:colOff>
      <xdr:row>82</xdr:row>
      <xdr:rowOff>1813111</xdr:rowOff>
    </xdr:from>
    <xdr:to>
      <xdr:col>1</xdr:col>
      <xdr:colOff>3547784</xdr:colOff>
      <xdr:row>82</xdr:row>
      <xdr:rowOff>2115669</xdr:rowOff>
    </xdr:to>
    <xdr:sp macro="" textlink="">
      <xdr:nvSpPr>
        <xdr:cNvPr id="151" name="Multiply 150"/>
        <xdr:cNvSpPr/>
      </xdr:nvSpPr>
      <xdr:spPr>
        <a:xfrm>
          <a:off x="3883962" y="33738670"/>
          <a:ext cx="324969" cy="302558"/>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695566</xdr:colOff>
      <xdr:row>82</xdr:row>
      <xdr:rowOff>1759324</xdr:rowOff>
    </xdr:from>
    <xdr:to>
      <xdr:col>2</xdr:col>
      <xdr:colOff>1020535</xdr:colOff>
      <xdr:row>82</xdr:row>
      <xdr:rowOff>2061882</xdr:rowOff>
    </xdr:to>
    <xdr:sp macro="" textlink="">
      <xdr:nvSpPr>
        <xdr:cNvPr id="152" name="Multiply 151"/>
        <xdr:cNvSpPr/>
      </xdr:nvSpPr>
      <xdr:spPr>
        <a:xfrm>
          <a:off x="6276095" y="33684883"/>
          <a:ext cx="324969" cy="302558"/>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115581</xdr:colOff>
      <xdr:row>82</xdr:row>
      <xdr:rowOff>1782056</xdr:rowOff>
    </xdr:from>
    <xdr:to>
      <xdr:col>3</xdr:col>
      <xdr:colOff>489057</xdr:colOff>
      <xdr:row>82</xdr:row>
      <xdr:rowOff>2084295</xdr:rowOff>
    </xdr:to>
    <xdr:sp macro="" textlink="">
      <xdr:nvSpPr>
        <xdr:cNvPr id="153" name="Multiply 152"/>
        <xdr:cNvSpPr/>
      </xdr:nvSpPr>
      <xdr:spPr>
        <a:xfrm>
          <a:off x="6738257" y="33707615"/>
          <a:ext cx="373476" cy="302239"/>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991639</xdr:colOff>
      <xdr:row>80</xdr:row>
      <xdr:rowOff>2319620</xdr:rowOff>
    </xdr:from>
    <xdr:to>
      <xdr:col>1</xdr:col>
      <xdr:colOff>1353328</xdr:colOff>
      <xdr:row>80</xdr:row>
      <xdr:rowOff>2655801</xdr:rowOff>
    </xdr:to>
    <xdr:sp macro="" textlink="">
      <xdr:nvSpPr>
        <xdr:cNvPr id="104" name="Multiply 103"/>
        <xdr:cNvSpPr/>
      </xdr:nvSpPr>
      <xdr:spPr>
        <a:xfrm>
          <a:off x="1652786" y="30020561"/>
          <a:ext cx="361689" cy="336181"/>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2482023</xdr:colOff>
      <xdr:row>80</xdr:row>
      <xdr:rowOff>1770530</xdr:rowOff>
    </xdr:from>
    <xdr:to>
      <xdr:col>1</xdr:col>
      <xdr:colOff>2843712</xdr:colOff>
      <xdr:row>80</xdr:row>
      <xdr:rowOff>2106711</xdr:rowOff>
    </xdr:to>
    <xdr:sp macro="" textlink="">
      <xdr:nvSpPr>
        <xdr:cNvPr id="105" name="Multiply 104"/>
        <xdr:cNvSpPr/>
      </xdr:nvSpPr>
      <xdr:spPr>
        <a:xfrm>
          <a:off x="3143170" y="29471471"/>
          <a:ext cx="361689" cy="336181"/>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2347552</xdr:colOff>
      <xdr:row>80</xdr:row>
      <xdr:rowOff>2185148</xdr:rowOff>
    </xdr:from>
    <xdr:to>
      <xdr:col>1</xdr:col>
      <xdr:colOff>2709241</xdr:colOff>
      <xdr:row>80</xdr:row>
      <xdr:rowOff>2521329</xdr:rowOff>
    </xdr:to>
    <xdr:sp macro="" textlink="">
      <xdr:nvSpPr>
        <xdr:cNvPr id="106" name="Multiply 105"/>
        <xdr:cNvSpPr/>
      </xdr:nvSpPr>
      <xdr:spPr>
        <a:xfrm>
          <a:off x="3008699" y="29886089"/>
          <a:ext cx="361689" cy="336181"/>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Amir/AppData/Local/AppData/Local/Microsoft/Windows/5883_KZ_transport/15-%20DOCUMENTATION/03-%20WORK%20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4"/>
  <sheetViews>
    <sheetView showGridLines="0" view="pageBreakPreview" topLeftCell="A23" zoomScaleNormal="100" zoomScaleSheetLayoutView="100" workbookViewId="0">
      <selection activeCell="F36" sqref="F36:G37"/>
    </sheetView>
  </sheetViews>
  <sheetFormatPr defaultColWidth="9.140625" defaultRowHeight="12.75"/>
  <cols>
    <col min="1" max="4" width="12.7109375" style="7" customWidth="1"/>
    <col min="5" max="5" width="16" style="7" customWidth="1"/>
    <col min="6" max="7" width="12.7109375" style="7" customWidth="1"/>
    <col min="8" max="8" width="1.42578125" style="7" customWidth="1"/>
    <col min="9" max="10" width="11.42578125" style="7" customWidth="1"/>
    <col min="11" max="11" width="6.7109375" style="7" customWidth="1"/>
    <col min="12" max="256" width="11.42578125" style="7" customWidth="1"/>
    <col min="257" max="16384" width="9.140625" style="7"/>
  </cols>
  <sheetData>
    <row r="2" spans="1:16" s="6" customFormat="1" ht="64.5" customHeight="1">
      <c r="A2" s="4"/>
      <c r="B2" s="4"/>
      <c r="C2" s="4"/>
      <c r="D2" s="4"/>
      <c r="E2" s="4"/>
      <c r="F2" s="4"/>
      <c r="G2" s="4"/>
      <c r="H2" s="4"/>
      <c r="I2" s="4"/>
      <c r="J2" s="4"/>
      <c r="K2" s="4"/>
      <c r="L2" s="4"/>
      <c r="M2" s="4"/>
      <c r="N2" s="4"/>
      <c r="O2" s="4"/>
      <c r="P2" s="5"/>
    </row>
    <row r="8" spans="1:16">
      <c r="C8" s="8"/>
    </row>
    <row r="9" spans="1:16" ht="12.75" customHeight="1">
      <c r="B9" s="147" t="s">
        <v>151</v>
      </c>
      <c r="C9" s="147"/>
      <c r="D9" s="147"/>
      <c r="E9" s="147"/>
      <c r="F9" s="147"/>
    </row>
    <row r="10" spans="1:16" ht="12.75" customHeight="1">
      <c r="B10" s="147"/>
      <c r="C10" s="147"/>
      <c r="D10" s="147"/>
      <c r="E10" s="147"/>
      <c r="F10" s="147"/>
    </row>
    <row r="11" spans="1:16" ht="12.75" customHeight="1">
      <c r="B11" s="147"/>
      <c r="C11" s="147"/>
      <c r="D11" s="147"/>
      <c r="E11" s="147"/>
      <c r="F11" s="147"/>
    </row>
    <row r="12" spans="1:16" ht="12.75" customHeight="1">
      <c r="B12" s="147"/>
      <c r="C12" s="147"/>
      <c r="D12" s="147"/>
      <c r="E12" s="147"/>
      <c r="F12" s="147"/>
    </row>
    <row r="13" spans="1:16" ht="12.75" customHeight="1">
      <c r="B13" s="147"/>
      <c r="C13" s="147"/>
      <c r="D13" s="147"/>
      <c r="E13" s="147"/>
      <c r="F13" s="147"/>
    </row>
    <row r="14" spans="1:16" ht="12.75" customHeight="1">
      <c r="B14" s="147"/>
      <c r="C14" s="147"/>
      <c r="D14" s="147"/>
      <c r="E14" s="147"/>
      <c r="F14" s="147"/>
    </row>
    <row r="15" spans="1:16" ht="12.75" customHeight="1">
      <c r="B15" s="147"/>
      <c r="C15" s="147"/>
      <c r="D15" s="147"/>
      <c r="E15" s="147"/>
      <c r="F15" s="147"/>
    </row>
    <row r="16" spans="1:16" ht="12.75" customHeight="1">
      <c r="B16" s="147"/>
      <c r="C16" s="147"/>
      <c r="D16" s="147"/>
      <c r="E16" s="147"/>
      <c r="F16" s="147"/>
    </row>
    <row r="17" spans="2:8" ht="12.75" customHeight="1"/>
    <row r="18" spans="2:8" ht="12.75" customHeight="1"/>
    <row r="19" spans="2:8" ht="12.75" customHeight="1"/>
    <row r="20" spans="2:8" ht="12.75" customHeight="1"/>
    <row r="21" spans="2:8" ht="12.75" customHeight="1"/>
    <row r="22" spans="2:8" ht="12.75" customHeight="1">
      <c r="B22" s="158" t="s">
        <v>170</v>
      </c>
      <c r="C22" s="158"/>
      <c r="D22" s="158"/>
      <c r="E22" s="158"/>
      <c r="F22" s="158"/>
    </row>
    <row r="23" spans="2:8" ht="12.75" customHeight="1">
      <c r="B23" s="158"/>
      <c r="C23" s="158"/>
      <c r="D23" s="158"/>
      <c r="E23" s="158"/>
      <c r="F23" s="158"/>
    </row>
    <row r="24" spans="2:8" ht="12.75" customHeight="1">
      <c r="B24" s="158"/>
      <c r="C24" s="158"/>
      <c r="D24" s="158"/>
      <c r="E24" s="158"/>
      <c r="F24" s="158"/>
    </row>
    <row r="25" spans="2:8" ht="12.75" customHeight="1">
      <c r="B25" s="158"/>
      <c r="C25" s="158"/>
      <c r="D25" s="158"/>
      <c r="E25" s="158"/>
      <c r="F25" s="158"/>
    </row>
    <row r="26" spans="2:8" ht="12.75" customHeight="1">
      <c r="B26" s="158"/>
      <c r="C26" s="158"/>
      <c r="D26" s="158"/>
      <c r="E26" s="158"/>
      <c r="F26" s="158"/>
    </row>
    <row r="27" spans="2:8" ht="12.75" customHeight="1">
      <c r="B27" s="159"/>
      <c r="C27" s="159"/>
      <c r="D27" s="159"/>
      <c r="E27" s="159"/>
      <c r="F27" s="159"/>
    </row>
    <row r="28" spans="2:8" ht="10.5" customHeight="1">
      <c r="B28" s="160" t="s">
        <v>181</v>
      </c>
      <c r="C28" s="160"/>
      <c r="D28" s="160"/>
      <c r="E28" s="160"/>
      <c r="F28" s="160"/>
    </row>
    <row r="29" spans="2:8" ht="12.75" customHeight="1">
      <c r="B29" s="160"/>
      <c r="C29" s="160"/>
      <c r="D29" s="160"/>
      <c r="E29" s="160"/>
      <c r="F29" s="160"/>
    </row>
    <row r="30" spans="2:8" ht="12.75" customHeight="1">
      <c r="B30" s="160"/>
      <c r="C30" s="160"/>
      <c r="D30" s="160"/>
      <c r="E30" s="160"/>
      <c r="F30" s="160"/>
      <c r="H30" s="9"/>
    </row>
    <row r="31" spans="2:8" ht="12.75" customHeight="1">
      <c r="B31" s="160"/>
      <c r="C31" s="160"/>
      <c r="D31" s="160"/>
      <c r="E31" s="160"/>
      <c r="F31" s="160"/>
    </row>
    <row r="32" spans="2:8" ht="12.75" customHeight="1">
      <c r="B32" s="160"/>
      <c r="C32" s="160"/>
      <c r="D32" s="160"/>
      <c r="E32" s="160"/>
      <c r="F32" s="160"/>
    </row>
    <row r="33" spans="2:8" ht="12.75" customHeight="1">
      <c r="B33" s="160"/>
      <c r="C33" s="160"/>
      <c r="D33" s="160"/>
      <c r="E33" s="160"/>
      <c r="F33" s="160"/>
    </row>
    <row r="34" spans="2:8" ht="12.75" customHeight="1"/>
    <row r="36" spans="2:8" ht="17.25" customHeight="1">
      <c r="D36" s="153" t="s">
        <v>55</v>
      </c>
      <c r="E36" s="154"/>
      <c r="F36" s="150" t="s">
        <v>230</v>
      </c>
      <c r="G36" s="150"/>
      <c r="H36" s="10"/>
    </row>
    <row r="37" spans="2:8" ht="17.25" customHeight="1">
      <c r="D37" s="156" t="s">
        <v>56</v>
      </c>
      <c r="E37" s="157"/>
      <c r="F37" s="150"/>
      <c r="G37" s="150"/>
      <c r="H37" s="10"/>
    </row>
    <row r="38" spans="2:8" ht="17.25" customHeight="1">
      <c r="D38" s="148" t="s">
        <v>57</v>
      </c>
      <c r="E38" s="149"/>
      <c r="F38" s="150" t="s">
        <v>150</v>
      </c>
      <c r="G38" s="150"/>
      <c r="H38" s="11"/>
    </row>
    <row r="39" spans="2:8" ht="17.25" customHeight="1">
      <c r="D39" s="148" t="s">
        <v>58</v>
      </c>
      <c r="E39" s="149"/>
      <c r="F39" s="150"/>
      <c r="G39" s="150"/>
      <c r="H39" s="12"/>
    </row>
    <row r="40" spans="2:8" ht="17.25" customHeight="1">
      <c r="D40" s="153" t="s">
        <v>59</v>
      </c>
      <c r="E40" s="154"/>
      <c r="F40" s="155" t="s">
        <v>92</v>
      </c>
      <c r="G40" s="155"/>
    </row>
    <row r="41" spans="2:8" ht="17.25" customHeight="1">
      <c r="D41" s="156" t="s">
        <v>60</v>
      </c>
      <c r="E41" s="157"/>
      <c r="F41" s="155"/>
      <c r="G41" s="155"/>
    </row>
    <row r="42" spans="2:8" ht="17.25" customHeight="1">
      <c r="D42" s="148" t="s">
        <v>61</v>
      </c>
      <c r="E42" s="149"/>
      <c r="F42" s="150"/>
      <c r="G42" s="150"/>
    </row>
    <row r="43" spans="2:8" ht="17.25" customHeight="1">
      <c r="D43" s="151" t="s">
        <v>62</v>
      </c>
      <c r="E43" s="152"/>
      <c r="F43" s="150"/>
      <c r="G43" s="150"/>
    </row>
    <row r="44" spans="2:8" ht="15.75">
      <c r="D44" s="13"/>
      <c r="E44" s="13"/>
      <c r="F44" s="10"/>
    </row>
  </sheetData>
  <mergeCells count="15">
    <mergeCell ref="B9:F16"/>
    <mergeCell ref="D42:E42"/>
    <mergeCell ref="F42:G43"/>
    <mergeCell ref="D43:E43"/>
    <mergeCell ref="D38:E38"/>
    <mergeCell ref="F38:G39"/>
    <mergeCell ref="D39:E39"/>
    <mergeCell ref="D40:E40"/>
    <mergeCell ref="F40:G41"/>
    <mergeCell ref="D41:E41"/>
    <mergeCell ref="B22:F27"/>
    <mergeCell ref="B28:F33"/>
    <mergeCell ref="D36:E36"/>
    <mergeCell ref="F36:G37"/>
    <mergeCell ref="D37:E37"/>
  </mergeCells>
  <printOptions horizontalCentered="1"/>
  <pageMargins left="0.25" right="0.25" top="0.75" bottom="0.75" header="0.3" footer="0.3"/>
  <pageSetup paperSize="9" firstPageNumber="0"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6"/>
  <sheetViews>
    <sheetView showGridLines="0" view="pageBreakPreview" topLeftCell="A28" zoomScale="90" zoomScaleNormal="75" zoomScaleSheetLayoutView="90" workbookViewId="0">
      <selection activeCell="G44" sqref="G44:L45"/>
    </sheetView>
  </sheetViews>
  <sheetFormatPr defaultColWidth="3.7109375" defaultRowHeight="12.75"/>
  <cols>
    <col min="1" max="2" width="3.7109375" style="15" customWidth="1"/>
    <col min="3" max="6" width="4" style="15" customWidth="1"/>
    <col min="7" max="9" width="4.7109375" style="15" customWidth="1"/>
    <col min="10" max="10" width="4" style="15" customWidth="1"/>
    <col min="11" max="12" width="3.7109375" style="15"/>
    <col min="13" max="18" width="4.28515625" style="15" customWidth="1"/>
    <col min="19" max="21" width="4.7109375" style="15" customWidth="1"/>
    <col min="22" max="25" width="5.5703125" style="15" customWidth="1"/>
    <col min="26" max="16384" width="3.7109375" style="15"/>
  </cols>
  <sheetData>
    <row r="1" spans="1:26">
      <c r="A1" s="14"/>
      <c r="B1" s="14"/>
      <c r="C1" s="14"/>
      <c r="D1" s="14"/>
      <c r="E1" s="14"/>
      <c r="F1" s="14"/>
      <c r="G1" s="14"/>
      <c r="H1" s="14"/>
      <c r="I1" s="14"/>
      <c r="J1" s="14"/>
      <c r="K1" s="14"/>
      <c r="L1" s="14"/>
      <c r="M1" s="14"/>
      <c r="N1" s="14"/>
      <c r="O1" s="14"/>
      <c r="P1" s="14"/>
      <c r="Q1" s="14"/>
      <c r="R1" s="14"/>
      <c r="S1" s="14"/>
      <c r="T1" s="14"/>
      <c r="U1" s="14"/>
      <c r="V1" s="14"/>
      <c r="W1" s="14"/>
      <c r="X1" s="14"/>
      <c r="Y1" s="14"/>
      <c r="Z1" s="14"/>
    </row>
    <row r="2" spans="1:26">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ht="12.75" customHeight="1">
      <c r="A3" s="14"/>
      <c r="B3" s="14"/>
      <c r="C3" s="161"/>
      <c r="D3" s="161"/>
      <c r="E3" s="161"/>
      <c r="F3" s="161"/>
      <c r="G3" s="161"/>
      <c r="H3" s="163" t="str">
        <f>titleen</f>
        <v>Incoming KZ8A Cleaning Procedure</v>
      </c>
      <c r="I3" s="163"/>
      <c r="J3" s="163"/>
      <c r="K3" s="163"/>
      <c r="L3" s="163"/>
      <c r="M3" s="163"/>
      <c r="N3" s="163"/>
      <c r="O3" s="163"/>
      <c r="P3" s="163"/>
      <c r="Q3" s="163"/>
      <c r="R3" s="163"/>
      <c r="S3" s="163"/>
      <c r="T3" s="163"/>
      <c r="U3" s="163"/>
      <c r="V3" s="163"/>
      <c r="W3" s="163"/>
      <c r="X3" s="163"/>
      <c r="Y3" s="16"/>
      <c r="Z3" s="14"/>
    </row>
    <row r="4" spans="1:26" ht="13.5" customHeight="1" thickBot="1">
      <c r="A4" s="14"/>
      <c r="B4" s="14"/>
      <c r="C4" s="162"/>
      <c r="D4" s="162"/>
      <c r="E4" s="162"/>
      <c r="F4" s="162"/>
      <c r="G4" s="162"/>
      <c r="H4" s="164" t="str">
        <f>titleru</f>
        <v xml:space="preserve">Процедура очистки KZ8A  </v>
      </c>
      <c r="I4" s="164"/>
      <c r="J4" s="164"/>
      <c r="K4" s="164"/>
      <c r="L4" s="164"/>
      <c r="M4" s="164"/>
      <c r="N4" s="164"/>
      <c r="O4" s="164"/>
      <c r="P4" s="164"/>
      <c r="Q4" s="164"/>
      <c r="R4" s="164"/>
      <c r="S4" s="164"/>
      <c r="T4" s="164"/>
      <c r="U4" s="164"/>
      <c r="V4" s="164"/>
      <c r="W4" s="164"/>
      <c r="X4" s="164"/>
      <c r="Y4" s="17"/>
      <c r="Z4" s="14"/>
    </row>
    <row r="5" spans="1:26">
      <c r="A5" s="14"/>
      <c r="B5" s="14"/>
      <c r="C5" s="14" t="s">
        <v>64</v>
      </c>
      <c r="D5" s="165" t="str">
        <f>ref</f>
        <v>IND-TLKZ8-WI-004</v>
      </c>
      <c r="E5" s="165"/>
      <c r="F5" s="165"/>
      <c r="G5" s="165"/>
      <c r="H5" s="165"/>
      <c r="I5" s="165"/>
      <c r="J5" s="166" t="s">
        <v>65</v>
      </c>
      <c r="K5" s="166"/>
      <c r="L5" s="167" t="str">
        <f>version</f>
        <v>1</v>
      </c>
      <c r="M5" s="167"/>
      <c r="N5" s="167"/>
      <c r="O5" s="14"/>
      <c r="P5" s="14"/>
      <c r="Q5" s="14"/>
      <c r="R5" s="14"/>
      <c r="S5" s="14"/>
      <c r="T5" s="14"/>
      <c r="U5" s="14"/>
      <c r="V5" s="18" t="s">
        <v>66</v>
      </c>
      <c r="W5" s="168">
        <f>appdate</f>
        <v>0</v>
      </c>
      <c r="X5" s="169"/>
      <c r="Y5" s="169"/>
      <c r="Z5" s="14"/>
    </row>
    <row r="6" spans="1:26">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ht="16.5" customHeight="1" thickBot="1">
      <c r="A9" s="14"/>
      <c r="B9" s="19"/>
      <c r="C9" s="170" t="s">
        <v>131</v>
      </c>
      <c r="D9" s="171"/>
      <c r="E9" s="171"/>
      <c r="F9" s="171"/>
      <c r="G9" s="171"/>
      <c r="H9" s="171"/>
      <c r="I9" s="171"/>
      <c r="J9" s="171"/>
      <c r="K9" s="171"/>
      <c r="L9" s="171"/>
      <c r="M9" s="171"/>
      <c r="N9" s="171"/>
      <c r="O9" s="171"/>
      <c r="P9" s="171"/>
      <c r="Q9" s="171"/>
      <c r="R9" s="171"/>
      <c r="S9" s="171"/>
      <c r="T9" s="20"/>
      <c r="U9" s="20"/>
      <c r="V9" s="20"/>
      <c r="W9" s="20"/>
      <c r="X9" s="20"/>
      <c r="Y9" s="20"/>
      <c r="Z9" s="14"/>
    </row>
    <row r="10" spans="1:26" ht="13.5" thickTop="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4"/>
      <c r="B12" s="14"/>
      <c r="C12" s="21"/>
      <c r="D12" s="21" t="s">
        <v>67</v>
      </c>
      <c r="E12" s="21"/>
      <c r="F12" s="21"/>
      <c r="G12" s="21"/>
      <c r="H12" s="14"/>
      <c r="I12" s="14"/>
      <c r="J12" s="14"/>
      <c r="K12" s="14"/>
      <c r="L12" s="14"/>
      <c r="M12" s="14"/>
      <c r="N12" s="14"/>
      <c r="O12" s="14"/>
      <c r="P12" s="14"/>
      <c r="Q12" s="14"/>
      <c r="R12" s="14"/>
      <c r="S12" s="14"/>
      <c r="T12" s="14"/>
      <c r="U12" s="14"/>
      <c r="V12" s="14"/>
      <c r="W12" s="14"/>
      <c r="X12" s="14"/>
      <c r="Y12" s="14"/>
      <c r="Z12" s="14"/>
    </row>
    <row r="13" spans="1:26">
      <c r="A13" s="14"/>
      <c r="B13" s="14"/>
      <c r="C13" s="14"/>
      <c r="D13" s="174" t="s">
        <v>162</v>
      </c>
      <c r="E13" s="174"/>
      <c r="F13" s="174"/>
      <c r="G13" s="174"/>
      <c r="H13" s="174"/>
      <c r="I13" s="174"/>
      <c r="J13" s="174"/>
      <c r="K13" s="174"/>
      <c r="L13" s="174"/>
      <c r="M13" s="174"/>
      <c r="N13" s="174"/>
      <c r="O13" s="174"/>
      <c r="P13" s="174"/>
      <c r="Q13" s="174"/>
      <c r="R13" s="174"/>
      <c r="S13" s="174"/>
      <c r="T13" s="174"/>
      <c r="U13" s="174"/>
      <c r="V13" s="174"/>
      <c r="W13" s="174"/>
      <c r="X13" s="33"/>
      <c r="Y13" s="14"/>
      <c r="Z13" s="14"/>
    </row>
    <row r="14" spans="1:26" ht="12.75" customHeight="1">
      <c r="A14" s="14"/>
      <c r="B14" s="14"/>
      <c r="C14" s="22"/>
      <c r="D14" s="174"/>
      <c r="E14" s="174"/>
      <c r="F14" s="174"/>
      <c r="G14" s="174"/>
      <c r="H14" s="174"/>
      <c r="I14" s="174"/>
      <c r="J14" s="174"/>
      <c r="K14" s="174"/>
      <c r="L14" s="174"/>
      <c r="M14" s="174"/>
      <c r="N14" s="174"/>
      <c r="O14" s="174"/>
      <c r="P14" s="174"/>
      <c r="Q14" s="174"/>
      <c r="R14" s="174"/>
      <c r="S14" s="174"/>
      <c r="T14" s="174"/>
      <c r="U14" s="174"/>
      <c r="V14" s="174"/>
      <c r="W14" s="174"/>
      <c r="X14" s="33"/>
      <c r="Y14" s="23"/>
      <c r="Z14" s="14"/>
    </row>
    <row r="15" spans="1:26">
      <c r="A15" s="14"/>
      <c r="B15" s="22"/>
      <c r="C15" s="22"/>
      <c r="D15" s="175"/>
      <c r="E15" s="175"/>
      <c r="F15" s="175"/>
      <c r="G15" s="175"/>
      <c r="H15" s="175"/>
      <c r="I15" s="175"/>
      <c r="J15" s="175"/>
      <c r="K15" s="175"/>
      <c r="L15" s="175"/>
      <c r="M15" s="175"/>
      <c r="N15" s="175"/>
      <c r="O15" s="175"/>
      <c r="P15" s="175"/>
      <c r="Q15" s="175"/>
      <c r="R15" s="175"/>
      <c r="S15" s="175"/>
      <c r="T15" s="175"/>
      <c r="U15" s="175"/>
      <c r="V15" s="175"/>
      <c r="W15" s="175"/>
      <c r="X15" s="33"/>
      <c r="Y15" s="14"/>
      <c r="Z15" s="14"/>
    </row>
    <row r="16" spans="1:26" ht="15" customHeight="1">
      <c r="A16" s="14"/>
      <c r="B16" s="22"/>
      <c r="C16" s="22"/>
      <c r="D16" s="176" t="s">
        <v>185</v>
      </c>
      <c r="E16" s="176"/>
      <c r="F16" s="176"/>
      <c r="G16" s="176"/>
      <c r="H16" s="176"/>
      <c r="I16" s="176"/>
      <c r="J16" s="176"/>
      <c r="K16" s="176"/>
      <c r="L16" s="176"/>
      <c r="M16" s="176"/>
      <c r="N16" s="176"/>
      <c r="O16" s="176"/>
      <c r="P16" s="176"/>
      <c r="Q16" s="176"/>
      <c r="R16" s="176"/>
      <c r="S16" s="176"/>
      <c r="T16" s="176"/>
      <c r="U16" s="176"/>
      <c r="V16" s="176"/>
      <c r="W16" s="176"/>
      <c r="X16" s="33"/>
      <c r="Y16" s="14"/>
      <c r="Z16" s="14"/>
    </row>
    <row r="17" spans="1:26">
      <c r="A17" s="14"/>
      <c r="B17" s="22"/>
      <c r="C17" s="22"/>
      <c r="D17" s="174"/>
      <c r="E17" s="174"/>
      <c r="F17" s="174"/>
      <c r="G17" s="174"/>
      <c r="H17" s="174"/>
      <c r="I17" s="174"/>
      <c r="J17" s="174"/>
      <c r="K17" s="174"/>
      <c r="L17" s="174"/>
      <c r="M17" s="174"/>
      <c r="N17" s="174"/>
      <c r="O17" s="174"/>
      <c r="P17" s="174"/>
      <c r="Q17" s="174"/>
      <c r="R17" s="174"/>
      <c r="S17" s="174"/>
      <c r="T17" s="174"/>
      <c r="U17" s="174"/>
      <c r="V17" s="174"/>
      <c r="W17" s="174"/>
      <c r="X17" s="33"/>
      <c r="Y17" s="14"/>
      <c r="Z17" s="14"/>
    </row>
    <row r="18" spans="1:26" ht="22.5" customHeight="1">
      <c r="A18" s="14"/>
      <c r="B18" s="22"/>
      <c r="C18" s="22"/>
      <c r="D18" s="174"/>
      <c r="E18" s="174"/>
      <c r="F18" s="174"/>
      <c r="G18" s="174"/>
      <c r="H18" s="174"/>
      <c r="I18" s="174"/>
      <c r="J18" s="174"/>
      <c r="K18" s="174"/>
      <c r="L18" s="174"/>
      <c r="M18" s="174"/>
      <c r="N18" s="174"/>
      <c r="O18" s="174"/>
      <c r="P18" s="174"/>
      <c r="Q18" s="174"/>
      <c r="R18" s="174"/>
      <c r="S18" s="174"/>
      <c r="T18" s="174"/>
      <c r="U18" s="174"/>
      <c r="V18" s="174"/>
      <c r="W18" s="174"/>
      <c r="X18" s="33"/>
      <c r="Y18" s="14"/>
      <c r="Z18" s="14"/>
    </row>
    <row r="19" spans="1:26">
      <c r="A19" s="14"/>
      <c r="B19" s="14"/>
      <c r="C19" s="14"/>
      <c r="D19" s="33"/>
      <c r="E19" s="33"/>
      <c r="F19" s="33"/>
      <c r="G19" s="33"/>
      <c r="H19" s="33"/>
      <c r="I19" s="33"/>
      <c r="J19" s="33"/>
      <c r="K19" s="33"/>
      <c r="L19" s="33"/>
      <c r="M19" s="33"/>
      <c r="N19" s="33"/>
      <c r="O19" s="33"/>
      <c r="P19" s="33"/>
      <c r="Q19" s="33"/>
      <c r="R19" s="33"/>
      <c r="S19" s="33"/>
      <c r="T19" s="33"/>
      <c r="U19" s="33"/>
      <c r="V19" s="33"/>
      <c r="W19" s="33"/>
      <c r="X19" s="33"/>
      <c r="Y19" s="14"/>
      <c r="Z19" s="14"/>
    </row>
    <row r="20" spans="1:26">
      <c r="A20" s="14"/>
      <c r="B20" s="21"/>
      <c r="C20" s="21"/>
      <c r="D20" s="21" t="s">
        <v>68</v>
      </c>
      <c r="E20" s="21"/>
      <c r="F20" s="21"/>
      <c r="G20" s="21"/>
      <c r="H20" s="14"/>
      <c r="I20" s="14"/>
      <c r="J20" s="14"/>
      <c r="K20" s="14"/>
      <c r="L20" s="14"/>
      <c r="M20" s="14"/>
      <c r="N20" s="14"/>
      <c r="O20" s="14"/>
      <c r="P20" s="14"/>
      <c r="Q20" s="14"/>
      <c r="R20" s="14"/>
      <c r="S20" s="14"/>
      <c r="T20" s="14"/>
      <c r="U20" s="14"/>
      <c r="V20" s="14"/>
      <c r="W20" s="14"/>
      <c r="X20" s="14"/>
      <c r="Y20" s="14"/>
      <c r="Z20" s="14"/>
    </row>
    <row r="21" spans="1:26">
      <c r="A21" s="14"/>
      <c r="B21" s="14"/>
      <c r="C21" s="14"/>
      <c r="D21" s="172" t="s">
        <v>183</v>
      </c>
      <c r="E21" s="172"/>
      <c r="F21" s="172"/>
      <c r="G21" s="172"/>
      <c r="H21" s="172"/>
      <c r="I21" s="172"/>
      <c r="J21" s="172"/>
      <c r="K21" s="172"/>
      <c r="L21" s="172"/>
      <c r="M21" s="172"/>
      <c r="N21" s="172"/>
      <c r="O21" s="172"/>
      <c r="P21" s="172"/>
      <c r="Q21" s="172"/>
      <c r="R21" s="172"/>
      <c r="S21" s="172"/>
      <c r="T21" s="172"/>
      <c r="U21" s="172"/>
      <c r="V21" s="172"/>
      <c r="W21" s="172"/>
      <c r="X21" s="172"/>
      <c r="Y21" s="14"/>
      <c r="Z21" s="14"/>
    </row>
    <row r="22" spans="1:26">
      <c r="A22" s="14"/>
      <c r="B22" s="24"/>
      <c r="C22" s="24"/>
      <c r="D22" s="172"/>
      <c r="E22" s="172"/>
      <c r="F22" s="172"/>
      <c r="G22" s="172"/>
      <c r="H22" s="172"/>
      <c r="I22" s="172"/>
      <c r="J22" s="172"/>
      <c r="K22" s="172"/>
      <c r="L22" s="172"/>
      <c r="M22" s="172"/>
      <c r="N22" s="172"/>
      <c r="O22" s="172"/>
      <c r="P22" s="172"/>
      <c r="Q22" s="172"/>
      <c r="R22" s="172"/>
      <c r="S22" s="172"/>
      <c r="T22" s="172"/>
      <c r="U22" s="172"/>
      <c r="V22" s="172"/>
      <c r="W22" s="172"/>
      <c r="X22" s="172"/>
      <c r="Y22" s="14"/>
      <c r="Z22" s="14"/>
    </row>
    <row r="23" spans="1:26">
      <c r="A23" s="14"/>
      <c r="B23" s="24"/>
      <c r="C23" s="24"/>
      <c r="D23" s="172"/>
      <c r="E23" s="172"/>
      <c r="F23" s="172"/>
      <c r="G23" s="172"/>
      <c r="H23" s="172"/>
      <c r="I23" s="172"/>
      <c r="J23" s="172"/>
      <c r="K23" s="172"/>
      <c r="L23" s="172"/>
      <c r="M23" s="172"/>
      <c r="N23" s="172"/>
      <c r="O23" s="172"/>
      <c r="P23" s="172"/>
      <c r="Q23" s="172"/>
      <c r="R23" s="172"/>
      <c r="S23" s="172"/>
      <c r="T23" s="172"/>
      <c r="U23" s="172"/>
      <c r="V23" s="172"/>
      <c r="W23" s="172"/>
      <c r="X23" s="172"/>
      <c r="Y23" s="14"/>
      <c r="Z23" s="14"/>
    </row>
    <row r="24" spans="1:26">
      <c r="A24" s="14"/>
      <c r="B24" s="24"/>
      <c r="C24" s="24"/>
      <c r="D24" s="172"/>
      <c r="E24" s="172"/>
      <c r="F24" s="172"/>
      <c r="G24" s="172"/>
      <c r="H24" s="172"/>
      <c r="I24" s="172"/>
      <c r="J24" s="172"/>
      <c r="K24" s="172"/>
      <c r="L24" s="172"/>
      <c r="M24" s="172"/>
      <c r="N24" s="172"/>
      <c r="O24" s="172"/>
      <c r="P24" s="172"/>
      <c r="Q24" s="172"/>
      <c r="R24" s="172"/>
      <c r="S24" s="172"/>
      <c r="T24" s="172"/>
      <c r="U24" s="172"/>
      <c r="V24" s="172"/>
      <c r="W24" s="172"/>
      <c r="X24" s="172"/>
      <c r="Y24" s="14"/>
      <c r="Z24" s="14"/>
    </row>
    <row r="25" spans="1:26">
      <c r="A25" s="14"/>
      <c r="B25" s="24"/>
      <c r="C25" s="24"/>
      <c r="D25" s="172"/>
      <c r="E25" s="172"/>
      <c r="F25" s="172"/>
      <c r="G25" s="172"/>
      <c r="H25" s="172"/>
      <c r="I25" s="172"/>
      <c r="J25" s="172"/>
      <c r="K25" s="172"/>
      <c r="L25" s="172"/>
      <c r="M25" s="172"/>
      <c r="N25" s="172"/>
      <c r="O25" s="172"/>
      <c r="P25" s="172"/>
      <c r="Q25" s="172"/>
      <c r="R25" s="172"/>
      <c r="S25" s="172"/>
      <c r="T25" s="172"/>
      <c r="U25" s="172"/>
      <c r="V25" s="172"/>
      <c r="W25" s="172"/>
      <c r="X25" s="172"/>
      <c r="Y25" s="14"/>
      <c r="Z25" s="14"/>
    </row>
    <row r="26" spans="1:26">
      <c r="A26" s="14"/>
      <c r="B26" s="24"/>
      <c r="C26" s="24"/>
      <c r="D26" s="172"/>
      <c r="E26" s="172"/>
      <c r="F26" s="172"/>
      <c r="G26" s="172"/>
      <c r="H26" s="172"/>
      <c r="I26" s="172"/>
      <c r="J26" s="172"/>
      <c r="K26" s="172"/>
      <c r="L26" s="172"/>
      <c r="M26" s="172"/>
      <c r="N26" s="172"/>
      <c r="O26" s="172"/>
      <c r="P26" s="172"/>
      <c r="Q26" s="172"/>
      <c r="R26" s="172"/>
      <c r="S26" s="172"/>
      <c r="T26" s="172"/>
      <c r="U26" s="172"/>
      <c r="V26" s="172"/>
      <c r="W26" s="172"/>
      <c r="X26" s="172"/>
      <c r="Y26" s="14"/>
      <c r="Z26" s="14"/>
    </row>
    <row r="27" spans="1:26">
      <c r="A27" s="14"/>
      <c r="B27" s="24"/>
      <c r="C27" s="24"/>
      <c r="D27" s="172"/>
      <c r="E27" s="172"/>
      <c r="F27" s="172"/>
      <c r="G27" s="172"/>
      <c r="H27" s="172"/>
      <c r="I27" s="172"/>
      <c r="J27" s="172"/>
      <c r="K27" s="172"/>
      <c r="L27" s="172"/>
      <c r="M27" s="172"/>
      <c r="N27" s="172"/>
      <c r="O27" s="172"/>
      <c r="P27" s="172"/>
      <c r="Q27" s="172"/>
      <c r="R27" s="172"/>
      <c r="S27" s="172"/>
      <c r="T27" s="172"/>
      <c r="U27" s="172"/>
      <c r="V27" s="172"/>
      <c r="W27" s="172"/>
      <c r="X27" s="172"/>
      <c r="Y27" s="14"/>
      <c r="Z27" s="14"/>
    </row>
    <row r="28" spans="1:26">
      <c r="A28" s="14"/>
      <c r="B28" s="24"/>
      <c r="C28" s="24"/>
      <c r="D28" s="24"/>
      <c r="E28" s="24"/>
      <c r="F28" s="24"/>
      <c r="G28" s="24"/>
      <c r="H28" s="14"/>
      <c r="I28" s="14"/>
      <c r="J28" s="14"/>
      <c r="K28" s="14"/>
      <c r="L28" s="14"/>
      <c r="M28" s="14"/>
      <c r="N28" s="14"/>
      <c r="O28" s="14"/>
      <c r="P28" s="14"/>
      <c r="Q28" s="14"/>
      <c r="R28" s="14"/>
      <c r="S28" s="14"/>
      <c r="T28" s="14"/>
      <c r="U28" s="14"/>
      <c r="V28" s="14"/>
      <c r="W28" s="14"/>
      <c r="X28" s="14"/>
      <c r="Y28" s="14"/>
      <c r="Z28" s="14"/>
    </row>
    <row r="29" spans="1:26">
      <c r="A29" s="14"/>
      <c r="B29" s="25"/>
      <c r="C29" s="173" t="s">
        <v>69</v>
      </c>
      <c r="D29" s="173"/>
      <c r="E29" s="173"/>
      <c r="F29" s="173"/>
      <c r="G29" s="173" t="s">
        <v>70</v>
      </c>
      <c r="H29" s="173"/>
      <c r="I29" s="173"/>
      <c r="J29" s="173" t="s">
        <v>71</v>
      </c>
      <c r="K29" s="173"/>
      <c r="L29" s="173"/>
      <c r="M29" s="173"/>
      <c r="N29" s="173"/>
      <c r="O29" s="173"/>
      <c r="P29" s="173"/>
      <c r="Q29" s="173"/>
      <c r="R29" s="173"/>
      <c r="S29" s="173"/>
      <c r="T29" s="173"/>
      <c r="U29" s="173"/>
      <c r="V29" s="173" t="s">
        <v>72</v>
      </c>
      <c r="W29" s="173"/>
      <c r="X29" s="173"/>
      <c r="Y29" s="173"/>
      <c r="Z29" s="14"/>
    </row>
    <row r="30" spans="1:26">
      <c r="A30" s="14"/>
      <c r="B30" s="26"/>
      <c r="C30" s="177">
        <v>1</v>
      </c>
      <c r="D30" s="177"/>
      <c r="E30" s="177"/>
      <c r="F30" s="177"/>
      <c r="G30" s="178" t="s">
        <v>207</v>
      </c>
      <c r="H30" s="178"/>
      <c r="I30" s="178"/>
      <c r="J30" s="177" t="s">
        <v>73</v>
      </c>
      <c r="K30" s="177"/>
      <c r="L30" s="177"/>
      <c r="M30" s="177"/>
      <c r="N30" s="177"/>
      <c r="O30" s="177"/>
      <c r="P30" s="177"/>
      <c r="Q30" s="177"/>
      <c r="R30" s="177"/>
      <c r="S30" s="177"/>
      <c r="T30" s="177"/>
      <c r="U30" s="177"/>
      <c r="V30" s="179" t="s">
        <v>202</v>
      </c>
      <c r="W30" s="180"/>
      <c r="X30" s="180"/>
      <c r="Y30" s="181"/>
      <c r="Z30" s="14"/>
    </row>
    <row r="31" spans="1:26">
      <c r="A31" s="14"/>
      <c r="B31" s="26"/>
      <c r="C31" s="177">
        <v>2</v>
      </c>
      <c r="D31" s="177"/>
      <c r="E31" s="177"/>
      <c r="F31" s="177"/>
      <c r="G31" s="178" t="s">
        <v>208</v>
      </c>
      <c r="H31" s="178"/>
      <c r="I31" s="178"/>
      <c r="J31" s="177" t="s">
        <v>209</v>
      </c>
      <c r="K31" s="177"/>
      <c r="L31" s="177"/>
      <c r="M31" s="177"/>
      <c r="N31" s="177"/>
      <c r="O31" s="177"/>
      <c r="P31" s="177"/>
      <c r="Q31" s="177"/>
      <c r="R31" s="177"/>
      <c r="S31" s="177"/>
      <c r="T31" s="177"/>
      <c r="U31" s="177"/>
      <c r="V31" s="177" t="s">
        <v>202</v>
      </c>
      <c r="W31" s="177"/>
      <c r="X31" s="177"/>
      <c r="Y31" s="177"/>
      <c r="Z31" s="14"/>
    </row>
    <row r="32" spans="1:26">
      <c r="A32" s="14"/>
      <c r="B32" s="26"/>
      <c r="C32" s="177">
        <v>3</v>
      </c>
      <c r="D32" s="177"/>
      <c r="E32" s="177"/>
      <c r="F32" s="177"/>
      <c r="G32" s="178" t="s">
        <v>231</v>
      </c>
      <c r="H32" s="178"/>
      <c r="I32" s="178"/>
      <c r="J32" s="177" t="s">
        <v>232</v>
      </c>
      <c r="K32" s="177"/>
      <c r="L32" s="177"/>
      <c r="M32" s="177"/>
      <c r="N32" s="177"/>
      <c r="O32" s="177"/>
      <c r="P32" s="177"/>
      <c r="Q32" s="177"/>
      <c r="R32" s="177"/>
      <c r="S32" s="177"/>
      <c r="T32" s="177"/>
      <c r="U32" s="177"/>
      <c r="V32" s="177" t="s">
        <v>202</v>
      </c>
      <c r="W32" s="177"/>
      <c r="X32" s="177"/>
      <c r="Y32" s="177"/>
      <c r="Z32" s="14"/>
    </row>
    <row r="33" spans="1:26">
      <c r="A33" s="14"/>
      <c r="B33" s="26"/>
      <c r="C33" s="177"/>
      <c r="D33" s="177"/>
      <c r="E33" s="177"/>
      <c r="F33" s="177"/>
      <c r="G33" s="178"/>
      <c r="H33" s="178"/>
      <c r="I33" s="178"/>
      <c r="J33" s="177"/>
      <c r="K33" s="177"/>
      <c r="L33" s="177"/>
      <c r="M33" s="177"/>
      <c r="N33" s="177"/>
      <c r="O33" s="177"/>
      <c r="P33" s="177"/>
      <c r="Q33" s="177"/>
      <c r="R33" s="177"/>
      <c r="S33" s="177"/>
      <c r="T33" s="177"/>
      <c r="U33" s="177"/>
      <c r="V33" s="177"/>
      <c r="W33" s="177"/>
      <c r="X33" s="177"/>
      <c r="Y33" s="177"/>
      <c r="Z33" s="14"/>
    </row>
    <row r="34" spans="1:26">
      <c r="A34" s="14"/>
      <c r="B34" s="26"/>
      <c r="C34" s="177"/>
      <c r="D34" s="177"/>
      <c r="E34" s="177"/>
      <c r="F34" s="177"/>
      <c r="G34" s="178"/>
      <c r="H34" s="178"/>
      <c r="I34" s="178"/>
      <c r="J34" s="177"/>
      <c r="K34" s="177"/>
      <c r="L34" s="177"/>
      <c r="M34" s="177"/>
      <c r="N34" s="177"/>
      <c r="O34" s="177"/>
      <c r="P34" s="177"/>
      <c r="Q34" s="177"/>
      <c r="R34" s="177"/>
      <c r="S34" s="177"/>
      <c r="T34" s="177"/>
      <c r="U34" s="177"/>
      <c r="V34" s="177"/>
      <c r="W34" s="177"/>
      <c r="X34" s="177"/>
      <c r="Y34" s="177"/>
      <c r="Z34" s="14"/>
    </row>
    <row r="35" spans="1:26">
      <c r="A35" s="14"/>
      <c r="B35" s="26"/>
      <c r="C35" s="177"/>
      <c r="D35" s="177"/>
      <c r="E35" s="177"/>
      <c r="F35" s="177"/>
      <c r="G35" s="178"/>
      <c r="H35" s="178"/>
      <c r="I35" s="178"/>
      <c r="J35" s="177"/>
      <c r="K35" s="177"/>
      <c r="L35" s="177"/>
      <c r="M35" s="177"/>
      <c r="N35" s="177"/>
      <c r="O35" s="177"/>
      <c r="P35" s="177"/>
      <c r="Q35" s="177"/>
      <c r="R35" s="177"/>
      <c r="S35" s="177"/>
      <c r="T35" s="177"/>
      <c r="U35" s="177"/>
      <c r="V35" s="177"/>
      <c r="W35" s="177"/>
      <c r="X35" s="177"/>
      <c r="Y35" s="177"/>
      <c r="Z35" s="14"/>
    </row>
    <row r="36" spans="1:26">
      <c r="A36" s="14"/>
      <c r="B36" s="26"/>
      <c r="C36" s="177"/>
      <c r="D36" s="177"/>
      <c r="E36" s="177"/>
      <c r="F36" s="177"/>
      <c r="G36" s="178"/>
      <c r="H36" s="178"/>
      <c r="I36" s="178"/>
      <c r="J36" s="177"/>
      <c r="K36" s="177"/>
      <c r="L36" s="177"/>
      <c r="M36" s="177"/>
      <c r="N36" s="177"/>
      <c r="O36" s="177"/>
      <c r="P36" s="177"/>
      <c r="Q36" s="177"/>
      <c r="R36" s="177"/>
      <c r="S36" s="177"/>
      <c r="T36" s="177"/>
      <c r="U36" s="177"/>
      <c r="V36" s="177"/>
      <c r="W36" s="177"/>
      <c r="X36" s="177"/>
      <c r="Y36" s="177"/>
      <c r="Z36" s="14"/>
    </row>
    <row r="37" spans="1:26">
      <c r="A37" s="14"/>
      <c r="B37" s="26"/>
      <c r="C37" s="177"/>
      <c r="D37" s="177"/>
      <c r="E37" s="177"/>
      <c r="F37" s="177"/>
      <c r="G37" s="178"/>
      <c r="H37" s="178"/>
      <c r="I37" s="178"/>
      <c r="J37" s="177"/>
      <c r="K37" s="177"/>
      <c r="L37" s="177"/>
      <c r="M37" s="177"/>
      <c r="N37" s="177"/>
      <c r="O37" s="177"/>
      <c r="P37" s="177"/>
      <c r="Q37" s="177"/>
      <c r="R37" s="177"/>
      <c r="S37" s="177"/>
      <c r="T37" s="177"/>
      <c r="U37" s="177"/>
      <c r="V37" s="177"/>
      <c r="W37" s="177"/>
      <c r="X37" s="177"/>
      <c r="Y37" s="177"/>
      <c r="Z37" s="14"/>
    </row>
    <row r="38" spans="1:26">
      <c r="A38" s="14"/>
      <c r="B38" s="26"/>
      <c r="C38" s="177"/>
      <c r="D38" s="177"/>
      <c r="E38" s="177"/>
      <c r="F38" s="177"/>
      <c r="G38" s="178"/>
      <c r="H38" s="178"/>
      <c r="I38" s="178"/>
      <c r="J38" s="177"/>
      <c r="K38" s="177"/>
      <c r="L38" s="177"/>
      <c r="M38" s="177"/>
      <c r="N38" s="177"/>
      <c r="O38" s="177"/>
      <c r="P38" s="177"/>
      <c r="Q38" s="177"/>
      <c r="R38" s="177"/>
      <c r="S38" s="177"/>
      <c r="T38" s="177"/>
      <c r="U38" s="177"/>
      <c r="V38" s="177"/>
      <c r="W38" s="177"/>
      <c r="X38" s="177"/>
      <c r="Y38" s="177"/>
      <c r="Z38" s="14"/>
    </row>
    <row r="39" spans="1:26">
      <c r="A39" s="14"/>
      <c r="B39" s="26"/>
      <c r="C39" s="177"/>
      <c r="D39" s="177"/>
      <c r="E39" s="177"/>
      <c r="F39" s="177"/>
      <c r="G39" s="178"/>
      <c r="H39" s="178"/>
      <c r="I39" s="178"/>
      <c r="J39" s="177"/>
      <c r="K39" s="177"/>
      <c r="L39" s="177"/>
      <c r="M39" s="177"/>
      <c r="N39" s="177"/>
      <c r="O39" s="177"/>
      <c r="P39" s="177"/>
      <c r="Q39" s="177"/>
      <c r="R39" s="177"/>
      <c r="S39" s="177"/>
      <c r="T39" s="177"/>
      <c r="U39" s="177"/>
      <c r="V39" s="177"/>
      <c r="W39" s="177"/>
      <c r="X39" s="177"/>
      <c r="Y39" s="177"/>
      <c r="Z39" s="14"/>
    </row>
    <row r="40" spans="1:26">
      <c r="A40" s="14"/>
      <c r="B40" s="26"/>
      <c r="C40" s="177"/>
      <c r="D40" s="177"/>
      <c r="E40" s="177"/>
      <c r="F40" s="177"/>
      <c r="G40" s="178"/>
      <c r="H40" s="178"/>
      <c r="I40" s="178"/>
      <c r="J40" s="177"/>
      <c r="K40" s="177"/>
      <c r="L40" s="177"/>
      <c r="M40" s="177"/>
      <c r="N40" s="177"/>
      <c r="O40" s="177"/>
      <c r="P40" s="177"/>
      <c r="Q40" s="177"/>
      <c r="R40" s="177"/>
      <c r="S40" s="177"/>
      <c r="T40" s="177"/>
      <c r="U40" s="177"/>
      <c r="V40" s="177"/>
      <c r="W40" s="177"/>
      <c r="X40" s="177"/>
      <c r="Y40" s="177"/>
      <c r="Z40" s="14"/>
    </row>
    <row r="41" spans="1:26">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c r="A42" s="14"/>
      <c r="B42" s="14"/>
      <c r="C42" s="25"/>
      <c r="D42" s="25"/>
      <c r="E42" s="25"/>
      <c r="F42" s="25"/>
      <c r="G42" s="25"/>
      <c r="H42" s="25"/>
      <c r="I42" s="25"/>
      <c r="J42" s="25"/>
      <c r="K42" s="25"/>
      <c r="L42" s="25"/>
      <c r="M42" s="25"/>
      <c r="N42" s="25"/>
      <c r="O42" s="25"/>
      <c r="P42" s="25"/>
      <c r="Q42" s="25"/>
      <c r="R42" s="25"/>
      <c r="S42" s="25"/>
      <c r="T42" s="25"/>
      <c r="U42" s="25"/>
      <c r="V42" s="25"/>
      <c r="W42" s="25"/>
      <c r="X42" s="25"/>
      <c r="Y42" s="25"/>
      <c r="Z42" s="14"/>
    </row>
    <row r="43" spans="1:26" ht="14.25" customHeight="1">
      <c r="A43" s="14"/>
      <c r="B43" s="14"/>
      <c r="C43" s="205"/>
      <c r="D43" s="206"/>
      <c r="E43" s="206"/>
      <c r="F43" s="206"/>
      <c r="G43" s="207" t="s">
        <v>74</v>
      </c>
      <c r="H43" s="207"/>
      <c r="I43" s="207"/>
      <c r="J43" s="207"/>
      <c r="K43" s="207"/>
      <c r="L43" s="207"/>
      <c r="M43" s="173" t="s">
        <v>75</v>
      </c>
      <c r="N43" s="173"/>
      <c r="O43" s="173"/>
      <c r="P43" s="173"/>
      <c r="Q43" s="173"/>
      <c r="R43" s="173"/>
      <c r="S43" s="173" t="s">
        <v>70</v>
      </c>
      <c r="T43" s="173"/>
      <c r="U43" s="173"/>
      <c r="V43" s="182" t="s">
        <v>76</v>
      </c>
      <c r="W43" s="183"/>
      <c r="X43" s="183"/>
      <c r="Y43" s="184"/>
      <c r="Z43" s="14"/>
    </row>
    <row r="44" spans="1:26" ht="12.75" customHeight="1">
      <c r="A44" s="14"/>
      <c r="B44" s="14"/>
      <c r="C44" s="185" t="s">
        <v>77</v>
      </c>
      <c r="D44" s="186"/>
      <c r="E44" s="186"/>
      <c r="F44" s="187"/>
      <c r="G44" s="185" t="s">
        <v>201</v>
      </c>
      <c r="H44" s="186"/>
      <c r="I44" s="186"/>
      <c r="J44" s="186"/>
      <c r="K44" s="186"/>
      <c r="L44" s="187"/>
      <c r="M44" s="185" t="s">
        <v>78</v>
      </c>
      <c r="N44" s="186"/>
      <c r="O44" s="186"/>
      <c r="P44" s="186"/>
      <c r="Q44" s="186"/>
      <c r="R44" s="187"/>
      <c r="S44" s="191"/>
      <c r="T44" s="191"/>
      <c r="U44" s="191"/>
      <c r="V44" s="192"/>
      <c r="W44" s="192"/>
      <c r="X44" s="192"/>
      <c r="Y44" s="192"/>
      <c r="Z44" s="14"/>
    </row>
    <row r="45" spans="1:26">
      <c r="A45" s="14"/>
      <c r="B45" s="14"/>
      <c r="C45" s="188"/>
      <c r="D45" s="189"/>
      <c r="E45" s="189"/>
      <c r="F45" s="190"/>
      <c r="G45" s="188"/>
      <c r="H45" s="189"/>
      <c r="I45" s="189"/>
      <c r="J45" s="189"/>
      <c r="K45" s="189"/>
      <c r="L45" s="190"/>
      <c r="M45" s="188"/>
      <c r="N45" s="189"/>
      <c r="O45" s="189"/>
      <c r="P45" s="189"/>
      <c r="Q45" s="189"/>
      <c r="R45" s="190"/>
      <c r="S45" s="191"/>
      <c r="T45" s="191"/>
      <c r="U45" s="191"/>
      <c r="V45" s="192"/>
      <c r="W45" s="192"/>
      <c r="X45" s="192"/>
      <c r="Y45" s="192"/>
      <c r="Z45" s="14"/>
    </row>
    <row r="46" spans="1:26" ht="14.25" customHeight="1">
      <c r="A46" s="14"/>
      <c r="B46" s="14"/>
      <c r="C46" s="193" t="s">
        <v>79</v>
      </c>
      <c r="D46" s="194"/>
      <c r="E46" s="194"/>
      <c r="F46" s="195"/>
      <c r="G46" s="193" t="s">
        <v>202</v>
      </c>
      <c r="H46" s="194"/>
      <c r="I46" s="194"/>
      <c r="J46" s="194"/>
      <c r="K46" s="194"/>
      <c r="L46" s="195"/>
      <c r="M46" s="199" t="s">
        <v>80</v>
      </c>
      <c r="N46" s="200"/>
      <c r="O46" s="200"/>
      <c r="P46" s="200"/>
      <c r="Q46" s="200"/>
      <c r="R46" s="201"/>
      <c r="S46" s="191"/>
      <c r="T46" s="191"/>
      <c r="U46" s="191"/>
      <c r="V46" s="192"/>
      <c r="W46" s="192"/>
      <c r="X46" s="192"/>
      <c r="Y46" s="192"/>
      <c r="Z46" s="14"/>
    </row>
    <row r="47" spans="1:26">
      <c r="A47" s="14"/>
      <c r="B47" s="14"/>
      <c r="C47" s="196"/>
      <c r="D47" s="197"/>
      <c r="E47" s="197"/>
      <c r="F47" s="198"/>
      <c r="G47" s="196"/>
      <c r="H47" s="197"/>
      <c r="I47" s="197"/>
      <c r="J47" s="197"/>
      <c r="K47" s="197"/>
      <c r="L47" s="198"/>
      <c r="M47" s="202"/>
      <c r="N47" s="203"/>
      <c r="O47" s="203"/>
      <c r="P47" s="203"/>
      <c r="Q47" s="203"/>
      <c r="R47" s="204"/>
      <c r="S47" s="191"/>
      <c r="T47" s="191"/>
      <c r="U47" s="191"/>
      <c r="V47" s="192"/>
      <c r="W47" s="192"/>
      <c r="X47" s="192"/>
      <c r="Y47" s="192"/>
      <c r="Z47" s="14"/>
    </row>
    <row r="48" spans="1:26" ht="14.1" customHeight="1">
      <c r="A48" s="14"/>
      <c r="B48" s="14"/>
      <c r="C48" s="185" t="s">
        <v>81</v>
      </c>
      <c r="D48" s="186"/>
      <c r="E48" s="186"/>
      <c r="F48" s="187"/>
      <c r="G48" s="185" t="s">
        <v>210</v>
      </c>
      <c r="H48" s="186"/>
      <c r="I48" s="186"/>
      <c r="J48" s="186"/>
      <c r="K48" s="186"/>
      <c r="L48" s="187"/>
      <c r="M48" s="185" t="s">
        <v>82</v>
      </c>
      <c r="N48" s="186"/>
      <c r="O48" s="186"/>
      <c r="P48" s="186"/>
      <c r="Q48" s="186"/>
      <c r="R48" s="187"/>
      <c r="S48" s="208"/>
      <c r="T48" s="208"/>
      <c r="U48" s="208"/>
      <c r="V48" s="209"/>
      <c r="W48" s="209"/>
      <c r="X48" s="209"/>
      <c r="Y48" s="209"/>
      <c r="Z48" s="14"/>
    </row>
    <row r="49" spans="1:26" ht="14.1" customHeight="1">
      <c r="A49" s="14"/>
      <c r="B49" s="14"/>
      <c r="C49" s="188"/>
      <c r="D49" s="189"/>
      <c r="E49" s="189"/>
      <c r="F49" s="190"/>
      <c r="G49" s="188"/>
      <c r="H49" s="189"/>
      <c r="I49" s="189"/>
      <c r="J49" s="189"/>
      <c r="K49" s="189"/>
      <c r="L49" s="190"/>
      <c r="M49" s="188"/>
      <c r="N49" s="189"/>
      <c r="O49" s="189"/>
      <c r="P49" s="189"/>
      <c r="Q49" s="189"/>
      <c r="R49" s="190"/>
      <c r="S49" s="208"/>
      <c r="T49" s="208"/>
      <c r="U49" s="208"/>
      <c r="V49" s="209"/>
      <c r="W49" s="209"/>
      <c r="X49" s="209"/>
      <c r="Y49" s="209"/>
      <c r="Z49" s="14"/>
    </row>
    <row r="50" spans="1:26" ht="14.1" customHeight="1">
      <c r="A50" s="14"/>
      <c r="B50" s="14"/>
      <c r="C50" s="193" t="s">
        <v>83</v>
      </c>
      <c r="D50" s="194"/>
      <c r="E50" s="194"/>
      <c r="F50" s="195"/>
      <c r="G50" s="193" t="s">
        <v>211</v>
      </c>
      <c r="H50" s="194"/>
      <c r="I50" s="194"/>
      <c r="J50" s="194"/>
      <c r="K50" s="194"/>
      <c r="L50" s="195"/>
      <c r="M50" s="199" t="s">
        <v>84</v>
      </c>
      <c r="N50" s="200"/>
      <c r="O50" s="200"/>
      <c r="P50" s="200"/>
      <c r="Q50" s="200"/>
      <c r="R50" s="201"/>
      <c r="S50" s="208"/>
      <c r="T50" s="208"/>
      <c r="U50" s="208"/>
      <c r="V50" s="209"/>
      <c r="W50" s="209"/>
      <c r="X50" s="209"/>
      <c r="Y50" s="209"/>
      <c r="Z50" s="14"/>
    </row>
    <row r="51" spans="1:26" ht="14.1" customHeight="1">
      <c r="A51" s="14"/>
      <c r="B51" s="14"/>
      <c r="C51" s="196"/>
      <c r="D51" s="197"/>
      <c r="E51" s="197"/>
      <c r="F51" s="198"/>
      <c r="G51" s="196"/>
      <c r="H51" s="197"/>
      <c r="I51" s="197"/>
      <c r="J51" s="197"/>
      <c r="K51" s="197"/>
      <c r="L51" s="198"/>
      <c r="M51" s="202"/>
      <c r="N51" s="203"/>
      <c r="O51" s="203"/>
      <c r="P51" s="203"/>
      <c r="Q51" s="203"/>
      <c r="R51" s="204"/>
      <c r="S51" s="208"/>
      <c r="T51" s="208"/>
      <c r="U51" s="208"/>
      <c r="V51" s="209"/>
      <c r="W51" s="209"/>
      <c r="X51" s="209"/>
      <c r="Y51" s="209"/>
      <c r="Z51" s="14"/>
    </row>
    <row r="52" spans="1:26" ht="12.75" customHeight="1">
      <c r="A52" s="14"/>
      <c r="B52" s="14"/>
      <c r="C52" s="185" t="s">
        <v>85</v>
      </c>
      <c r="D52" s="186"/>
      <c r="E52" s="186"/>
      <c r="F52" s="187"/>
      <c r="G52" s="185"/>
      <c r="H52" s="186"/>
      <c r="I52" s="186"/>
      <c r="J52" s="186"/>
      <c r="K52" s="186"/>
      <c r="L52" s="187"/>
      <c r="M52" s="210" t="s">
        <v>86</v>
      </c>
      <c r="N52" s="211"/>
      <c r="O52" s="211"/>
      <c r="P52" s="211"/>
      <c r="Q52" s="211"/>
      <c r="R52" s="212"/>
      <c r="S52" s="216"/>
      <c r="T52" s="217"/>
      <c r="U52" s="218"/>
      <c r="Y52" s="27"/>
      <c r="Z52" s="14"/>
    </row>
    <row r="53" spans="1:26">
      <c r="A53" s="14"/>
      <c r="B53" s="14"/>
      <c r="C53" s="188"/>
      <c r="D53" s="189"/>
      <c r="E53" s="189"/>
      <c r="F53" s="190"/>
      <c r="G53" s="188"/>
      <c r="H53" s="189"/>
      <c r="I53" s="189"/>
      <c r="J53" s="189"/>
      <c r="K53" s="189"/>
      <c r="L53" s="190"/>
      <c r="M53" s="213"/>
      <c r="N53" s="214"/>
      <c r="O53" s="214"/>
      <c r="P53" s="214"/>
      <c r="Q53" s="214"/>
      <c r="R53" s="215"/>
      <c r="S53" s="219"/>
      <c r="T53" s="220"/>
      <c r="U53" s="221"/>
      <c r="Y53" s="28"/>
      <c r="Z53" s="14"/>
    </row>
    <row r="54" spans="1:26">
      <c r="A54" s="14"/>
      <c r="B54" s="14"/>
      <c r="C54" s="193" t="s">
        <v>87</v>
      </c>
      <c r="D54" s="194"/>
      <c r="E54" s="194"/>
      <c r="F54" s="195"/>
      <c r="G54" s="193"/>
      <c r="H54" s="194"/>
      <c r="I54" s="194"/>
      <c r="J54" s="194"/>
      <c r="K54" s="194"/>
      <c r="L54" s="195"/>
      <c r="M54" s="229" t="s">
        <v>88</v>
      </c>
      <c r="N54" s="230"/>
      <c r="O54" s="230"/>
      <c r="P54" s="230"/>
      <c r="Q54" s="230"/>
      <c r="R54" s="231"/>
      <c r="S54" s="219"/>
      <c r="T54" s="220"/>
      <c r="U54" s="221"/>
      <c r="Y54" s="28"/>
      <c r="Z54" s="14"/>
    </row>
    <row r="55" spans="1:26">
      <c r="A55" s="14"/>
      <c r="B55" s="14"/>
      <c r="C55" s="196"/>
      <c r="D55" s="197"/>
      <c r="E55" s="197"/>
      <c r="F55" s="198"/>
      <c r="G55" s="196"/>
      <c r="H55" s="197"/>
      <c r="I55" s="197"/>
      <c r="J55" s="197"/>
      <c r="K55" s="197"/>
      <c r="L55" s="198"/>
      <c r="M55" s="232"/>
      <c r="N55" s="233"/>
      <c r="O55" s="233"/>
      <c r="P55" s="233"/>
      <c r="Q55" s="233"/>
      <c r="R55" s="234"/>
      <c r="S55" s="222"/>
      <c r="T55" s="223"/>
      <c r="U55" s="224"/>
      <c r="Y55" s="29"/>
      <c r="Z55" s="14"/>
    </row>
    <row r="56" spans="1:26" ht="14.25" customHeight="1">
      <c r="A56" s="14"/>
      <c r="B56" s="14"/>
      <c r="C56" s="185" t="s">
        <v>85</v>
      </c>
      <c r="D56" s="186"/>
      <c r="E56" s="186"/>
      <c r="F56" s="187"/>
      <c r="G56" s="210"/>
      <c r="H56" s="211"/>
      <c r="I56" s="211"/>
      <c r="J56" s="211"/>
      <c r="K56" s="211"/>
      <c r="L56" s="212"/>
      <c r="M56" s="210" t="s">
        <v>89</v>
      </c>
      <c r="N56" s="211"/>
      <c r="O56" s="211"/>
      <c r="P56" s="211"/>
      <c r="Q56" s="211"/>
      <c r="R56" s="212"/>
      <c r="S56" s="216"/>
      <c r="T56" s="217"/>
      <c r="U56" s="218"/>
      <c r="V56" s="209"/>
      <c r="W56" s="209"/>
      <c r="X56" s="209"/>
      <c r="Y56" s="209"/>
      <c r="Z56" s="14"/>
    </row>
    <row r="57" spans="1:26">
      <c r="A57" s="14"/>
      <c r="B57" s="14"/>
      <c r="C57" s="188"/>
      <c r="D57" s="189"/>
      <c r="E57" s="189"/>
      <c r="F57" s="190"/>
      <c r="G57" s="213"/>
      <c r="H57" s="214"/>
      <c r="I57" s="214"/>
      <c r="J57" s="214"/>
      <c r="K57" s="214"/>
      <c r="L57" s="215"/>
      <c r="M57" s="213"/>
      <c r="N57" s="214"/>
      <c r="O57" s="214"/>
      <c r="P57" s="214"/>
      <c r="Q57" s="214"/>
      <c r="R57" s="215"/>
      <c r="S57" s="219"/>
      <c r="T57" s="220"/>
      <c r="U57" s="221"/>
      <c r="V57" s="209"/>
      <c r="W57" s="209"/>
      <c r="X57" s="209"/>
      <c r="Y57" s="209"/>
      <c r="Z57" s="14"/>
    </row>
    <row r="58" spans="1:26">
      <c r="A58" s="14"/>
      <c r="B58" s="14"/>
      <c r="C58" s="193" t="s">
        <v>87</v>
      </c>
      <c r="D58" s="194"/>
      <c r="E58" s="194"/>
      <c r="F58" s="195"/>
      <c r="G58" s="229"/>
      <c r="H58" s="230"/>
      <c r="I58" s="230"/>
      <c r="J58" s="230"/>
      <c r="K58" s="230"/>
      <c r="L58" s="231"/>
      <c r="M58" s="229" t="s">
        <v>90</v>
      </c>
      <c r="N58" s="230"/>
      <c r="O58" s="230"/>
      <c r="P58" s="230"/>
      <c r="Q58" s="230"/>
      <c r="R58" s="231"/>
      <c r="S58" s="219"/>
      <c r="T58" s="220"/>
      <c r="U58" s="221"/>
      <c r="V58" s="209"/>
      <c r="W58" s="209"/>
      <c r="X58" s="209"/>
      <c r="Y58" s="209"/>
      <c r="Z58" s="14"/>
    </row>
    <row r="59" spans="1:26">
      <c r="A59" s="14"/>
      <c r="B59" s="14"/>
      <c r="C59" s="196"/>
      <c r="D59" s="197"/>
      <c r="E59" s="197"/>
      <c r="F59" s="198"/>
      <c r="G59" s="232"/>
      <c r="H59" s="233"/>
      <c r="I59" s="233"/>
      <c r="J59" s="233"/>
      <c r="K59" s="233"/>
      <c r="L59" s="234"/>
      <c r="M59" s="232"/>
      <c r="N59" s="233"/>
      <c r="O59" s="233"/>
      <c r="P59" s="233"/>
      <c r="Q59" s="233"/>
      <c r="R59" s="234"/>
      <c r="S59" s="222"/>
      <c r="T59" s="223"/>
      <c r="U59" s="224"/>
      <c r="V59" s="209"/>
      <c r="W59" s="209"/>
      <c r="X59" s="209"/>
      <c r="Y59" s="209"/>
      <c r="Z59" s="14"/>
    </row>
    <row r="60" spans="1:26">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14"/>
      <c r="B62" s="14"/>
      <c r="C62" s="225" t="s">
        <v>152</v>
      </c>
      <c r="D62" s="226"/>
      <c r="E62" s="226"/>
      <c r="F62" s="226"/>
      <c r="G62" s="226"/>
      <c r="H62" s="226"/>
      <c r="I62" s="226"/>
      <c r="J62" s="226"/>
      <c r="K62" s="226"/>
      <c r="L62" s="226"/>
      <c r="M62" s="226"/>
      <c r="N62" s="226"/>
      <c r="O62" s="226"/>
      <c r="P62" s="226"/>
      <c r="Q62" s="226"/>
      <c r="R62" s="226"/>
      <c r="S62" s="226"/>
      <c r="T62" s="226"/>
      <c r="U62" s="226"/>
      <c r="V62" s="226"/>
      <c r="W62" s="226"/>
      <c r="X62" s="226"/>
      <c r="Y62" s="226"/>
      <c r="Z62" s="14"/>
    </row>
    <row r="63" spans="1:26" ht="13.5" thickBot="1">
      <c r="A63" s="14"/>
      <c r="B63" s="14"/>
      <c r="C63" s="227"/>
      <c r="D63" s="227"/>
      <c r="E63" s="227"/>
      <c r="F63" s="227"/>
      <c r="G63" s="227"/>
      <c r="H63" s="227"/>
      <c r="I63" s="227"/>
      <c r="J63" s="227"/>
      <c r="K63" s="227"/>
      <c r="L63" s="227"/>
      <c r="M63" s="227"/>
      <c r="N63" s="227"/>
      <c r="O63" s="227"/>
      <c r="P63" s="227"/>
      <c r="Q63" s="227"/>
      <c r="R63" s="227"/>
      <c r="S63" s="227"/>
      <c r="T63" s="227"/>
      <c r="U63" s="227"/>
      <c r="V63" s="227"/>
      <c r="W63" s="227"/>
      <c r="X63" s="227"/>
      <c r="Y63" s="227"/>
      <c r="Z63" s="14"/>
    </row>
    <row r="64" spans="1:26">
      <c r="A64" s="14"/>
      <c r="B64" s="14"/>
      <c r="C64" s="228"/>
      <c r="D64" s="228"/>
      <c r="E64" s="228"/>
      <c r="F64" s="228"/>
      <c r="G64" s="228"/>
      <c r="H64" s="228"/>
      <c r="I64" s="228"/>
      <c r="J64" s="228"/>
      <c r="K64" s="228"/>
      <c r="L64" s="228"/>
      <c r="M64" s="228"/>
      <c r="N64" s="228"/>
      <c r="O64" s="14"/>
      <c r="P64" s="14"/>
      <c r="Q64" s="14"/>
      <c r="R64" s="14"/>
      <c r="S64" s="14"/>
      <c r="T64" s="14"/>
      <c r="U64" s="14"/>
      <c r="V64" s="14"/>
      <c r="W64" s="14"/>
      <c r="X64" s="14"/>
      <c r="Y64" s="14"/>
      <c r="Z64" s="14"/>
    </row>
    <row r="66" spans="8:8">
      <c r="H66" s="30"/>
    </row>
  </sheetData>
  <mergeCells count="97">
    <mergeCell ref="C62:Y63"/>
    <mergeCell ref="C64:N64"/>
    <mergeCell ref="G54:L55"/>
    <mergeCell ref="M54:R55"/>
    <mergeCell ref="C56:F57"/>
    <mergeCell ref="G56:L57"/>
    <mergeCell ref="M56:R57"/>
    <mergeCell ref="S56:U59"/>
    <mergeCell ref="V56:Y59"/>
    <mergeCell ref="C58:F59"/>
    <mergeCell ref="G58:L59"/>
    <mergeCell ref="M58:R59"/>
    <mergeCell ref="C52:F53"/>
    <mergeCell ref="G52:L53"/>
    <mergeCell ref="M52:R53"/>
    <mergeCell ref="S52:U55"/>
    <mergeCell ref="C54:F55"/>
    <mergeCell ref="S48:U51"/>
    <mergeCell ref="V48:Y51"/>
    <mergeCell ref="C50:F51"/>
    <mergeCell ref="G50:L51"/>
    <mergeCell ref="M50:R51"/>
    <mergeCell ref="C48:F49"/>
    <mergeCell ref="G48:L49"/>
    <mergeCell ref="M48:R49"/>
    <mergeCell ref="S43:U43"/>
    <mergeCell ref="V43:Y43"/>
    <mergeCell ref="C44:F45"/>
    <mergeCell ref="G44:L45"/>
    <mergeCell ref="M44:R45"/>
    <mergeCell ref="S44:U47"/>
    <mergeCell ref="V44:Y47"/>
    <mergeCell ref="C46:F47"/>
    <mergeCell ref="G46:L47"/>
    <mergeCell ref="M46:R47"/>
    <mergeCell ref="C43:F43"/>
    <mergeCell ref="G43:L43"/>
    <mergeCell ref="M43:R43"/>
    <mergeCell ref="C40:F40"/>
    <mergeCell ref="G40:I40"/>
    <mergeCell ref="J40:U40"/>
    <mergeCell ref="V40:Y40"/>
    <mergeCell ref="C38:F38"/>
    <mergeCell ref="G38:I38"/>
    <mergeCell ref="J38:U38"/>
    <mergeCell ref="V38:Y38"/>
    <mergeCell ref="C39:F39"/>
    <mergeCell ref="G39:I39"/>
    <mergeCell ref="J39:U39"/>
    <mergeCell ref="V39:Y39"/>
    <mergeCell ref="C36:F36"/>
    <mergeCell ref="G36:I36"/>
    <mergeCell ref="J36:U36"/>
    <mergeCell ref="V36:Y36"/>
    <mergeCell ref="C37:F37"/>
    <mergeCell ref="G37:I37"/>
    <mergeCell ref="J37:U37"/>
    <mergeCell ref="V37:Y37"/>
    <mergeCell ref="C34:F34"/>
    <mergeCell ref="G34:I34"/>
    <mergeCell ref="J34:U34"/>
    <mergeCell ref="V34:Y34"/>
    <mergeCell ref="C35:F35"/>
    <mergeCell ref="G35:I35"/>
    <mergeCell ref="J35:U35"/>
    <mergeCell ref="V35:Y35"/>
    <mergeCell ref="C32:F32"/>
    <mergeCell ref="G32:I32"/>
    <mergeCell ref="J32:U32"/>
    <mergeCell ref="V32:Y32"/>
    <mergeCell ref="C33:F33"/>
    <mergeCell ref="G33:I33"/>
    <mergeCell ref="J33:U33"/>
    <mergeCell ref="V33:Y33"/>
    <mergeCell ref="C30:F30"/>
    <mergeCell ref="G30:I30"/>
    <mergeCell ref="J30:U30"/>
    <mergeCell ref="V30:Y30"/>
    <mergeCell ref="C31:F31"/>
    <mergeCell ref="G31:I31"/>
    <mergeCell ref="J31:U31"/>
    <mergeCell ref="V31:Y31"/>
    <mergeCell ref="C9:S9"/>
    <mergeCell ref="D21:X27"/>
    <mergeCell ref="C29:F29"/>
    <mergeCell ref="G29:I29"/>
    <mergeCell ref="J29:U29"/>
    <mergeCell ref="V29:Y29"/>
    <mergeCell ref="D13:W15"/>
    <mergeCell ref="D16:W18"/>
    <mergeCell ref="C3:G4"/>
    <mergeCell ref="H3:X3"/>
    <mergeCell ref="H4:X4"/>
    <mergeCell ref="D5:I5"/>
    <mergeCell ref="J5:K5"/>
    <mergeCell ref="L5:N5"/>
    <mergeCell ref="W5:Y5"/>
  </mergeCells>
  <printOptions horizontalCentered="1" verticalCentered="1"/>
  <pageMargins left="0.23622047244094491" right="0" top="0" bottom="0" header="0.78740157480314965" footer="0.47244094488188981"/>
  <pageSetup paperSize="9" scale="89" fitToHeight="0" orientation="portrait" horizontalDpi="1200" verticalDpi="1200" r:id="rId1"/>
  <headerFooter alignWithMargins="0">
    <oddFooter>&amp;RPage &amp;P /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4"/>
  <sheetViews>
    <sheetView tabSelected="1" view="pageBreakPreview" topLeftCell="A79" zoomScale="70" zoomScaleNormal="100" zoomScaleSheetLayoutView="70" zoomScalePageLayoutView="55" workbookViewId="0">
      <selection activeCell="G56" sqref="G56"/>
    </sheetView>
  </sheetViews>
  <sheetFormatPr defaultColWidth="9.140625" defaultRowHeight="15"/>
  <cols>
    <col min="1" max="1" width="9.85546875" style="141" customWidth="1"/>
    <col min="2" max="2" width="73.85546875" style="111" customWidth="1"/>
    <col min="3" max="3" width="15.5703125" style="54" customWidth="1"/>
    <col min="4" max="4" width="9.140625" style="112" bestFit="1" customWidth="1"/>
    <col min="5" max="5" width="9.42578125" style="54" bestFit="1" customWidth="1"/>
    <col min="6" max="6" width="5.140625" style="54" customWidth="1"/>
    <col min="7" max="7" width="22" style="54" bestFit="1" customWidth="1"/>
    <col min="8" max="8" width="7.42578125" style="132" bestFit="1" customWidth="1"/>
    <col min="9" max="9" width="77.140625" style="113" customWidth="1"/>
    <col min="10" max="10" width="14.28515625" style="59" bestFit="1" customWidth="1"/>
    <col min="11" max="11" width="9.85546875" style="114" bestFit="1" customWidth="1"/>
    <col min="12" max="12" width="8" style="59" bestFit="1" customWidth="1"/>
    <col min="13" max="13" width="7.140625" style="59" customWidth="1"/>
    <col min="14" max="16384" width="9.140625" style="59"/>
  </cols>
  <sheetData>
    <row r="1" spans="1:14" s="45" customFormat="1" ht="17.25" customHeight="1">
      <c r="A1" s="280" t="s">
        <v>93</v>
      </c>
      <c r="B1" s="255" t="str">
        <f>titleru</f>
        <v xml:space="preserve">Процедура очистки KZ8A  </v>
      </c>
      <c r="C1" s="256"/>
      <c r="D1" s="260" t="s">
        <v>96</v>
      </c>
      <c r="E1" s="262">
        <f>appdate</f>
        <v>0</v>
      </c>
      <c r="F1" s="263"/>
      <c r="G1" s="42" t="s">
        <v>141</v>
      </c>
      <c r="H1" s="36" t="s">
        <v>0</v>
      </c>
      <c r="I1" s="287" t="str">
        <f>titleen</f>
        <v>Incoming KZ8A Cleaning Procedure</v>
      </c>
      <c r="J1" s="288"/>
      <c r="K1" s="295" t="s">
        <v>29</v>
      </c>
      <c r="L1" s="291">
        <f>appdate</f>
        <v>0</v>
      </c>
      <c r="M1" s="292"/>
      <c r="N1" s="44"/>
    </row>
    <row r="2" spans="1:14" s="45" customFormat="1" ht="17.25" customHeight="1">
      <c r="A2" s="281"/>
      <c r="B2" s="257"/>
      <c r="C2" s="258"/>
      <c r="D2" s="261"/>
      <c r="E2" s="264"/>
      <c r="F2" s="265"/>
      <c r="G2" s="46"/>
      <c r="H2" s="36"/>
      <c r="I2" s="289"/>
      <c r="J2" s="290"/>
      <c r="K2" s="296"/>
      <c r="L2" s="293"/>
      <c r="M2" s="294"/>
      <c r="N2" s="47"/>
    </row>
    <row r="3" spans="1:14" s="45" customFormat="1">
      <c r="A3" s="133" t="s">
        <v>94</v>
      </c>
      <c r="B3" s="31" t="str">
        <f>ref</f>
        <v>IND-TLKZ8-WI-004</v>
      </c>
      <c r="C3" s="48" t="s">
        <v>100</v>
      </c>
      <c r="D3" s="254" t="str">
        <f>version</f>
        <v>1</v>
      </c>
      <c r="E3" s="254"/>
      <c r="F3" s="254"/>
      <c r="G3" s="49"/>
      <c r="H3" s="36" t="s">
        <v>1</v>
      </c>
      <c r="I3" s="1" t="str">
        <f>ref</f>
        <v>IND-TLKZ8-WI-004</v>
      </c>
      <c r="J3" s="43" t="s">
        <v>52</v>
      </c>
      <c r="K3" s="259" t="str">
        <f>version</f>
        <v>1</v>
      </c>
      <c r="L3" s="259"/>
      <c r="M3" s="259"/>
      <c r="N3" s="47"/>
    </row>
    <row r="4" spans="1:14" s="45" customFormat="1">
      <c r="A4" s="133" t="s">
        <v>95</v>
      </c>
      <c r="B4" s="31" t="str">
        <f>class</f>
        <v>KZ8A</v>
      </c>
      <c r="C4" s="48" t="s">
        <v>97</v>
      </c>
      <c r="D4" s="254" t="s">
        <v>153</v>
      </c>
      <c r="E4" s="254"/>
      <c r="F4" s="254"/>
      <c r="G4" s="49"/>
      <c r="H4" s="36" t="s">
        <v>13</v>
      </c>
      <c r="I4" s="1" t="str">
        <f>class</f>
        <v>KZ8A</v>
      </c>
      <c r="J4" s="43" t="s">
        <v>53</v>
      </c>
      <c r="K4" s="259" t="s">
        <v>154</v>
      </c>
      <c r="L4" s="259"/>
      <c r="M4" s="259"/>
      <c r="N4" s="47"/>
    </row>
    <row r="5" spans="1:14">
      <c r="A5" s="38"/>
      <c r="B5" s="50"/>
      <c r="C5" s="51"/>
      <c r="D5" s="52"/>
      <c r="E5" s="51"/>
      <c r="F5" s="53"/>
      <c r="H5" s="125"/>
      <c r="I5" s="55"/>
      <c r="J5" s="56"/>
      <c r="K5" s="57"/>
      <c r="L5" s="56"/>
      <c r="M5" s="58"/>
      <c r="N5" s="58"/>
    </row>
    <row r="6" spans="1:14" s="63" customFormat="1" ht="15.75">
      <c r="A6" s="39" t="s">
        <v>15</v>
      </c>
      <c r="B6" s="252" t="s">
        <v>98</v>
      </c>
      <c r="C6" s="252"/>
      <c r="D6" s="252"/>
      <c r="E6" s="252"/>
      <c r="F6" s="60"/>
      <c r="G6" s="61"/>
      <c r="H6" s="126" t="s">
        <v>15</v>
      </c>
      <c r="I6" s="253" t="s">
        <v>2</v>
      </c>
      <c r="J6" s="253"/>
      <c r="K6" s="253"/>
      <c r="L6" s="253"/>
      <c r="M6" s="62"/>
      <c r="N6" s="62"/>
    </row>
    <row r="7" spans="1:14" s="67" customFormat="1" ht="12.75">
      <c r="A7" s="40"/>
      <c r="B7" s="246" t="str">
        <f>purposeRU</f>
        <v xml:space="preserve">Цель данного документа, предоставить  инструкций для очистки поступающих электровозов прежде чем начать проводить какие либо циклические работы                                                                    Данный документ в бумажном формате, владелец этого документа должен убедиться что это последняя версия.                                                                                                                                                                                                                                     </v>
      </c>
      <c r="C7" s="247"/>
      <c r="D7" s="247"/>
      <c r="E7" s="248"/>
      <c r="F7" s="64"/>
      <c r="G7" s="65"/>
      <c r="H7" s="41"/>
      <c r="I7" s="241" t="str">
        <f>purpose</f>
        <v>Purpose of this document is to provide instructions for cleaning the incoming locomotives before starting any cyclical works</v>
      </c>
      <c r="J7" s="242"/>
      <c r="K7" s="242"/>
      <c r="L7" s="243"/>
      <c r="M7" s="66"/>
      <c r="N7" s="66"/>
    </row>
    <row r="8" spans="1:14" s="67" customFormat="1" ht="12.75">
      <c r="A8" s="40"/>
      <c r="B8" s="68" t="s">
        <v>14</v>
      </c>
      <c r="C8" s="69"/>
      <c r="D8" s="69"/>
      <c r="E8" s="69"/>
      <c r="F8" s="64"/>
      <c r="G8" s="65"/>
      <c r="H8" s="41"/>
      <c r="I8" s="70" t="s">
        <v>14</v>
      </c>
      <c r="J8" s="71"/>
      <c r="K8" s="71"/>
      <c r="L8" s="71"/>
      <c r="M8" s="66"/>
      <c r="N8" s="66"/>
    </row>
    <row r="9" spans="1:14" s="63" customFormat="1" ht="15.75">
      <c r="A9" s="39" t="s">
        <v>16</v>
      </c>
      <c r="B9" s="252" t="s">
        <v>99</v>
      </c>
      <c r="C9" s="252"/>
      <c r="D9" s="252"/>
      <c r="E9" s="252"/>
      <c r="F9" s="60"/>
      <c r="G9" s="61"/>
      <c r="H9" s="126" t="s">
        <v>16</v>
      </c>
      <c r="I9" s="253" t="s">
        <v>3</v>
      </c>
      <c r="J9" s="253"/>
      <c r="K9" s="253"/>
      <c r="L9" s="253"/>
      <c r="M9" s="62"/>
      <c r="N9" s="62"/>
    </row>
    <row r="10" spans="1:14" s="67" customFormat="1" ht="12.75">
      <c r="A10" s="40"/>
      <c r="B10" s="246" t="s">
        <v>206</v>
      </c>
      <c r="C10" s="247"/>
      <c r="D10" s="247"/>
      <c r="E10" s="248"/>
      <c r="F10" s="64"/>
      <c r="G10" s="65"/>
      <c r="H10" s="41"/>
      <c r="I10" s="241" t="s">
        <v>163</v>
      </c>
      <c r="J10" s="242"/>
      <c r="K10" s="242"/>
      <c r="L10" s="243"/>
      <c r="M10" s="66"/>
      <c r="N10" s="66"/>
    </row>
    <row r="11" spans="1:14" s="67" customFormat="1" ht="12.75">
      <c r="A11" s="40"/>
      <c r="B11" s="68" t="s">
        <v>14</v>
      </c>
      <c r="C11" s="69"/>
      <c r="D11" s="69"/>
      <c r="E11" s="69"/>
      <c r="F11" s="64"/>
      <c r="G11" s="65"/>
      <c r="H11" s="41"/>
      <c r="I11" s="70" t="s">
        <v>14</v>
      </c>
      <c r="J11" s="71"/>
      <c r="K11" s="71"/>
      <c r="L11" s="71"/>
      <c r="M11" s="66"/>
      <c r="N11" s="66"/>
    </row>
    <row r="12" spans="1:14" s="63" customFormat="1" ht="15.75">
      <c r="A12" s="39" t="s">
        <v>17</v>
      </c>
      <c r="B12" s="245" t="s">
        <v>106</v>
      </c>
      <c r="C12" s="245"/>
      <c r="D12" s="245"/>
      <c r="E12" s="245"/>
      <c r="F12" s="60"/>
      <c r="G12" s="61"/>
      <c r="H12" s="126" t="s">
        <v>17</v>
      </c>
      <c r="I12" s="244" t="s">
        <v>4</v>
      </c>
      <c r="J12" s="244"/>
      <c r="K12" s="244"/>
      <c r="L12" s="244"/>
      <c r="M12" s="62"/>
      <c r="N12" s="62"/>
    </row>
    <row r="13" spans="1:14" s="67" customFormat="1">
      <c r="A13" s="40"/>
      <c r="B13" s="31" t="s">
        <v>101</v>
      </c>
      <c r="C13" s="72" t="s">
        <v>102</v>
      </c>
      <c r="D13" s="73" t="s">
        <v>100</v>
      </c>
      <c r="E13" s="72" t="s">
        <v>96</v>
      </c>
      <c r="F13" s="64"/>
      <c r="G13" s="65"/>
      <c r="H13" s="41"/>
      <c r="I13" s="74" t="s">
        <v>27</v>
      </c>
      <c r="J13" s="75" t="s">
        <v>28</v>
      </c>
      <c r="K13" s="75" t="s">
        <v>52</v>
      </c>
      <c r="L13" s="75" t="s">
        <v>29</v>
      </c>
      <c r="M13" s="66"/>
      <c r="N13" s="66"/>
    </row>
    <row r="14" spans="1:14" s="67" customFormat="1" ht="12.75">
      <c r="A14" s="40"/>
      <c r="B14" s="76"/>
      <c r="C14" s="77"/>
      <c r="D14" s="77">
        <v>1</v>
      </c>
      <c r="E14" s="78"/>
      <c r="F14" s="64"/>
      <c r="G14" s="65"/>
      <c r="H14" s="41"/>
      <c r="I14" s="79" t="s">
        <v>30</v>
      </c>
      <c r="J14" s="80"/>
      <c r="K14" s="80">
        <v>1</v>
      </c>
      <c r="L14" s="81"/>
      <c r="M14" s="66"/>
      <c r="N14" s="66"/>
    </row>
    <row r="15" spans="1:14" s="67" customFormat="1" ht="13.5" thickBot="1">
      <c r="A15" s="40"/>
      <c r="B15" s="68"/>
      <c r="C15" s="69"/>
      <c r="D15" s="69"/>
      <c r="E15" s="69"/>
      <c r="F15" s="64"/>
      <c r="G15" s="65"/>
      <c r="H15" s="41"/>
      <c r="I15" s="70"/>
      <c r="J15" s="71"/>
      <c r="K15" s="71"/>
      <c r="L15" s="71"/>
      <c r="M15" s="66"/>
      <c r="N15" s="66"/>
    </row>
    <row r="16" spans="1:14" s="63" customFormat="1" ht="17.25" thickTop="1" thickBot="1">
      <c r="A16" s="39" t="s">
        <v>18</v>
      </c>
      <c r="B16" s="82" t="s">
        <v>144</v>
      </c>
      <c r="C16" s="3" t="s">
        <v>145</v>
      </c>
      <c r="D16" s="69"/>
      <c r="E16" s="83"/>
      <c r="F16" s="60"/>
      <c r="G16" s="61"/>
      <c r="H16" s="126" t="s">
        <v>18</v>
      </c>
      <c r="I16" s="84" t="s">
        <v>143</v>
      </c>
      <c r="J16" s="85" t="s">
        <v>173</v>
      </c>
      <c r="K16" s="71"/>
      <c r="L16" s="86"/>
      <c r="M16" s="62"/>
      <c r="N16" s="62"/>
    </row>
    <row r="17" spans="1:14" s="67" customFormat="1" ht="13.5" thickTop="1">
      <c r="A17" s="40"/>
      <c r="B17" s="68" t="s">
        <v>14</v>
      </c>
      <c r="C17" s="69"/>
      <c r="D17" s="69"/>
      <c r="E17" s="69"/>
      <c r="F17" s="64"/>
      <c r="G17" s="65"/>
      <c r="H17" s="41"/>
      <c r="I17" s="70" t="s">
        <v>14</v>
      </c>
      <c r="J17" s="71"/>
      <c r="K17" s="71"/>
      <c r="L17" s="71"/>
      <c r="M17" s="66"/>
      <c r="N17" s="66"/>
    </row>
    <row r="18" spans="1:14" s="63" customFormat="1" ht="15.75">
      <c r="A18" s="39" t="s">
        <v>19</v>
      </c>
      <c r="B18" s="252" t="s">
        <v>103</v>
      </c>
      <c r="C18" s="252"/>
      <c r="D18" s="252"/>
      <c r="E18" s="252"/>
      <c r="F18" s="60"/>
      <c r="G18" s="61"/>
      <c r="H18" s="126" t="s">
        <v>19</v>
      </c>
      <c r="I18" s="253" t="s">
        <v>5</v>
      </c>
      <c r="J18" s="253"/>
      <c r="K18" s="253"/>
      <c r="L18" s="253"/>
      <c r="M18" s="62"/>
      <c r="N18" s="62"/>
    </row>
    <row r="19" spans="1:14" s="63" customFormat="1" ht="15.75">
      <c r="A19" s="39"/>
      <c r="B19" s="31" t="s">
        <v>104</v>
      </c>
      <c r="C19" s="72" t="s">
        <v>105</v>
      </c>
      <c r="D19" s="68"/>
      <c r="E19" s="87"/>
      <c r="F19" s="60"/>
      <c r="G19" s="61"/>
      <c r="H19" s="126"/>
      <c r="I19" s="74" t="s">
        <v>132</v>
      </c>
      <c r="J19" s="75" t="s">
        <v>47</v>
      </c>
      <c r="K19" s="70"/>
      <c r="L19" s="84"/>
      <c r="M19" s="62"/>
      <c r="N19" s="62"/>
    </row>
    <row r="20" spans="1:14" s="67" customFormat="1">
      <c r="A20" s="40"/>
      <c r="B20" s="76"/>
      <c r="C20" s="88"/>
      <c r="D20" s="69"/>
      <c r="E20" s="69"/>
      <c r="F20" s="64"/>
      <c r="G20" s="65"/>
      <c r="H20" s="41"/>
      <c r="I20" s="79" t="s">
        <v>243</v>
      </c>
      <c r="J20" s="80"/>
      <c r="K20" s="71"/>
      <c r="L20" s="71"/>
      <c r="M20" s="66"/>
      <c r="N20" s="66"/>
    </row>
    <row r="21" spans="1:14" s="67" customFormat="1" ht="12.75">
      <c r="A21" s="40"/>
      <c r="B21" s="68"/>
      <c r="C21" s="69"/>
      <c r="D21" s="69"/>
      <c r="E21" s="69"/>
      <c r="F21" s="64"/>
      <c r="G21" s="65"/>
      <c r="H21" s="41"/>
      <c r="I21" s="70"/>
      <c r="J21" s="71"/>
      <c r="K21" s="71"/>
      <c r="L21" s="71"/>
      <c r="M21" s="66"/>
      <c r="N21" s="66"/>
    </row>
    <row r="22" spans="1:14" s="67" customFormat="1" ht="12.75">
      <c r="A22" s="40"/>
      <c r="B22" s="68"/>
      <c r="C22" s="69"/>
      <c r="D22" s="69"/>
      <c r="E22" s="69"/>
      <c r="F22" s="64"/>
      <c r="G22" s="65"/>
      <c r="H22" s="41"/>
      <c r="I22" s="70"/>
      <c r="J22" s="71"/>
      <c r="K22" s="71"/>
      <c r="L22" s="71"/>
      <c r="M22" s="66"/>
      <c r="N22" s="66"/>
    </row>
    <row r="23" spans="1:14" s="63" customFormat="1" ht="15.75">
      <c r="A23" s="39" t="s">
        <v>20</v>
      </c>
      <c r="B23" s="252" t="s">
        <v>107</v>
      </c>
      <c r="C23" s="252"/>
      <c r="D23" s="252"/>
      <c r="E23" s="252"/>
      <c r="F23" s="60"/>
      <c r="G23" s="61"/>
      <c r="H23" s="126" t="s">
        <v>20</v>
      </c>
      <c r="I23" s="253" t="s">
        <v>6</v>
      </c>
      <c r="J23" s="253"/>
      <c r="K23" s="253"/>
      <c r="L23" s="253"/>
      <c r="M23" s="62"/>
      <c r="N23" s="62"/>
    </row>
    <row r="24" spans="1:14" s="67" customFormat="1" ht="12.75">
      <c r="A24" s="40"/>
      <c r="B24" s="68"/>
      <c r="C24" s="69"/>
      <c r="D24" s="69"/>
      <c r="E24" s="69"/>
      <c r="F24" s="64"/>
      <c r="G24" s="65"/>
      <c r="H24" s="41"/>
      <c r="I24" s="70"/>
      <c r="J24" s="71"/>
      <c r="K24" s="71"/>
      <c r="L24" s="71"/>
      <c r="M24" s="66"/>
      <c r="N24" s="66"/>
    </row>
    <row r="25" spans="1:14" s="63" customFormat="1" ht="15.75">
      <c r="A25" s="39" t="s">
        <v>21</v>
      </c>
      <c r="B25" s="252" t="s">
        <v>108</v>
      </c>
      <c r="C25" s="252"/>
      <c r="D25" s="252"/>
      <c r="E25" s="252"/>
      <c r="F25" s="60"/>
      <c r="G25" s="61"/>
      <c r="H25" s="126" t="s">
        <v>21</v>
      </c>
      <c r="I25" s="253" t="s">
        <v>7</v>
      </c>
      <c r="J25" s="253"/>
      <c r="K25" s="253"/>
      <c r="L25" s="253"/>
      <c r="M25" s="62"/>
      <c r="N25" s="62"/>
    </row>
    <row r="26" spans="1:14" s="67" customFormat="1" ht="12.75">
      <c r="A26" s="40"/>
      <c r="B26" s="68" t="s">
        <v>14</v>
      </c>
      <c r="C26" s="69"/>
      <c r="D26" s="69"/>
      <c r="E26" s="69"/>
      <c r="F26" s="64"/>
      <c r="G26" s="65"/>
      <c r="H26" s="41"/>
      <c r="I26" s="70" t="s">
        <v>14</v>
      </c>
      <c r="J26" s="71"/>
      <c r="K26" s="71"/>
      <c r="L26" s="71"/>
      <c r="M26" s="66"/>
      <c r="N26" s="66"/>
    </row>
    <row r="27" spans="1:14" s="67" customFormat="1">
      <c r="A27" s="40"/>
      <c r="B27" s="31" t="s">
        <v>109</v>
      </c>
      <c r="C27" s="72" t="s">
        <v>31</v>
      </c>
      <c r="D27" s="72" t="s">
        <v>110</v>
      </c>
      <c r="E27" s="72" t="s">
        <v>111</v>
      </c>
      <c r="F27" s="64"/>
      <c r="G27" s="65"/>
      <c r="H27" s="41"/>
      <c r="I27" s="74" t="s">
        <v>34</v>
      </c>
      <c r="J27" s="75" t="s">
        <v>31</v>
      </c>
      <c r="K27" s="75" t="s">
        <v>32</v>
      </c>
      <c r="L27" s="75" t="s">
        <v>33</v>
      </c>
      <c r="M27" s="66"/>
      <c r="N27" s="66"/>
    </row>
    <row r="28" spans="1:14" s="67" customFormat="1" ht="12.75">
      <c r="A28" s="40"/>
      <c r="B28" s="76" t="s">
        <v>186</v>
      </c>
      <c r="C28" s="77"/>
      <c r="D28" s="77">
        <v>1</v>
      </c>
      <c r="E28" s="77" t="s">
        <v>190</v>
      </c>
      <c r="F28" s="64"/>
      <c r="G28" s="65"/>
      <c r="H28" s="41"/>
      <c r="I28" s="79" t="s">
        <v>171</v>
      </c>
      <c r="J28" s="80"/>
      <c r="K28" s="80">
        <v>1</v>
      </c>
      <c r="L28" s="80"/>
      <c r="M28" s="66"/>
      <c r="N28" s="66"/>
    </row>
    <row r="29" spans="1:14" s="67" customFormat="1" ht="12.75">
      <c r="A29" s="40"/>
      <c r="B29" s="76"/>
      <c r="C29" s="77"/>
      <c r="D29" s="77"/>
      <c r="E29" s="77"/>
      <c r="F29" s="64"/>
      <c r="G29" s="65"/>
      <c r="H29" s="41"/>
      <c r="I29" s="79"/>
      <c r="J29" s="80"/>
      <c r="K29" s="80"/>
      <c r="L29" s="80"/>
      <c r="M29" s="66"/>
      <c r="N29" s="66"/>
    </row>
    <row r="30" spans="1:14" s="67" customFormat="1" ht="12.75">
      <c r="A30" s="40"/>
      <c r="B30" s="68"/>
      <c r="C30" s="69"/>
      <c r="D30" s="69"/>
      <c r="E30" s="69"/>
      <c r="F30" s="64"/>
      <c r="G30" s="65"/>
      <c r="H30" s="41"/>
      <c r="I30" s="70"/>
      <c r="J30" s="71"/>
      <c r="K30" s="71"/>
      <c r="L30" s="71"/>
      <c r="M30" s="66"/>
      <c r="N30" s="66"/>
    </row>
    <row r="31" spans="1:14" s="67" customFormat="1" ht="12.75">
      <c r="A31" s="40"/>
      <c r="B31" s="68"/>
      <c r="C31" s="69"/>
      <c r="D31" s="69"/>
      <c r="E31" s="69"/>
      <c r="F31" s="64"/>
      <c r="G31" s="65"/>
      <c r="H31" s="41"/>
      <c r="I31" s="70"/>
      <c r="J31" s="71"/>
      <c r="K31" s="71"/>
      <c r="L31" s="71"/>
      <c r="M31" s="66"/>
      <c r="N31" s="66"/>
    </row>
    <row r="32" spans="1:14" s="63" customFormat="1" ht="15.75">
      <c r="A32" s="39" t="s">
        <v>22</v>
      </c>
      <c r="B32" s="252" t="s">
        <v>112</v>
      </c>
      <c r="C32" s="252"/>
      <c r="D32" s="252"/>
      <c r="E32" s="252"/>
      <c r="F32" s="60"/>
      <c r="G32" s="61"/>
      <c r="H32" s="126" t="s">
        <v>22</v>
      </c>
      <c r="I32" s="253" t="s">
        <v>8</v>
      </c>
      <c r="J32" s="253"/>
      <c r="K32" s="253"/>
      <c r="L32" s="253"/>
      <c r="M32" s="62"/>
      <c r="N32" s="62"/>
    </row>
    <row r="33" spans="1:14" s="67" customFormat="1" ht="12.75">
      <c r="A33" s="40"/>
      <c r="B33" s="68" t="s">
        <v>14</v>
      </c>
      <c r="C33" s="69"/>
      <c r="D33" s="69"/>
      <c r="E33" s="69"/>
      <c r="F33" s="64"/>
      <c r="G33" s="65"/>
      <c r="H33" s="41"/>
      <c r="I33" s="70" t="s">
        <v>14</v>
      </c>
      <c r="J33" s="71"/>
      <c r="K33" s="71"/>
      <c r="L33" s="71"/>
      <c r="M33" s="66"/>
      <c r="N33" s="66"/>
    </row>
    <row r="34" spans="1:14" s="67" customFormat="1">
      <c r="A34" s="40"/>
      <c r="B34" s="31" t="s">
        <v>113</v>
      </c>
      <c r="C34" s="72" t="s">
        <v>56</v>
      </c>
      <c r="D34" s="72" t="s">
        <v>110</v>
      </c>
      <c r="E34" s="69"/>
      <c r="F34" s="64"/>
      <c r="G34" s="65"/>
      <c r="H34" s="41"/>
      <c r="I34" s="74" t="s">
        <v>36</v>
      </c>
      <c r="J34" s="75" t="s">
        <v>35</v>
      </c>
      <c r="K34" s="75" t="s">
        <v>32</v>
      </c>
      <c r="L34" s="71"/>
      <c r="M34" s="66"/>
      <c r="N34" s="66"/>
    </row>
    <row r="35" spans="1:14" s="67" customFormat="1" ht="12.75">
      <c r="A35" s="40"/>
      <c r="B35" s="76" t="s">
        <v>191</v>
      </c>
      <c r="C35" s="77" t="s">
        <v>189</v>
      </c>
      <c r="D35" s="77">
        <v>1</v>
      </c>
      <c r="E35" s="69"/>
      <c r="F35" s="64"/>
      <c r="G35" s="65"/>
      <c r="H35" s="41"/>
      <c r="I35" s="79" t="s">
        <v>164</v>
      </c>
      <c r="J35" s="77" t="s">
        <v>189</v>
      </c>
      <c r="K35" s="80">
        <v>1</v>
      </c>
      <c r="L35" s="71"/>
      <c r="M35" s="66"/>
      <c r="N35" s="66"/>
    </row>
    <row r="36" spans="1:14" s="67" customFormat="1" ht="12.75">
      <c r="A36" s="40"/>
      <c r="B36" s="76" t="s">
        <v>188</v>
      </c>
      <c r="C36" s="77" t="s">
        <v>187</v>
      </c>
      <c r="D36" s="77">
        <v>2</v>
      </c>
      <c r="E36" s="69"/>
      <c r="F36" s="64"/>
      <c r="G36" s="65"/>
      <c r="H36" s="41"/>
      <c r="I36" s="79" t="s">
        <v>165</v>
      </c>
      <c r="J36" s="77" t="s">
        <v>187</v>
      </c>
      <c r="K36" s="80">
        <v>4</v>
      </c>
      <c r="L36" s="71"/>
      <c r="M36" s="66"/>
      <c r="N36" s="66"/>
    </row>
    <row r="37" spans="1:14" s="67" customFormat="1" ht="12.75">
      <c r="A37" s="40"/>
      <c r="B37" s="77" t="s">
        <v>205</v>
      </c>
      <c r="C37" s="77" t="s">
        <v>203</v>
      </c>
      <c r="D37" s="77" t="s">
        <v>194</v>
      </c>
      <c r="E37" s="69"/>
      <c r="F37" s="64"/>
      <c r="G37" s="65"/>
      <c r="H37" s="41"/>
      <c r="I37" s="79" t="s">
        <v>204</v>
      </c>
      <c r="J37" s="77" t="s">
        <v>203</v>
      </c>
      <c r="K37" s="80" t="s">
        <v>176</v>
      </c>
      <c r="L37" s="71"/>
      <c r="M37" s="66"/>
      <c r="N37" s="66"/>
    </row>
    <row r="38" spans="1:14" s="67" customFormat="1" ht="12.75">
      <c r="A38" s="40"/>
      <c r="B38" s="76" t="s">
        <v>193</v>
      </c>
      <c r="C38" s="77" t="s">
        <v>192</v>
      </c>
      <c r="D38" s="80">
        <v>1</v>
      </c>
      <c r="E38" s="69"/>
      <c r="F38" s="64"/>
      <c r="G38" s="65"/>
      <c r="H38" s="41"/>
      <c r="I38" s="79" t="s">
        <v>169</v>
      </c>
      <c r="J38" s="77" t="s">
        <v>192</v>
      </c>
      <c r="K38" s="80">
        <v>1</v>
      </c>
      <c r="L38" s="71"/>
      <c r="M38" s="66"/>
      <c r="N38" s="66"/>
    </row>
    <row r="39" spans="1:14" s="67" customFormat="1" ht="12.75">
      <c r="A39" s="40"/>
      <c r="B39" s="68"/>
      <c r="C39" s="69"/>
      <c r="D39" s="69"/>
      <c r="E39" s="69"/>
      <c r="F39" s="64"/>
      <c r="G39" s="65"/>
      <c r="H39" s="41"/>
      <c r="I39" s="70"/>
      <c r="J39" s="71"/>
      <c r="K39" s="71"/>
      <c r="L39" s="71"/>
      <c r="M39" s="66"/>
      <c r="N39" s="66"/>
    </row>
    <row r="40" spans="1:14" s="63" customFormat="1" ht="15.75">
      <c r="A40" s="39" t="s">
        <v>23</v>
      </c>
      <c r="B40" s="252" t="s">
        <v>114</v>
      </c>
      <c r="C40" s="252"/>
      <c r="D40" s="252"/>
      <c r="E40" s="252"/>
      <c r="F40" s="60"/>
      <c r="G40" s="61"/>
      <c r="H40" s="126" t="s">
        <v>23</v>
      </c>
      <c r="I40" s="253" t="s">
        <v>9</v>
      </c>
      <c r="J40" s="253"/>
      <c r="K40" s="253"/>
      <c r="L40" s="253"/>
      <c r="M40" s="62"/>
      <c r="N40" s="62"/>
    </row>
    <row r="41" spans="1:14" s="67" customFormat="1" ht="12.75">
      <c r="A41" s="40"/>
      <c r="B41" s="68" t="s">
        <v>14</v>
      </c>
      <c r="C41" s="69"/>
      <c r="D41" s="69"/>
      <c r="E41" s="69"/>
      <c r="F41" s="64"/>
      <c r="G41" s="65"/>
      <c r="H41" s="41"/>
      <c r="I41" s="70" t="s">
        <v>14</v>
      </c>
      <c r="J41" s="71"/>
      <c r="K41" s="71"/>
      <c r="L41" s="71"/>
      <c r="M41" s="66"/>
      <c r="N41" s="66"/>
    </row>
    <row r="42" spans="1:14" s="67" customFormat="1" ht="12.75">
      <c r="A42" s="40"/>
      <c r="B42" s="76" t="s">
        <v>115</v>
      </c>
      <c r="C42" s="69"/>
      <c r="D42" s="69"/>
      <c r="E42" s="69"/>
      <c r="F42" s="64"/>
      <c r="G42" s="65"/>
      <c r="H42" s="41"/>
      <c r="I42" s="79" t="s">
        <v>177</v>
      </c>
      <c r="J42" s="71"/>
      <c r="K42" s="71"/>
      <c r="L42" s="71"/>
      <c r="M42" s="66"/>
      <c r="N42" s="66"/>
    </row>
    <row r="43" spans="1:14" s="67" customFormat="1" ht="12.75">
      <c r="A43" s="40"/>
      <c r="B43" s="76" t="s">
        <v>116</v>
      </c>
      <c r="C43" s="69"/>
      <c r="D43" s="69"/>
      <c r="E43" s="69"/>
      <c r="F43" s="64"/>
      <c r="G43" s="65"/>
      <c r="H43" s="41"/>
      <c r="I43" s="79" t="s">
        <v>178</v>
      </c>
      <c r="J43" s="71"/>
      <c r="K43" s="71"/>
      <c r="L43" s="71"/>
      <c r="M43" s="66"/>
      <c r="N43" s="66"/>
    </row>
    <row r="44" spans="1:14" s="67" customFormat="1" ht="12.75">
      <c r="A44" s="40"/>
      <c r="B44" s="76" t="s">
        <v>117</v>
      </c>
      <c r="C44" s="69"/>
      <c r="D44" s="69"/>
      <c r="E44" s="69"/>
      <c r="F44" s="64"/>
      <c r="G44" s="65"/>
      <c r="H44" s="41"/>
      <c r="I44" s="79" t="s">
        <v>179</v>
      </c>
      <c r="J44" s="71"/>
      <c r="K44" s="71"/>
      <c r="L44" s="71"/>
      <c r="M44" s="66"/>
      <c r="N44" s="66"/>
    </row>
    <row r="45" spans="1:14" s="67" customFormat="1" ht="12.75">
      <c r="A45" s="40"/>
      <c r="B45" s="68"/>
      <c r="C45" s="69"/>
      <c r="D45" s="69"/>
      <c r="E45" s="69"/>
      <c r="F45" s="64"/>
      <c r="G45" s="65"/>
      <c r="H45" s="41"/>
      <c r="I45" s="70"/>
      <c r="J45" s="71"/>
      <c r="K45" s="71"/>
      <c r="L45" s="71"/>
      <c r="M45" s="66"/>
      <c r="N45" s="66"/>
    </row>
    <row r="46" spans="1:14" s="67" customFormat="1" ht="12.75">
      <c r="A46" s="40"/>
      <c r="B46" s="68"/>
      <c r="C46" s="69"/>
      <c r="D46" s="69"/>
      <c r="E46" s="69"/>
      <c r="F46" s="64"/>
      <c r="G46" s="65"/>
      <c r="H46" s="41"/>
      <c r="I46" s="70"/>
      <c r="J46" s="71"/>
      <c r="K46" s="71"/>
      <c r="L46" s="71"/>
      <c r="M46" s="66"/>
      <c r="N46" s="66"/>
    </row>
    <row r="47" spans="1:14" s="63" customFormat="1" ht="15.75">
      <c r="A47" s="39" t="s">
        <v>24</v>
      </c>
      <c r="B47" s="252" t="s">
        <v>118</v>
      </c>
      <c r="C47" s="252"/>
      <c r="D47" s="252"/>
      <c r="E47" s="252"/>
      <c r="F47" s="60"/>
      <c r="G47" s="61"/>
      <c r="H47" s="126" t="s">
        <v>24</v>
      </c>
      <c r="I47" s="253" t="s">
        <v>10</v>
      </c>
      <c r="J47" s="253"/>
      <c r="K47" s="253"/>
      <c r="L47" s="253"/>
      <c r="M47" s="62"/>
      <c r="N47" s="62"/>
    </row>
    <row r="48" spans="1:14" s="63" customFormat="1" ht="15.75">
      <c r="A48" s="39"/>
      <c r="B48" s="87"/>
      <c r="C48" s="87"/>
      <c r="D48" s="68"/>
      <c r="E48" s="87"/>
      <c r="F48" s="60"/>
      <c r="G48" s="61"/>
      <c r="H48" s="126"/>
      <c r="I48" s="84"/>
      <c r="J48" s="84"/>
      <c r="K48" s="70"/>
      <c r="L48" s="84"/>
      <c r="M48" s="62"/>
      <c r="N48" s="62"/>
    </row>
    <row r="49" spans="1:14" s="67" customFormat="1" ht="32.25" customHeight="1">
      <c r="A49" s="40"/>
      <c r="B49" s="250" t="s">
        <v>119</v>
      </c>
      <c r="C49" s="251"/>
      <c r="D49" s="77"/>
      <c r="E49" s="69"/>
      <c r="F49" s="64"/>
      <c r="G49" s="65"/>
      <c r="H49" s="41"/>
      <c r="I49" s="285" t="s">
        <v>37</v>
      </c>
      <c r="J49" s="286"/>
      <c r="K49" s="80"/>
      <c r="L49" s="71"/>
      <c r="M49" s="66"/>
      <c r="N49" s="66"/>
    </row>
    <row r="50" spans="1:14" s="67" customFormat="1" ht="32.25" customHeight="1">
      <c r="A50" s="40"/>
      <c r="B50" s="250" t="s">
        <v>120</v>
      </c>
      <c r="C50" s="251"/>
      <c r="D50" s="77"/>
      <c r="E50" s="69"/>
      <c r="F50" s="64"/>
      <c r="G50" s="65"/>
      <c r="H50" s="41"/>
      <c r="I50" s="285" t="s">
        <v>38</v>
      </c>
      <c r="J50" s="286"/>
      <c r="K50" s="80"/>
      <c r="L50" s="71"/>
      <c r="M50" s="66"/>
      <c r="N50" s="66"/>
    </row>
    <row r="51" spans="1:14" s="67" customFormat="1" ht="30.75" customHeight="1">
      <c r="A51" s="40"/>
      <c r="B51" s="250" t="s">
        <v>195</v>
      </c>
      <c r="C51" s="251"/>
      <c r="D51" s="77"/>
      <c r="E51" s="69"/>
      <c r="F51" s="64"/>
      <c r="G51" s="65"/>
      <c r="H51" s="41"/>
      <c r="I51" s="285" t="s">
        <v>166</v>
      </c>
      <c r="J51" s="286"/>
      <c r="K51" s="80"/>
      <c r="L51" s="71"/>
      <c r="M51" s="66"/>
      <c r="N51" s="66"/>
    </row>
    <row r="52" spans="1:14" s="67" customFormat="1" ht="12.75">
      <c r="A52" s="40"/>
      <c r="B52" s="68"/>
      <c r="C52" s="69"/>
      <c r="D52" s="69"/>
      <c r="E52" s="69"/>
      <c r="F52" s="64"/>
      <c r="G52" s="65"/>
      <c r="H52" s="41"/>
      <c r="I52" s="70"/>
      <c r="J52" s="71"/>
      <c r="K52" s="71"/>
      <c r="L52" s="71"/>
      <c r="M52" s="66"/>
      <c r="N52" s="66"/>
    </row>
    <row r="53" spans="1:14" s="67" customFormat="1" ht="12.75">
      <c r="A53" s="40"/>
      <c r="B53" s="68"/>
      <c r="C53" s="69"/>
      <c r="D53" s="69"/>
      <c r="E53" s="69"/>
      <c r="F53" s="64"/>
      <c r="G53" s="65"/>
      <c r="H53" s="41"/>
      <c r="I53" s="70"/>
      <c r="J53" s="71"/>
      <c r="K53" s="71"/>
      <c r="L53" s="71"/>
      <c r="M53" s="66"/>
      <c r="N53" s="66"/>
    </row>
    <row r="54" spans="1:14" s="63" customFormat="1" ht="15.75">
      <c r="A54" s="39" t="s">
        <v>26</v>
      </c>
      <c r="B54" s="252" t="s">
        <v>121</v>
      </c>
      <c r="C54" s="252"/>
      <c r="D54" s="252"/>
      <c r="E54" s="252"/>
      <c r="F54" s="60"/>
      <c r="G54" s="61"/>
      <c r="H54" s="126" t="s">
        <v>26</v>
      </c>
      <c r="I54" s="253" t="s">
        <v>11</v>
      </c>
      <c r="J54" s="253"/>
      <c r="K54" s="253"/>
      <c r="L54" s="253"/>
      <c r="M54" s="62"/>
      <c r="N54" s="62"/>
    </row>
    <row r="55" spans="1:14" s="67" customFormat="1" ht="12.75">
      <c r="A55" s="40"/>
      <c r="B55" s="68"/>
      <c r="C55" s="69"/>
      <c r="D55" s="69"/>
      <c r="E55" s="69"/>
      <c r="F55" s="64"/>
      <c r="G55" s="65"/>
      <c r="H55" s="41"/>
      <c r="I55" s="70"/>
      <c r="J55" s="71"/>
      <c r="K55" s="71"/>
      <c r="L55" s="71"/>
      <c r="M55" s="66"/>
      <c r="N55" s="66"/>
    </row>
    <row r="56" spans="1:14" s="67" customFormat="1" ht="128.25" customHeight="1">
      <c r="A56" s="40"/>
      <c r="B56" s="239"/>
      <c r="C56" s="239"/>
      <c r="D56" s="239"/>
      <c r="E56" s="239"/>
      <c r="F56" s="64"/>
      <c r="G56" s="65"/>
      <c r="H56" s="41"/>
      <c r="I56" s="275"/>
      <c r="J56" s="275"/>
      <c r="K56" s="275"/>
      <c r="L56" s="275"/>
      <c r="M56" s="66"/>
      <c r="N56" s="66"/>
    </row>
    <row r="57" spans="1:14" s="67" customFormat="1" ht="12.75">
      <c r="A57" s="40"/>
      <c r="B57" s="68"/>
      <c r="C57" s="69"/>
      <c r="D57" s="69"/>
      <c r="E57" s="69"/>
      <c r="F57" s="64"/>
      <c r="G57" s="65"/>
      <c r="H57" s="41"/>
      <c r="I57" s="70"/>
      <c r="J57" s="71"/>
      <c r="K57" s="71"/>
      <c r="L57" s="71"/>
      <c r="M57" s="66"/>
      <c r="N57" s="66"/>
    </row>
    <row r="58" spans="1:14" s="63" customFormat="1" ht="15.75">
      <c r="A58" s="39" t="s">
        <v>25</v>
      </c>
      <c r="B58" s="245" t="s">
        <v>122</v>
      </c>
      <c r="C58" s="245"/>
      <c r="D58" s="245"/>
      <c r="E58" s="252"/>
      <c r="F58" s="60"/>
      <c r="G58" s="61"/>
      <c r="H58" s="126" t="s">
        <v>25</v>
      </c>
      <c r="I58" s="244" t="s">
        <v>12</v>
      </c>
      <c r="J58" s="244"/>
      <c r="K58" s="244"/>
      <c r="L58" s="253"/>
      <c r="M58" s="62"/>
      <c r="N58" s="62"/>
    </row>
    <row r="59" spans="1:14" s="67" customFormat="1" ht="12.75">
      <c r="A59" s="40"/>
      <c r="B59" s="270" t="s">
        <v>123</v>
      </c>
      <c r="C59" s="271"/>
      <c r="D59" s="272"/>
      <c r="E59" s="89"/>
      <c r="F59" s="64"/>
      <c r="G59" s="65"/>
      <c r="H59" s="41"/>
      <c r="I59" s="282" t="s">
        <v>39</v>
      </c>
      <c r="J59" s="283"/>
      <c r="K59" s="284"/>
      <c r="L59" s="90"/>
      <c r="M59" s="66"/>
      <c r="N59" s="66"/>
    </row>
    <row r="60" spans="1:14" s="67" customFormat="1" ht="44.25" customHeight="1">
      <c r="A60" s="40"/>
      <c r="B60" s="273" t="s">
        <v>124</v>
      </c>
      <c r="C60" s="274"/>
      <c r="D60" s="91" t="s">
        <v>43</v>
      </c>
      <c r="E60" s="69"/>
      <c r="F60" s="64"/>
      <c r="G60" s="65"/>
      <c r="H60" s="41"/>
      <c r="I60" s="249" t="s">
        <v>41</v>
      </c>
      <c r="J60" s="249"/>
      <c r="K60" s="80" t="s">
        <v>43</v>
      </c>
      <c r="L60" s="71"/>
      <c r="M60" s="66"/>
      <c r="N60" s="66"/>
    </row>
    <row r="61" spans="1:14" s="67" customFormat="1" ht="37.5" customHeight="1">
      <c r="A61" s="40"/>
      <c r="B61" s="273" t="s">
        <v>126</v>
      </c>
      <c r="C61" s="279"/>
      <c r="D61" s="92" t="s">
        <v>44</v>
      </c>
      <c r="E61" s="69"/>
      <c r="F61" s="64"/>
      <c r="G61" s="65"/>
      <c r="H61" s="41"/>
      <c r="I61" s="249" t="s">
        <v>42</v>
      </c>
      <c r="J61" s="249"/>
      <c r="K61" s="80" t="s">
        <v>44</v>
      </c>
      <c r="L61" s="71"/>
      <c r="M61" s="66"/>
      <c r="N61" s="66"/>
    </row>
    <row r="62" spans="1:14" s="67" customFormat="1" ht="27" customHeight="1">
      <c r="A62" s="40"/>
      <c r="B62" s="273" t="s">
        <v>125</v>
      </c>
      <c r="C62" s="274"/>
      <c r="D62" s="93" t="s">
        <v>45</v>
      </c>
      <c r="E62" s="69"/>
      <c r="F62" s="64"/>
      <c r="G62" s="65"/>
      <c r="H62" s="41"/>
      <c r="I62" s="249" t="s">
        <v>40</v>
      </c>
      <c r="J62" s="249"/>
      <c r="K62" s="80" t="s">
        <v>45</v>
      </c>
      <c r="L62" s="71"/>
      <c r="M62" s="66"/>
      <c r="N62" s="66"/>
    </row>
    <row r="63" spans="1:14" s="67" customFormat="1" ht="12.75">
      <c r="A63" s="40"/>
      <c r="B63" s="68"/>
      <c r="C63" s="69"/>
      <c r="D63" s="69"/>
      <c r="E63" s="69"/>
      <c r="F63" s="64"/>
      <c r="G63" s="65"/>
      <c r="H63" s="41"/>
      <c r="I63" s="70"/>
      <c r="J63" s="71"/>
      <c r="K63" s="71"/>
      <c r="L63" s="71"/>
      <c r="M63" s="66"/>
      <c r="N63" s="66"/>
    </row>
    <row r="64" spans="1:14" s="67" customFormat="1" ht="19.5">
      <c r="A64" s="40"/>
      <c r="B64" s="37" t="s">
        <v>127</v>
      </c>
      <c r="C64" s="94" t="s">
        <v>48</v>
      </c>
      <c r="D64" s="69"/>
      <c r="E64" s="69"/>
      <c r="F64" s="64"/>
      <c r="G64" s="65"/>
      <c r="H64" s="41"/>
      <c r="I64" s="2" t="s">
        <v>46</v>
      </c>
      <c r="J64" s="95" t="s">
        <v>175</v>
      </c>
      <c r="K64" s="71"/>
      <c r="L64" s="71"/>
      <c r="M64" s="66"/>
      <c r="N64" s="66"/>
    </row>
    <row r="65" spans="1:14" s="67" customFormat="1" ht="12.75">
      <c r="A65" s="40"/>
      <c r="B65" s="69"/>
      <c r="C65" s="69"/>
      <c r="D65" s="69"/>
      <c r="E65" s="69"/>
      <c r="F65" s="64"/>
      <c r="G65" s="65"/>
      <c r="H65" s="41"/>
      <c r="I65" s="71"/>
      <c r="J65" s="71"/>
      <c r="K65" s="71"/>
      <c r="L65" s="71"/>
      <c r="M65" s="66"/>
      <c r="N65" s="66"/>
    </row>
    <row r="66" spans="1:14" s="67" customFormat="1" ht="12.75">
      <c r="A66" s="40"/>
      <c r="B66" s="96" t="s">
        <v>128</v>
      </c>
      <c r="C66" s="69"/>
      <c r="D66" s="69"/>
      <c r="E66" s="69"/>
      <c r="F66" s="64"/>
      <c r="G66" s="65"/>
      <c r="H66" s="41"/>
      <c r="I66" s="79" t="s">
        <v>49</v>
      </c>
      <c r="J66" s="71"/>
      <c r="K66" s="71"/>
      <c r="L66" s="71"/>
      <c r="M66" s="66"/>
      <c r="N66" s="66"/>
    </row>
    <row r="67" spans="1:14" s="67" customFormat="1" ht="12.75">
      <c r="A67" s="40"/>
      <c r="B67" s="76" t="s">
        <v>198</v>
      </c>
      <c r="C67" s="69"/>
      <c r="D67" s="69"/>
      <c r="E67" s="69"/>
      <c r="F67" s="64"/>
      <c r="G67" s="65"/>
      <c r="H67" s="41"/>
      <c r="I67" s="79" t="s">
        <v>180</v>
      </c>
      <c r="J67" s="71"/>
      <c r="K67" s="71"/>
      <c r="L67" s="71"/>
      <c r="M67" s="66"/>
      <c r="N67" s="66"/>
    </row>
    <row r="68" spans="1:14" s="67" customFormat="1" ht="12.75">
      <c r="A68" s="40"/>
      <c r="B68" s="145"/>
      <c r="C68" s="69"/>
      <c r="D68" s="69"/>
      <c r="E68" s="69"/>
      <c r="F68" s="64"/>
      <c r="G68" s="65"/>
      <c r="H68" s="41"/>
      <c r="I68" s="144"/>
      <c r="J68" s="71"/>
      <c r="K68" s="71"/>
      <c r="L68" s="71"/>
      <c r="M68" s="66"/>
      <c r="N68" s="66"/>
    </row>
    <row r="69" spans="1:14" s="67" customFormat="1" ht="12.75">
      <c r="A69" s="40"/>
      <c r="B69" s="68"/>
      <c r="C69" s="69"/>
      <c r="D69" s="69"/>
      <c r="E69" s="69"/>
      <c r="F69" s="64"/>
      <c r="G69" s="65"/>
      <c r="H69" s="41"/>
      <c r="I69" s="70"/>
      <c r="J69" s="71"/>
      <c r="K69" s="71"/>
      <c r="L69" s="71"/>
      <c r="M69" s="66"/>
      <c r="N69" s="66"/>
    </row>
    <row r="70" spans="1:14" s="67" customFormat="1">
      <c r="A70" s="40" t="s">
        <v>50</v>
      </c>
      <c r="B70" s="278" t="s">
        <v>129</v>
      </c>
      <c r="C70" s="278"/>
      <c r="D70" s="278"/>
      <c r="E70" s="278"/>
      <c r="F70" s="64"/>
      <c r="G70" s="65"/>
      <c r="H70" s="41" t="s">
        <v>50</v>
      </c>
      <c r="I70" s="35" t="s">
        <v>51</v>
      </c>
      <c r="J70" s="70"/>
      <c r="K70" s="70"/>
      <c r="L70" s="70"/>
      <c r="M70" s="66"/>
      <c r="N70" s="66"/>
    </row>
    <row r="71" spans="1:14" s="67" customFormat="1" ht="12.75">
      <c r="A71" s="40">
        <v>1</v>
      </c>
      <c r="B71" s="276" t="s">
        <v>196</v>
      </c>
      <c r="C71" s="276"/>
      <c r="D71" s="69"/>
      <c r="E71" s="69"/>
      <c r="F71" s="64"/>
      <c r="G71" s="65"/>
      <c r="H71" s="41">
        <v>1</v>
      </c>
      <c r="I71" s="70" t="s">
        <v>197</v>
      </c>
      <c r="J71" s="68" t="str">
        <f>IF($G71&lt;&gt;"",HYPERLINK(option!$A$3&amp;$G71&amp;"_EN.pdf",$G71),"")</f>
        <v/>
      </c>
      <c r="K71" s="71"/>
      <c r="L71" s="71"/>
      <c r="M71" s="66"/>
      <c r="N71" s="66"/>
    </row>
    <row r="72" spans="1:14" s="67" customFormat="1" ht="12.75">
      <c r="A72" s="40">
        <v>2</v>
      </c>
      <c r="B72" s="239" t="s">
        <v>182</v>
      </c>
      <c r="C72" s="239"/>
      <c r="D72" s="69"/>
      <c r="E72" s="69"/>
      <c r="F72" s="64"/>
      <c r="G72" s="65"/>
      <c r="H72" s="41">
        <v>2</v>
      </c>
      <c r="I72" s="70" t="s">
        <v>168</v>
      </c>
      <c r="J72" s="68" t="str">
        <f>IF($G72&lt;&gt;"",HYPERLINK(option!$A$3&amp;$G72&amp;"_EN.pdf",$G72),"")</f>
        <v/>
      </c>
      <c r="K72" s="71"/>
      <c r="L72" s="71"/>
      <c r="M72" s="66"/>
      <c r="N72" s="66"/>
    </row>
    <row r="73" spans="1:14" s="67" customFormat="1">
      <c r="A73" s="40"/>
      <c r="B73" s="68"/>
      <c r="C73" s="97"/>
      <c r="D73" s="69"/>
      <c r="E73" s="69"/>
      <c r="F73" s="64"/>
      <c r="G73" s="65"/>
      <c r="H73" s="41"/>
      <c r="I73" s="70"/>
      <c r="J73" s="68" t="str">
        <f>IF($G73&lt;&gt;"",HYPERLINK(option!$A$3&amp;$G73&amp;"_EN.pdf",$G73),"")</f>
        <v/>
      </c>
      <c r="K73" s="71"/>
      <c r="L73" s="71"/>
      <c r="M73" s="66"/>
      <c r="N73" s="66"/>
    </row>
    <row r="74" spans="1:14" s="67" customFormat="1" ht="15" customHeight="1">
      <c r="A74" s="115" t="s">
        <v>172</v>
      </c>
      <c r="B74" s="123" t="s">
        <v>212</v>
      </c>
      <c r="C74" s="123"/>
      <c r="D74" s="69"/>
      <c r="E74" s="69"/>
      <c r="F74" s="64"/>
      <c r="G74" s="65"/>
      <c r="H74" s="41" t="s">
        <v>172</v>
      </c>
      <c r="I74" s="35" t="s">
        <v>225</v>
      </c>
      <c r="J74" s="68" t="str">
        <f>IF($G74&lt;&gt;"",HYPERLINK(option!$A$3&amp;$G74&amp;"_EN.pdf",$G74),"")</f>
        <v/>
      </c>
      <c r="K74" s="71"/>
      <c r="L74" s="71"/>
      <c r="M74" s="66"/>
      <c r="N74" s="66"/>
    </row>
    <row r="75" spans="1:14" s="67" customFormat="1" ht="15.75" customHeight="1">
      <c r="A75" s="116">
        <v>1</v>
      </c>
      <c r="B75" s="123" t="s">
        <v>245</v>
      </c>
      <c r="C75" s="123"/>
      <c r="D75" s="69"/>
      <c r="E75" s="69"/>
      <c r="F75" s="64"/>
      <c r="G75" s="65"/>
      <c r="H75" s="41">
        <v>1</v>
      </c>
      <c r="I75" s="35" t="s">
        <v>244</v>
      </c>
      <c r="J75" s="145"/>
      <c r="K75" s="71"/>
      <c r="L75" s="71"/>
      <c r="M75" s="66"/>
      <c r="N75" s="66"/>
    </row>
    <row r="76" spans="1:14" s="67" customFormat="1" ht="30.75" customHeight="1">
      <c r="A76" s="116">
        <v>2</v>
      </c>
      <c r="B76" s="123" t="s">
        <v>213</v>
      </c>
      <c r="C76" s="123"/>
      <c r="D76" s="69"/>
      <c r="E76" s="69"/>
      <c r="F76" s="64"/>
      <c r="G76" s="65"/>
      <c r="H76" s="41">
        <v>2</v>
      </c>
      <c r="I76" s="35" t="s">
        <v>218</v>
      </c>
      <c r="J76" s="124"/>
      <c r="K76" s="71"/>
      <c r="L76" s="71"/>
      <c r="M76" s="66"/>
      <c r="N76" s="66"/>
    </row>
    <row r="77" spans="1:14" s="67" customFormat="1" ht="30.75" customHeight="1">
      <c r="A77" s="116">
        <v>3</v>
      </c>
      <c r="B77" s="123" t="s">
        <v>214</v>
      </c>
      <c r="C77" s="123"/>
      <c r="D77" s="69"/>
      <c r="E77" s="69"/>
      <c r="F77" s="64"/>
      <c r="G77" s="65"/>
      <c r="H77" s="41">
        <v>3</v>
      </c>
      <c r="I77" s="35" t="s">
        <v>219</v>
      </c>
      <c r="J77" s="124"/>
      <c r="K77" s="71"/>
      <c r="L77" s="71"/>
      <c r="M77" s="66"/>
      <c r="N77" s="66"/>
    </row>
    <row r="78" spans="1:14" s="67" customFormat="1" ht="272.25" customHeight="1">
      <c r="A78" s="116"/>
      <c r="B78" s="123"/>
      <c r="C78" s="123"/>
      <c r="D78" s="69"/>
      <c r="E78" s="69"/>
      <c r="F78" s="64"/>
      <c r="G78" s="65"/>
      <c r="H78" s="41"/>
      <c r="I78" s="35"/>
      <c r="J78" s="145"/>
      <c r="K78" s="71"/>
      <c r="L78" s="71"/>
      <c r="M78" s="66"/>
      <c r="N78" s="66"/>
    </row>
    <row r="79" spans="1:14" s="67" customFormat="1" ht="20.25" customHeight="1">
      <c r="A79" s="116">
        <v>6</v>
      </c>
      <c r="B79" s="123" t="s">
        <v>216</v>
      </c>
      <c r="C79" s="123"/>
      <c r="D79" s="69"/>
      <c r="E79" s="69"/>
      <c r="F79" s="64"/>
      <c r="G79" s="65"/>
      <c r="H79" s="41">
        <v>6</v>
      </c>
      <c r="I79" s="35" t="s">
        <v>222</v>
      </c>
      <c r="J79" s="124"/>
      <c r="K79" s="71"/>
      <c r="L79" s="71"/>
      <c r="M79" s="66"/>
      <c r="N79" s="66"/>
    </row>
    <row r="80" spans="1:14" s="67" customFormat="1" ht="30.75" customHeight="1">
      <c r="A80" s="116">
        <v>4</v>
      </c>
      <c r="B80" s="123" t="s">
        <v>215</v>
      </c>
      <c r="C80" s="123"/>
      <c r="D80" s="69"/>
      <c r="E80" s="69"/>
      <c r="F80" s="64"/>
      <c r="G80" s="65"/>
      <c r="H80" s="41">
        <v>4</v>
      </c>
      <c r="I80" s="35" t="s">
        <v>220</v>
      </c>
      <c r="J80" s="124"/>
      <c r="K80" s="71"/>
      <c r="L80" s="71"/>
      <c r="M80" s="66"/>
      <c r="N80" s="66"/>
    </row>
    <row r="81" spans="1:14" s="67" customFormat="1" ht="276" customHeight="1">
      <c r="A81" s="116"/>
      <c r="B81" s="123"/>
      <c r="C81" s="123"/>
      <c r="D81" s="69"/>
      <c r="E81" s="69"/>
      <c r="F81" s="64"/>
      <c r="G81" s="65"/>
      <c r="H81" s="41"/>
      <c r="I81" s="35"/>
      <c r="J81" s="145"/>
      <c r="K81" s="71"/>
      <c r="L81" s="71"/>
      <c r="M81" s="66"/>
      <c r="N81" s="66"/>
    </row>
    <row r="82" spans="1:14" s="67" customFormat="1" ht="36" customHeight="1">
      <c r="A82" s="116">
        <v>5</v>
      </c>
      <c r="B82" s="123" t="s">
        <v>224</v>
      </c>
      <c r="C82" s="123"/>
      <c r="D82" s="69"/>
      <c r="E82" s="69"/>
      <c r="F82" s="64"/>
      <c r="G82" s="65"/>
      <c r="H82" s="41">
        <v>5</v>
      </c>
      <c r="I82" s="35" t="s">
        <v>223</v>
      </c>
      <c r="J82" s="124"/>
      <c r="K82" s="71"/>
      <c r="L82" s="71"/>
      <c r="M82" s="66"/>
      <c r="N82" s="66"/>
    </row>
    <row r="83" spans="1:14" s="67" customFormat="1" ht="252.75" customHeight="1">
      <c r="A83" s="116"/>
      <c r="B83" s="123"/>
      <c r="C83" s="123"/>
      <c r="D83" s="69"/>
      <c r="E83" s="69"/>
      <c r="F83" s="64"/>
      <c r="G83" s="65"/>
      <c r="H83" s="41"/>
      <c r="I83" s="35"/>
      <c r="J83" s="145"/>
      <c r="K83" s="71"/>
      <c r="L83" s="71"/>
      <c r="M83" s="66"/>
      <c r="N83" s="66"/>
    </row>
    <row r="84" spans="1:14" s="67" customFormat="1" ht="35.25" customHeight="1">
      <c r="A84" s="40">
        <v>7</v>
      </c>
      <c r="B84" s="123" t="s">
        <v>217</v>
      </c>
      <c r="C84" s="123"/>
      <c r="D84" s="69"/>
      <c r="E84" s="69"/>
      <c r="F84" s="64"/>
      <c r="G84" s="65"/>
      <c r="H84" s="40">
        <v>7</v>
      </c>
      <c r="I84" s="35" t="s">
        <v>221</v>
      </c>
      <c r="J84" s="124"/>
      <c r="K84" s="71"/>
      <c r="L84" s="71"/>
      <c r="M84" s="66"/>
      <c r="N84" s="66"/>
    </row>
    <row r="85" spans="1:14" s="67" customFormat="1" ht="28.5" customHeight="1">
      <c r="A85" s="40">
        <v>8</v>
      </c>
      <c r="B85" s="122" t="s">
        <v>226</v>
      </c>
      <c r="C85" s="122"/>
      <c r="D85" s="69"/>
      <c r="E85" s="69"/>
      <c r="F85" s="64"/>
      <c r="G85" s="65"/>
      <c r="H85" s="40">
        <v>8</v>
      </c>
      <c r="I85" s="70" t="s">
        <v>228</v>
      </c>
      <c r="J85" s="68" t="str">
        <f>IF($G85&lt;&gt;"",HYPERLINK(option!$A$3&amp;$G85&amp;"_EN.pdf",$G85),"")</f>
        <v/>
      </c>
      <c r="K85" s="71"/>
      <c r="L85" s="71"/>
      <c r="M85" s="66"/>
      <c r="N85" s="66"/>
    </row>
    <row r="86" spans="1:14" s="67" customFormat="1" ht="25.5">
      <c r="A86" s="128">
        <v>9</v>
      </c>
      <c r="B86" s="122" t="s">
        <v>227</v>
      </c>
      <c r="C86" s="122"/>
      <c r="D86" s="69"/>
      <c r="E86" s="69"/>
      <c r="F86" s="64"/>
      <c r="G86" s="65"/>
      <c r="H86" s="40">
        <v>9</v>
      </c>
      <c r="I86" s="34" t="s">
        <v>229</v>
      </c>
      <c r="J86" s="68" t="str">
        <f>IF($G86&lt;&gt;"",HYPERLINK(option!$A$3&amp;$G86&amp;"_EN.pdf",$G86),"")</f>
        <v/>
      </c>
      <c r="K86" s="71"/>
      <c r="L86" s="71"/>
      <c r="M86" s="66"/>
      <c r="N86" s="66"/>
    </row>
    <row r="87" spans="1:14" s="67" customFormat="1" ht="15" customHeight="1">
      <c r="A87" s="40"/>
      <c r="B87" s="122"/>
      <c r="C87" s="122"/>
      <c r="D87" s="69"/>
      <c r="E87" s="69"/>
      <c r="F87" s="64"/>
      <c r="G87" s="65"/>
      <c r="H87" s="41"/>
      <c r="I87" s="34"/>
      <c r="J87" s="68"/>
      <c r="K87" s="71"/>
      <c r="L87" s="71"/>
      <c r="M87" s="66"/>
      <c r="N87" s="66"/>
    </row>
    <row r="88" spans="1:14" s="67" customFormat="1" ht="15" customHeight="1">
      <c r="A88" s="116">
        <v>9.3000000000000007</v>
      </c>
      <c r="B88" s="123" t="s">
        <v>233</v>
      </c>
      <c r="C88" s="122"/>
      <c r="D88" s="69"/>
      <c r="E88" s="69"/>
      <c r="F88" s="64"/>
      <c r="G88" s="65"/>
      <c r="H88" s="143">
        <v>9.3000000000000007</v>
      </c>
      <c r="I88" s="146" t="s">
        <v>240</v>
      </c>
      <c r="J88" s="142"/>
      <c r="K88" s="71"/>
      <c r="L88" s="71"/>
      <c r="M88" s="66"/>
      <c r="N88" s="66"/>
    </row>
    <row r="89" spans="1:14" s="67" customFormat="1" ht="15" customHeight="1">
      <c r="A89" s="115"/>
      <c r="B89" s="122" t="s">
        <v>234</v>
      </c>
      <c r="C89" s="122"/>
      <c r="D89" s="69"/>
      <c r="E89" s="69"/>
      <c r="F89" s="64"/>
      <c r="G89" s="65"/>
      <c r="H89" s="41"/>
      <c r="I89" s="34" t="s">
        <v>235</v>
      </c>
      <c r="J89" s="142"/>
      <c r="K89" s="71"/>
      <c r="L89" s="71"/>
      <c r="M89" s="66"/>
      <c r="N89" s="66"/>
    </row>
    <row r="90" spans="1:14" s="67" customFormat="1" ht="15" customHeight="1">
      <c r="A90" s="40"/>
      <c r="B90" s="122" t="s">
        <v>236</v>
      </c>
      <c r="C90" s="122"/>
      <c r="D90" s="69"/>
      <c r="E90" s="69"/>
      <c r="F90" s="64"/>
      <c r="G90" s="65"/>
      <c r="H90" s="41"/>
      <c r="I90" s="34" t="s">
        <v>237</v>
      </c>
      <c r="J90" s="142"/>
      <c r="K90" s="71"/>
      <c r="L90" s="71"/>
      <c r="M90" s="66"/>
      <c r="N90" s="66"/>
    </row>
    <row r="91" spans="1:14" s="67" customFormat="1" ht="18.75" customHeight="1">
      <c r="A91" s="40"/>
      <c r="B91" s="239" t="s">
        <v>239</v>
      </c>
      <c r="C91" s="239"/>
      <c r="D91" s="69"/>
      <c r="E91" s="69"/>
      <c r="F91" s="64"/>
      <c r="G91" s="65"/>
      <c r="H91" s="41"/>
      <c r="I91" s="34" t="s">
        <v>238</v>
      </c>
      <c r="J91" s="68"/>
      <c r="K91" s="71"/>
      <c r="L91" s="71"/>
      <c r="M91" s="66"/>
      <c r="N91" s="66"/>
    </row>
    <row r="92" spans="1:14" s="67" customFormat="1" ht="18.75" customHeight="1">
      <c r="A92" s="40"/>
      <c r="B92" s="142"/>
      <c r="C92" s="142"/>
      <c r="D92" s="69"/>
      <c r="E92" s="69"/>
      <c r="F92" s="64"/>
      <c r="G92" s="65"/>
      <c r="H92" s="41"/>
      <c r="I92" s="34" t="s">
        <v>241</v>
      </c>
      <c r="J92" s="142"/>
      <c r="K92" s="71"/>
      <c r="L92" s="71"/>
      <c r="M92" s="66"/>
      <c r="N92" s="66"/>
    </row>
    <row r="93" spans="1:14" s="67" customFormat="1" ht="21.75" customHeight="1">
      <c r="A93" s="116">
        <v>9.4</v>
      </c>
      <c r="B93" s="240" t="s">
        <v>199</v>
      </c>
      <c r="C93" s="240"/>
      <c r="D93" s="69"/>
      <c r="E93" s="69"/>
      <c r="F93" s="64"/>
      <c r="G93" s="65"/>
      <c r="H93" s="143">
        <v>9.4</v>
      </c>
      <c r="I93" s="35" t="s">
        <v>242</v>
      </c>
      <c r="J93" s="68"/>
      <c r="K93" s="71"/>
      <c r="L93" s="71"/>
      <c r="M93" s="66"/>
      <c r="N93" s="66"/>
    </row>
    <row r="94" spans="1:14" s="67" customFormat="1" ht="48" customHeight="1">
      <c r="A94" s="40"/>
      <c r="B94" s="122" t="s">
        <v>200</v>
      </c>
      <c r="C94" s="122"/>
      <c r="D94" s="69"/>
      <c r="E94" s="69"/>
      <c r="F94" s="64"/>
      <c r="G94" s="65"/>
      <c r="H94" s="41"/>
      <c r="I94" s="34" t="s">
        <v>174</v>
      </c>
      <c r="J94" s="68"/>
      <c r="K94" s="71"/>
      <c r="L94" s="71"/>
      <c r="M94" s="66"/>
      <c r="N94" s="66"/>
    </row>
    <row r="95" spans="1:14" s="67" customFormat="1" ht="13.5" customHeight="1">
      <c r="A95" s="40"/>
      <c r="B95" s="122"/>
      <c r="C95" s="122"/>
      <c r="D95" s="69"/>
      <c r="E95" s="69"/>
      <c r="F95" s="64"/>
      <c r="G95" s="65"/>
      <c r="H95" s="41"/>
      <c r="I95" s="34"/>
      <c r="J95" s="68"/>
      <c r="K95" s="71"/>
      <c r="L95" s="71"/>
      <c r="M95" s="66"/>
      <c r="N95" s="66"/>
    </row>
    <row r="96" spans="1:14" s="67" customFormat="1" ht="15.75">
      <c r="A96" s="39" t="s">
        <v>133</v>
      </c>
      <c r="B96" s="120" t="s">
        <v>155</v>
      </c>
      <c r="C96" s="121"/>
      <c r="D96" s="69"/>
      <c r="E96" s="69"/>
      <c r="F96" s="64"/>
      <c r="G96" s="65"/>
      <c r="H96" s="126" t="s">
        <v>133</v>
      </c>
      <c r="I96" s="84" t="s">
        <v>134</v>
      </c>
      <c r="J96" s="68" t="str">
        <f>IF($G96&lt;&gt;"",HYPERLINK(option!$A$3&amp;$G96&amp;"_EN.pdf",$G96),"")</f>
        <v/>
      </c>
      <c r="K96" s="71"/>
      <c r="L96" s="71"/>
      <c r="M96" s="66"/>
      <c r="N96" s="66"/>
    </row>
    <row r="97" spans="1:14" s="67" customFormat="1" ht="25.5">
      <c r="A97" s="40">
        <v>1</v>
      </c>
      <c r="B97" s="122" t="s">
        <v>156</v>
      </c>
      <c r="C97" s="122"/>
      <c r="D97" s="68"/>
      <c r="E97" s="69"/>
      <c r="F97" s="64"/>
      <c r="G97" s="65"/>
      <c r="H97" s="41">
        <v>1</v>
      </c>
      <c r="I97" s="70" t="s">
        <v>135</v>
      </c>
      <c r="J97" s="68" t="str">
        <f>IF($G97&lt;&gt;"",HYPERLINK(option!$A$3&amp;$G97&amp;"_EN.pdf",$G97),"")</f>
        <v/>
      </c>
      <c r="K97" s="70"/>
      <c r="L97" s="71"/>
      <c r="M97" s="66"/>
      <c r="N97" s="66"/>
    </row>
    <row r="98" spans="1:14" s="67" customFormat="1" ht="27" customHeight="1">
      <c r="A98" s="40">
        <v>2</v>
      </c>
      <c r="B98" s="122" t="s">
        <v>157</v>
      </c>
      <c r="C98" s="122"/>
      <c r="D98" s="68"/>
      <c r="E98" s="69"/>
      <c r="F98" s="64"/>
      <c r="G98" s="65"/>
      <c r="H98" s="41">
        <v>2</v>
      </c>
      <c r="I98" s="70" t="s">
        <v>136</v>
      </c>
      <c r="J98" s="68" t="str">
        <f>IF($G98&lt;&gt;"",HYPERLINK(option!$A$3&amp;$G98&amp;"_EN.pdf",$G98),"")</f>
        <v/>
      </c>
      <c r="K98" s="70"/>
      <c r="L98" s="71"/>
      <c r="M98" s="66"/>
      <c r="N98" s="66"/>
    </row>
    <row r="99" spans="1:14" s="67" customFormat="1" ht="27" customHeight="1">
      <c r="A99" s="40">
        <v>3</v>
      </c>
      <c r="B99" s="122" t="s">
        <v>158</v>
      </c>
      <c r="C99" s="122"/>
      <c r="D99" s="68"/>
      <c r="E99" s="69"/>
      <c r="F99" s="64"/>
      <c r="G99" s="65"/>
      <c r="H99" s="41">
        <v>3</v>
      </c>
      <c r="I99" s="70" t="s">
        <v>137</v>
      </c>
      <c r="J99" s="68" t="str">
        <f>IF($G99&lt;&gt;"",HYPERLINK(option!$A$3&amp;$G99&amp;"_EN.pdf",$G99),"")</f>
        <v/>
      </c>
      <c r="K99" s="70"/>
      <c r="L99" s="71"/>
      <c r="M99" s="66"/>
      <c r="N99" s="66"/>
    </row>
    <row r="100" spans="1:14" s="67" customFormat="1" ht="15.75">
      <c r="A100" s="39"/>
      <c r="B100" s="238" t="str">
        <f>IF($G100&lt;&gt;"",HYPERLINK(option!$A$3&amp;$G100&amp;"_RU.pdf",$G100),"")</f>
        <v/>
      </c>
      <c r="C100" s="238"/>
      <c r="D100" s="68"/>
      <c r="E100" s="69"/>
      <c r="F100" s="64"/>
      <c r="G100" s="65"/>
      <c r="H100" s="126"/>
      <c r="I100" s="70"/>
      <c r="J100" s="68" t="str">
        <f>IF($G100&lt;&gt;"",HYPERLINK(option!$A$3&amp;$G100&amp;"_EN.pdf",$G100),"")</f>
        <v/>
      </c>
      <c r="K100" s="70"/>
      <c r="L100" s="71"/>
      <c r="M100" s="66"/>
      <c r="N100" s="66"/>
    </row>
    <row r="101" spans="1:14" s="63" customFormat="1" ht="15.75">
      <c r="A101" s="39" t="s">
        <v>138</v>
      </c>
      <c r="B101" s="87" t="s">
        <v>159</v>
      </c>
      <c r="C101" s="97" t="str">
        <f>IF($G101&lt;&gt;"",HYPERLINK(option!$A$3&amp;$G101&amp;"_RU.pdf",$G101),"")</f>
        <v/>
      </c>
      <c r="D101" s="68"/>
      <c r="E101" s="87"/>
      <c r="F101" s="60"/>
      <c r="G101" s="61"/>
      <c r="H101" s="126" t="s">
        <v>138</v>
      </c>
      <c r="I101" s="84" t="s">
        <v>167</v>
      </c>
      <c r="J101" s="68" t="str">
        <f>IF($G101&lt;&gt;"",HYPERLINK(option!$A$3&amp;$G101&amp;"_EN.pdf",$G101),"")</f>
        <v/>
      </c>
      <c r="K101" s="70"/>
      <c r="L101" s="84"/>
      <c r="M101" s="62"/>
      <c r="N101" s="62"/>
    </row>
    <row r="102" spans="1:14" s="63" customFormat="1" ht="15.75">
      <c r="A102" s="40">
        <v>1</v>
      </c>
      <c r="B102" s="68" t="s">
        <v>160</v>
      </c>
      <c r="C102" s="97" t="str">
        <f>IF($G102&lt;&gt;"",HYPERLINK(option!$A$3&amp;$G102&amp;"_RU.pdf",$G102),"")</f>
        <v/>
      </c>
      <c r="D102" s="68"/>
      <c r="E102" s="87"/>
      <c r="F102" s="60"/>
      <c r="G102" s="61"/>
      <c r="H102" s="41">
        <v>1</v>
      </c>
      <c r="I102" s="70" t="s">
        <v>139</v>
      </c>
      <c r="J102" s="68" t="str">
        <f>IF($G102&lt;&gt;"",HYPERLINK(option!$A$3&amp;$G102&amp;"_EN.pdf",$G102),"")</f>
        <v/>
      </c>
      <c r="K102" s="70"/>
      <c r="L102" s="84"/>
      <c r="M102" s="62"/>
      <c r="N102" s="62"/>
    </row>
    <row r="103" spans="1:14" s="63" customFormat="1" ht="15.75">
      <c r="A103" s="40">
        <v>2</v>
      </c>
      <c r="B103" s="68" t="s">
        <v>161</v>
      </c>
      <c r="C103" s="97" t="str">
        <f>IF($G103&lt;&gt;"",HYPERLINK(option!$A$3&amp;$G103&amp;"_RU.pdf",$G103),"")</f>
        <v/>
      </c>
      <c r="D103" s="68"/>
      <c r="E103" s="87"/>
      <c r="F103" s="60"/>
      <c r="G103" s="61"/>
      <c r="H103" s="41">
        <v>2</v>
      </c>
      <c r="I103" s="70" t="s">
        <v>140</v>
      </c>
      <c r="J103" s="68" t="str">
        <f>IF($G103&lt;&gt;"",HYPERLINK(option!$A$3&amp;$G103&amp;"_EN.pdf",$G103),"")</f>
        <v/>
      </c>
      <c r="K103" s="70"/>
      <c r="L103" s="84"/>
      <c r="M103" s="62"/>
      <c r="N103" s="62"/>
    </row>
    <row r="104" spans="1:14" s="67" customFormat="1">
      <c r="A104" s="40"/>
      <c r="B104" s="68"/>
      <c r="C104" s="97" t="str">
        <f>IF($G104&lt;&gt;"",HYPERLINK(option!$A$3&amp;$G104&amp;"_RU.pdf",$G104),"")</f>
        <v/>
      </c>
      <c r="D104" s="69"/>
      <c r="E104" s="69"/>
      <c r="F104" s="64"/>
      <c r="G104" s="65"/>
      <c r="H104" s="41"/>
      <c r="I104" s="70"/>
      <c r="J104" s="68" t="str">
        <f>IF($G104&lt;&gt;"",HYPERLINK(option!$A$3&amp;$G104&amp;"_EN.pdf",$G104),"")</f>
        <v/>
      </c>
      <c r="K104" s="71"/>
      <c r="L104" s="71"/>
      <c r="M104" s="66"/>
      <c r="N104" s="66"/>
    </row>
    <row r="105" spans="1:14" s="67" customFormat="1">
      <c r="A105" s="267" t="s">
        <v>130</v>
      </c>
      <c r="B105" s="268"/>
      <c r="C105" s="268"/>
      <c r="D105" s="268"/>
      <c r="E105" s="268"/>
      <c r="F105" s="269"/>
      <c r="G105" s="99"/>
      <c r="H105" s="235" t="s">
        <v>54</v>
      </c>
      <c r="I105" s="236"/>
      <c r="J105" s="236"/>
      <c r="K105" s="236"/>
      <c r="L105" s="236"/>
      <c r="M105" s="237"/>
      <c r="N105" s="58"/>
    </row>
    <row r="106" spans="1:14" s="67" customFormat="1" ht="12.75">
      <c r="A106" s="134"/>
      <c r="B106" s="117"/>
      <c r="C106" s="117"/>
      <c r="D106" s="118"/>
      <c r="E106" s="118"/>
      <c r="F106" s="119"/>
      <c r="G106" s="65"/>
      <c r="H106" s="127"/>
      <c r="I106" s="100"/>
      <c r="J106" s="100"/>
      <c r="K106" s="101"/>
      <c r="L106" s="101"/>
      <c r="M106" s="102"/>
      <c r="N106" s="102"/>
    </row>
    <row r="107" spans="1:14" s="67" customFormat="1" ht="179.25" customHeight="1">
      <c r="A107" s="135"/>
      <c r="B107" s="103"/>
      <c r="C107" s="103"/>
      <c r="D107" s="98"/>
      <c r="E107" s="98"/>
      <c r="F107" s="98"/>
      <c r="G107" s="65"/>
      <c r="H107" s="128"/>
      <c r="I107" s="104"/>
      <c r="J107" s="104"/>
    </row>
    <row r="108" spans="1:14" s="67" customFormat="1" ht="12.75">
      <c r="A108" s="135"/>
      <c r="B108" s="103"/>
      <c r="C108" s="103"/>
      <c r="D108" s="98"/>
      <c r="E108" s="98"/>
      <c r="F108" s="98"/>
      <c r="G108" s="65"/>
      <c r="H108" s="128"/>
      <c r="I108" s="104"/>
      <c r="J108" s="104"/>
    </row>
    <row r="109" spans="1:14" s="67" customFormat="1" ht="108" customHeight="1">
      <c r="A109" s="135"/>
      <c r="B109" s="103"/>
      <c r="C109" s="103"/>
      <c r="D109" s="98"/>
      <c r="E109" s="98"/>
      <c r="F109" s="98"/>
      <c r="G109" s="65"/>
      <c r="H109" s="128"/>
      <c r="I109" s="104"/>
      <c r="J109" s="104"/>
    </row>
    <row r="110" spans="1:14" s="67" customFormat="1" ht="12.75">
      <c r="A110" s="135"/>
      <c r="B110" s="103"/>
      <c r="C110" s="103"/>
      <c r="D110" s="98"/>
      <c r="E110" s="98"/>
      <c r="F110" s="98"/>
      <c r="G110" s="65"/>
      <c r="H110" s="128"/>
      <c r="I110" s="104"/>
      <c r="J110" s="104"/>
    </row>
    <row r="111" spans="1:14" s="63" customFormat="1" ht="15.75">
      <c r="A111" s="136"/>
      <c r="B111" s="266"/>
      <c r="C111" s="266"/>
      <c r="D111" s="103"/>
      <c r="E111" s="106"/>
      <c r="F111" s="105"/>
      <c r="G111" s="61"/>
      <c r="H111" s="129"/>
      <c r="I111" s="277"/>
      <c r="J111" s="277"/>
      <c r="K111" s="104"/>
      <c r="L111" s="107"/>
    </row>
    <row r="112" spans="1:14" s="63" customFormat="1" ht="189" customHeight="1">
      <c r="A112" s="136"/>
      <c r="B112" s="103"/>
      <c r="C112" s="103"/>
      <c r="D112" s="103"/>
      <c r="E112" s="106"/>
      <c r="F112" s="105"/>
      <c r="G112" s="61"/>
      <c r="H112" s="129"/>
      <c r="I112" s="104"/>
      <c r="J112" s="104"/>
      <c r="K112" s="104"/>
      <c r="L112" s="107"/>
    </row>
    <row r="113" spans="1:12" s="63" customFormat="1" ht="15.75">
      <c r="A113" s="137"/>
      <c r="B113" s="266"/>
      <c r="C113" s="266"/>
      <c r="D113" s="103"/>
      <c r="E113" s="106"/>
      <c r="F113" s="105"/>
      <c r="G113" s="61"/>
      <c r="H113" s="130"/>
      <c r="I113" s="277"/>
      <c r="J113" s="277"/>
      <c r="K113" s="104"/>
      <c r="L113" s="107"/>
    </row>
    <row r="114" spans="1:12" s="63" customFormat="1" ht="15.75">
      <c r="A114" s="137"/>
      <c r="B114" s="266"/>
      <c r="C114" s="266"/>
      <c r="D114" s="103"/>
      <c r="E114" s="106"/>
      <c r="F114" s="105"/>
      <c r="G114" s="61"/>
      <c r="H114" s="130"/>
      <c r="I114" s="277"/>
      <c r="J114" s="277"/>
      <c r="K114" s="104"/>
      <c r="L114" s="107"/>
    </row>
    <row r="115" spans="1:12" s="63" customFormat="1" ht="15.75">
      <c r="A115" s="135"/>
      <c r="B115" s="103"/>
      <c r="C115" s="103"/>
      <c r="D115" s="103"/>
      <c r="E115" s="106"/>
      <c r="F115" s="105"/>
      <c r="G115" s="61"/>
      <c r="H115" s="128"/>
      <c r="I115" s="104"/>
      <c r="J115" s="104"/>
      <c r="K115" s="104"/>
      <c r="L115" s="107"/>
    </row>
    <row r="116" spans="1:12" s="63" customFormat="1" ht="15.75">
      <c r="A116" s="135"/>
      <c r="B116" s="103"/>
      <c r="C116" s="103"/>
      <c r="D116" s="103"/>
      <c r="E116" s="106"/>
      <c r="F116" s="105"/>
      <c r="G116" s="61"/>
      <c r="H116" s="128"/>
      <c r="I116" s="104"/>
      <c r="J116" s="104"/>
      <c r="K116" s="104"/>
      <c r="L116" s="107"/>
    </row>
    <row r="117" spans="1:12" s="63" customFormat="1" ht="103.5" customHeight="1">
      <c r="A117" s="135"/>
      <c r="B117" s="103"/>
      <c r="C117" s="103"/>
      <c r="D117" s="103"/>
      <c r="E117" s="106"/>
      <c r="F117" s="105"/>
      <c r="G117" s="61"/>
      <c r="H117" s="128"/>
      <c r="I117" s="104"/>
      <c r="J117" s="104"/>
      <c r="K117" s="104"/>
      <c r="L117" s="107"/>
    </row>
    <row r="118" spans="1:12" s="63" customFormat="1" ht="15.75">
      <c r="A118" s="135"/>
      <c r="B118" s="103"/>
      <c r="C118" s="103"/>
      <c r="D118" s="103"/>
      <c r="E118" s="106"/>
      <c r="F118" s="105"/>
      <c r="G118" s="61"/>
      <c r="H118" s="128"/>
      <c r="I118" s="104"/>
      <c r="J118" s="104"/>
      <c r="K118" s="104"/>
      <c r="L118" s="107"/>
    </row>
    <row r="119" spans="1:12" s="63" customFormat="1" ht="15.75">
      <c r="A119" s="135"/>
      <c r="B119" s="103"/>
      <c r="C119" s="103"/>
      <c r="D119" s="103"/>
      <c r="E119" s="106"/>
      <c r="F119" s="105"/>
      <c r="G119" s="61"/>
      <c r="H119" s="128"/>
      <c r="I119" s="104"/>
      <c r="J119" s="104"/>
      <c r="K119" s="104"/>
      <c r="L119" s="107"/>
    </row>
    <row r="120" spans="1:12" s="63" customFormat="1" ht="15.75">
      <c r="A120" s="135"/>
      <c r="B120" s="103"/>
      <c r="C120" s="103"/>
      <c r="D120" s="103"/>
      <c r="E120" s="106"/>
      <c r="F120" s="105"/>
      <c r="G120" s="61"/>
      <c r="H120" s="128"/>
      <c r="I120" s="104"/>
      <c r="J120" s="104"/>
      <c r="K120" s="104"/>
      <c r="L120" s="107"/>
    </row>
    <row r="121" spans="1:12" s="63" customFormat="1" ht="15.75">
      <c r="A121" s="135"/>
      <c r="B121" s="103"/>
      <c r="C121" s="103"/>
      <c r="D121" s="103"/>
      <c r="E121" s="106"/>
      <c r="F121" s="105"/>
      <c r="G121" s="61"/>
      <c r="H121" s="128"/>
      <c r="I121" s="104"/>
      <c r="J121" s="104"/>
      <c r="K121" s="104"/>
      <c r="L121" s="107"/>
    </row>
    <row r="122" spans="1:12" s="63" customFormat="1" ht="15.75">
      <c r="A122" s="135"/>
      <c r="B122" s="103"/>
      <c r="C122" s="103"/>
      <c r="D122" s="103"/>
      <c r="E122" s="106"/>
      <c r="F122" s="105"/>
      <c r="G122" s="61"/>
      <c r="H122" s="128"/>
      <c r="I122" s="104"/>
      <c r="J122" s="104"/>
      <c r="K122" s="104"/>
      <c r="L122" s="107"/>
    </row>
    <row r="123" spans="1:12" s="63" customFormat="1" ht="15.75">
      <c r="A123" s="135"/>
      <c r="B123" s="103"/>
      <c r="C123" s="103"/>
      <c r="D123" s="103"/>
      <c r="E123" s="106"/>
      <c r="F123" s="105"/>
      <c r="G123" s="61"/>
      <c r="H123" s="128"/>
      <c r="I123" s="104"/>
      <c r="J123" s="104"/>
      <c r="K123" s="104"/>
      <c r="L123" s="107"/>
    </row>
    <row r="124" spans="1:12" s="63" customFormat="1" ht="138.75" customHeight="1">
      <c r="A124" s="135"/>
      <c r="B124" s="103"/>
      <c r="C124" s="103"/>
      <c r="D124" s="103"/>
      <c r="E124" s="106"/>
      <c r="F124" s="105"/>
      <c r="G124" s="61"/>
      <c r="H124" s="128"/>
      <c r="I124" s="104"/>
      <c r="J124" s="104"/>
      <c r="K124" s="104"/>
      <c r="L124" s="107"/>
    </row>
    <row r="125" spans="1:12" s="63" customFormat="1" ht="15.75">
      <c r="A125" s="135"/>
      <c r="B125" s="103"/>
      <c r="C125" s="103"/>
      <c r="D125" s="103"/>
      <c r="E125" s="106"/>
      <c r="F125" s="105"/>
      <c r="G125" s="61"/>
      <c r="H125" s="128"/>
      <c r="I125" s="104"/>
      <c r="J125" s="104"/>
      <c r="K125" s="104"/>
      <c r="L125" s="107"/>
    </row>
    <row r="126" spans="1:12" s="63" customFormat="1" ht="15.75">
      <c r="A126" s="135"/>
      <c r="B126" s="103"/>
      <c r="C126" s="103"/>
      <c r="D126" s="103"/>
      <c r="E126" s="106"/>
      <c r="F126" s="105"/>
      <c r="G126" s="61"/>
      <c r="H126" s="128"/>
      <c r="I126" s="104"/>
      <c r="J126" s="104"/>
      <c r="K126" s="104"/>
      <c r="L126" s="107"/>
    </row>
    <row r="127" spans="1:12" s="63" customFormat="1" ht="15.75">
      <c r="A127" s="135"/>
      <c r="B127" s="103"/>
      <c r="C127" s="103"/>
      <c r="D127" s="103"/>
      <c r="E127" s="106"/>
      <c r="F127" s="105"/>
      <c r="G127" s="61"/>
      <c r="H127" s="128"/>
      <c r="I127" s="104"/>
      <c r="J127" s="104"/>
      <c r="K127" s="104"/>
      <c r="L127" s="107"/>
    </row>
    <row r="128" spans="1:12" s="63" customFormat="1" ht="15.75">
      <c r="A128" s="135"/>
      <c r="B128" s="103"/>
      <c r="C128" s="103"/>
      <c r="D128" s="103"/>
      <c r="E128" s="106"/>
      <c r="F128" s="105"/>
      <c r="G128" s="61"/>
      <c r="H128" s="128"/>
      <c r="I128" s="104"/>
      <c r="J128" s="104"/>
      <c r="K128" s="104"/>
      <c r="L128" s="107"/>
    </row>
    <row r="129" spans="1:12" s="63" customFormat="1" ht="15.75">
      <c r="A129" s="135"/>
      <c r="B129" s="103"/>
      <c r="C129" s="103"/>
      <c r="D129" s="103"/>
      <c r="E129" s="106"/>
      <c r="F129" s="105"/>
      <c r="G129" s="61"/>
      <c r="H129" s="128"/>
      <c r="I129" s="104"/>
      <c r="J129" s="104"/>
      <c r="K129" s="104"/>
      <c r="L129" s="107"/>
    </row>
    <row r="130" spans="1:12" s="63" customFormat="1" ht="15.75">
      <c r="A130" s="135"/>
      <c r="B130" s="103"/>
      <c r="C130" s="103"/>
      <c r="D130" s="103"/>
      <c r="E130" s="106"/>
      <c r="F130" s="105"/>
      <c r="G130" s="61"/>
      <c r="H130" s="128"/>
      <c r="I130" s="104"/>
      <c r="J130" s="104"/>
      <c r="K130" s="104"/>
      <c r="L130" s="107"/>
    </row>
    <row r="131" spans="1:12" s="63" customFormat="1" ht="15.75">
      <c r="A131" s="137"/>
      <c r="B131" s="103"/>
      <c r="C131" s="103"/>
      <c r="D131" s="103"/>
      <c r="E131" s="106"/>
      <c r="F131" s="105"/>
      <c r="G131" s="61"/>
      <c r="H131" s="130"/>
      <c r="I131" s="104"/>
      <c r="J131" s="104"/>
      <c r="K131" s="104"/>
      <c r="L131" s="107"/>
    </row>
    <row r="132" spans="1:12" s="63" customFormat="1" ht="15.75">
      <c r="A132" s="138"/>
      <c r="B132" s="108"/>
      <c r="C132" s="108"/>
      <c r="D132" s="108"/>
      <c r="E132" s="109"/>
      <c r="F132" s="61"/>
      <c r="G132" s="61"/>
      <c r="H132" s="130"/>
      <c r="I132" s="104"/>
      <c r="J132" s="104"/>
      <c r="K132" s="104"/>
      <c r="L132" s="107"/>
    </row>
    <row r="133" spans="1:12" s="63" customFormat="1" ht="15.75">
      <c r="A133" s="139"/>
      <c r="B133" s="108"/>
      <c r="C133" s="108"/>
      <c r="D133" s="108"/>
      <c r="E133" s="109"/>
      <c r="F133" s="61"/>
      <c r="G133" s="61"/>
      <c r="H133" s="128"/>
      <c r="I133" s="104"/>
      <c r="J133" s="104"/>
      <c r="K133" s="104"/>
      <c r="L133" s="107"/>
    </row>
    <row r="134" spans="1:12" s="63" customFormat="1" ht="15.75">
      <c r="A134" s="139"/>
      <c r="B134" s="108"/>
      <c r="C134" s="108"/>
      <c r="D134" s="108"/>
      <c r="E134" s="109"/>
      <c r="F134" s="61"/>
      <c r="G134" s="61"/>
      <c r="H134" s="128"/>
      <c r="I134" s="104"/>
      <c r="J134" s="104"/>
      <c r="K134" s="104"/>
      <c r="L134" s="107"/>
    </row>
    <row r="135" spans="1:12" s="63" customFormat="1" ht="15.75">
      <c r="A135" s="139"/>
      <c r="B135" s="108"/>
      <c r="C135" s="108"/>
      <c r="D135" s="108"/>
      <c r="E135" s="109"/>
      <c r="F135" s="61"/>
      <c r="G135" s="61"/>
      <c r="H135" s="128"/>
      <c r="I135" s="104"/>
      <c r="J135" s="104"/>
      <c r="K135" s="104"/>
      <c r="L135" s="107"/>
    </row>
    <row r="136" spans="1:12" s="63" customFormat="1" ht="15.75">
      <c r="A136" s="139"/>
      <c r="B136" s="108"/>
      <c r="C136" s="108"/>
      <c r="D136" s="108"/>
      <c r="E136" s="109"/>
      <c r="F136" s="61"/>
      <c r="G136" s="61"/>
      <c r="H136" s="128"/>
      <c r="I136" s="104"/>
      <c r="J136" s="104"/>
      <c r="K136" s="104"/>
      <c r="L136" s="107"/>
    </row>
    <row r="137" spans="1:12" s="63" customFormat="1" ht="15.75">
      <c r="A137" s="139"/>
      <c r="B137" s="108"/>
      <c r="C137" s="108"/>
      <c r="D137" s="108"/>
      <c r="E137" s="109"/>
      <c r="F137" s="61"/>
      <c r="G137" s="61"/>
      <c r="H137" s="128"/>
      <c r="I137" s="104"/>
      <c r="J137" s="104"/>
      <c r="K137" s="104"/>
      <c r="L137" s="107"/>
    </row>
    <row r="138" spans="1:12" s="63" customFormat="1" ht="15.75">
      <c r="A138" s="139"/>
      <c r="B138" s="108"/>
      <c r="C138" s="108"/>
      <c r="D138" s="108"/>
      <c r="E138" s="109"/>
      <c r="F138" s="61"/>
      <c r="G138" s="61"/>
      <c r="H138" s="128"/>
      <c r="I138" s="104"/>
      <c r="J138" s="104"/>
      <c r="K138" s="104"/>
      <c r="L138" s="107"/>
    </row>
    <row r="139" spans="1:12" s="63" customFormat="1" ht="15.75">
      <c r="A139" s="139"/>
      <c r="B139" s="108"/>
      <c r="C139" s="108"/>
      <c r="D139" s="108"/>
      <c r="E139" s="109"/>
      <c r="F139" s="61"/>
      <c r="G139" s="61"/>
      <c r="H139" s="128"/>
      <c r="I139" s="104"/>
      <c r="J139" s="104"/>
      <c r="K139" s="104"/>
      <c r="L139" s="107"/>
    </row>
    <row r="140" spans="1:12" s="63" customFormat="1" ht="15.75">
      <c r="A140" s="139"/>
      <c r="B140" s="108"/>
      <c r="C140" s="108"/>
      <c r="D140" s="108"/>
      <c r="E140" s="109"/>
      <c r="F140" s="61"/>
      <c r="G140" s="61"/>
      <c r="H140" s="128"/>
      <c r="I140" s="104"/>
      <c r="J140" s="104"/>
      <c r="K140" s="104"/>
      <c r="L140" s="107"/>
    </row>
    <row r="141" spans="1:12" s="63" customFormat="1" ht="15.75">
      <c r="A141" s="139"/>
      <c r="B141" s="108"/>
      <c r="C141" s="108"/>
      <c r="D141" s="108"/>
      <c r="E141" s="109"/>
      <c r="F141" s="61"/>
      <c r="G141" s="61"/>
      <c r="H141" s="128"/>
      <c r="I141" s="104"/>
      <c r="J141" s="104"/>
      <c r="K141" s="104"/>
      <c r="L141" s="107"/>
    </row>
    <row r="142" spans="1:12" s="63" customFormat="1" ht="15.75">
      <c r="A142" s="139"/>
      <c r="B142" s="108"/>
      <c r="C142" s="108"/>
      <c r="D142" s="108"/>
      <c r="E142" s="109"/>
      <c r="F142" s="61"/>
      <c r="G142" s="61"/>
      <c r="H142" s="128"/>
      <c r="I142" s="104"/>
      <c r="J142" s="104"/>
      <c r="K142" s="104"/>
      <c r="L142" s="107"/>
    </row>
    <row r="143" spans="1:12" s="63" customFormat="1" ht="15.75">
      <c r="A143" s="138"/>
      <c r="B143" s="108"/>
      <c r="C143" s="108"/>
      <c r="D143" s="108"/>
      <c r="E143" s="109"/>
      <c r="F143" s="61"/>
      <c r="G143" s="61"/>
      <c r="H143" s="130"/>
      <c r="I143" s="104"/>
      <c r="J143" s="104"/>
      <c r="K143" s="104"/>
      <c r="L143" s="107"/>
    </row>
    <row r="144" spans="1:12" s="67" customFormat="1" ht="15.75">
      <c r="A144" s="138"/>
      <c r="B144" s="109"/>
      <c r="C144" s="65"/>
      <c r="D144" s="65"/>
      <c r="E144" s="65"/>
      <c r="F144" s="65"/>
      <c r="G144" s="65"/>
      <c r="H144" s="130"/>
      <c r="I144" s="107"/>
    </row>
    <row r="145" spans="1:12" s="67" customFormat="1" ht="12.75">
      <c r="A145" s="139"/>
      <c r="B145" s="108"/>
      <c r="C145" s="108"/>
      <c r="D145" s="108"/>
      <c r="E145" s="65"/>
      <c r="F145" s="65"/>
      <c r="G145" s="65"/>
      <c r="H145" s="128"/>
      <c r="I145" s="104"/>
      <c r="J145" s="104"/>
      <c r="K145" s="104"/>
    </row>
    <row r="146" spans="1:12" s="67" customFormat="1" ht="12.75">
      <c r="A146" s="139"/>
      <c r="B146" s="108"/>
      <c r="C146" s="108"/>
      <c r="D146" s="108"/>
      <c r="E146" s="65"/>
      <c r="F146" s="65"/>
      <c r="G146" s="65"/>
      <c r="H146" s="128"/>
      <c r="I146" s="104"/>
      <c r="J146" s="104"/>
      <c r="K146" s="104"/>
    </row>
    <row r="147" spans="1:12" s="67" customFormat="1" ht="12.75">
      <c r="A147" s="139"/>
      <c r="B147" s="108"/>
      <c r="C147" s="108"/>
      <c r="D147" s="108"/>
      <c r="E147" s="65"/>
      <c r="F147" s="65"/>
      <c r="G147" s="65"/>
      <c r="H147" s="128"/>
      <c r="I147" s="104"/>
      <c r="J147" s="104"/>
      <c r="K147" s="104"/>
    </row>
    <row r="148" spans="1:12" s="67" customFormat="1" ht="12.75">
      <c r="A148" s="139"/>
      <c r="B148" s="108"/>
      <c r="C148" s="108"/>
      <c r="D148" s="108"/>
      <c r="E148" s="65"/>
      <c r="F148" s="65"/>
      <c r="G148" s="65"/>
      <c r="H148" s="128"/>
      <c r="I148" s="104"/>
      <c r="J148" s="104"/>
      <c r="K148" s="104"/>
    </row>
    <row r="149" spans="1:12" s="67" customFormat="1" ht="12.75">
      <c r="A149" s="139"/>
      <c r="B149" s="108"/>
      <c r="C149" s="108"/>
      <c r="D149" s="108"/>
      <c r="E149" s="65"/>
      <c r="F149" s="65"/>
      <c r="G149" s="65"/>
      <c r="H149" s="128"/>
      <c r="I149" s="104"/>
      <c r="J149" s="104"/>
      <c r="K149" s="104"/>
    </row>
    <row r="150" spans="1:12" s="67" customFormat="1" ht="15.75">
      <c r="A150" s="138"/>
      <c r="B150" s="108"/>
      <c r="C150" s="108"/>
      <c r="D150" s="108"/>
      <c r="E150" s="65"/>
      <c r="F150" s="65"/>
      <c r="G150" s="65"/>
      <c r="H150" s="130"/>
      <c r="I150" s="104"/>
      <c r="J150" s="104"/>
      <c r="K150" s="104"/>
    </row>
    <row r="151" spans="1:12" s="63" customFormat="1" ht="15.75">
      <c r="A151" s="138"/>
      <c r="B151" s="109"/>
      <c r="C151" s="110"/>
      <c r="D151" s="108"/>
      <c r="E151" s="109"/>
      <c r="F151" s="61"/>
      <c r="G151" s="61"/>
      <c r="H151" s="130"/>
      <c r="I151" s="107"/>
      <c r="J151" s="107"/>
      <c r="K151" s="104"/>
      <c r="L151" s="107"/>
    </row>
    <row r="152" spans="1:12" s="63" customFormat="1" ht="15.75">
      <c r="A152" s="139"/>
      <c r="B152" s="108"/>
      <c r="C152" s="110"/>
      <c r="D152" s="108"/>
      <c r="E152" s="109"/>
      <c r="F152" s="61"/>
      <c r="G152" s="61"/>
      <c r="H152" s="128"/>
      <c r="I152" s="104"/>
      <c r="J152" s="107"/>
      <c r="K152" s="104"/>
      <c r="L152" s="107"/>
    </row>
    <row r="153" spans="1:12" s="63" customFormat="1" ht="15.75">
      <c r="A153" s="139"/>
      <c r="B153" s="108"/>
      <c r="C153" s="110"/>
      <c r="D153" s="108"/>
      <c r="E153" s="109"/>
      <c r="F153" s="61"/>
      <c r="G153" s="61"/>
      <c r="H153" s="128"/>
      <c r="I153" s="104"/>
      <c r="J153" s="107"/>
      <c r="K153" s="104"/>
      <c r="L153" s="107"/>
    </row>
    <row r="154" spans="1:12" s="67" customFormat="1" ht="12.75">
      <c r="A154" s="140"/>
      <c r="B154" s="108"/>
      <c r="C154" s="65"/>
      <c r="D154" s="65"/>
      <c r="E154" s="65"/>
      <c r="F154" s="65"/>
      <c r="G154" s="65"/>
      <c r="H154" s="131"/>
      <c r="I154" s="104"/>
    </row>
  </sheetData>
  <mergeCells count="67">
    <mergeCell ref="A1:A2"/>
    <mergeCell ref="I61:J61"/>
    <mergeCell ref="I54:L54"/>
    <mergeCell ref="I56:L56"/>
    <mergeCell ref="I58:L58"/>
    <mergeCell ref="I59:K59"/>
    <mergeCell ref="I60:J60"/>
    <mergeCell ref="I40:L40"/>
    <mergeCell ref="I47:L47"/>
    <mergeCell ref="I49:J49"/>
    <mergeCell ref="I50:J50"/>
    <mergeCell ref="I51:J51"/>
    <mergeCell ref="B50:C50"/>
    <mergeCell ref="I1:J2"/>
    <mergeCell ref="L1:M2"/>
    <mergeCell ref="K1:K2"/>
    <mergeCell ref="B114:C114"/>
    <mergeCell ref="B18:E18"/>
    <mergeCell ref="B23:E23"/>
    <mergeCell ref="B25:E25"/>
    <mergeCell ref="I114:J114"/>
    <mergeCell ref="I111:J111"/>
    <mergeCell ref="I113:J113"/>
    <mergeCell ref="B70:E70"/>
    <mergeCell ref="B61:C61"/>
    <mergeCell ref="I18:L18"/>
    <mergeCell ref="I23:L23"/>
    <mergeCell ref="I25:L25"/>
    <mergeCell ref="I32:L32"/>
    <mergeCell ref="B58:E58"/>
    <mergeCell ref="B113:C113"/>
    <mergeCell ref="A105:F105"/>
    <mergeCell ref="B111:C111"/>
    <mergeCell ref="B51:C51"/>
    <mergeCell ref="B56:E56"/>
    <mergeCell ref="B54:E54"/>
    <mergeCell ref="B59:D59"/>
    <mergeCell ref="B60:C60"/>
    <mergeCell ref="B62:C62"/>
    <mergeCell ref="B71:C71"/>
    <mergeCell ref="B72:C72"/>
    <mergeCell ref="B1:C2"/>
    <mergeCell ref="K3:M3"/>
    <mergeCell ref="K4:M4"/>
    <mergeCell ref="I6:L6"/>
    <mergeCell ref="I7:L7"/>
    <mergeCell ref="D1:D2"/>
    <mergeCell ref="E1:F2"/>
    <mergeCell ref="I9:L9"/>
    <mergeCell ref="D4:F4"/>
    <mergeCell ref="D3:F3"/>
    <mergeCell ref="B6:E6"/>
    <mergeCell ref="B9:E9"/>
    <mergeCell ref="B7:E7"/>
    <mergeCell ref="I10:L10"/>
    <mergeCell ref="I12:L12"/>
    <mergeCell ref="B12:E12"/>
    <mergeCell ref="B10:E10"/>
    <mergeCell ref="I62:J62"/>
    <mergeCell ref="B49:C49"/>
    <mergeCell ref="B32:E32"/>
    <mergeCell ref="B40:E40"/>
    <mergeCell ref="B47:E47"/>
    <mergeCell ref="H105:M105"/>
    <mergeCell ref="B100:C100"/>
    <mergeCell ref="B91:C91"/>
    <mergeCell ref="B93:C93"/>
  </mergeCells>
  <conditionalFormatting sqref="C96:XFD96 A106:XFD1989 N105:XFD105 A1:XFD34 A37 A38:C38 E38:I38 D37:I37 A35:I36 K35:XFD38 A71 A105:H105 C101:XFD103 D97:XFD100 B97:B100 A104:XFD104 A96:A103 D71:XFD72 A39:XFD70 A87:B95 D87:XFD95 H84:H85 D74:XFD83 I84:XFD86 D84:G86 A84:A85 A74:B83 B84:B86 A72:B72 A73:XFD73">
    <cfRule type="cellIs" dxfId="14" priority="25" operator="equal">
      <formula>"S"</formula>
    </cfRule>
  </conditionalFormatting>
  <conditionalFormatting sqref="D108:D110">
    <cfRule type="cellIs" dxfId="13" priority="21" operator="equal">
      <formula>"S"</formula>
    </cfRule>
  </conditionalFormatting>
  <conditionalFormatting sqref="D145:D150">
    <cfRule type="cellIs" dxfId="12" priority="20" operator="equal">
      <formula>"S"</formula>
    </cfRule>
  </conditionalFormatting>
  <conditionalFormatting sqref="D123:D124">
    <cfRule type="cellIs" dxfId="11" priority="19" operator="equal">
      <formula>"S"</formula>
    </cfRule>
  </conditionalFormatting>
  <conditionalFormatting sqref="K1 K151:K154 K156:K1048576 K125:K144 K106:K122 K3:K12">
    <cfRule type="cellIs" dxfId="10" priority="18" operator="equal">
      <formula>"S"</formula>
    </cfRule>
  </conditionalFormatting>
  <conditionalFormatting sqref="K108:K110">
    <cfRule type="cellIs" dxfId="9" priority="15" operator="equal">
      <formula>"S"</formula>
    </cfRule>
  </conditionalFormatting>
  <conditionalFormatting sqref="K145:K150">
    <cfRule type="cellIs" dxfId="8" priority="14" operator="equal">
      <formula>"S"</formula>
    </cfRule>
  </conditionalFormatting>
  <conditionalFormatting sqref="K123:K124">
    <cfRule type="cellIs" dxfId="7" priority="13" operator="equal">
      <formula>"S"</formula>
    </cfRule>
  </conditionalFormatting>
  <conditionalFormatting sqref="D101:D103 D96">
    <cfRule type="cellIs" dxfId="6" priority="12" operator="equal">
      <formula>"S"</formula>
    </cfRule>
  </conditionalFormatting>
  <conditionalFormatting sqref="K101:K103 K96">
    <cfRule type="cellIs" dxfId="5" priority="10" operator="equal">
      <formula>"S"</formula>
    </cfRule>
  </conditionalFormatting>
  <conditionalFormatting sqref="B96">
    <cfRule type="cellIs" dxfId="4" priority="8" operator="equal">
      <formula>"S"</formula>
    </cfRule>
  </conditionalFormatting>
  <conditionalFormatting sqref="B101:B103">
    <cfRule type="cellIs" dxfId="3" priority="7" operator="equal">
      <formula>"S"</formula>
    </cfRule>
  </conditionalFormatting>
  <conditionalFormatting sqref="J38 J35:J36">
    <cfRule type="cellIs" dxfId="2" priority="6" operator="equal">
      <formula>"S"</formula>
    </cfRule>
  </conditionalFormatting>
  <conditionalFormatting sqref="B71">
    <cfRule type="cellIs" dxfId="1" priority="5" operator="equal">
      <formula>"S"</formula>
    </cfRule>
  </conditionalFormatting>
  <conditionalFormatting sqref="H86">
    <cfRule type="cellIs" dxfId="0" priority="1" operator="equal">
      <formula>"S"</formula>
    </cfRule>
  </conditionalFormatting>
  <pageMargins left="0.25" right="0.92803030303030298" top="0.75" bottom="1.0306249999999999" header="0.3" footer="0.3"/>
  <pageSetup paperSize="9" scale="74" fitToHeight="0" orientation="portrait" horizontalDpi="1200" verticalDpi="1200" r:id="rId1"/>
  <headerFooter>
    <oddHeader>&amp;L&amp;G&amp;C&amp;G
&amp;RWork Instruction
Инструкция по работе</oddHeader>
    <oddFooter>&amp;C&amp;"Alstom,Bold"&amp;10&amp;KFF0000Не использовать без
проверки версии&amp;R&amp;P/&amp;N</oddFooter>
  </headerFooter>
  <rowBreaks count="2" manualBreakCount="2">
    <brk id="52" max="16383" man="1"/>
    <brk id="80" max="5" man="1"/>
  </row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6"/>
  <sheetViews>
    <sheetView showGridLines="0" view="pageBreakPreview" topLeftCell="A4" zoomScale="90" zoomScaleNormal="75" zoomScaleSheetLayoutView="90" workbookViewId="0">
      <selection activeCell="D16" sqref="D16:W18"/>
    </sheetView>
  </sheetViews>
  <sheetFormatPr defaultColWidth="3.7109375" defaultRowHeight="12.75"/>
  <cols>
    <col min="1" max="2" width="3.7109375" style="15" customWidth="1"/>
    <col min="3" max="6" width="4" style="15" customWidth="1"/>
    <col min="7" max="9" width="4.7109375" style="15" customWidth="1"/>
    <col min="10" max="10" width="4" style="15" customWidth="1"/>
    <col min="11" max="12" width="3.7109375" style="15"/>
    <col min="13" max="18" width="4.28515625" style="15" customWidth="1"/>
    <col min="19" max="21" width="4.7109375" style="15" customWidth="1"/>
    <col min="22" max="25" width="5.5703125" style="15" customWidth="1"/>
    <col min="26" max="16384" width="3.7109375" style="15"/>
  </cols>
  <sheetData>
    <row r="1" spans="1:26">
      <c r="A1" s="14"/>
      <c r="B1" s="14"/>
      <c r="C1" s="14"/>
      <c r="D1" s="14"/>
      <c r="E1" s="14"/>
      <c r="F1" s="14"/>
      <c r="G1" s="14"/>
      <c r="H1" s="14"/>
      <c r="I1" s="14"/>
      <c r="J1" s="14"/>
      <c r="K1" s="14"/>
      <c r="L1" s="14"/>
      <c r="M1" s="14"/>
      <c r="N1" s="14"/>
      <c r="O1" s="14"/>
      <c r="P1" s="14"/>
      <c r="Q1" s="14"/>
      <c r="R1" s="14"/>
      <c r="S1" s="14"/>
      <c r="T1" s="14"/>
      <c r="U1" s="14"/>
      <c r="V1" s="14"/>
      <c r="W1" s="14"/>
      <c r="X1" s="14"/>
      <c r="Y1" s="14"/>
      <c r="Z1" s="14"/>
    </row>
    <row r="2" spans="1:26">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ht="12.75" customHeight="1">
      <c r="A3" s="14"/>
      <c r="B3" s="14"/>
      <c r="C3" s="161" t="s">
        <v>63</v>
      </c>
      <c r="D3" s="161"/>
      <c r="E3" s="161"/>
      <c r="F3" s="161"/>
      <c r="G3" s="161"/>
      <c r="H3" s="163" t="str">
        <f>titleen</f>
        <v>Incoming KZ8A Cleaning Procedure</v>
      </c>
      <c r="I3" s="163"/>
      <c r="J3" s="163"/>
      <c r="K3" s="163"/>
      <c r="L3" s="163"/>
      <c r="M3" s="163"/>
      <c r="N3" s="163"/>
      <c r="O3" s="163"/>
      <c r="P3" s="163"/>
      <c r="Q3" s="163"/>
      <c r="R3" s="163"/>
      <c r="S3" s="163"/>
      <c r="T3" s="163"/>
      <c r="U3" s="163"/>
      <c r="V3" s="163"/>
      <c r="W3" s="163"/>
      <c r="X3" s="163"/>
      <c r="Y3" s="16"/>
      <c r="Z3" s="14"/>
    </row>
    <row r="4" spans="1:26" ht="13.5" customHeight="1" thickBot="1">
      <c r="A4" s="14"/>
      <c r="B4" s="14"/>
      <c r="C4" s="162"/>
      <c r="D4" s="162"/>
      <c r="E4" s="162"/>
      <c r="F4" s="162"/>
      <c r="G4" s="162"/>
      <c r="H4" s="164" t="str">
        <f>titleru</f>
        <v xml:space="preserve">Процедура очистки KZ8A  </v>
      </c>
      <c r="I4" s="164"/>
      <c r="J4" s="164"/>
      <c r="K4" s="164"/>
      <c r="L4" s="164"/>
      <c r="M4" s="164"/>
      <c r="N4" s="164"/>
      <c r="O4" s="164"/>
      <c r="P4" s="164"/>
      <c r="Q4" s="164"/>
      <c r="R4" s="164"/>
      <c r="S4" s="164"/>
      <c r="T4" s="164"/>
      <c r="U4" s="164"/>
      <c r="V4" s="164"/>
      <c r="W4" s="164"/>
      <c r="X4" s="164"/>
      <c r="Y4" s="17"/>
      <c r="Z4" s="14"/>
    </row>
    <row r="5" spans="1:26">
      <c r="A5" s="14"/>
      <c r="B5" s="14"/>
      <c r="C5" s="14" t="s">
        <v>64</v>
      </c>
      <c r="D5" s="165" t="str">
        <f>ref</f>
        <v>IND-TLKZ8-WI-004</v>
      </c>
      <c r="E5" s="165"/>
      <c r="F5" s="165"/>
      <c r="G5" s="165"/>
      <c r="H5" s="165"/>
      <c r="I5" s="165"/>
      <c r="J5" s="166" t="s">
        <v>65</v>
      </c>
      <c r="K5" s="166"/>
      <c r="L5" s="167" t="str">
        <f>version</f>
        <v>1</v>
      </c>
      <c r="M5" s="167"/>
      <c r="N5" s="167"/>
      <c r="O5" s="14"/>
      <c r="P5" s="14"/>
      <c r="Q5" s="14"/>
      <c r="R5" s="14"/>
      <c r="S5" s="14"/>
      <c r="T5" s="14"/>
      <c r="U5" s="14"/>
      <c r="V5" s="18" t="s">
        <v>66</v>
      </c>
      <c r="W5" s="168">
        <f>appdate</f>
        <v>0</v>
      </c>
      <c r="X5" s="169"/>
      <c r="Y5" s="169"/>
      <c r="Z5" s="14"/>
    </row>
    <row r="6" spans="1:26">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ht="16.5" customHeight="1" thickBot="1">
      <c r="A9" s="14"/>
      <c r="B9" s="19"/>
      <c r="C9" s="170" t="s">
        <v>148</v>
      </c>
      <c r="D9" s="171"/>
      <c r="E9" s="171"/>
      <c r="F9" s="171"/>
      <c r="G9" s="171"/>
      <c r="H9" s="171"/>
      <c r="I9" s="171"/>
      <c r="J9" s="171"/>
      <c r="K9" s="171"/>
      <c r="L9" s="171"/>
      <c r="M9" s="171"/>
      <c r="N9" s="171"/>
      <c r="O9" s="171"/>
      <c r="P9" s="171"/>
      <c r="Q9" s="171"/>
      <c r="R9" s="171"/>
      <c r="S9" s="171"/>
      <c r="T9" s="20"/>
      <c r="U9" s="20"/>
      <c r="V9" s="20"/>
      <c r="W9" s="20"/>
      <c r="X9" s="20"/>
      <c r="Y9" s="20"/>
      <c r="Z9" s="14"/>
    </row>
    <row r="10" spans="1:26" ht="13.5" thickTop="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4"/>
      <c r="B12" s="14"/>
      <c r="C12" s="21"/>
      <c r="D12" s="21" t="s">
        <v>67</v>
      </c>
      <c r="E12" s="21"/>
      <c r="F12" s="21"/>
      <c r="G12" s="21"/>
      <c r="H12" s="14"/>
      <c r="I12" s="14"/>
      <c r="J12" s="14"/>
      <c r="K12" s="14"/>
      <c r="L12" s="14"/>
      <c r="M12" s="14"/>
      <c r="N12" s="14"/>
      <c r="O12" s="14"/>
      <c r="P12" s="14"/>
      <c r="Q12" s="14"/>
      <c r="R12" s="14"/>
      <c r="S12" s="14"/>
      <c r="T12" s="14"/>
      <c r="U12" s="14"/>
      <c r="V12" s="14"/>
      <c r="W12" s="14"/>
      <c r="X12" s="14"/>
      <c r="Y12" s="14"/>
      <c r="Z12" s="14"/>
    </row>
    <row r="13" spans="1:26">
      <c r="A13" s="14"/>
      <c r="B13" s="14"/>
      <c r="C13" s="14"/>
      <c r="D13" s="174" t="s">
        <v>149</v>
      </c>
      <c r="E13" s="174"/>
      <c r="F13" s="174"/>
      <c r="G13" s="174"/>
      <c r="H13" s="174"/>
      <c r="I13" s="174"/>
      <c r="J13" s="174"/>
      <c r="K13" s="174"/>
      <c r="L13" s="174"/>
      <c r="M13" s="174"/>
      <c r="N13" s="174"/>
      <c r="O13" s="174"/>
      <c r="P13" s="174"/>
      <c r="Q13" s="174"/>
      <c r="R13" s="174"/>
      <c r="S13" s="174"/>
      <c r="T13" s="174"/>
      <c r="U13" s="174"/>
      <c r="V13" s="174"/>
      <c r="W13" s="174"/>
      <c r="X13" s="33"/>
      <c r="Y13" s="14"/>
      <c r="Z13" s="14"/>
    </row>
    <row r="14" spans="1:26" ht="12.75" customHeight="1">
      <c r="A14" s="14"/>
      <c r="B14" s="14"/>
      <c r="C14" s="22"/>
      <c r="D14" s="174"/>
      <c r="E14" s="174"/>
      <c r="F14" s="174"/>
      <c r="G14" s="174"/>
      <c r="H14" s="174"/>
      <c r="I14" s="174"/>
      <c r="J14" s="174"/>
      <c r="K14" s="174"/>
      <c r="L14" s="174"/>
      <c r="M14" s="174"/>
      <c r="N14" s="174"/>
      <c r="O14" s="174"/>
      <c r="P14" s="174"/>
      <c r="Q14" s="174"/>
      <c r="R14" s="174"/>
      <c r="S14" s="174"/>
      <c r="T14" s="174"/>
      <c r="U14" s="174"/>
      <c r="V14" s="174"/>
      <c r="W14" s="174"/>
      <c r="X14" s="33"/>
      <c r="Y14" s="23"/>
      <c r="Z14" s="14"/>
    </row>
    <row r="15" spans="1:26">
      <c r="A15" s="14"/>
      <c r="B15" s="22"/>
      <c r="C15" s="22"/>
      <c r="D15" s="175"/>
      <c r="E15" s="175"/>
      <c r="F15" s="175"/>
      <c r="G15" s="175"/>
      <c r="H15" s="175"/>
      <c r="I15" s="175"/>
      <c r="J15" s="175"/>
      <c r="K15" s="175"/>
      <c r="L15" s="175"/>
      <c r="M15" s="175"/>
      <c r="N15" s="175"/>
      <c r="O15" s="175"/>
      <c r="P15" s="175"/>
      <c r="Q15" s="175"/>
      <c r="R15" s="175"/>
      <c r="S15" s="175"/>
      <c r="T15" s="175"/>
      <c r="U15" s="175"/>
      <c r="V15" s="175"/>
      <c r="W15" s="175"/>
      <c r="X15" s="33"/>
      <c r="Y15" s="14"/>
      <c r="Z15" s="14"/>
    </row>
    <row r="16" spans="1:26" ht="15" customHeight="1">
      <c r="A16" s="14"/>
      <c r="B16" s="22"/>
      <c r="C16" s="22"/>
      <c r="D16" s="318" t="s">
        <v>184</v>
      </c>
      <c r="E16" s="176"/>
      <c r="F16" s="176"/>
      <c r="G16" s="176"/>
      <c r="H16" s="176"/>
      <c r="I16" s="176"/>
      <c r="J16" s="176"/>
      <c r="K16" s="176"/>
      <c r="L16" s="176"/>
      <c r="M16" s="176"/>
      <c r="N16" s="176"/>
      <c r="O16" s="176"/>
      <c r="P16" s="176"/>
      <c r="Q16" s="176"/>
      <c r="R16" s="176"/>
      <c r="S16" s="176"/>
      <c r="T16" s="176"/>
      <c r="U16" s="176"/>
      <c r="V16" s="176"/>
      <c r="W16" s="176"/>
      <c r="X16" s="33"/>
      <c r="Y16" s="14"/>
      <c r="Z16" s="14"/>
    </row>
    <row r="17" spans="1:26">
      <c r="A17" s="14"/>
      <c r="B17" s="22"/>
      <c r="C17" s="22"/>
      <c r="D17" s="174"/>
      <c r="E17" s="174"/>
      <c r="F17" s="174"/>
      <c r="G17" s="174"/>
      <c r="H17" s="174"/>
      <c r="I17" s="174"/>
      <c r="J17" s="174"/>
      <c r="K17" s="174"/>
      <c r="L17" s="174"/>
      <c r="M17" s="174"/>
      <c r="N17" s="174"/>
      <c r="O17" s="174"/>
      <c r="P17" s="174"/>
      <c r="Q17" s="174"/>
      <c r="R17" s="174"/>
      <c r="S17" s="174"/>
      <c r="T17" s="174"/>
      <c r="U17" s="174"/>
      <c r="V17" s="174"/>
      <c r="W17" s="174"/>
      <c r="X17" s="33"/>
      <c r="Y17" s="14"/>
      <c r="Z17" s="14"/>
    </row>
    <row r="18" spans="1:26">
      <c r="A18" s="14"/>
      <c r="B18" s="22"/>
      <c r="C18" s="22"/>
      <c r="D18" s="174"/>
      <c r="E18" s="174"/>
      <c r="F18" s="174"/>
      <c r="G18" s="174"/>
      <c r="H18" s="174"/>
      <c r="I18" s="174"/>
      <c r="J18" s="174"/>
      <c r="K18" s="174"/>
      <c r="L18" s="174"/>
      <c r="M18" s="174"/>
      <c r="N18" s="174"/>
      <c r="O18" s="174"/>
      <c r="P18" s="174"/>
      <c r="Q18" s="174"/>
      <c r="R18" s="174"/>
      <c r="S18" s="174"/>
      <c r="T18" s="174"/>
      <c r="U18" s="174"/>
      <c r="V18" s="174"/>
      <c r="W18" s="174"/>
      <c r="X18" s="33"/>
      <c r="Y18" s="14"/>
      <c r="Z18" s="14"/>
    </row>
    <row r="19" spans="1:26">
      <c r="A19" s="14"/>
      <c r="B19" s="14"/>
      <c r="C19" s="14"/>
      <c r="D19" s="33"/>
      <c r="E19" s="33"/>
      <c r="F19" s="33"/>
      <c r="G19" s="33"/>
      <c r="H19" s="33"/>
      <c r="I19" s="33"/>
      <c r="J19" s="33"/>
      <c r="K19" s="33"/>
      <c r="L19" s="33"/>
      <c r="M19" s="33"/>
      <c r="N19" s="33"/>
      <c r="O19" s="33"/>
      <c r="P19" s="33"/>
      <c r="Q19" s="33"/>
      <c r="R19" s="33"/>
      <c r="S19" s="33"/>
      <c r="T19" s="33"/>
      <c r="U19" s="33"/>
      <c r="V19" s="33"/>
      <c r="W19" s="33"/>
      <c r="X19" s="33"/>
      <c r="Y19" s="14"/>
      <c r="Z19" s="14"/>
    </row>
    <row r="20" spans="1:26">
      <c r="A20" s="14"/>
      <c r="B20" s="21"/>
      <c r="C20" s="315" t="s">
        <v>70</v>
      </c>
      <c r="D20" s="316"/>
      <c r="E20" s="316"/>
      <c r="F20" s="317"/>
      <c r="G20" s="315" t="s">
        <v>146</v>
      </c>
      <c r="H20" s="316"/>
      <c r="I20" s="316"/>
      <c r="J20" s="316"/>
      <c r="K20" s="316"/>
      <c r="L20" s="316"/>
      <c r="M20" s="316"/>
      <c r="N20" s="316"/>
      <c r="O20" s="316"/>
      <c r="P20" s="316"/>
      <c r="Q20" s="316"/>
      <c r="R20" s="316"/>
      <c r="S20" s="317"/>
      <c r="T20" s="315" t="s">
        <v>147</v>
      </c>
      <c r="U20" s="316"/>
      <c r="V20" s="316"/>
      <c r="W20" s="316"/>
      <c r="X20" s="316"/>
      <c r="Y20" s="317"/>
      <c r="Z20" s="14"/>
    </row>
    <row r="21" spans="1:26">
      <c r="A21" s="14"/>
      <c r="B21" s="14"/>
      <c r="C21" s="309"/>
      <c r="D21" s="310"/>
      <c r="E21" s="310"/>
      <c r="F21" s="311"/>
      <c r="G21" s="297"/>
      <c r="H21" s="298"/>
      <c r="I21" s="298"/>
      <c r="J21" s="298"/>
      <c r="K21" s="298"/>
      <c r="L21" s="298"/>
      <c r="M21" s="298"/>
      <c r="N21" s="298"/>
      <c r="O21" s="298"/>
      <c r="P21" s="298"/>
      <c r="Q21" s="298"/>
      <c r="R21" s="298"/>
      <c r="S21" s="299"/>
      <c r="T21" s="297"/>
      <c r="U21" s="298"/>
      <c r="V21" s="298"/>
      <c r="W21" s="298"/>
      <c r="X21" s="298"/>
      <c r="Y21" s="299"/>
      <c r="Z21" s="14"/>
    </row>
    <row r="22" spans="1:26">
      <c r="A22" s="14"/>
      <c r="B22" s="24"/>
      <c r="C22" s="312"/>
      <c r="D22" s="313"/>
      <c r="E22" s="313"/>
      <c r="F22" s="314"/>
      <c r="G22" s="300"/>
      <c r="H22" s="301"/>
      <c r="I22" s="301"/>
      <c r="J22" s="301"/>
      <c r="K22" s="301"/>
      <c r="L22" s="301"/>
      <c r="M22" s="301"/>
      <c r="N22" s="301"/>
      <c r="O22" s="301"/>
      <c r="P22" s="301"/>
      <c r="Q22" s="301"/>
      <c r="R22" s="301"/>
      <c r="S22" s="302"/>
      <c r="T22" s="300"/>
      <c r="U22" s="301"/>
      <c r="V22" s="301"/>
      <c r="W22" s="301"/>
      <c r="X22" s="301"/>
      <c r="Y22" s="302"/>
      <c r="Z22" s="14"/>
    </row>
    <row r="23" spans="1:26">
      <c r="A23" s="14"/>
      <c r="B23" s="24"/>
      <c r="C23" s="309"/>
      <c r="D23" s="310"/>
      <c r="E23" s="310"/>
      <c r="F23" s="311"/>
      <c r="G23" s="297"/>
      <c r="H23" s="298"/>
      <c r="I23" s="298"/>
      <c r="J23" s="298"/>
      <c r="K23" s="298"/>
      <c r="L23" s="298"/>
      <c r="M23" s="298"/>
      <c r="N23" s="298"/>
      <c r="O23" s="298"/>
      <c r="P23" s="298"/>
      <c r="Q23" s="298"/>
      <c r="R23" s="298"/>
      <c r="S23" s="299"/>
      <c r="T23" s="297"/>
      <c r="U23" s="298"/>
      <c r="V23" s="298"/>
      <c r="W23" s="298"/>
      <c r="X23" s="298"/>
      <c r="Y23" s="299"/>
      <c r="Z23" s="14"/>
    </row>
    <row r="24" spans="1:26">
      <c r="A24" s="14"/>
      <c r="B24" s="24"/>
      <c r="C24" s="312"/>
      <c r="D24" s="313"/>
      <c r="E24" s="313"/>
      <c r="F24" s="314"/>
      <c r="G24" s="300"/>
      <c r="H24" s="301"/>
      <c r="I24" s="301"/>
      <c r="J24" s="301"/>
      <c r="K24" s="301"/>
      <c r="L24" s="301"/>
      <c r="M24" s="301"/>
      <c r="N24" s="301"/>
      <c r="O24" s="301"/>
      <c r="P24" s="301"/>
      <c r="Q24" s="301"/>
      <c r="R24" s="301"/>
      <c r="S24" s="302"/>
      <c r="T24" s="300"/>
      <c r="U24" s="301"/>
      <c r="V24" s="301"/>
      <c r="W24" s="301"/>
      <c r="X24" s="301"/>
      <c r="Y24" s="302"/>
      <c r="Z24" s="14"/>
    </row>
    <row r="25" spans="1:26">
      <c r="A25" s="14"/>
      <c r="B25" s="24"/>
      <c r="C25" s="309"/>
      <c r="D25" s="310"/>
      <c r="E25" s="310"/>
      <c r="F25" s="311"/>
      <c r="G25" s="297"/>
      <c r="H25" s="298"/>
      <c r="I25" s="298"/>
      <c r="J25" s="298"/>
      <c r="K25" s="298"/>
      <c r="L25" s="298"/>
      <c r="M25" s="298"/>
      <c r="N25" s="298"/>
      <c r="O25" s="298"/>
      <c r="P25" s="298"/>
      <c r="Q25" s="298"/>
      <c r="R25" s="298"/>
      <c r="S25" s="299"/>
      <c r="T25" s="297"/>
      <c r="U25" s="298"/>
      <c r="V25" s="298"/>
      <c r="W25" s="298"/>
      <c r="X25" s="298"/>
      <c r="Y25" s="299"/>
      <c r="Z25" s="14"/>
    </row>
    <row r="26" spans="1:26">
      <c r="A26" s="14"/>
      <c r="B26" s="24"/>
      <c r="C26" s="312"/>
      <c r="D26" s="313"/>
      <c r="E26" s="313"/>
      <c r="F26" s="314"/>
      <c r="G26" s="300"/>
      <c r="H26" s="301"/>
      <c r="I26" s="301"/>
      <c r="J26" s="301"/>
      <c r="K26" s="301"/>
      <c r="L26" s="301"/>
      <c r="M26" s="301"/>
      <c r="N26" s="301"/>
      <c r="O26" s="301"/>
      <c r="P26" s="301"/>
      <c r="Q26" s="301"/>
      <c r="R26" s="301"/>
      <c r="S26" s="302"/>
      <c r="T26" s="300"/>
      <c r="U26" s="301"/>
      <c r="V26" s="301"/>
      <c r="W26" s="301"/>
      <c r="X26" s="301"/>
      <c r="Y26" s="302"/>
      <c r="Z26" s="14"/>
    </row>
    <row r="27" spans="1:26" ht="15">
      <c r="A27" s="14"/>
      <c r="B27"/>
      <c r="C27" s="303"/>
      <c r="D27" s="304"/>
      <c r="E27" s="304"/>
      <c r="F27" s="305"/>
      <c r="G27" s="303"/>
      <c r="H27" s="304"/>
      <c r="I27" s="304"/>
      <c r="J27" s="304"/>
      <c r="K27" s="304"/>
      <c r="L27" s="304"/>
      <c r="M27" s="304"/>
      <c r="N27" s="304"/>
      <c r="O27" s="304"/>
      <c r="P27" s="304"/>
      <c r="Q27" s="304"/>
      <c r="R27" s="304"/>
      <c r="S27" s="305"/>
      <c r="T27" s="303"/>
      <c r="U27" s="304"/>
      <c r="V27" s="304"/>
      <c r="W27" s="304"/>
      <c r="X27" s="304"/>
      <c r="Y27" s="305"/>
      <c r="Z27" s="14"/>
    </row>
    <row r="28" spans="1:26" ht="15">
      <c r="A28" s="14"/>
      <c r="B28"/>
      <c r="C28" s="306"/>
      <c r="D28" s="307"/>
      <c r="E28" s="307"/>
      <c r="F28" s="308"/>
      <c r="G28" s="306"/>
      <c r="H28" s="307"/>
      <c r="I28" s="307"/>
      <c r="J28" s="307"/>
      <c r="K28" s="307"/>
      <c r="L28" s="307"/>
      <c r="M28" s="307"/>
      <c r="N28" s="307"/>
      <c r="O28" s="307"/>
      <c r="P28" s="307"/>
      <c r="Q28" s="307"/>
      <c r="R28" s="307"/>
      <c r="S28" s="308"/>
      <c r="T28" s="306"/>
      <c r="U28" s="307"/>
      <c r="V28" s="307"/>
      <c r="W28" s="307"/>
      <c r="X28" s="307"/>
      <c r="Y28" s="308"/>
      <c r="Z28" s="14"/>
    </row>
    <row r="29" spans="1:26" ht="15">
      <c r="A29" s="14"/>
      <c r="B29"/>
      <c r="C29" s="309"/>
      <c r="D29" s="310"/>
      <c r="E29" s="310"/>
      <c r="F29" s="311"/>
      <c r="G29" s="297"/>
      <c r="H29" s="298"/>
      <c r="I29" s="298"/>
      <c r="J29" s="298"/>
      <c r="K29" s="298"/>
      <c r="L29" s="298"/>
      <c r="M29" s="298"/>
      <c r="N29" s="298"/>
      <c r="O29" s="298"/>
      <c r="P29" s="298"/>
      <c r="Q29" s="298"/>
      <c r="R29" s="298"/>
      <c r="S29" s="299"/>
      <c r="T29" s="297"/>
      <c r="U29" s="298"/>
      <c r="V29" s="298"/>
      <c r="W29" s="298"/>
      <c r="X29" s="298"/>
      <c r="Y29" s="299"/>
      <c r="Z29" s="14"/>
    </row>
    <row r="30" spans="1:26" ht="15">
      <c r="A30" s="14"/>
      <c r="B30"/>
      <c r="C30" s="312"/>
      <c r="D30" s="313"/>
      <c r="E30" s="313"/>
      <c r="F30" s="314"/>
      <c r="G30" s="300"/>
      <c r="H30" s="301"/>
      <c r="I30" s="301"/>
      <c r="J30" s="301"/>
      <c r="K30" s="301"/>
      <c r="L30" s="301"/>
      <c r="M30" s="301"/>
      <c r="N30" s="301"/>
      <c r="O30" s="301"/>
      <c r="P30" s="301"/>
      <c r="Q30" s="301"/>
      <c r="R30" s="301"/>
      <c r="S30" s="302"/>
      <c r="T30" s="300"/>
      <c r="U30" s="301"/>
      <c r="V30" s="301"/>
      <c r="W30" s="301"/>
      <c r="X30" s="301"/>
      <c r="Y30" s="302"/>
      <c r="Z30" s="14"/>
    </row>
    <row r="31" spans="1:26" ht="15">
      <c r="A31" s="14"/>
      <c r="B31"/>
      <c r="C31" s="303"/>
      <c r="D31" s="304"/>
      <c r="E31" s="304"/>
      <c r="F31" s="305"/>
      <c r="G31" s="303"/>
      <c r="H31" s="304"/>
      <c r="I31" s="304"/>
      <c r="J31" s="304"/>
      <c r="K31" s="304"/>
      <c r="L31" s="304"/>
      <c r="M31" s="304"/>
      <c r="N31" s="304"/>
      <c r="O31" s="304"/>
      <c r="P31" s="304"/>
      <c r="Q31" s="304"/>
      <c r="R31" s="304"/>
      <c r="S31" s="305"/>
      <c r="T31" s="303"/>
      <c r="U31" s="304"/>
      <c r="V31" s="304"/>
      <c r="W31" s="304"/>
      <c r="X31" s="304"/>
      <c r="Y31" s="305"/>
      <c r="Z31" s="14"/>
    </row>
    <row r="32" spans="1:26" ht="15">
      <c r="A32" s="14"/>
      <c r="B32"/>
      <c r="C32" s="306"/>
      <c r="D32" s="307"/>
      <c r="E32" s="307"/>
      <c r="F32" s="308"/>
      <c r="G32" s="306"/>
      <c r="H32" s="307"/>
      <c r="I32" s="307"/>
      <c r="J32" s="307"/>
      <c r="K32" s="307"/>
      <c r="L32" s="307"/>
      <c r="M32" s="307"/>
      <c r="N32" s="307"/>
      <c r="O32" s="307"/>
      <c r="P32" s="307"/>
      <c r="Q32" s="307"/>
      <c r="R32" s="307"/>
      <c r="S32" s="308"/>
      <c r="T32" s="306"/>
      <c r="U32" s="307"/>
      <c r="V32" s="307"/>
      <c r="W32" s="307"/>
      <c r="X32" s="307"/>
      <c r="Y32" s="308"/>
      <c r="Z32" s="14"/>
    </row>
    <row r="33" spans="1:26" ht="15">
      <c r="A33" s="14"/>
      <c r="B33"/>
      <c r="C33" s="309"/>
      <c r="D33" s="310"/>
      <c r="E33" s="310"/>
      <c r="F33" s="311"/>
      <c r="G33" s="297"/>
      <c r="H33" s="298"/>
      <c r="I33" s="298"/>
      <c r="J33" s="298"/>
      <c r="K33" s="298"/>
      <c r="L33" s="298"/>
      <c r="M33" s="298"/>
      <c r="N33" s="298"/>
      <c r="O33" s="298"/>
      <c r="P33" s="298"/>
      <c r="Q33" s="298"/>
      <c r="R33" s="298"/>
      <c r="S33" s="299"/>
      <c r="T33" s="297"/>
      <c r="U33" s="298"/>
      <c r="V33" s="298"/>
      <c r="W33" s="298"/>
      <c r="X33" s="298"/>
      <c r="Y33" s="299"/>
      <c r="Z33" s="14"/>
    </row>
    <row r="34" spans="1:26" ht="15">
      <c r="A34" s="14"/>
      <c r="B34"/>
      <c r="C34" s="312"/>
      <c r="D34" s="313"/>
      <c r="E34" s="313"/>
      <c r="F34" s="314"/>
      <c r="G34" s="300"/>
      <c r="H34" s="301"/>
      <c r="I34" s="301"/>
      <c r="J34" s="301"/>
      <c r="K34" s="301"/>
      <c r="L34" s="301"/>
      <c r="M34" s="301"/>
      <c r="N34" s="301"/>
      <c r="O34" s="301"/>
      <c r="P34" s="301"/>
      <c r="Q34" s="301"/>
      <c r="R34" s="301"/>
      <c r="S34" s="302"/>
      <c r="T34" s="300"/>
      <c r="U34" s="301"/>
      <c r="V34" s="301"/>
      <c r="W34" s="301"/>
      <c r="X34" s="301"/>
      <c r="Y34" s="302"/>
      <c r="Z34" s="14"/>
    </row>
    <row r="35" spans="1:26" ht="15">
      <c r="A35" s="14"/>
      <c r="B35"/>
      <c r="C35" s="303"/>
      <c r="D35" s="304"/>
      <c r="E35" s="304"/>
      <c r="F35" s="305"/>
      <c r="G35" s="303"/>
      <c r="H35" s="304"/>
      <c r="I35" s="304"/>
      <c r="J35" s="304"/>
      <c r="K35" s="304"/>
      <c r="L35" s="304"/>
      <c r="M35" s="304"/>
      <c r="N35" s="304"/>
      <c r="O35" s="304"/>
      <c r="P35" s="304"/>
      <c r="Q35" s="304"/>
      <c r="R35" s="304"/>
      <c r="S35" s="305"/>
      <c r="T35" s="303"/>
      <c r="U35" s="304"/>
      <c r="V35" s="304"/>
      <c r="W35" s="304"/>
      <c r="X35" s="304"/>
      <c r="Y35" s="305"/>
      <c r="Z35" s="14"/>
    </row>
    <row r="36" spans="1:26" ht="15">
      <c r="A36" s="14"/>
      <c r="B36"/>
      <c r="C36" s="306"/>
      <c r="D36" s="307"/>
      <c r="E36" s="307"/>
      <c r="F36" s="308"/>
      <c r="G36" s="306"/>
      <c r="H36" s="307"/>
      <c r="I36" s="307"/>
      <c r="J36" s="307"/>
      <c r="K36" s="307"/>
      <c r="L36" s="307"/>
      <c r="M36" s="307"/>
      <c r="N36" s="307"/>
      <c r="O36" s="307"/>
      <c r="P36" s="307"/>
      <c r="Q36" s="307"/>
      <c r="R36" s="307"/>
      <c r="S36" s="308"/>
      <c r="T36" s="306"/>
      <c r="U36" s="307"/>
      <c r="V36" s="307"/>
      <c r="W36" s="307"/>
      <c r="X36" s="307"/>
      <c r="Y36" s="308"/>
      <c r="Z36" s="14"/>
    </row>
    <row r="37" spans="1:26" ht="15">
      <c r="A37" s="14"/>
      <c r="B37"/>
      <c r="C37" s="309"/>
      <c r="D37" s="310"/>
      <c r="E37" s="310"/>
      <c r="F37" s="311"/>
      <c r="G37" s="297"/>
      <c r="H37" s="298"/>
      <c r="I37" s="298"/>
      <c r="J37" s="298"/>
      <c r="K37" s="298"/>
      <c r="L37" s="298"/>
      <c r="M37" s="298"/>
      <c r="N37" s="298"/>
      <c r="O37" s="298"/>
      <c r="P37" s="298"/>
      <c r="Q37" s="298"/>
      <c r="R37" s="298"/>
      <c r="S37" s="299"/>
      <c r="T37" s="297"/>
      <c r="U37" s="298"/>
      <c r="V37" s="298"/>
      <c r="W37" s="298"/>
      <c r="X37" s="298"/>
      <c r="Y37" s="299"/>
      <c r="Z37" s="14"/>
    </row>
    <row r="38" spans="1:26" ht="15">
      <c r="A38" s="14"/>
      <c r="B38"/>
      <c r="C38" s="312"/>
      <c r="D38" s="313"/>
      <c r="E38" s="313"/>
      <c r="F38" s="314"/>
      <c r="G38" s="300"/>
      <c r="H38" s="301"/>
      <c r="I38" s="301"/>
      <c r="J38" s="301"/>
      <c r="K38" s="301"/>
      <c r="L38" s="301"/>
      <c r="M38" s="301"/>
      <c r="N38" s="301"/>
      <c r="O38" s="301"/>
      <c r="P38" s="301"/>
      <c r="Q38" s="301"/>
      <c r="R38" s="301"/>
      <c r="S38" s="302"/>
      <c r="T38" s="300"/>
      <c r="U38" s="301"/>
      <c r="V38" s="301"/>
      <c r="W38" s="301"/>
      <c r="X38" s="301"/>
      <c r="Y38" s="302"/>
      <c r="Z38" s="14"/>
    </row>
    <row r="39" spans="1:26" ht="15">
      <c r="A39" s="14"/>
      <c r="B39"/>
      <c r="C39" s="303"/>
      <c r="D39" s="304"/>
      <c r="E39" s="304"/>
      <c r="F39" s="305"/>
      <c r="G39" s="303"/>
      <c r="H39" s="304"/>
      <c r="I39" s="304"/>
      <c r="J39" s="304"/>
      <c r="K39" s="304"/>
      <c r="L39" s="304"/>
      <c r="M39" s="304"/>
      <c r="N39" s="304"/>
      <c r="O39" s="304"/>
      <c r="P39" s="304"/>
      <c r="Q39" s="304"/>
      <c r="R39" s="304"/>
      <c r="S39" s="305"/>
      <c r="T39" s="303"/>
      <c r="U39" s="304"/>
      <c r="V39" s="304"/>
      <c r="W39" s="304"/>
      <c r="X39" s="304"/>
      <c r="Y39" s="305"/>
      <c r="Z39" s="14"/>
    </row>
    <row r="40" spans="1:26" ht="15">
      <c r="A40" s="14"/>
      <c r="B40"/>
      <c r="C40" s="306"/>
      <c r="D40" s="307"/>
      <c r="E40" s="307"/>
      <c r="F40" s="308"/>
      <c r="G40" s="306"/>
      <c r="H40" s="307"/>
      <c r="I40" s="307"/>
      <c r="J40" s="307"/>
      <c r="K40" s="307"/>
      <c r="L40" s="307"/>
      <c r="M40" s="307"/>
      <c r="N40" s="307"/>
      <c r="O40" s="307"/>
      <c r="P40" s="307"/>
      <c r="Q40" s="307"/>
      <c r="R40" s="307"/>
      <c r="S40" s="308"/>
      <c r="T40" s="306"/>
      <c r="U40" s="307"/>
      <c r="V40" s="307"/>
      <c r="W40" s="307"/>
      <c r="X40" s="307"/>
      <c r="Y40" s="308"/>
      <c r="Z40" s="14"/>
    </row>
    <row r="41" spans="1:26">
      <c r="A41" s="14"/>
      <c r="B41" s="14"/>
      <c r="C41" s="309"/>
      <c r="D41" s="310"/>
      <c r="E41" s="310"/>
      <c r="F41" s="311"/>
      <c r="G41" s="297"/>
      <c r="H41" s="298"/>
      <c r="I41" s="298"/>
      <c r="J41" s="298"/>
      <c r="K41" s="298"/>
      <c r="L41" s="298"/>
      <c r="M41" s="298"/>
      <c r="N41" s="298"/>
      <c r="O41" s="298"/>
      <c r="P41" s="298"/>
      <c r="Q41" s="298"/>
      <c r="R41" s="298"/>
      <c r="S41" s="299"/>
      <c r="T41" s="297"/>
      <c r="U41" s="298"/>
      <c r="V41" s="298"/>
      <c r="W41" s="298"/>
      <c r="X41" s="298"/>
      <c r="Y41" s="299"/>
      <c r="Z41" s="14"/>
    </row>
    <row r="42" spans="1:26">
      <c r="A42" s="14"/>
      <c r="B42" s="14"/>
      <c r="C42" s="312"/>
      <c r="D42" s="313"/>
      <c r="E42" s="313"/>
      <c r="F42" s="314"/>
      <c r="G42" s="300"/>
      <c r="H42" s="301"/>
      <c r="I42" s="301"/>
      <c r="J42" s="301"/>
      <c r="K42" s="301"/>
      <c r="L42" s="301"/>
      <c r="M42" s="301"/>
      <c r="N42" s="301"/>
      <c r="O42" s="301"/>
      <c r="P42" s="301"/>
      <c r="Q42" s="301"/>
      <c r="R42" s="301"/>
      <c r="S42" s="302"/>
      <c r="T42" s="300"/>
      <c r="U42" s="301"/>
      <c r="V42" s="301"/>
      <c r="W42" s="301"/>
      <c r="X42" s="301"/>
      <c r="Y42" s="302"/>
      <c r="Z42" s="14"/>
    </row>
    <row r="43" spans="1:26" ht="14.25" customHeight="1">
      <c r="A43" s="14"/>
      <c r="B43" s="14"/>
      <c r="C43" s="303"/>
      <c r="D43" s="304"/>
      <c r="E43" s="304"/>
      <c r="F43" s="305"/>
      <c r="G43" s="303"/>
      <c r="H43" s="304"/>
      <c r="I43" s="304"/>
      <c r="J43" s="304"/>
      <c r="K43" s="304"/>
      <c r="L43" s="304"/>
      <c r="M43" s="304"/>
      <c r="N43" s="304"/>
      <c r="O43" s="304"/>
      <c r="P43" s="304"/>
      <c r="Q43" s="304"/>
      <c r="R43" s="304"/>
      <c r="S43" s="305"/>
      <c r="T43" s="303"/>
      <c r="U43" s="304"/>
      <c r="V43" s="304"/>
      <c r="W43" s="304"/>
      <c r="X43" s="304"/>
      <c r="Y43" s="305"/>
      <c r="Z43" s="14"/>
    </row>
    <row r="44" spans="1:26" ht="12.75" customHeight="1">
      <c r="A44" s="14"/>
      <c r="B44" s="14"/>
      <c r="C44" s="306"/>
      <c r="D44" s="307"/>
      <c r="E44" s="307"/>
      <c r="F44" s="308"/>
      <c r="G44" s="306"/>
      <c r="H44" s="307"/>
      <c r="I44" s="307"/>
      <c r="J44" s="307"/>
      <c r="K44" s="307"/>
      <c r="L44" s="307"/>
      <c r="M44" s="307"/>
      <c r="N44" s="307"/>
      <c r="O44" s="307"/>
      <c r="P44" s="307"/>
      <c r="Q44" s="307"/>
      <c r="R44" s="307"/>
      <c r="S44" s="308"/>
      <c r="T44" s="306"/>
      <c r="U44" s="307"/>
      <c r="V44" s="307"/>
      <c r="W44" s="307"/>
      <c r="X44" s="307"/>
      <c r="Y44" s="308"/>
      <c r="Z44" s="14"/>
    </row>
    <row r="45" spans="1:26">
      <c r="A45" s="14"/>
      <c r="B45" s="14"/>
      <c r="C45" s="309"/>
      <c r="D45" s="310"/>
      <c r="E45" s="310"/>
      <c r="F45" s="311"/>
      <c r="G45" s="297"/>
      <c r="H45" s="298"/>
      <c r="I45" s="298"/>
      <c r="J45" s="298"/>
      <c r="K45" s="298"/>
      <c r="L45" s="298"/>
      <c r="M45" s="298"/>
      <c r="N45" s="298"/>
      <c r="O45" s="298"/>
      <c r="P45" s="298"/>
      <c r="Q45" s="298"/>
      <c r="R45" s="298"/>
      <c r="S45" s="299"/>
      <c r="T45" s="297"/>
      <c r="U45" s="298"/>
      <c r="V45" s="298"/>
      <c r="W45" s="298"/>
      <c r="X45" s="298"/>
      <c r="Y45" s="299"/>
      <c r="Z45" s="14"/>
    </row>
    <row r="46" spans="1:26" ht="14.25" customHeight="1">
      <c r="A46" s="14"/>
      <c r="B46" s="14"/>
      <c r="C46" s="312"/>
      <c r="D46" s="313"/>
      <c r="E46" s="313"/>
      <c r="F46" s="314"/>
      <c r="G46" s="300"/>
      <c r="H46" s="301"/>
      <c r="I46" s="301"/>
      <c r="J46" s="301"/>
      <c r="K46" s="301"/>
      <c r="L46" s="301"/>
      <c r="M46" s="301"/>
      <c r="N46" s="301"/>
      <c r="O46" s="301"/>
      <c r="P46" s="301"/>
      <c r="Q46" s="301"/>
      <c r="R46" s="301"/>
      <c r="S46" s="302"/>
      <c r="T46" s="300"/>
      <c r="U46" s="301"/>
      <c r="V46" s="301"/>
      <c r="W46" s="301"/>
      <c r="X46" s="301"/>
      <c r="Y46" s="302"/>
      <c r="Z46" s="14"/>
    </row>
    <row r="47" spans="1:26">
      <c r="A47" s="14"/>
      <c r="B47" s="14"/>
      <c r="C47" s="303"/>
      <c r="D47" s="304"/>
      <c r="E47" s="304"/>
      <c r="F47" s="305"/>
      <c r="G47" s="303"/>
      <c r="H47" s="304"/>
      <c r="I47" s="304"/>
      <c r="J47" s="304"/>
      <c r="K47" s="304"/>
      <c r="L47" s="304"/>
      <c r="M47" s="304"/>
      <c r="N47" s="304"/>
      <c r="O47" s="304"/>
      <c r="P47" s="304"/>
      <c r="Q47" s="304"/>
      <c r="R47" s="304"/>
      <c r="S47" s="305"/>
      <c r="T47" s="303"/>
      <c r="U47" s="304"/>
      <c r="V47" s="304"/>
      <c r="W47" s="304"/>
      <c r="X47" s="304"/>
      <c r="Y47" s="305"/>
      <c r="Z47" s="14"/>
    </row>
    <row r="48" spans="1:26" ht="14.1" customHeight="1">
      <c r="A48" s="14"/>
      <c r="B48" s="14"/>
      <c r="C48" s="306"/>
      <c r="D48" s="307"/>
      <c r="E48" s="307"/>
      <c r="F48" s="308"/>
      <c r="G48" s="306"/>
      <c r="H48" s="307"/>
      <c r="I48" s="307"/>
      <c r="J48" s="307"/>
      <c r="K48" s="307"/>
      <c r="L48" s="307"/>
      <c r="M48" s="307"/>
      <c r="N48" s="307"/>
      <c r="O48" s="307"/>
      <c r="P48" s="307"/>
      <c r="Q48" s="307"/>
      <c r="R48" s="307"/>
      <c r="S48" s="308"/>
      <c r="T48" s="306"/>
      <c r="U48" s="307"/>
      <c r="V48" s="307"/>
      <c r="W48" s="307"/>
      <c r="X48" s="307"/>
      <c r="Y48" s="308"/>
      <c r="Z48" s="14"/>
    </row>
    <row r="49" spans="1:26" ht="14.1" customHeight="1">
      <c r="A49" s="14"/>
      <c r="B49" s="14"/>
      <c r="C49" s="309"/>
      <c r="D49" s="310"/>
      <c r="E49" s="310"/>
      <c r="F49" s="311"/>
      <c r="G49" s="297"/>
      <c r="H49" s="298"/>
      <c r="I49" s="298"/>
      <c r="J49" s="298"/>
      <c r="K49" s="298"/>
      <c r="L49" s="298"/>
      <c r="M49" s="298"/>
      <c r="N49" s="298"/>
      <c r="O49" s="298"/>
      <c r="P49" s="298"/>
      <c r="Q49" s="298"/>
      <c r="R49" s="298"/>
      <c r="S49" s="299"/>
      <c r="T49" s="297"/>
      <c r="U49" s="298"/>
      <c r="V49" s="298"/>
      <c r="W49" s="298"/>
      <c r="X49" s="298"/>
      <c r="Y49" s="299"/>
      <c r="Z49" s="14"/>
    </row>
    <row r="50" spans="1:26" ht="14.1" customHeight="1">
      <c r="A50" s="14"/>
      <c r="B50" s="14"/>
      <c r="C50" s="312"/>
      <c r="D50" s="313"/>
      <c r="E50" s="313"/>
      <c r="F50" s="314"/>
      <c r="G50" s="300"/>
      <c r="H50" s="301"/>
      <c r="I50" s="301"/>
      <c r="J50" s="301"/>
      <c r="K50" s="301"/>
      <c r="L50" s="301"/>
      <c r="M50" s="301"/>
      <c r="N50" s="301"/>
      <c r="O50" s="301"/>
      <c r="P50" s="301"/>
      <c r="Q50" s="301"/>
      <c r="R50" s="301"/>
      <c r="S50" s="302"/>
      <c r="T50" s="300"/>
      <c r="U50" s="301"/>
      <c r="V50" s="301"/>
      <c r="W50" s="301"/>
      <c r="X50" s="301"/>
      <c r="Y50" s="302"/>
      <c r="Z50" s="14"/>
    </row>
    <row r="51" spans="1:26" ht="14.1" customHeight="1">
      <c r="A51" s="14"/>
      <c r="B51" s="14"/>
      <c r="C51" s="303"/>
      <c r="D51" s="304"/>
      <c r="E51" s="304"/>
      <c r="F51" s="305"/>
      <c r="G51" s="303"/>
      <c r="H51" s="304"/>
      <c r="I51" s="304"/>
      <c r="J51" s="304"/>
      <c r="K51" s="304"/>
      <c r="L51" s="304"/>
      <c r="M51" s="304"/>
      <c r="N51" s="304"/>
      <c r="O51" s="304"/>
      <c r="P51" s="304"/>
      <c r="Q51" s="304"/>
      <c r="R51" s="304"/>
      <c r="S51" s="305"/>
      <c r="T51" s="303"/>
      <c r="U51" s="304"/>
      <c r="V51" s="304"/>
      <c r="W51" s="304"/>
      <c r="X51" s="304"/>
      <c r="Y51" s="305"/>
      <c r="Z51" s="14"/>
    </row>
    <row r="52" spans="1:26" ht="12.75" customHeight="1">
      <c r="A52" s="14"/>
      <c r="B52" s="14"/>
      <c r="C52" s="306"/>
      <c r="D52" s="307"/>
      <c r="E52" s="307"/>
      <c r="F52" s="308"/>
      <c r="G52" s="306"/>
      <c r="H52" s="307"/>
      <c r="I52" s="307"/>
      <c r="J52" s="307"/>
      <c r="K52" s="307"/>
      <c r="L52" s="307"/>
      <c r="M52" s="307"/>
      <c r="N52" s="307"/>
      <c r="O52" s="307"/>
      <c r="P52" s="307"/>
      <c r="Q52" s="307"/>
      <c r="R52" s="307"/>
      <c r="S52" s="308"/>
      <c r="T52" s="306"/>
      <c r="U52" s="307"/>
      <c r="V52" s="307"/>
      <c r="W52" s="307"/>
      <c r="X52" s="307"/>
      <c r="Y52" s="308"/>
      <c r="Z52" s="14"/>
    </row>
    <row r="53" spans="1:26">
      <c r="A53" s="14"/>
      <c r="B53" s="14"/>
      <c r="C53" s="309"/>
      <c r="D53" s="310"/>
      <c r="E53" s="310"/>
      <c r="F53" s="311"/>
      <c r="G53" s="297"/>
      <c r="H53" s="298"/>
      <c r="I53" s="298"/>
      <c r="J53" s="298"/>
      <c r="K53" s="298"/>
      <c r="L53" s="298"/>
      <c r="M53" s="298"/>
      <c r="N53" s="298"/>
      <c r="O53" s="298"/>
      <c r="P53" s="298"/>
      <c r="Q53" s="298"/>
      <c r="R53" s="298"/>
      <c r="S53" s="299"/>
      <c r="T53" s="297"/>
      <c r="U53" s="298"/>
      <c r="V53" s="298"/>
      <c r="W53" s="298"/>
      <c r="X53" s="298"/>
      <c r="Y53" s="299"/>
      <c r="Z53" s="14"/>
    </row>
    <row r="54" spans="1:26">
      <c r="A54" s="14"/>
      <c r="B54" s="14"/>
      <c r="C54" s="312"/>
      <c r="D54" s="313"/>
      <c r="E54" s="313"/>
      <c r="F54" s="314"/>
      <c r="G54" s="300"/>
      <c r="H54" s="301"/>
      <c r="I54" s="301"/>
      <c r="J54" s="301"/>
      <c r="K54" s="301"/>
      <c r="L54" s="301"/>
      <c r="M54" s="301"/>
      <c r="N54" s="301"/>
      <c r="O54" s="301"/>
      <c r="P54" s="301"/>
      <c r="Q54" s="301"/>
      <c r="R54" s="301"/>
      <c r="S54" s="302"/>
      <c r="T54" s="300"/>
      <c r="U54" s="301"/>
      <c r="V54" s="301"/>
      <c r="W54" s="301"/>
      <c r="X54" s="301"/>
      <c r="Y54" s="302"/>
      <c r="Z54" s="14"/>
    </row>
    <row r="55" spans="1:26">
      <c r="A55" s="14"/>
      <c r="B55" s="14"/>
      <c r="C55" s="303"/>
      <c r="D55" s="304"/>
      <c r="E55" s="304"/>
      <c r="F55" s="305"/>
      <c r="G55" s="303"/>
      <c r="H55" s="304"/>
      <c r="I55" s="304"/>
      <c r="J55" s="304"/>
      <c r="K55" s="304"/>
      <c r="L55" s="304"/>
      <c r="M55" s="304"/>
      <c r="N55" s="304"/>
      <c r="O55" s="304"/>
      <c r="P55" s="304"/>
      <c r="Q55" s="304"/>
      <c r="R55" s="304"/>
      <c r="S55" s="305"/>
      <c r="T55" s="303"/>
      <c r="U55" s="304"/>
      <c r="V55" s="304"/>
      <c r="W55" s="304"/>
      <c r="X55" s="304"/>
      <c r="Y55" s="305"/>
      <c r="Z55" s="14"/>
    </row>
    <row r="56" spans="1:26" ht="14.25" customHeight="1">
      <c r="A56" s="14"/>
      <c r="B56" s="14"/>
      <c r="C56" s="306"/>
      <c r="D56" s="307"/>
      <c r="E56" s="307"/>
      <c r="F56" s="308"/>
      <c r="G56" s="306"/>
      <c r="H56" s="307"/>
      <c r="I56" s="307"/>
      <c r="J56" s="307"/>
      <c r="K56" s="307"/>
      <c r="L56" s="307"/>
      <c r="M56" s="307"/>
      <c r="N56" s="307"/>
      <c r="O56" s="307"/>
      <c r="P56" s="307"/>
      <c r="Q56" s="307"/>
      <c r="R56" s="307"/>
      <c r="S56" s="308"/>
      <c r="T56" s="306"/>
      <c r="U56" s="307"/>
      <c r="V56" s="307"/>
      <c r="W56" s="307"/>
      <c r="X56" s="307"/>
      <c r="Y56" s="308"/>
      <c r="Z56" s="14"/>
    </row>
    <row r="57" spans="1:26" ht="15">
      <c r="A57" s="14"/>
      <c r="B57" s="14"/>
      <c r="C57"/>
      <c r="D57"/>
      <c r="E57"/>
      <c r="F57"/>
      <c r="G57"/>
      <c r="H57"/>
      <c r="I57"/>
      <c r="J57"/>
      <c r="K57"/>
      <c r="L57"/>
      <c r="M57"/>
      <c r="N57"/>
      <c r="O57"/>
      <c r="P57"/>
      <c r="Q57"/>
      <c r="R57"/>
      <c r="S57"/>
      <c r="T57"/>
      <c r="U57"/>
      <c r="V57"/>
      <c r="W57"/>
      <c r="X57"/>
      <c r="Y57"/>
      <c r="Z57" s="14"/>
    </row>
    <row r="58" spans="1:26" ht="15">
      <c r="A58" s="14"/>
      <c r="B58" s="14"/>
      <c r="C58"/>
      <c r="D58"/>
      <c r="E58"/>
      <c r="F58"/>
      <c r="G58"/>
      <c r="H58"/>
      <c r="I58"/>
      <c r="J58"/>
      <c r="K58"/>
      <c r="L58"/>
      <c r="M58"/>
      <c r="N58"/>
      <c r="O58"/>
      <c r="P58"/>
      <c r="Q58"/>
      <c r="R58"/>
      <c r="S58"/>
      <c r="T58"/>
      <c r="U58"/>
      <c r="V58"/>
      <c r="W58"/>
      <c r="X58"/>
      <c r="Y58"/>
      <c r="Z58" s="14"/>
    </row>
    <row r="59" spans="1:26" ht="15">
      <c r="A59" s="14"/>
      <c r="B59" s="14"/>
      <c r="C59"/>
      <c r="D59"/>
      <c r="E59"/>
      <c r="F59"/>
      <c r="G59"/>
      <c r="H59"/>
      <c r="I59"/>
      <c r="J59"/>
      <c r="K59"/>
      <c r="L59"/>
      <c r="M59"/>
      <c r="N59"/>
      <c r="O59"/>
      <c r="P59"/>
      <c r="Q59"/>
      <c r="R59"/>
      <c r="S59"/>
      <c r="T59"/>
      <c r="U59"/>
      <c r="V59"/>
      <c r="W59"/>
      <c r="X59"/>
      <c r="Y59"/>
      <c r="Z59" s="14"/>
    </row>
    <row r="60" spans="1:26">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14"/>
      <c r="B62" s="14"/>
      <c r="C62" s="225" t="s">
        <v>91</v>
      </c>
      <c r="D62" s="226"/>
      <c r="E62" s="226"/>
      <c r="F62" s="226"/>
      <c r="G62" s="226"/>
      <c r="H62" s="226"/>
      <c r="I62" s="226"/>
      <c r="J62" s="226"/>
      <c r="K62" s="226"/>
      <c r="L62" s="226"/>
      <c r="M62" s="226"/>
      <c r="N62" s="226"/>
      <c r="O62" s="226"/>
      <c r="P62" s="226"/>
      <c r="Q62" s="226"/>
      <c r="R62" s="226"/>
      <c r="S62" s="226"/>
      <c r="T62" s="226"/>
      <c r="U62" s="226"/>
      <c r="V62" s="226"/>
      <c r="W62" s="226"/>
      <c r="X62" s="226"/>
      <c r="Y62" s="226"/>
      <c r="Z62" s="14"/>
    </row>
    <row r="63" spans="1:26" ht="13.5" thickBot="1">
      <c r="A63" s="14"/>
      <c r="B63" s="14"/>
      <c r="C63" s="227"/>
      <c r="D63" s="227"/>
      <c r="E63" s="227"/>
      <c r="F63" s="227"/>
      <c r="G63" s="227"/>
      <c r="H63" s="227"/>
      <c r="I63" s="227"/>
      <c r="J63" s="227"/>
      <c r="K63" s="227"/>
      <c r="L63" s="227"/>
      <c r="M63" s="227"/>
      <c r="N63" s="227"/>
      <c r="O63" s="227"/>
      <c r="P63" s="227"/>
      <c r="Q63" s="227"/>
      <c r="R63" s="227"/>
      <c r="S63" s="227"/>
      <c r="T63" s="227"/>
      <c r="U63" s="227"/>
      <c r="V63" s="227"/>
      <c r="W63" s="227"/>
      <c r="X63" s="227"/>
      <c r="Y63" s="227"/>
      <c r="Z63" s="14"/>
    </row>
    <row r="64" spans="1:26">
      <c r="A64" s="14"/>
      <c r="B64" s="14"/>
      <c r="C64" s="228"/>
      <c r="D64" s="228"/>
      <c r="E64" s="228"/>
      <c r="F64" s="228"/>
      <c r="G64" s="228"/>
      <c r="H64" s="228"/>
      <c r="I64" s="228"/>
      <c r="J64" s="228"/>
      <c r="K64" s="228"/>
      <c r="L64" s="228"/>
      <c r="M64" s="228"/>
      <c r="N64" s="228"/>
      <c r="O64" s="14"/>
      <c r="P64" s="14"/>
      <c r="Q64" s="14"/>
      <c r="R64" s="14"/>
      <c r="S64" s="14"/>
      <c r="T64" s="14"/>
      <c r="U64" s="14"/>
      <c r="V64" s="14"/>
      <c r="W64" s="14"/>
      <c r="X64" s="14"/>
      <c r="Y64" s="14"/>
      <c r="Z64" s="14"/>
    </row>
    <row r="66" spans="8:8">
      <c r="H66" s="30"/>
    </row>
  </sheetData>
  <mergeCells count="69">
    <mergeCell ref="C23:F24"/>
    <mergeCell ref="G23:S24"/>
    <mergeCell ref="T23:Y24"/>
    <mergeCell ref="C25:F26"/>
    <mergeCell ref="C3:G4"/>
    <mergeCell ref="H3:X3"/>
    <mergeCell ref="H4:X4"/>
    <mergeCell ref="D5:I5"/>
    <mergeCell ref="J5:K5"/>
    <mergeCell ref="L5:N5"/>
    <mergeCell ref="W5:Y5"/>
    <mergeCell ref="C9:S9"/>
    <mergeCell ref="D13:W15"/>
    <mergeCell ref="D16:W18"/>
    <mergeCell ref="C21:F22"/>
    <mergeCell ref="G20:S20"/>
    <mergeCell ref="G21:S22"/>
    <mergeCell ref="T21:Y22"/>
    <mergeCell ref="T20:Y20"/>
    <mergeCell ref="C20:F20"/>
    <mergeCell ref="C39:F40"/>
    <mergeCell ref="G39:S40"/>
    <mergeCell ref="T39:Y40"/>
    <mergeCell ref="C33:F34"/>
    <mergeCell ref="G33:S34"/>
    <mergeCell ref="C37:F38"/>
    <mergeCell ref="G37:S38"/>
    <mergeCell ref="T37:Y38"/>
    <mergeCell ref="G25:S26"/>
    <mergeCell ref="T25:Y26"/>
    <mergeCell ref="C27:F28"/>
    <mergeCell ref="G27:S28"/>
    <mergeCell ref="C62:Y63"/>
    <mergeCell ref="C64:N64"/>
    <mergeCell ref="C51:F52"/>
    <mergeCell ref="G51:S52"/>
    <mergeCell ref="T51:Y52"/>
    <mergeCell ref="C53:F54"/>
    <mergeCell ref="G53:S54"/>
    <mergeCell ref="T53:Y54"/>
    <mergeCell ref="C55:F56"/>
    <mergeCell ref="G55:S56"/>
    <mergeCell ref="T55:Y56"/>
    <mergeCell ref="T27:Y28"/>
    <mergeCell ref="C29:F30"/>
    <mergeCell ref="G29:S30"/>
    <mergeCell ref="T29:Y30"/>
    <mergeCell ref="T33:Y34"/>
    <mergeCell ref="C35:F36"/>
    <mergeCell ref="G35:S36"/>
    <mergeCell ref="T35:Y36"/>
    <mergeCell ref="C31:F32"/>
    <mergeCell ref="G31:S32"/>
    <mergeCell ref="T31:Y32"/>
    <mergeCell ref="C41:F42"/>
    <mergeCell ref="G41:S42"/>
    <mergeCell ref="T41:Y42"/>
    <mergeCell ref="C43:F44"/>
    <mergeCell ref="G43:S44"/>
    <mergeCell ref="T43:Y44"/>
    <mergeCell ref="T45:Y46"/>
    <mergeCell ref="C47:F48"/>
    <mergeCell ref="G47:S48"/>
    <mergeCell ref="T47:Y48"/>
    <mergeCell ref="C49:F50"/>
    <mergeCell ref="G49:S50"/>
    <mergeCell ref="T49:Y50"/>
    <mergeCell ref="C45:F46"/>
    <mergeCell ref="G45:S46"/>
  </mergeCells>
  <printOptions horizontalCentered="1" verticalCentered="1"/>
  <pageMargins left="0.23622047244094491" right="0" top="0" bottom="0" header="0.78740157480314965" footer="0.47244094488188981"/>
  <pageSetup paperSize="9" scale="89" fitToHeight="0" orientation="portrait" horizontalDpi="1200" verticalDpi="1200" r:id="rId1"/>
  <headerFooter alignWithMargins="0">
    <oddFooter>&amp;RPage &amp;P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E3" sqref="E3"/>
    </sheetView>
  </sheetViews>
  <sheetFormatPr defaultRowHeight="15"/>
  <cols>
    <col min="1" max="1" width="23.7109375" bestFit="1" customWidth="1"/>
  </cols>
  <sheetData>
    <row r="2" spans="1:1">
      <c r="A2" t="s">
        <v>142</v>
      </c>
    </row>
    <row r="3" spans="1:1">
      <c r="A3" s="32" t="str">
        <f>"\\10.139.133.15\departments$\5883_KZ_transport\15- DOCUMENTATION\03- WORK DOCUMENTS"</f>
        <v>\\10.139.133.15\departments$\5883_KZ_transport\15- DOCUMENTATION\03- WORK DOCUMENTS</v>
      </c>
    </row>
  </sheetData>
  <hyperlinks>
    <hyperlink ref="A3" r:id="rId1" display="\\10.139.133.15\departments$\5883_KZ_transport\15- DOCUMENTATION\03- WORK DOCUM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FLYLEAF</vt:lpstr>
      <vt:lpstr>REVISION</vt:lpstr>
      <vt:lpstr>PROCEDURE</vt:lpstr>
      <vt:lpstr>Distribution</vt:lpstr>
      <vt:lpstr>option</vt:lpstr>
      <vt:lpstr>appdate</vt:lpstr>
      <vt:lpstr>Distribution!approval</vt:lpstr>
      <vt:lpstr>approval</vt:lpstr>
      <vt:lpstr>Distribution!approvalru</vt:lpstr>
      <vt:lpstr>approvalru</vt:lpstr>
      <vt:lpstr>Distribution!author</vt:lpstr>
      <vt:lpstr>author</vt:lpstr>
      <vt:lpstr>class</vt:lpstr>
      <vt:lpstr>Distribution!Print_Area</vt:lpstr>
      <vt:lpstr>FLYLEAF!Print_Area</vt:lpstr>
      <vt:lpstr>PROCEDURE!Print_Area</vt:lpstr>
      <vt:lpstr>REVISION!Print_Area</vt:lpstr>
      <vt:lpstr>purpose</vt:lpstr>
      <vt:lpstr>purposeRU</vt:lpstr>
      <vt:lpstr>ref</vt:lpstr>
      <vt:lpstr>titleen</vt:lpstr>
      <vt:lpstr>titleru</vt:lpstr>
      <vt:lpstr>version</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GILLY Gabriel -EXT</dc:creator>
  <cp:lastModifiedBy>yesbol</cp:lastModifiedBy>
  <cp:lastPrinted>2015-12-29T07:31:22Z</cp:lastPrinted>
  <dcterms:created xsi:type="dcterms:W3CDTF">2015-02-19T05:34:21Z</dcterms:created>
  <dcterms:modified xsi:type="dcterms:W3CDTF">2016-07-13T10:47:49Z</dcterms:modified>
</cp:coreProperties>
</file>