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\Scripts\Python\finanzas_economia\analisis contable\"/>
    </mc:Choice>
  </mc:AlternateContent>
  <xr:revisionPtr revIDLastSave="0" documentId="13_ncr:1_{C7BDDB13-4BBB-4548-9295-0B53BE77DC95}" xr6:coauthVersionLast="47" xr6:coauthVersionMax="47" xr10:uidLastSave="{00000000-0000-0000-0000-000000000000}"/>
  <bookViews>
    <workbookView xWindow="-120" yWindow="-120" windowWidth="20730" windowHeight="11040" xr2:uid="{10AA5AF6-E744-417F-B388-A33ECE39BB40}"/>
  </bookViews>
  <sheets>
    <sheet name="datos" sheetId="1" r:id="rId1"/>
    <sheet name="tabla" sheetId="8" r:id="rId2"/>
    <sheet name="liquidez" sheetId="5" r:id="rId3"/>
    <sheet name="solvenciariesgo" sheetId="6" r:id="rId4"/>
    <sheet name="rendimientoperativo" sheetId="4" r:id="rId5"/>
    <sheet name="dupont" sheetId="2" r:id="rId6"/>
    <sheet name="usoactivo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<sst xmlns="http://schemas.openxmlformats.org/spreadsheetml/2006/main" count="28" uniqueCount="28">
  <si>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roe</t>
  </si>
  <si>
    <t>periodo</t>
  </si>
  <si>
    <t>dias cobro</t>
  </si>
  <si>
    <t>razon corriente</t>
  </si>
  <si>
    <t>razon de conversion</t>
  </si>
  <si>
    <t>pasivo no corriente sobre activo</t>
  </si>
  <si>
    <t>pasivo no corriente sobre patrimonio</t>
  </si>
  <si>
    <t>pasivo sobre activos</t>
  </si>
  <si>
    <t>patrimonio sobre activos</t>
  </si>
  <si>
    <t>razon de flujo de efectivo</t>
  </si>
  <si>
    <t>margen antes de impuesto</t>
  </si>
  <si>
    <t>margen bruto</t>
  </si>
  <si>
    <t>margen de utilidad neta</t>
  </si>
  <si>
    <t>margen operativo</t>
  </si>
  <si>
    <t>apalancamiento financiero</t>
  </si>
  <si>
    <t>efecto fiscal</t>
  </si>
  <si>
    <t>margen neto</t>
  </si>
  <si>
    <t>multiplicador del capital</t>
  </si>
  <si>
    <t>rotacion de activos</t>
  </si>
  <si>
    <t>rotacion de cuentas por cobrar comerciales y otras</t>
  </si>
  <si>
    <t>rotacion de propiedades planta equipo</t>
  </si>
  <si>
    <t>dias inventario</t>
  </si>
  <si>
    <t>razon acida</t>
  </si>
  <si>
    <t>razon super acida</t>
  </si>
  <si>
    <t>periodo de intereses ganados</t>
  </si>
  <si>
    <t>roe extendido</t>
  </si>
  <si>
    <t>rotacion de activo promedio</t>
  </si>
  <si>
    <t>rotacion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</si>
</sst>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datos!$B$1</c:f>
              <c:strCache>
                <c:ptCount val="1"/>
                <c:pt idx="0">
                  <c:v>dias cobro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datos!$B$2:$B$5</c:f>
              <c:numCache>
                <c:formatCode>General</c:formatCode>
                <c:ptCount val="4"/>
                <c:pt idx="0">
                  <c:v>3.3280168040000002</c:v>
                </c:pt>
                <c:pt idx="1">
                  <c:v>2.4036967869999999</c:v>
                </c:pt>
                <c:pt idx="2">
                  <c:v>1.986259362</c:v>
                </c:pt>
                <c:pt idx="3">
                  <c:v>2.3206771800000001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6-4D06-A233-7C9B1A04DD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datos!$C$1</c:f>
              <c:strCache>
                <c:ptCount val="1"/>
                <c:pt idx="0">
                  <c:v>dias inventario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datos!$C$2:$C$5</c:f>
              <c:numCache>
                <c:formatCode>General</c:formatCode>
                <c:ptCount val="4"/>
                <c:pt idx="0">
                  <c:v>243.31952150000001</c:v>
                </c:pt>
                <c:pt idx="1">
                  <c:v>356.08203630000003</c:v>
                </c:pt>
                <c:pt idx="2">
                  <c:v>258.55586790000001</c:v>
                </c:pt>
                <c:pt idx="3">
                  <c:v>257.06266099999999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A-4507-B4B8-9F5D78C819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datos!$D$1</c:f>
              <c:strCache>
                <c:ptCount val="1"/>
                <c:pt idx="0">
                  <c:v>razon acida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datos!$D$2:$D$5</c:f>
              <c:numCache>
                <c:formatCode>General</c:formatCode>
                <c:ptCount val="4"/>
                <c:pt idx="0">
                  <c:v>0.18826584699999999</c:v>
                </c:pt>
                <c:pt idx="1">
                  <c:v>0.23331816499999999</c:v>
                </c:pt>
                <c:pt idx="2">
                  <c:v>0.20074075</c:v>
                </c:pt>
                <c:pt idx="3">
                  <c:v>0.16059859100000001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D-4A1D-8A54-EF55E8A266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datos!$E$1</c:f>
              <c:strCache>
                <c:ptCount val="1"/>
                <c:pt idx="0">
                  <c:v>razon corriente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datos!$E$2:$E$5</c:f>
              <c:numCache>
                <c:formatCode>General</c:formatCode>
                <c:ptCount val="4"/>
                <c:pt idx="0">
                  <c:v>0.218092218</c:v>
                </c:pt>
                <c:pt idx="1">
                  <c:v>0.26213771200000002</c:v>
                </c:pt>
                <c:pt idx="2">
                  <c:v>0.22876906799999999</c:v>
                </c:pt>
                <c:pt idx="3">
                  <c:v>0.19034235099999999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3-4287-8354-5D30F6AE32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datos!$F$1</c:f>
              <c:strCache>
                <c:ptCount val="1"/>
                <c:pt idx="0">
                  <c:v>razon de conversion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datos!$F$2:$F$5</c:f>
              <c:numCache>
                <c:formatCode>General</c:formatCode>
                <c:ptCount val="4"/>
                <c:pt idx="0">
                  <c:v>1.3677557999999999E-2</c:v>
                </c:pt>
                <c:pt idx="1">
                  <c:v>6.750402E-3</c:v>
                </c:pt>
                <c:pt idx="2">
                  <c:v>7.6821279999999999E-3</c:v>
                </c:pt>
                <c:pt idx="3">
                  <c:v>9.0276709999999993E-3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3-4FA8-BD46-CB800D7128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datos!$G$1</c:f>
              <c:strCache>
                <c:ptCount val="1"/>
                <c:pt idx="0">
                  <c:v>razon super acida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datos!$G$2:$G$5</c:f>
              <c:numCache>
                <c:formatCode>General</c:formatCode>
                <c:ptCount val="4"/>
                <c:pt idx="0">
                  <c:v>0.18623671</c:v>
                </c:pt>
                <c:pt idx="1">
                  <c:v>0.23200778699999999</c:v>
                </c:pt>
                <c:pt idx="2">
                  <c:v>0.19969974600000001</c:v>
                </c:pt>
                <c:pt idx="3">
                  <c:v>0.15918062499999999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7-458D-8C5D-D84ECE48D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datos!$H$1</c:f>
              <c:strCache>
                <c:ptCount val="1"/>
                <c:pt idx="0">
                  <c:v>pasivo no corriente sobre activo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datos!$H$2:$H$5</c:f>
              <c:numCache>
                <c:formatCode>General</c:formatCode>
                <c:ptCount val="4"/>
                <c:pt idx="0">
                  <c:v>0.23169883199999999</c:v>
                </c:pt>
                <c:pt idx="1">
                  <c:v>0.19888436700000001</c:v>
                </c:pt>
                <c:pt idx="2">
                  <c:v>0.16173155</c:v>
                </c:pt>
                <c:pt idx="3">
                  <c:v>0.110148223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C-4057-8E62-B6B4CBAC03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datos!$I$1</c:f>
              <c:strCache>
                <c:ptCount val="1"/>
                <c:pt idx="0">
                  <c:v>pasivo no corriente sobre patrimonio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datos!$I$2:$I$5</c:f>
              <c:numCache>
                <c:formatCode>General</c:formatCode>
                <c:ptCount val="4"/>
                <c:pt idx="0">
                  <c:v>2.1571748839999998</c:v>
                </c:pt>
                <c:pt idx="1">
                  <c:v>1.774073375</c:v>
                </c:pt>
                <c:pt idx="2">
                  <c:v>1.3957072690000001</c:v>
                </c:pt>
                <c:pt idx="3">
                  <c:v>0.87533930199999999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A-4A37-A003-41D7FB9F144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datos!$J$1</c:f>
              <c:strCache>
                <c:ptCount val="1"/>
                <c:pt idx="0">
                  <c:v>pasivo sobre activos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datos!$J$2:$J$5</c:f>
              <c:numCache>
                <c:formatCode>General</c:formatCode>
                <c:ptCount val="4"/>
                <c:pt idx="0">
                  <c:v>0.89259153999999996</c:v>
                </c:pt>
                <c:pt idx="1">
                  <c:v>0.88789394499999996</c:v>
                </c:pt>
                <c:pt idx="2">
                  <c:v>0.88412215599999999</c:v>
                </c:pt>
                <c:pt idx="3">
                  <c:v>0.87416511200000002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B-4AD6-9921-0C61829984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datos!$K$1</c:f>
              <c:strCache>
                <c:ptCount val="1"/>
                <c:pt idx="0">
                  <c:v>patrimonio sobre activos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datos!$K$2:$K$5</c:f>
              <c:numCache>
                <c:formatCode>General</c:formatCode>
                <c:ptCount val="4"/>
                <c:pt idx="0">
                  <c:v>0.10740846</c:v>
                </c:pt>
                <c:pt idx="1">
                  <c:v>0.112106055</c:v>
                </c:pt>
                <c:pt idx="2">
                  <c:v>0.11587784399999999</c:v>
                </c:pt>
                <c:pt idx="3">
                  <c:v>0.12583488800000001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B-494C-9FB4-41EF4A8F1F1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datos!$L$1</c:f>
              <c:strCache>
                <c:ptCount val="1"/>
                <c:pt idx="0">
                  <c:v>periodo de intereses ganados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datos!$L$2:$L$5</c:f>
              <c:numCache>
                <c:formatCode>General</c:formatCode>
                <c:ptCount val="4"/>
                <c:pt idx="0">
                  <c:v>-19.22908262</c:v>
                </c:pt>
                <c:pt idx="1">
                  <c:v>-18.18836404</c:v>
                </c:pt>
                <c:pt idx="2">
                  <c:v>-17.490423280000002</c:v>
                </c:pt>
                <c:pt idx="3">
                  <c:v>-23.359595680000002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D-4762-BE1D-637B39ACAE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datos!$M$1</c:f>
              <c:strCache>
                <c:ptCount val="1"/>
                <c:pt idx="0">
                  <c:v>razon de flujo de efectivo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datos!$M$2:$M$5</c:f>
              <c:numCache>
                <c:formatCode>General</c:formatCode>
                <c:ptCount val="4"/>
                <c:pt idx="0">
                  <c:v>1.6266452000000001E-2</c:v>
                </c:pt>
                <c:pt idx="1">
                  <c:v>1.2790298E-2</c:v>
                </c:pt>
                <c:pt idx="2">
                  <c:v>5.9541849999999999E-3</c:v>
                </c:pt>
                <c:pt idx="3">
                  <c:v>2.7605845E-2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7-4FF5-BD48-50A6B51373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datos!$P$1</c:f>
              <c:strCache>
                <c:ptCount val="1"/>
                <c:pt idx="0">
                  <c:v>margen de utilidad neta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datos!$P$2:$P$5</c:f>
              <c:numCache>
                <c:formatCode>General</c:formatCode>
                <c:ptCount val="4"/>
                <c:pt idx="0">
                  <c:v>7.6704852000000004E-2</c:v>
                </c:pt>
                <c:pt idx="1">
                  <c:v>6.8704462999999993E-2</c:v>
                </c:pt>
                <c:pt idx="2">
                  <c:v>3.6276312999999998E-2</c:v>
                </c:pt>
                <c:pt idx="3">
                  <c:v>0.131242424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5-4053-9760-5A73888FCA1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1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datos!$N$1</c:f>
              <c:strCache>
                <c:ptCount val="1"/>
                <c:pt idx="0">
                  <c:v>margen antes de impuesto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datos!$N$2:$N$5</c:f>
              <c:numCache>
                <c:formatCode>General</c:formatCode>
                <c:ptCount val="4"/>
                <c:pt idx="0">
                  <c:v>0.110592687</c:v>
                </c:pt>
                <c:pt idx="1">
                  <c:v>0.100877145</c:v>
                </c:pt>
                <c:pt idx="2">
                  <c:v>5.4345124000000002E-2</c:v>
                </c:pt>
                <c:pt idx="3">
                  <c:v>0.19769337400000001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A-4D15-8167-E00C602CA8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datos!$O$1</c:f>
              <c:strCache>
                <c:ptCount val="1"/>
                <c:pt idx="0">
                  <c:v>margen bruto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datos!$O$2:$O$5</c:f>
              <c:numCache>
                <c:formatCode>General</c:formatCode>
                <c:ptCount val="4"/>
                <c:pt idx="0">
                  <c:v>1.2010469749999999</c:v>
                </c:pt>
                <c:pt idx="1">
                  <c:v>1.148463666</c:v>
                </c:pt>
                <c:pt idx="2">
                  <c:v>1.206835903</c:v>
                </c:pt>
                <c:pt idx="3">
                  <c:v>1.1893676209999999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45B7-B25D-9B62E858DD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datos!$P$1</c:f>
              <c:strCache>
                <c:ptCount val="1"/>
                <c:pt idx="0">
                  <c:v>margen de utilidad neta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datos!$P$2:$P$5</c:f>
              <c:numCache>
                <c:formatCode>General</c:formatCode>
                <c:ptCount val="4"/>
                <c:pt idx="0">
                  <c:v>7.6704852000000004E-2</c:v>
                </c:pt>
                <c:pt idx="1">
                  <c:v>6.8704462999999993E-2</c:v>
                </c:pt>
                <c:pt idx="2">
                  <c:v>3.6276312999999998E-2</c:v>
                </c:pt>
                <c:pt idx="3">
                  <c:v>0.131242424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C-4CD8-A36D-C107D06E692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datos!$Q$1</c:f>
              <c:strCache>
                <c:ptCount val="1"/>
                <c:pt idx="0">
                  <c:v>margen operativo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datos!$Q$2:$Q$5</c:f>
              <c:numCache>
                <c:formatCode>General</c:formatCode>
                <c:ptCount val="4"/>
                <c:pt idx="0">
                  <c:v>0.55844556000000001</c:v>
                </c:pt>
                <c:pt idx="1">
                  <c:v>0.57374662099999996</c:v>
                </c:pt>
                <c:pt idx="2">
                  <c:v>0.52723368800000003</c:v>
                </c:pt>
                <c:pt idx="3">
                  <c:v>0.64901632200000003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E-46B5-AEC3-06E8E84E0F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datos!$R$1</c:f>
              <c:strCache>
                <c:ptCount val="1"/>
                <c:pt idx="0">
                  <c:v>apalancamiento financiero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datos!$R$2:$R$5</c:f>
              <c:numCache>
                <c:formatCode>General</c:formatCode>
                <c:ptCount val="4"/>
                <c:pt idx="0">
                  <c:v>1.843771418</c:v>
                </c:pt>
                <c:pt idx="1">
                  <c:v>1.5683521039999999</c:v>
                </c:pt>
                <c:pt idx="2">
                  <c:v>0.88952267200000001</c:v>
                </c:pt>
                <c:pt idx="3">
                  <c:v>2.420669111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8-4D66-AAB2-6DAB48A9D0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datos!$S$1</c:f>
              <c:strCache>
                <c:ptCount val="1"/>
                <c:pt idx="0">
                  <c:v>efecto fiscal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datos!$S$2:$S$5</c:f>
              <c:numCache>
                <c:formatCode>General</c:formatCode>
                <c:ptCount val="4"/>
                <c:pt idx="0">
                  <c:v>0.693579787</c:v>
                </c:pt>
                <c:pt idx="1">
                  <c:v>0.68107065200000005</c:v>
                </c:pt>
                <c:pt idx="2">
                  <c:v>0.66751734399999996</c:v>
                </c:pt>
                <c:pt idx="3">
                  <c:v>0.663868601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8-493B-A171-C0C201A9D9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datos!$T$1</c:f>
              <c:strCache>
                <c:ptCount val="1"/>
                <c:pt idx="0">
                  <c:v>margen neto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datos!$T$2:$T$5</c:f>
              <c:numCache>
                <c:formatCode>General</c:formatCode>
                <c:ptCount val="4"/>
                <c:pt idx="0">
                  <c:v>7.6704852000000004E-2</c:v>
                </c:pt>
                <c:pt idx="1">
                  <c:v>6.8704462999999993E-2</c:v>
                </c:pt>
                <c:pt idx="2">
                  <c:v>3.6276312999999998E-2</c:v>
                </c:pt>
                <c:pt idx="3">
                  <c:v>0.131242424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0-46EF-B817-EBE38DB6CD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datos!$U$1</c:f>
              <c:strCache>
                <c:ptCount val="1"/>
                <c:pt idx="0">
                  <c:v>multiplicador del capital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datos!$U$2:$U$5</c:f>
              <c:numCache>
                <c:formatCode>General</c:formatCode>
                <c:ptCount val="4"/>
                <c:pt idx="0">
                  <c:v>9.3102535839999998</c:v>
                </c:pt>
                <c:pt idx="1">
                  <c:v>8.9201248070000005</c:v>
                </c:pt>
                <c:pt idx="2">
                  <c:v>8.6297773749999998</c:v>
                </c:pt>
                <c:pt idx="3">
                  <c:v>7.946921702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4-4FFD-BA1F-250ECFA6AC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datos!$W$1</c:f>
              <c:strCache>
                <c:ptCount val="1"/>
                <c:pt idx="0">
                  <c:v>roe extendido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datos!$W$2:$W$5</c:f>
              <c:numCache>
                <c:formatCode>General</c:formatCode>
                <c:ptCount val="4"/>
                <c:pt idx="0">
                  <c:v>0.105035013</c:v>
                </c:pt>
                <c:pt idx="1">
                  <c:v>8.4021593000000006E-2</c:v>
                </c:pt>
                <c:pt idx="2">
                  <c:v>4.326178E-2</c:v>
                </c:pt>
                <c:pt idx="3">
                  <c:v>0.177713389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B-4B65-8D30-2A9865B3C3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datos!$X$1</c:f>
              <c:strCache>
                <c:ptCount val="1"/>
                <c:pt idx="0">
                  <c:v>rotacion de activos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datos!$X$2:$X$5</c:f>
              <c:numCache>
                <c:formatCode>General</c:formatCode>
                <c:ptCount val="4"/>
                <c:pt idx="0">
                  <c:v>0.14707868800000001</c:v>
                </c:pt>
                <c:pt idx="1">
                  <c:v>0.13709923600000001</c:v>
                </c:pt>
                <c:pt idx="2">
                  <c:v>0.138191602</c:v>
                </c:pt>
                <c:pt idx="3">
                  <c:v>0.170391126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4-49E5-A3D6-1294D0715E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datos!$Y$1</c:f>
              <c:strCache>
                <c:ptCount val="1"/>
                <c:pt idx="0">
                  <c:v>rotacion de activo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datos!$Y$2:$Y$5</c:f>
              <c:numCache>
                <c:formatCode>General</c:formatCode>
                <c:ptCount val="4"/>
                <c:pt idx="0">
                  <c:v>0.14707868800000001</c:v>
                </c:pt>
                <c:pt idx="1">
                  <c:v>0.12904021500000001</c:v>
                </c:pt>
                <c:pt idx="2">
                  <c:v>0.122052224</c:v>
                </c:pt>
                <c:pt idx="3">
                  <c:v>0.14038937900000001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B-436F-A343-CF43E595570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datos!$Z$1</c:f>
              <c:strCache>
                <c:ptCount val="1"/>
                <c:pt idx="0">
                  <c:v>rotacion de cuentas por cobrar comerciales y otras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datos!$Z$2:$Z$5</c:f>
              <c:numCache>
                <c:formatCode>General</c:formatCode>
                <c:ptCount val="4"/>
                <c:pt idx="0">
                  <c:v>109.674927</c:v>
                </c:pt>
                <c:pt idx="1">
                  <c:v>113.7087379</c:v>
                </c:pt>
                <c:pt idx="2">
                  <c:v>119.40993659999999</c:v>
                </c:pt>
                <c:pt idx="3">
                  <c:v>135.6761923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A-4B78-9562-94674084F2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datos!$AA$1</c:f>
              <c:strCache>
                <c:ptCount val="1"/>
                <c:pt idx="0">
                  <c:v>rotacion de inventarios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datos!$AA$2:$AA$5</c:f>
              <c:numCache>
                <c:formatCode>General</c:formatCode>
                <c:ptCount val="4"/>
                <c:pt idx="0">
                  <c:v>1.500085146</c:v>
                </c:pt>
                <c:pt idx="1">
                  <c:v>0.96853195000000003</c:v>
                </c:pt>
                <c:pt idx="2">
                  <c:v>1.267450645</c:v>
                </c:pt>
                <c:pt idx="3">
                  <c:v>1.2970956410000001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1-4826-8CC7-9747B2B26D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datos!$AB$1</c:f>
              <c:strCache>
                <c:ptCount val="1"/>
                <c:pt idx="0">
                  <c:v>rotacion de propiedades planta equipo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datos!$A$2:$A$5</c:f>
              <c:numCache>
                <c:formatCode>m/d/yyyy</c:formatCode>
                <c:ptCount val="4"/>
                <c:pt idx="0">
                  <c:v>44925</c:v>
                </c:pt>
                <c:pt idx="1">
                  <c:v>44560</c:v>
                </c:pt>
                <c:pt idx="2">
                  <c:v>44195</c:v>
                </c:pt>
                <c:pt idx="3">
                  <c:v>43829</c:v>
                </c:pt>
              </c:numCache>
            </c:numRef>
          </c:cat>
          <c:val>
            <c:numRef>
              <c:f>datos!$AB$2:$AB$5</c:f>
              <c:numCache>
                <c:formatCode>General</c:formatCode>
                <c:ptCount val="4"/>
                <c:pt idx="0">
                  <c:v>7.4613664230000003</c:v>
                </c:pt>
                <c:pt idx="1">
                  <c:v>6.523696867</c:v>
                </c:pt>
                <c:pt idx="2">
                  <c:v>6.1278077160000004</c:v>
                </c:pt>
                <c:pt idx="3">
                  <c:v>6.8496168160000002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3-4188-A3E9-072EA143F5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29125567"/>
        <c:axId val="1729127007"/>
      </c:lineChart>
      <c:dateAx>
        <c:axId val="17291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7007"/>
        <c:crosses val="autoZero"/>
        <c:auto val="0"/>
        <c:lblOffset val="100"/>
        <c:baseTimeUnit val="years"/>
      </c:dateAx>
      <c:valAx>
        <c:axId val="17291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9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152400</xdr:rowOff>
    </xdr:from>
    <xdr:to>
      <xdr:col>10</xdr:col>
      <xdr:colOff>552450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5E1A0D-51A1-4609-B77C-DE5EF69F8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1</xdr:row>
      <xdr:rowOff>0</xdr:rowOff>
    </xdr:from>
    <xdr:to>
      <xdr:col>5</xdr:col>
      <xdr:colOff>314325</xdr:colOff>
      <xdr:row>12</xdr:row>
      <xdr:rowOff>38100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9E0C44A-F13F-400E-86A3-8B89B040E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428625</xdr:colOff>
      <xdr:row>12</xdr:row>
      <xdr:rowOff>152400</xdr:rowOff>
    </xdr:from>
    <xdr:to>
      <xdr:col>10</xdr:col>
      <xdr:colOff>561975</xdr:colOff>
      <xdr:row>24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00968BD-883D-43F2-9329-DBAA9775F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12</xdr:row>
      <xdr:rowOff>152400</xdr:rowOff>
    </xdr:from>
    <xdr:to>
      <xdr:col>5</xdr:col>
      <xdr:colOff>314325</xdr:colOff>
      <xdr:row>24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155E0CE-6C30-4D4F-9174-76FB2C315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695325</xdr:colOff>
      <xdr:row>0</xdr:row>
      <xdr:rowOff>161925</xdr:rowOff>
    </xdr:from>
    <xdr:to>
      <xdr:col>16</xdr:col>
      <xdr:colOff>66675</xdr:colOff>
      <xdr:row>12</xdr:row>
      <xdr:rowOff>9525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7AFDE7E-A157-4204-A01B-676C5E72F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695325</xdr:colOff>
      <xdr:row>12</xdr:row>
      <xdr:rowOff>114300</xdr:rowOff>
    </xdr:from>
    <xdr:to>
      <xdr:col>16</xdr:col>
      <xdr:colOff>66675</xdr:colOff>
      <xdr:row>23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C14B7D1-4C2D-4FE6-A68A-E480C6146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114300</xdr:rowOff>
    </xdr:from>
    <xdr:to>
      <xdr:col>5</xdr:col>
      <xdr:colOff>238125</xdr:colOff>
      <xdr:row>11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DCF5C93-D0D2-4496-AE55-01644E940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409575</xdr:colOff>
      <xdr:row>0</xdr:row>
      <xdr:rowOff>104775</xdr:rowOff>
    </xdr:from>
    <xdr:to>
      <xdr:col>10</xdr:col>
      <xdr:colOff>542925</xdr:colOff>
      <xdr:row>11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F109E11-A443-492C-9DD4-EEF6715B5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619125</xdr:colOff>
      <xdr:row>0</xdr:row>
      <xdr:rowOff>95250</xdr:rowOff>
    </xdr:from>
    <xdr:to>
      <xdr:col>15</xdr:col>
      <xdr:colOff>752475</xdr:colOff>
      <xdr:row>11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A304D54-9690-48AB-A3C1-46E815197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114300</xdr:colOff>
      <xdr:row>12</xdr:row>
      <xdr:rowOff>133350</xdr:rowOff>
    </xdr:from>
    <xdr:to>
      <xdr:col>5</xdr:col>
      <xdr:colOff>247650</xdr:colOff>
      <xdr:row>23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F6ACBC3-98F9-4392-98E6-65FD4EE5C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438150</xdr:colOff>
      <xdr:row>12</xdr:row>
      <xdr:rowOff>76200</xdr:rowOff>
    </xdr:from>
    <xdr:to>
      <xdr:col>10</xdr:col>
      <xdr:colOff>571500</xdr:colOff>
      <xdr:row>23</xdr:row>
      <xdr:rowOff>114300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81B4475-59E0-4390-8B3C-E9D4E46B9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609600</xdr:colOff>
      <xdr:row>12</xdr:row>
      <xdr:rowOff>76200</xdr:rowOff>
    </xdr:from>
    <xdr:to>
      <xdr:col>15</xdr:col>
      <xdr:colOff>742950</xdr:colOff>
      <xdr:row>23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53F930F-2927-480B-A9D0-C21AC4903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24</xdr:row>
      <xdr:rowOff>0</xdr:rowOff>
    </xdr:from>
    <xdr:to>
      <xdr:col>16</xdr:col>
      <xdr:colOff>28575</xdr:colOff>
      <xdr:row>35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ED4706C-7D96-4E71-A46C-15F0D1A86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0</xdr:row>
      <xdr:rowOff>142875</xdr:rowOff>
    </xdr:from>
    <xdr:to>
      <xdr:col>5</xdr:col>
      <xdr:colOff>323850</xdr:colOff>
      <xdr:row>11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48B5A5F-38FD-4C79-818D-B78FE6A8B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0</xdr:row>
      <xdr:rowOff>114300</xdr:rowOff>
    </xdr:from>
    <xdr:to>
      <xdr:col>10</xdr:col>
      <xdr:colOff>571500</xdr:colOff>
      <xdr:row>11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E9D9B8D-8319-401C-9AF8-4EF18778D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695325</xdr:colOff>
      <xdr:row>0</xdr:row>
      <xdr:rowOff>85725</xdr:rowOff>
    </xdr:from>
    <xdr:to>
      <xdr:col>16</xdr:col>
      <xdr:colOff>66675</xdr:colOff>
      <xdr:row>11</xdr:row>
      <xdr:rowOff>123825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EDA68E9-16E4-42C4-A054-DA3AD744B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171450</xdr:colOff>
      <xdr:row>12</xdr:row>
      <xdr:rowOff>66675</xdr:rowOff>
    </xdr:from>
    <xdr:to>
      <xdr:col>5</xdr:col>
      <xdr:colOff>304800</xdr:colOff>
      <xdr:row>23</xdr:row>
      <xdr:rowOff>104775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8A30C6D-4732-4D9A-A7AB-557541DDB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133350</xdr:rowOff>
    </xdr:from>
    <xdr:to>
      <xdr:col>5</xdr:col>
      <xdr:colOff>228600</xdr:colOff>
      <xdr:row>11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56AF76-AD45-4B17-B017-4057CF6F2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0</xdr:row>
      <xdr:rowOff>123825</xdr:rowOff>
    </xdr:from>
    <xdr:to>
      <xdr:col>10</xdr:col>
      <xdr:colOff>533400</xdr:colOff>
      <xdr:row>11</xdr:row>
      <xdr:rowOff>161925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A23E186-A991-49B5-86F2-94504BF78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95250</xdr:colOff>
      <xdr:row>0</xdr:row>
      <xdr:rowOff>133350</xdr:rowOff>
    </xdr:from>
    <xdr:to>
      <xdr:col>16</xdr:col>
      <xdr:colOff>228600</xdr:colOff>
      <xdr:row>11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C4D2AB2-4B7B-428D-97B3-6DA244E82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12</xdr:row>
      <xdr:rowOff>133350</xdr:rowOff>
    </xdr:from>
    <xdr:to>
      <xdr:col>5</xdr:col>
      <xdr:colOff>228600</xdr:colOff>
      <xdr:row>23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405C7FC-7C9C-4502-B89B-08407D6C0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352425</xdr:colOff>
      <xdr:row>12</xdr:row>
      <xdr:rowOff>76200</xdr:rowOff>
    </xdr:from>
    <xdr:to>
      <xdr:col>10</xdr:col>
      <xdr:colOff>485775</xdr:colOff>
      <xdr:row>23</xdr:row>
      <xdr:rowOff>114300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F5BBB05-A08D-4A3D-8575-A0BC3E2E0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152400</xdr:rowOff>
    </xdr:from>
    <xdr:to>
      <xdr:col>5</xdr:col>
      <xdr:colOff>371475</xdr:colOff>
      <xdr:row>12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4CA9B26-463C-4186-8E9D-3AB063470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0</xdr:row>
      <xdr:rowOff>180975</xdr:rowOff>
    </xdr:from>
    <xdr:to>
      <xdr:col>10</xdr:col>
      <xdr:colOff>676275</xdr:colOff>
      <xdr:row>12</xdr:row>
      <xdr:rowOff>28575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988ABC9-23BA-4431-9AF1-ACD144E05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133350</xdr:colOff>
      <xdr:row>0</xdr:row>
      <xdr:rowOff>171450</xdr:rowOff>
    </xdr:from>
    <xdr:to>
      <xdr:col>16</xdr:col>
      <xdr:colOff>266700</xdr:colOff>
      <xdr:row>12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7223C81-A47C-4209-ACD2-DE47F00E5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12</xdr:row>
      <xdr:rowOff>152400</xdr:rowOff>
    </xdr:from>
    <xdr:to>
      <xdr:col>5</xdr:col>
      <xdr:colOff>371475</xdr:colOff>
      <xdr:row>24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0E82BBF-F264-4377-A8BA-65E3D8D92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561975</xdr:colOff>
      <xdr:row>12</xdr:row>
      <xdr:rowOff>104775</xdr:rowOff>
    </xdr:from>
    <xdr:to>
      <xdr:col>10</xdr:col>
      <xdr:colOff>695325</xdr:colOff>
      <xdr:row>23</xdr:row>
      <xdr:rowOff>142875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99191FD-9459-4D58-A512-72026EFA5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70ABD-BDFA-41BB-9918-36D1939D6B11}" name="Tabla1" displayName="Tabla1" ref="A1:AB5" totalsRowShown="0">
  <autoFilter ref="A1:AB5" xr:uid="{4C270ABD-BDFA-41BB-9918-36D1939D6B11}"/>
  <tableColumns count="28">
    <tableColumn id="1" xr3:uid="{63BA2A81-3D7A-4C07-A8FB-F251A8286322}" name="periodo" dataDxfId="0"/>
    <tableColumn id="2" xr3:uid="{F4BCD611-43DE-44E7-A051-042953815A43}" name="dias cobro"/>
    <tableColumn id="3" xr3:uid="{50A29B96-48AB-4C4D-BCE5-4BE7F07DA192}" name="dias inventario"/>
    <tableColumn id="4" xr3:uid="{E225118D-0AB5-48FB-A5E8-19D948B36AAA}" name="razon acida"/>
    <tableColumn id="5" xr3:uid="{C26C3E01-C852-45D6-8810-93BB04B32C5A}" name="razon corriente"/>
    <tableColumn id="6" xr3:uid="{632F09D1-3A5C-47E4-8446-90298CCB449E}" name="razon de conversion"/>
    <tableColumn id="7" xr3:uid="{A5743E51-2AE2-400F-902F-BF9AC7666980}" name="razon super acida"/>
    <tableColumn id="8" xr3:uid="{96B03774-0399-4B09-B391-4C1461573EB3}" name="pasivo no corriente sobre activo"/>
    <tableColumn id="9" xr3:uid="{57ED8F70-4710-485E-9BDE-7065866C8C41}" name="pasivo no corriente sobre patrimonio"/>
    <tableColumn id="10" xr3:uid="{1B28029B-1009-4324-8F13-C77305DE524E}" name="pasivo sobre activos"/>
    <tableColumn id="11" xr3:uid="{11DC7CDE-4A23-4D1F-8D67-2512D499F454}" name="patrimonio sobre activos"/>
    <tableColumn id="12" xr3:uid="{CF24317C-AACD-4B7D-90D2-A3DB8DEEC168}" name="periodo de intereses ganados"/>
    <tableColumn id="13" xr3:uid="{4C54089B-85F3-4747-8C3B-14BE41731200}" name="razon de flujo de efectivo"/>
    <tableColumn id="14" xr3:uid="{A08314A6-FB89-46D2-B23D-1D2B4B317CEB}" name="margen antes de impuesto"/>
    <tableColumn id="15" xr3:uid="{04138D95-3E45-44B8-9C9F-99C7B5052F6C}" name="margen bruto"/>
    <tableColumn id="16" xr3:uid="{5CD6F429-93DD-4AEB-A96F-CAE3B5FCFA35}" name="margen de utilidad neta"/>
    <tableColumn id="17" xr3:uid="{30137BE5-4F8F-42AB-8847-7C5DECFA1F80}" name="margen operativo"/>
    <tableColumn id="18" xr3:uid="{56553CD3-EE47-47FA-B46E-A8098C5A9C6C}" name="apalancamiento financiero"/>
    <tableColumn id="19" xr3:uid="{98300A08-6EB2-4031-AAB3-2EFFA266B947}" name="efecto fiscal"/>
    <tableColumn id="20" xr3:uid="{D56BE74F-1BCD-412F-B0D1-5DD9D6BE0509}" name="margen neto"/>
    <tableColumn id="21" xr3:uid="{E0C4EFEE-D2C1-4BAC-BFCD-5D41F293F80D}" name="multiplicador del capital"/>
    <tableColumn id="22" xr3:uid="{86A6EA92-5041-4CEE-A402-7148B2D51075}" name="roe"/>
    <tableColumn id="23" xr3:uid="{A6DD6FA0-5E17-4CD3-9E4E-132621B68630}" name="roe extendido"/>
    <tableColumn id="24" xr3:uid="{C8F75412-16D4-4EC3-8BAA-748398B0EBA8}" name="rotacion de activos"/>
    <tableColumn id="25" xr3:uid="{CF7BF181-E3EE-4539-8685-E6083E81B27E}" name="rotacion de activo promedio"/>
    <tableColumn id="26" xr3:uid="{793896B6-BC5E-4F29-9F43-4E60387DEC7E}" name="rotacion de cuentas por cobrar comerciales y otras"/>
    <tableColumn id="27" xr3:uid="{12C28385-68A6-42BE-B788-BC80A0AD370C}" name="rotacion de inventarios"/>
    <tableColumn id="28" xr3:uid="{A8DD1D64-E0D0-4D5B-B2B7-4D9414CCF7A0}" name="rotacion de propiedades planta equ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8A81-0FC2-48DD-A7FD-FEB98CCA9D2F}">
  <dimension ref="A1:AB5"/>
  <sheetViews>
    <sheetView tabSelected="1" workbookViewId="0">
      <selection activeCell="A6" sqref="A6"/>
    </sheetView>
  </sheetViews>
  <sheetFormatPr baseColWidth="10" defaultRowHeight="15" x14ac:dyDescent="0.25"/>
  <cols>
    <col min="1" max="28" width="12.7109375" customWidth="1"/>
  </cols>
  <sheetData>
    <row r="1" spans="1:28" x14ac:dyDescent="0.25">
      <c r="A1" t="s">
        <v>1</v>
      </c>
      <c r="B1" t="s">
        <v>2</v>
      </c>
      <c r="C1" t="s">
        <v>21</v>
      </c>
      <c r="D1" t="s">
        <v>22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24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0</v>
      </c>
      <c r="W1" t="s">
        <v>25</v>
      </c>
      <c r="X1" t="s">
        <v>18</v>
      </c>
      <c r="Y1" t="s">
        <v>26</v>
      </c>
      <c r="Z1" t="s">
        <v>19</v>
      </c>
      <c r="AA1" t="s">
        <v>27</v>
      </c>
      <c r="AB1" t="s">
        <v>20</v>
      </c>
    </row>
    <row r="2" spans="1:28" x14ac:dyDescent="0.25">
      <c r="A2" s="2">
        <v>44925</v>
      </c>
      <c r="B2">
        <v>3.3280168040000002</v>
      </c>
      <c r="C2">
        <v>243.31952150000001</v>
      </c>
      <c r="D2">
        <v>0.18826584699999999</v>
      </c>
      <c r="E2">
        <v>0.218092218</v>
      </c>
      <c r="F2">
        <v>1.3677557999999999E-2</v>
      </c>
      <c r="G2">
        <v>0.18623671</v>
      </c>
      <c r="H2">
        <v>0.23169883199999999</v>
      </c>
      <c r="I2">
        <v>2.1571748839999998</v>
      </c>
      <c r="J2">
        <v>0.89259153999999996</v>
      </c>
      <c r="K2">
        <v>0.10740846</v>
      </c>
      <c r="L2">
        <v>-19.22908262</v>
      </c>
      <c r="M2">
        <v>1.6266452000000001E-2</v>
      </c>
      <c r="N2">
        <v>0.110592687</v>
      </c>
      <c r="O2">
        <v>1.2010469749999999</v>
      </c>
      <c r="P2">
        <v>7.6704852000000004E-2</v>
      </c>
      <c r="Q2">
        <v>0.55844556000000001</v>
      </c>
      <c r="R2">
        <v>1.843771418</v>
      </c>
      <c r="S2">
        <v>0.693579787</v>
      </c>
      <c r="T2">
        <v>7.6704852000000004E-2</v>
      </c>
      <c r="U2">
        <v>9.3102535839999998</v>
      </c>
      <c r="V2">
        <v>0.105035013</v>
      </c>
      <c r="W2">
        <v>0.105035013</v>
      </c>
      <c r="X2">
        <v>0.14707868800000001</v>
      </c>
      <c r="Y2">
        <v>0.14707868800000001</v>
      </c>
      <c r="Z2">
        <v>109.674927</v>
      </c>
      <c r="AA2">
        <v>1.500085146</v>
      </c>
      <c r="AB2">
        <v>7.4613664230000003</v>
      </c>
    </row>
    <row r="3" spans="1:28" x14ac:dyDescent="0.25">
      <c r="A3" s="2">
        <v>44560</v>
      </c>
      <c r="B3">
        <v>2.4036967869999999</v>
      </c>
      <c r="C3">
        <v>356.08203630000003</v>
      </c>
      <c r="D3">
        <v>0.23331816499999999</v>
      </c>
      <c r="E3">
        <v>0.26213771200000002</v>
      </c>
      <c r="F3">
        <v>6.750402E-3</v>
      </c>
      <c r="G3">
        <v>0.23200778699999999</v>
      </c>
      <c r="H3">
        <v>0.19888436700000001</v>
      </c>
      <c r="I3">
        <v>1.774073375</v>
      </c>
      <c r="J3">
        <v>0.88789394499999996</v>
      </c>
      <c r="K3">
        <v>0.112106055</v>
      </c>
      <c r="L3">
        <v>-18.18836404</v>
      </c>
      <c r="M3">
        <v>1.2790298E-2</v>
      </c>
      <c r="N3">
        <v>0.100877145</v>
      </c>
      <c r="O3">
        <v>1.148463666</v>
      </c>
      <c r="P3">
        <v>6.8704462999999993E-2</v>
      </c>
      <c r="Q3">
        <v>0.57374662099999996</v>
      </c>
      <c r="R3">
        <v>1.5683521039999999</v>
      </c>
      <c r="S3">
        <v>0.68107065200000005</v>
      </c>
      <c r="T3">
        <v>6.8704462999999993E-2</v>
      </c>
      <c r="U3">
        <v>8.9201248070000005</v>
      </c>
      <c r="V3">
        <v>8.4021593000000006E-2</v>
      </c>
      <c r="W3">
        <v>8.4021593000000006E-2</v>
      </c>
      <c r="X3">
        <v>0.13709923600000001</v>
      </c>
      <c r="Y3">
        <v>0.12904021500000001</v>
      </c>
      <c r="Z3">
        <v>113.7087379</v>
      </c>
      <c r="AA3">
        <v>0.96853195000000003</v>
      </c>
      <c r="AB3">
        <v>6.523696867</v>
      </c>
    </row>
    <row r="4" spans="1:28" x14ac:dyDescent="0.25">
      <c r="A4" s="2">
        <v>44195</v>
      </c>
      <c r="B4">
        <v>1.986259362</v>
      </c>
      <c r="C4">
        <v>258.55586790000001</v>
      </c>
      <c r="D4">
        <v>0.20074075</v>
      </c>
      <c r="E4">
        <v>0.22876906799999999</v>
      </c>
      <c r="F4">
        <v>7.6821279999999999E-3</v>
      </c>
      <c r="G4">
        <v>0.19969974600000001</v>
      </c>
      <c r="H4">
        <v>0.16173155</v>
      </c>
      <c r="I4">
        <v>1.3957072690000001</v>
      </c>
      <c r="J4">
        <v>0.88412215599999999</v>
      </c>
      <c r="K4">
        <v>0.11587784399999999</v>
      </c>
      <c r="L4">
        <v>-17.490423280000002</v>
      </c>
      <c r="M4">
        <v>5.9541849999999999E-3</v>
      </c>
      <c r="N4">
        <v>5.4345124000000002E-2</v>
      </c>
      <c r="O4">
        <v>1.206835903</v>
      </c>
      <c r="P4">
        <v>3.6276312999999998E-2</v>
      </c>
      <c r="Q4">
        <v>0.52723368800000003</v>
      </c>
      <c r="R4">
        <v>0.88952267200000001</v>
      </c>
      <c r="S4">
        <v>0.66751734399999996</v>
      </c>
      <c r="T4">
        <v>3.6276312999999998E-2</v>
      </c>
      <c r="U4">
        <v>8.6297773749999998</v>
      </c>
      <c r="V4">
        <v>4.326178E-2</v>
      </c>
      <c r="W4">
        <v>4.326178E-2</v>
      </c>
      <c r="X4">
        <v>0.138191602</v>
      </c>
      <c r="Y4">
        <v>0.122052224</v>
      </c>
      <c r="Z4">
        <v>119.40993659999999</v>
      </c>
      <c r="AA4">
        <v>1.267450645</v>
      </c>
      <c r="AB4">
        <v>6.1278077160000004</v>
      </c>
    </row>
    <row r="5" spans="1:28" x14ac:dyDescent="0.25">
      <c r="A5" s="2">
        <v>43829</v>
      </c>
      <c r="B5">
        <v>2.3206771800000001</v>
      </c>
      <c r="C5">
        <v>257.06266099999999</v>
      </c>
      <c r="D5">
        <v>0.16059859100000001</v>
      </c>
      <c r="E5">
        <v>0.19034235099999999</v>
      </c>
      <c r="F5">
        <v>9.0276709999999993E-3</v>
      </c>
      <c r="G5">
        <v>0.15918062499999999</v>
      </c>
      <c r="H5">
        <v>0.110148223</v>
      </c>
      <c r="I5">
        <v>0.87533930199999999</v>
      </c>
      <c r="J5">
        <v>0.87416511200000002</v>
      </c>
      <c r="K5">
        <v>0.12583488800000001</v>
      </c>
      <c r="L5">
        <v>-23.359595680000002</v>
      </c>
      <c r="M5">
        <v>2.7605845E-2</v>
      </c>
      <c r="N5">
        <v>0.19769337400000001</v>
      </c>
      <c r="O5">
        <v>1.1893676209999999</v>
      </c>
      <c r="P5">
        <v>0.131242424</v>
      </c>
      <c r="Q5">
        <v>0.64901632200000003</v>
      </c>
      <c r="R5">
        <v>2.420669111</v>
      </c>
      <c r="S5">
        <v>0.663868601</v>
      </c>
      <c r="T5">
        <v>0.131242424</v>
      </c>
      <c r="U5">
        <v>7.946921702</v>
      </c>
      <c r="V5">
        <v>0.177713389</v>
      </c>
      <c r="W5">
        <v>0.177713389</v>
      </c>
      <c r="X5">
        <v>0.170391126</v>
      </c>
      <c r="Y5">
        <v>0.14038937900000001</v>
      </c>
      <c r="Z5">
        <v>135.6761923</v>
      </c>
      <c r="AA5">
        <v>1.2970956410000001</v>
      </c>
      <c r="AB5">
        <v>6.8496168160000002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2F65-CA29-4186-817B-B47462F6ED64}">
  <dimension ref="A1:U212"/>
  <sheetViews>
    <sheetView workbookViewId="0">
      <selection activeCell="H9" sqref="H9"/>
    </sheetView>
  </sheetViews>
  <sheetFormatPr baseColWidth="10" defaultRowHeight="15" x14ac:dyDescent="0.25"/>
  <cols>
    <col min="1" max="1" width="26.7109375" customWidth="1"/>
  </cols>
  <sheetData>
    <row r="1" spans="1:21" x14ac:dyDescent="0.25">
      <c r="A1" t="str" cm="1">
        <f t="array" ref="A1:E28">TRANSPOSE(Tabla1[#All])</f>
        <v>periodo</v>
      </c>
      <c r="B1" s="2">
        <v>44925</v>
      </c>
      <c r="C1" s="2">
        <v>44560</v>
      </c>
      <c r="D1" s="2">
        <v>44195</v>
      </c>
      <c r="E1" s="2">
        <v>43829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tr">
        <v>dias cobro</v>
      </c>
      <c r="B2" s="1">
        <v>3.3280168040000002</v>
      </c>
      <c r="C2" s="1">
        <v>2.4036967869999999</v>
      </c>
      <c r="D2" s="1">
        <v>1.986259362</v>
      </c>
      <c r="E2" s="1">
        <v>2.3206771800000001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5">
      <c r="A3" t="str">
        <v>dias inventario</v>
      </c>
      <c r="B3" s="1">
        <v>243.31952150000001</v>
      </c>
      <c r="C3" s="1">
        <v>356.08203630000003</v>
      </c>
      <c r="D3" s="1">
        <v>258.55586790000001</v>
      </c>
      <c r="E3" s="1">
        <v>257.06266099999999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x14ac:dyDescent="0.25">
      <c r="A4" t="str">
        <v>razon acida</v>
      </c>
      <c r="B4" s="1">
        <v>0.18826584699999999</v>
      </c>
      <c r="C4" s="1">
        <v>0.23331816499999999</v>
      </c>
      <c r="D4" s="1">
        <v>0.20074075</v>
      </c>
      <c r="E4" s="1">
        <v>0.16059859100000001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x14ac:dyDescent="0.25">
      <c r="A5" t="str">
        <v>razon corriente</v>
      </c>
      <c r="B5" s="1">
        <v>0.218092218</v>
      </c>
      <c r="C5" s="1">
        <v>0.26213771200000002</v>
      </c>
      <c r="D5" s="1">
        <v>0.22876906799999999</v>
      </c>
      <c r="E5" s="1">
        <v>0.19034235099999999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x14ac:dyDescent="0.25">
      <c r="A6" t="str">
        <v>razon de conversion</v>
      </c>
      <c r="B6" s="1">
        <v>1.3677557999999999E-2</v>
      </c>
      <c r="C6" s="1">
        <v>6.750402E-3</v>
      </c>
      <c r="D6" s="1">
        <v>7.6821279999999999E-3</v>
      </c>
      <c r="E6" s="1">
        <v>9.0276709999999993E-3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x14ac:dyDescent="0.25">
      <c r="A7" t="str">
        <v>razon super acida</v>
      </c>
      <c r="B7" s="1">
        <v>0.18623671</v>
      </c>
      <c r="C7" s="1">
        <v>0.23200778699999999</v>
      </c>
      <c r="D7" s="1">
        <v>0.19969974600000001</v>
      </c>
      <c r="E7" s="1">
        <v>0.15918062499999999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x14ac:dyDescent="0.25">
      <c r="A8" t="str">
        <v>pasivo no corriente sobre activo</v>
      </c>
      <c r="B8" s="1">
        <v>0.23169883199999999</v>
      </c>
      <c r="C8" s="1">
        <v>0.19888436700000001</v>
      </c>
      <c r="D8" s="1">
        <v>0.16173155</v>
      </c>
      <c r="E8" s="1">
        <v>0.110148223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x14ac:dyDescent="0.25">
      <c r="A9" t="str">
        <v>pasivo no corriente sobre patrimonio</v>
      </c>
      <c r="B9" s="1">
        <v>2.1571748839999998</v>
      </c>
      <c r="C9" s="1">
        <v>1.774073375</v>
      </c>
      <c r="D9" s="1">
        <v>1.3957072690000001</v>
      </c>
      <c r="E9" s="1">
        <v>0.87533930199999999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x14ac:dyDescent="0.25">
      <c r="A10" t="str">
        <v>pasivo sobre activos</v>
      </c>
      <c r="B10" s="1">
        <v>0.89259153999999996</v>
      </c>
      <c r="C10" s="1">
        <v>0.88789394499999996</v>
      </c>
      <c r="D10" s="1">
        <v>0.88412215599999999</v>
      </c>
      <c r="E10" s="1">
        <v>0.87416511200000002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x14ac:dyDescent="0.25">
      <c r="A11" t="str">
        <v>patrimonio sobre activos</v>
      </c>
      <c r="B11" s="1">
        <v>0.10740846</v>
      </c>
      <c r="C11" s="1">
        <v>0.112106055</v>
      </c>
      <c r="D11" s="1">
        <v>0.11587784399999999</v>
      </c>
      <c r="E11" s="1">
        <v>0.12583488800000001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x14ac:dyDescent="0.25">
      <c r="A12" t="str">
        <v>periodo de intereses ganados</v>
      </c>
      <c r="B12" s="1">
        <v>-19.22908262</v>
      </c>
      <c r="C12" s="1">
        <v>-18.18836404</v>
      </c>
      <c r="D12" s="1">
        <v>-17.490423280000002</v>
      </c>
      <c r="E12" s="1">
        <v>-23.359595680000002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x14ac:dyDescent="0.25">
      <c r="A13" t="str">
        <v>razon de flujo de efectivo</v>
      </c>
      <c r="B13" s="1">
        <v>1.6266452000000001E-2</v>
      </c>
      <c r="C13" s="1">
        <v>1.2790298E-2</v>
      </c>
      <c r="D13" s="1">
        <v>5.9541849999999999E-3</v>
      </c>
      <c r="E13" s="1">
        <v>2.7605845E-2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x14ac:dyDescent="0.25">
      <c r="A14" t="str">
        <v>margen antes de impuesto</v>
      </c>
      <c r="B14" s="1">
        <v>0.110592687</v>
      </c>
      <c r="C14" s="1">
        <v>0.100877145</v>
      </c>
      <c r="D14" s="1">
        <v>5.4345124000000002E-2</v>
      </c>
      <c r="E14" s="1">
        <v>0.19769337400000001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 x14ac:dyDescent="0.25">
      <c r="A15" t="str">
        <v>margen bruto</v>
      </c>
      <c r="B15" s="1">
        <v>1.2010469749999999</v>
      </c>
      <c r="C15" s="1">
        <v>1.148463666</v>
      </c>
      <c r="D15" s="1">
        <v>1.206835903</v>
      </c>
      <c r="E15" s="1">
        <v>1.1893676209999999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 x14ac:dyDescent="0.25">
      <c r="A16" t="str">
        <v>margen de utilidad neta</v>
      </c>
      <c r="B16" s="1">
        <v>7.6704852000000004E-2</v>
      </c>
      <c r="C16" s="1">
        <v>6.8704462999999993E-2</v>
      </c>
      <c r="D16" s="1">
        <v>3.6276312999999998E-2</v>
      </c>
      <c r="E16" s="1">
        <v>0.131242424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t="str">
        <v>margen operativo</v>
      </c>
      <c r="B17" s="1">
        <v>0.55844556000000001</v>
      </c>
      <c r="C17" s="1">
        <v>0.57374662099999996</v>
      </c>
      <c r="D17" s="1">
        <v>0.52723368800000003</v>
      </c>
      <c r="E17" s="1">
        <v>0.64901632200000003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t="str">
        <v>apalancamiento financiero</v>
      </c>
      <c r="B18" s="1">
        <v>1.843771418</v>
      </c>
      <c r="C18" s="1">
        <v>1.5683521039999999</v>
      </c>
      <c r="D18" s="1">
        <v>0.88952267200000001</v>
      </c>
      <c r="E18" s="1">
        <v>2.420669111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t="str">
        <v>efecto fiscal</v>
      </c>
      <c r="B19" s="1">
        <v>0.693579787</v>
      </c>
      <c r="C19" s="1">
        <v>0.68107065200000005</v>
      </c>
      <c r="D19" s="1">
        <v>0.66751734399999996</v>
      </c>
      <c r="E19" s="1">
        <v>0.663868601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tr">
        <v>margen neto</v>
      </c>
      <c r="B20" s="1">
        <v>7.6704852000000004E-2</v>
      </c>
      <c r="C20" s="1">
        <v>6.8704462999999993E-2</v>
      </c>
      <c r="D20" s="1">
        <v>3.6276312999999998E-2</v>
      </c>
      <c r="E20" s="1">
        <v>0.131242424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t="str">
        <v>multiplicador del capital</v>
      </c>
      <c r="B21" s="1">
        <v>9.3102535839999998</v>
      </c>
      <c r="C21" s="1">
        <v>8.9201248070000005</v>
      </c>
      <c r="D21" s="1">
        <v>8.6297773749999998</v>
      </c>
      <c r="E21" s="1">
        <v>7.946921702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t="str">
        <v>roe</v>
      </c>
      <c r="B22" s="1">
        <v>0.105035013</v>
      </c>
      <c r="C22" s="1">
        <v>8.4021593000000006E-2</v>
      </c>
      <c r="D22" s="1">
        <v>4.326178E-2</v>
      </c>
      <c r="E22" s="1">
        <v>0.177713389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t="str">
        <v>roe extendido</v>
      </c>
      <c r="B23" s="1">
        <v>0.105035013</v>
      </c>
      <c r="C23" s="1">
        <v>8.4021593000000006E-2</v>
      </c>
      <c r="D23" s="1">
        <v>4.326178E-2</v>
      </c>
      <c r="E23" s="1">
        <v>0.177713389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t="str">
        <v>rotacion de activos</v>
      </c>
      <c r="B24" s="1">
        <v>0.14707868800000001</v>
      </c>
      <c r="C24" s="1">
        <v>0.13709923600000001</v>
      </c>
      <c r="D24" s="1">
        <v>0.138191602</v>
      </c>
      <c r="E24" s="1">
        <v>0.170391126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t="str">
        <v>rotacion de activo promedio</v>
      </c>
      <c r="B25" s="1">
        <v>0.14707868800000001</v>
      </c>
      <c r="C25" s="1">
        <v>0.12904021500000001</v>
      </c>
      <c r="D25" s="1">
        <v>0.122052224</v>
      </c>
      <c r="E25" s="1">
        <v>0.14038937900000001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t="str">
        <v>rotacion de cuentas por cobrar comerciales y otras</v>
      </c>
      <c r="B26" s="1">
        <v>109.674927</v>
      </c>
      <c r="C26" s="1">
        <v>113.7087379</v>
      </c>
      <c r="D26" s="1">
        <v>119.40993659999999</v>
      </c>
      <c r="E26" s="1">
        <v>135.6761923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t="str">
        <v>rotacion de inventarios</v>
      </c>
      <c r="B27" s="1">
        <v>1.500085146</v>
      </c>
      <c r="C27" s="1">
        <v>0.96853195000000003</v>
      </c>
      <c r="D27" s="1">
        <v>1.267450645</v>
      </c>
      <c r="E27" s="1">
        <v>1.2970956410000001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t="str">
        <v>rotacion de propiedades planta equipo</v>
      </c>
      <c r="B28" s="1">
        <v>7.4613664230000003</v>
      </c>
      <c r="C28" s="1">
        <v>6.523696867</v>
      </c>
      <c r="D28" s="1">
        <v>6.1278077160000004</v>
      </c>
      <c r="E28" s="1">
        <v>6.8496168160000002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2:20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2:20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2:2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0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2:20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D49B-1372-45D1-83A0-16A069DEAC0D}">
  <dimension ref="A1"/>
  <sheetViews>
    <sheetView workbookViewId="0">
      <selection activeCell="A26" sqref="A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B941-7113-4DAE-B427-1E5B3C5B37FA}">
  <dimension ref="A1"/>
  <sheetViews>
    <sheetView workbookViewId="0">
      <selection activeCell="F1" sqref="F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72BF-D7F5-4B87-A583-070BC33F0755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C027-9CC9-4F71-B038-7D672F3FCEB4}">
  <dimension ref="A1"/>
  <sheetViews>
    <sheetView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7F73-C716-4BF4-A744-801D61517E07}">
  <dimension ref="A1"/>
  <sheetViews>
    <sheetView workbookViewId="0">
      <selection activeCell="N16" sqref="N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</vt:lpstr>
      <vt:lpstr>tabla</vt:lpstr>
      <vt:lpstr>liquidez</vt:lpstr>
      <vt:lpstr>solvenciariesgo</vt:lpstr>
      <vt:lpstr>rendimientoperativo</vt:lpstr>
      <vt:lpstr>dupont</vt:lpstr>
      <vt:lpstr>usoactivos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2023-05-29T02:07:23Z</dcterms:created>
  <dcterms:modified xsi:type="dcterms:W3CDTF">2023-05-29T04:38:51Z</dcterms:modified>
</cp:coreProperties>
</file>