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<sst xmlns="http://schemas.openxmlformats.org/spreadsheetml/2006/main" count="57" uniqueCount="10">
  <si>
    <t>IV  Characteristics for NMOS  w/ Saturation Curves</t>
  </si>
  <si>
    <t xml:space="preserve"> Vds =1</t>
  </si>
  <si>
    <t>Vds =2</t>
  </si>
  <si>
    <t>Vds =3</t>
  </si>
  <si>
    <t>Vds=4</t>
  </si>
  <si>
    <t>Vds=5</t>
  </si>
  <si>
    <t>Vds=6</t>
  </si>
  <si>
    <t>Vr</t>
  </si>
  <si>
    <t>Vgs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</si>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</sst>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"/>
    <numFmt numFmtId="166" formatCode="m/d"/>
  </numFmts>
  <fonts count="9">
    <font>
      <sz val="10.0"/>
      <color rgb="FF000000"/>
      <name val="Arial"/>
    </font>
    <font>
      <color rgb="FF000000"/>
      <name val="Arial"/>
    </font>
    <font>
      <b/>
      <sz val="12.0"/>
    </font>
    <font/>
    <font>
      <i/>
      <sz val="12.0"/>
      <color rgb="FF000000"/>
      <name val="Arial"/>
    </font>
    <font>
      <i/>
      <sz val="12.0"/>
    </font>
    <font>
      <i/>
    </font>
    <font>
      <i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2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0" fontId="3" numFmtId="0" xfId="0" applyBorder="1" applyFont="1"/>
    <xf borderId="5" fillId="0" fontId="6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6" fillId="0" fontId="3" numFmtId="165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horizontal="center"/>
    </xf>
    <xf borderId="6" fillId="0" fontId="3" numFmtId="165" xfId="0" applyAlignment="1" applyBorder="1" applyFont="1" applyNumberForma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8" fillId="2" fontId="1" numFmtId="0" xfId="0" applyAlignment="1" applyBorder="1" applyFont="1">
      <alignment horizontal="center" readingOrder="0"/>
    </xf>
    <xf borderId="10" fillId="0" fontId="3" numFmtId="0" xfId="0" applyBorder="1" applyFont="1"/>
    <xf borderId="9" fillId="0" fontId="3" numFmtId="0" xfId="0" applyBorder="1" applyFont="1"/>
    <xf borderId="6" fillId="0" fontId="8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vertical="bottom"/>
    </xf>
    <xf borderId="0" fillId="0" fontId="3" numFmtId="166" xfId="0" applyAlignment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t>NMOS IV chacteristic Curves</a:t>
            </a:r>
          </a:p>
        </c:rich>
      </c:tx>
      <c:overlay val="0"/>
    </c:title>
    <c:plotArea>
      <c:layout>
        <c:manualLayout>
          <c:xMode val="edge"/>
          <c:yMode val="edge"/>
          <c:x val="0.10374245776813552"/>
          <c:y val="0.10869746897635535"/>
          <c:w val="0.65425092701687"/>
          <c:h val="0.7881099432947548"/>
        </c:manualLayout>
      </c:layout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Sheet1!$B$5:$B$11</c:f>
            </c:strRef>
          </c:cat>
          <c:val>
            <c:numRef>
              <c:f>Sheet1!$C$5:$C$11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Sheet1!$B$5:$B$11</c:f>
            </c:strRef>
          </c:cat>
          <c:val>
            <c:numRef>
              <c:f>Sheet1!$F$5:$F$10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9900">
                    <a:alpha val="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Sheet1!$B$5:$B$11</c:f>
            </c:strRef>
          </c:cat>
          <c:val>
            <c:numRef>
              <c:f>Sheet1!$I$5:$I$11</c:f>
            </c:numRef>
          </c:val>
          <c:smooth val="1"/>
        </c:ser>
        <c:ser>
          <c:idx val="3"/>
          <c:order val="3"/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09618">
                    <a:alpha val="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Sheet1!$B$5:$B$11</c:f>
            </c:strRef>
          </c:cat>
          <c:val>
            <c:numRef>
              <c:f>Sheet1!$L$5:$L$11</c:f>
            </c:numRef>
          </c:val>
          <c:smooth val="1"/>
        </c:ser>
        <c:ser>
          <c:idx val="4"/>
          <c:order val="4"/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trendline>
            <c:name>Trendline for series 5</c:name>
            <c:spPr>
              <a:ln w="19050">
                <a:solidFill>
                  <a:srgbClr val="990099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Sheet1!$B$5:$B$11</c:f>
            </c:strRef>
          </c:cat>
          <c:val>
            <c:numRef>
              <c:f>Sheet1!$O$5:$O$11</c:f>
            </c:numRef>
          </c:val>
          <c:smooth val="1"/>
        </c:ser>
        <c:ser>
          <c:idx val="5"/>
          <c:order val="5"/>
          <c:spPr>
            <a:ln cmpd="sng" w="19050">
              <a:solidFill>
                <a:srgbClr val="0099C6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99C6">
                    <a:alpha val="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Sheet1!$B$5:$B$11</c:f>
            </c:strRef>
          </c:cat>
          <c:val>
            <c:numRef>
              <c:f>Sheet1!$R$5:$R$11</c:f>
            </c:numRef>
          </c:val>
          <c:smooth val="1"/>
        </c:ser>
        <c:axId val="1275117792"/>
        <c:axId val="1193299244"/>
      </c:lineChart>
      <c:catAx>
        <c:axId val="127511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200"/>
                </a:pPr>
                <a:r>
                  <a:t>Vds (Voltage from drain to Source)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93299244"/>
      </c:catAx>
      <c:valAx>
        <c:axId val="11932992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200"/>
                </a:pPr>
                <a:r>
                  <a:t>ID ( Current through Drain in Amps)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7511779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85725</xdr:colOff>
      <xdr:row>11</xdr:row>
      <xdr:rowOff>85725</xdr:rowOff>
    </xdr:from>
    <xdr:to>
      <xdr:col>9</xdr:col>
      <xdr:colOff>57150</xdr:colOff>
      <xdr:row>38</xdr:row>
      <xdr:rowOff>19050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</row>
    <row r="2" ht="23.2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18.0">
      <c r="A3" s="5" t="s">
        <v>1</v>
      </c>
      <c r="B3" s="3"/>
      <c r="C3" s="4"/>
      <c r="D3" s="6" t="s">
        <v>2</v>
      </c>
      <c r="E3" s="3"/>
      <c r="F3" s="4"/>
      <c r="G3" s="6" t="s">
        <v>3</v>
      </c>
      <c r="H3" s="3"/>
      <c r="I3" s="4"/>
      <c r="J3" s="6" t="s">
        <v>4</v>
      </c>
      <c r="K3" s="3"/>
      <c r="L3" s="4"/>
      <c r="M3" s="6" t="s">
        <v>5</v>
      </c>
      <c r="N3" s="3"/>
      <c r="O3" s="4"/>
      <c r="P3" s="6" t="s">
        <v>6</v>
      </c>
      <c r="Q3" s="3"/>
      <c r="R3" s="7"/>
    </row>
    <row r="4">
      <c r="A4" s="8" t="s">
        <v>7</v>
      </c>
      <c r="B4" s="9" t="s">
        <v>8</v>
      </c>
      <c r="C4" s="10" t="s">
        <v>9</v>
      </c>
      <c r="D4" s="8" t="s">
        <v>7</v>
      </c>
      <c r="E4" s="9" t="s">
        <v>8</v>
      </c>
      <c r="F4" s="10" t="s">
        <v>9</v>
      </c>
      <c r="G4" s="8" t="s">
        <v>7</v>
      </c>
      <c r="H4" s="9" t="s">
        <v>8</v>
      </c>
      <c r="I4" s="10" t="s">
        <v>9</v>
      </c>
      <c r="J4" s="8" t="s">
        <v>7</v>
      </c>
      <c r="K4" s="9" t="s">
        <v>8</v>
      </c>
      <c r="L4" s="10" t="s">
        <v>9</v>
      </c>
      <c r="M4" s="8" t="s">
        <v>7</v>
      </c>
      <c r="N4" s="8" t="s">
        <v>8</v>
      </c>
      <c r="O4" s="8" t="s">
        <v>9</v>
      </c>
      <c r="P4" s="8" t="s">
        <v>7</v>
      </c>
      <c r="Q4" s="8" t="s">
        <v>8</v>
      </c>
      <c r="R4" s="8" t="s">
        <v>9</v>
      </c>
    </row>
    <row r="5">
      <c r="A5" s="11">
        <v>0.0019</v>
      </c>
      <c r="B5" s="12">
        <v>0.0</v>
      </c>
      <c r="C5" s="13">
        <f t="shared" ref="C5:C11" si="1">(A5/10^3)</f>
        <v>0.0000019</v>
      </c>
      <c r="D5" s="11">
        <v>0.0058</v>
      </c>
      <c r="E5" s="12">
        <v>0.0</v>
      </c>
      <c r="F5" s="13">
        <f t="shared" ref="F5:F11" si="2">D5/(10^3)</f>
        <v>0.0000058</v>
      </c>
      <c r="G5" s="14">
        <v>0.0058</v>
      </c>
      <c r="H5" s="12">
        <v>0.0</v>
      </c>
      <c r="I5" s="13">
        <f t="shared" ref="I5:I11" si="3">G5/(10^3)</f>
        <v>0.0000058</v>
      </c>
      <c r="J5" s="12">
        <v>0.0078</v>
      </c>
      <c r="K5" s="12">
        <v>0.0</v>
      </c>
      <c r="L5" s="13">
        <f t="shared" ref="L5:L11" si="4">J5/(10^3)</f>
        <v>0.0000078</v>
      </c>
      <c r="M5" s="14">
        <v>0.0098</v>
      </c>
      <c r="N5" s="14">
        <v>0.0</v>
      </c>
      <c r="O5" s="13">
        <f t="shared" ref="O5:O11" si="5">(M5/10^3)</f>
        <v>0.0000098</v>
      </c>
      <c r="P5" s="12">
        <v>0.011</v>
      </c>
      <c r="Q5" s="12">
        <v>0.0</v>
      </c>
      <c r="R5" s="13">
        <f t="shared" ref="R5:R11" si="6">P5/(10^3)</f>
        <v>0.000011</v>
      </c>
    </row>
    <row r="6">
      <c r="A6" s="11">
        <v>0.0019</v>
      </c>
      <c r="B6" s="12">
        <v>0.2</v>
      </c>
      <c r="C6" s="13">
        <f t="shared" si="1"/>
        <v>0.0000019</v>
      </c>
      <c r="D6" s="11">
        <v>0.0039</v>
      </c>
      <c r="E6" s="12">
        <v>0.4</v>
      </c>
      <c r="F6" s="13">
        <f t="shared" si="2"/>
        <v>0.0000039</v>
      </c>
      <c r="G6" s="14">
        <v>0.0058</v>
      </c>
      <c r="H6" s="12">
        <v>0.5</v>
      </c>
      <c r="I6" s="13">
        <f t="shared" si="3"/>
        <v>0.0000058</v>
      </c>
      <c r="J6" s="12">
        <v>0.0078</v>
      </c>
      <c r="K6" s="12">
        <v>0.6</v>
      </c>
      <c r="L6" s="13">
        <f t="shared" si="4"/>
        <v>0.0000078</v>
      </c>
      <c r="M6" s="14">
        <v>0.0098</v>
      </c>
      <c r="N6" s="14">
        <f>1/6*5</f>
        <v>0.8333333333</v>
      </c>
      <c r="O6" s="13">
        <f t="shared" si="5"/>
        <v>0.0000098</v>
      </c>
      <c r="P6" s="12">
        <v>0.013</v>
      </c>
      <c r="Q6" s="12">
        <v>1.0</v>
      </c>
      <c r="R6" s="13">
        <f t="shared" si="6"/>
        <v>0.000013</v>
      </c>
    </row>
    <row r="7">
      <c r="A7" s="11">
        <v>0.0019</v>
      </c>
      <c r="B7" s="12">
        <v>0.4</v>
      </c>
      <c r="C7" s="13">
        <f t="shared" si="1"/>
        <v>0.0000019</v>
      </c>
      <c r="D7" s="11">
        <v>0.0039</v>
      </c>
      <c r="E7" s="12">
        <v>0.8</v>
      </c>
      <c r="F7" s="13">
        <f t="shared" si="2"/>
        <v>0.0000039</v>
      </c>
      <c r="G7" s="14">
        <v>0.0062</v>
      </c>
      <c r="H7" s="12">
        <v>1.0</v>
      </c>
      <c r="I7" s="13">
        <f t="shared" si="3"/>
        <v>0.0000062</v>
      </c>
      <c r="J7" s="12">
        <v>0.034</v>
      </c>
      <c r="K7" s="12">
        <v>1.3</v>
      </c>
      <c r="L7" s="13">
        <f t="shared" si="4"/>
        <v>0.000034</v>
      </c>
      <c r="M7" s="14">
        <v>0.118</v>
      </c>
      <c r="N7" s="14">
        <f>2/6*5</f>
        <v>1.666666667</v>
      </c>
      <c r="O7" s="13">
        <f t="shared" si="5"/>
        <v>0.000118</v>
      </c>
      <c r="P7" s="12">
        <v>0.56</v>
      </c>
      <c r="Q7" s="12">
        <v>2.0</v>
      </c>
      <c r="R7" s="13">
        <f t="shared" si="6"/>
        <v>0.00056</v>
      </c>
    </row>
    <row r="8">
      <c r="A8" s="11">
        <v>0.002</v>
      </c>
      <c r="B8" s="12">
        <v>0.5</v>
      </c>
      <c r="C8" s="13">
        <f t="shared" si="1"/>
        <v>0.000002</v>
      </c>
      <c r="D8" s="11">
        <v>0.00489</v>
      </c>
      <c r="E8" s="12">
        <v>1.2</v>
      </c>
      <c r="F8" s="13">
        <f t="shared" si="2"/>
        <v>0.00000489</v>
      </c>
      <c r="G8" s="14">
        <v>0.084</v>
      </c>
      <c r="H8" s="12">
        <v>1.5</v>
      </c>
      <c r="I8" s="13">
        <f t="shared" si="3"/>
        <v>0.000084</v>
      </c>
      <c r="J8" s="12">
        <v>0.448</v>
      </c>
      <c r="K8" s="12">
        <v>2.0</v>
      </c>
      <c r="L8" s="13">
        <f t="shared" si="4"/>
        <v>0.000448</v>
      </c>
      <c r="M8" s="14">
        <v>1.26</v>
      </c>
      <c r="N8" s="14">
        <f>1/6*3*5</f>
        <v>2.5</v>
      </c>
      <c r="O8" s="13">
        <f t="shared" si="5"/>
        <v>0.00126</v>
      </c>
      <c r="P8" s="12">
        <v>2.78</v>
      </c>
      <c r="Q8" s="12">
        <v>3.0</v>
      </c>
      <c r="R8" s="13">
        <f t="shared" si="6"/>
        <v>0.00278</v>
      </c>
    </row>
    <row r="9">
      <c r="A9" s="11">
        <v>0.002</v>
      </c>
      <c r="B9" s="12">
        <v>0.6</v>
      </c>
      <c r="C9" s="13">
        <f t="shared" si="1"/>
        <v>0.000002</v>
      </c>
      <c r="D9" s="11">
        <v>0.0387</v>
      </c>
      <c r="E9" s="12">
        <v>1.6</v>
      </c>
      <c r="F9" s="13">
        <f t="shared" si="2"/>
        <v>0.0000387</v>
      </c>
      <c r="G9" s="14">
        <v>0.6</v>
      </c>
      <c r="H9" s="12">
        <v>2.0</v>
      </c>
      <c r="I9" s="13">
        <f t="shared" si="3"/>
        <v>0.0006</v>
      </c>
      <c r="J9" s="12">
        <v>1.45</v>
      </c>
      <c r="K9" s="12">
        <v>2.6</v>
      </c>
      <c r="L9" s="13">
        <f t="shared" si="4"/>
        <v>0.00145</v>
      </c>
      <c r="M9" s="14">
        <v>3.2</v>
      </c>
      <c r="N9" s="14">
        <f>1/6*4*5</f>
        <v>3.333333333</v>
      </c>
      <c r="O9" s="13">
        <f t="shared" si="5"/>
        <v>0.0032</v>
      </c>
      <c r="P9" s="12">
        <v>4.87</v>
      </c>
      <c r="Q9" s="12">
        <v>4.0</v>
      </c>
      <c r="R9" s="13">
        <f t="shared" si="6"/>
        <v>0.00487</v>
      </c>
    </row>
    <row r="10">
      <c r="A10" s="11">
        <v>0.0025</v>
      </c>
      <c r="B10" s="12">
        <v>0.8</v>
      </c>
      <c r="C10" s="13">
        <f t="shared" si="1"/>
        <v>0.0000025</v>
      </c>
      <c r="D10" s="11">
        <v>0.55</v>
      </c>
      <c r="E10" s="12">
        <v>2.0</v>
      </c>
      <c r="F10" s="13">
        <f t="shared" si="2"/>
        <v>0.00055</v>
      </c>
      <c r="G10" s="14">
        <v>1.25</v>
      </c>
      <c r="H10" s="12">
        <v>2.5</v>
      </c>
      <c r="I10" s="15">
        <f t="shared" si="3"/>
        <v>0.00125</v>
      </c>
      <c r="J10" s="12">
        <v>3.0</v>
      </c>
      <c r="K10" s="12">
        <v>3.3</v>
      </c>
      <c r="L10" s="13">
        <f t="shared" si="4"/>
        <v>0.003</v>
      </c>
      <c r="M10" s="14">
        <v>4.16</v>
      </c>
      <c r="N10" s="16">
        <f>1/6*5*5</f>
        <v>4.166666667</v>
      </c>
      <c r="O10" s="13">
        <f t="shared" si="5"/>
        <v>0.00416</v>
      </c>
      <c r="P10" s="12">
        <v>5.23</v>
      </c>
      <c r="Q10" s="12">
        <v>5.0</v>
      </c>
      <c r="R10" s="13">
        <f t="shared" si="6"/>
        <v>0.00523</v>
      </c>
    </row>
    <row r="11">
      <c r="A11" s="11">
        <v>0.035</v>
      </c>
      <c r="B11" s="12">
        <v>1.0</v>
      </c>
      <c r="C11" s="13">
        <f t="shared" si="1"/>
        <v>0.000035</v>
      </c>
      <c r="D11" s="13"/>
      <c r="E11" s="13"/>
      <c r="F11" s="13">
        <f t="shared" si="2"/>
        <v>0</v>
      </c>
      <c r="G11" s="14">
        <v>2.2</v>
      </c>
      <c r="H11" s="17">
        <v>3.0</v>
      </c>
      <c r="I11" s="13">
        <f t="shared" si="3"/>
        <v>0.0022</v>
      </c>
      <c r="J11" s="18">
        <v>3.36</v>
      </c>
      <c r="K11" s="12">
        <v>4.0</v>
      </c>
      <c r="L11" s="13">
        <f t="shared" si="4"/>
        <v>0.00336</v>
      </c>
      <c r="M11" s="14">
        <v>4.3</v>
      </c>
      <c r="N11" s="14">
        <v>5.0</v>
      </c>
      <c r="O11" s="13">
        <f t="shared" si="5"/>
        <v>0.0043</v>
      </c>
      <c r="P11" s="12">
        <v>5.37</v>
      </c>
      <c r="Q11" s="12">
        <v>6.0</v>
      </c>
      <c r="R11" s="13">
        <f t="shared" si="6"/>
        <v>0.00537</v>
      </c>
    </row>
    <row r="12">
      <c r="A12" s="19"/>
      <c r="B12" s="20"/>
      <c r="C12" s="20"/>
      <c r="D12" s="19"/>
      <c r="I12" s="19"/>
      <c r="R12" s="13"/>
    </row>
    <row r="13">
      <c r="A13" s="19"/>
      <c r="B13" s="20"/>
      <c r="C13" s="20"/>
      <c r="D13" s="19"/>
    </row>
    <row r="14">
      <c r="A14" s="19"/>
      <c r="B14" s="20"/>
      <c r="C14" s="20"/>
      <c r="D14" s="19"/>
    </row>
    <row r="15">
      <c r="A15" s="19"/>
      <c r="B15" s="20"/>
      <c r="C15" s="20"/>
      <c r="D15" s="19"/>
    </row>
    <row r="16">
      <c r="A16" s="19"/>
      <c r="B16" s="20"/>
      <c r="C16" s="20"/>
      <c r="D16" s="19"/>
    </row>
    <row r="17">
      <c r="A17" s="19"/>
      <c r="B17" s="20"/>
      <c r="C17" s="20"/>
      <c r="D17" s="19"/>
    </row>
    <row r="18">
      <c r="A18" s="19"/>
      <c r="B18" s="19"/>
      <c r="C18" s="19"/>
      <c r="D18" s="19"/>
    </row>
    <row r="19">
      <c r="A19" s="19"/>
      <c r="B19" s="19"/>
      <c r="C19" s="19"/>
      <c r="D19" s="19"/>
    </row>
    <row r="20">
      <c r="A20" s="19"/>
      <c r="B20" s="19"/>
      <c r="C20" s="19"/>
      <c r="D20" s="19"/>
    </row>
    <row r="21">
      <c r="A21" s="20"/>
      <c r="B21" s="20"/>
    </row>
    <row r="22">
      <c r="A22" s="19"/>
      <c r="B22" s="20"/>
      <c r="C22" s="21"/>
      <c r="D22" s="22"/>
    </row>
    <row r="23">
      <c r="B23" s="23"/>
      <c r="C23" s="23"/>
    </row>
    <row r="24">
      <c r="B24" s="23"/>
      <c r="C24" s="23"/>
    </row>
    <row r="25">
      <c r="B25" s="23"/>
      <c r="C25" s="23"/>
    </row>
    <row r="26">
      <c r="B26" s="23"/>
      <c r="C26" s="23"/>
    </row>
    <row r="27">
      <c r="B27" s="23"/>
      <c r="C27" s="23"/>
    </row>
    <row r="28">
      <c r="B28" s="23"/>
      <c r="C28" s="23"/>
    </row>
    <row r="29">
      <c r="B29" s="23"/>
      <c r="C29" s="23"/>
    </row>
    <row r="31">
      <c r="V31" s="24" t="s">
        <v>1</v>
      </c>
      <c r="W31" s="25"/>
      <c r="X31" s="26"/>
    </row>
    <row r="32">
      <c r="I32" s="1"/>
      <c r="J32" s="1"/>
      <c r="V32" s="12" t="s">
        <v>7</v>
      </c>
      <c r="W32" s="27" t="s">
        <v>8</v>
      </c>
      <c r="X32" s="28" t="s">
        <v>9</v>
      </c>
    </row>
    <row r="33">
      <c r="A33" s="20"/>
      <c r="B33" s="20"/>
      <c r="I33" s="20"/>
      <c r="J33" s="20"/>
      <c r="K33" s="21"/>
      <c r="L33" s="22"/>
      <c r="V33" s="12">
        <v>0.0019</v>
      </c>
      <c r="W33" s="12">
        <v>0.0</v>
      </c>
      <c r="X33" s="13"/>
    </row>
    <row r="34">
      <c r="A34" s="19"/>
      <c r="B34" s="20"/>
      <c r="C34" s="21"/>
      <c r="D34" s="22"/>
      <c r="I34" s="19"/>
      <c r="J34" s="20"/>
      <c r="K34" s="20"/>
      <c r="L34" s="19"/>
      <c r="V34" s="12">
        <v>0.0019</v>
      </c>
      <c r="W34" s="12">
        <v>0.2</v>
      </c>
      <c r="X34" s="13"/>
    </row>
    <row r="35">
      <c r="B35" s="23"/>
      <c r="C35" s="23"/>
      <c r="I35" s="19"/>
      <c r="J35" s="20"/>
      <c r="K35" s="20"/>
      <c r="L35" s="19"/>
      <c r="V35" s="12">
        <v>0.0019</v>
      </c>
      <c r="W35" s="12">
        <v>0.4</v>
      </c>
      <c r="X35" s="13"/>
    </row>
    <row r="36">
      <c r="B36" s="23"/>
      <c r="C36" s="23"/>
      <c r="I36" s="19"/>
      <c r="J36" s="20"/>
      <c r="K36" s="20"/>
      <c r="L36" s="19"/>
      <c r="V36" s="12">
        <v>0.002</v>
      </c>
      <c r="W36" s="12">
        <v>0.5</v>
      </c>
      <c r="X36" s="13"/>
    </row>
    <row r="37">
      <c r="B37" s="23"/>
      <c r="C37" s="23"/>
      <c r="I37" s="19"/>
      <c r="J37" s="20"/>
      <c r="K37" s="20"/>
      <c r="L37" s="19"/>
      <c r="V37" s="12">
        <v>0.002</v>
      </c>
      <c r="W37" s="12">
        <v>0.6</v>
      </c>
      <c r="X37" s="13"/>
    </row>
    <row r="38">
      <c r="B38" s="23"/>
      <c r="C38" s="23"/>
      <c r="I38" s="19"/>
      <c r="J38" s="20"/>
      <c r="K38" s="20"/>
      <c r="L38" s="19"/>
      <c r="V38" s="12">
        <v>0.0025</v>
      </c>
      <c r="W38" s="12">
        <v>0.8</v>
      </c>
      <c r="X38" s="13"/>
    </row>
    <row r="39">
      <c r="B39" s="23"/>
      <c r="C39" s="23"/>
      <c r="I39" s="19"/>
      <c r="J39" s="20"/>
      <c r="K39" s="20"/>
      <c r="L39" s="19"/>
      <c r="V39" s="12">
        <v>0.035</v>
      </c>
      <c r="W39" s="12">
        <v>1.0</v>
      </c>
      <c r="X39" s="13"/>
    </row>
    <row r="40">
      <c r="B40" s="23"/>
      <c r="C40" s="23"/>
      <c r="I40" s="19"/>
      <c r="J40" s="20"/>
      <c r="K40" s="20"/>
      <c r="L40" s="19"/>
      <c r="V40" s="17" t="s">
        <v>2</v>
      </c>
      <c r="W40" s="25"/>
      <c r="X40" s="26"/>
    </row>
    <row r="41">
      <c r="B41" s="23"/>
      <c r="C41" s="23"/>
      <c r="I41" s="20"/>
      <c r="J41" s="20"/>
      <c r="V41" s="12" t="s">
        <v>7</v>
      </c>
      <c r="W41" s="27" t="s">
        <v>8</v>
      </c>
      <c r="X41" s="28" t="s">
        <v>9</v>
      </c>
    </row>
    <row r="42">
      <c r="I42" s="19"/>
      <c r="J42" s="20"/>
      <c r="K42" s="21"/>
      <c r="L42" s="22"/>
      <c r="V42" s="12">
        <v>0.0058</v>
      </c>
      <c r="W42" s="12">
        <v>0.0</v>
      </c>
      <c r="X42" s="13"/>
    </row>
    <row r="43">
      <c r="B43" s="23"/>
      <c r="C43" s="23"/>
      <c r="I43" s="19"/>
      <c r="J43" s="20"/>
      <c r="K43" s="20"/>
      <c r="L43" s="19"/>
      <c r="V43" s="12">
        <v>0.0039</v>
      </c>
      <c r="W43" s="12">
        <v>0.4</v>
      </c>
      <c r="X43" s="13"/>
    </row>
    <row r="44">
      <c r="B44" s="23"/>
      <c r="C44" s="29"/>
      <c r="I44" s="19"/>
      <c r="J44" s="20"/>
      <c r="K44" s="20"/>
      <c r="L44" s="19"/>
      <c r="V44" s="12">
        <v>0.0039</v>
      </c>
      <c r="W44" s="12">
        <v>0.8</v>
      </c>
      <c r="X44" s="13"/>
    </row>
    <row r="45">
      <c r="B45" s="23"/>
      <c r="C45" s="29"/>
      <c r="I45" s="19"/>
      <c r="J45" s="20"/>
      <c r="K45" s="20"/>
      <c r="L45" s="19"/>
      <c r="V45" s="12">
        <v>0.00489</v>
      </c>
      <c r="W45" s="12">
        <v>1.2</v>
      </c>
      <c r="X45" s="13"/>
    </row>
    <row r="46">
      <c r="B46" s="23"/>
      <c r="C46" s="23"/>
      <c r="I46" s="19"/>
      <c r="J46" s="20"/>
      <c r="K46" s="20"/>
      <c r="L46" s="19"/>
      <c r="V46" s="12">
        <v>0.0387</v>
      </c>
      <c r="W46" s="12">
        <v>1.6</v>
      </c>
      <c r="X46" s="13"/>
    </row>
    <row r="47">
      <c r="B47" s="23"/>
      <c r="C47" s="23"/>
      <c r="I47" s="19"/>
      <c r="J47" s="20"/>
      <c r="K47" s="20"/>
      <c r="L47" s="19"/>
      <c r="V47" s="12">
        <v>0.55</v>
      </c>
      <c r="W47" s="12">
        <v>2.0</v>
      </c>
      <c r="X47" s="13"/>
    </row>
    <row r="48">
      <c r="B48" s="23"/>
      <c r="I48" s="19"/>
      <c r="J48" s="20"/>
      <c r="K48" s="20"/>
      <c r="L48" s="19"/>
      <c r="V48" s="19"/>
      <c r="W48" s="19"/>
      <c r="X48" s="19"/>
    </row>
    <row r="49">
      <c r="B49" s="23"/>
      <c r="C49" s="23"/>
      <c r="I49" s="19"/>
      <c r="J49" s="19"/>
      <c r="K49" s="19"/>
      <c r="L49" s="19"/>
      <c r="V49" s="19"/>
      <c r="W49" s="19"/>
      <c r="X49" s="19"/>
    </row>
    <row r="50">
      <c r="I50" s="19"/>
      <c r="J50" s="19"/>
      <c r="K50" s="19"/>
      <c r="L50" s="19"/>
      <c r="V50" s="19"/>
      <c r="W50" s="19"/>
      <c r="X50" s="19"/>
    </row>
    <row r="51">
      <c r="B51" s="23"/>
      <c r="C51" s="23"/>
      <c r="I51" s="19"/>
      <c r="J51" s="19"/>
      <c r="K51" s="19"/>
      <c r="L51" s="19"/>
      <c r="V51" s="17" t="s">
        <v>3</v>
      </c>
      <c r="W51" s="25"/>
      <c r="X51" s="26"/>
    </row>
    <row r="52">
      <c r="B52" s="23"/>
      <c r="C52" s="23"/>
      <c r="I52" s="20"/>
      <c r="J52" s="20"/>
      <c r="V52" s="12" t="s">
        <v>7</v>
      </c>
      <c r="W52" s="27" t="s">
        <v>8</v>
      </c>
      <c r="X52" s="28" t="s">
        <v>9</v>
      </c>
    </row>
    <row r="53">
      <c r="B53" s="23"/>
      <c r="C53" s="23"/>
      <c r="I53" s="19"/>
      <c r="J53" s="20"/>
      <c r="K53" s="21"/>
      <c r="L53" s="22"/>
      <c r="V53" s="30">
        <v>0.0058</v>
      </c>
      <c r="W53" s="30">
        <v>0.0</v>
      </c>
      <c r="X53" s="31"/>
    </row>
    <row r="54">
      <c r="B54" s="23"/>
      <c r="C54" s="23"/>
      <c r="J54" s="23"/>
      <c r="K54" s="23"/>
      <c r="V54" s="30">
        <v>0.0058</v>
      </c>
      <c r="W54" s="30">
        <v>0.5</v>
      </c>
      <c r="X54" s="31"/>
    </row>
    <row r="55">
      <c r="B55" s="23"/>
      <c r="C55" s="23"/>
      <c r="J55" s="23"/>
      <c r="K55" s="23"/>
      <c r="V55" s="30">
        <v>0.0062</v>
      </c>
      <c r="W55" s="30">
        <v>1.0</v>
      </c>
      <c r="X55" s="31"/>
    </row>
    <row r="56">
      <c r="B56" s="23"/>
      <c r="C56" s="23"/>
      <c r="J56" s="23"/>
      <c r="K56" s="23"/>
      <c r="V56" s="30">
        <v>0.084</v>
      </c>
      <c r="W56" s="30">
        <v>1.5</v>
      </c>
      <c r="X56" s="31"/>
    </row>
    <row r="57">
      <c r="B57" s="23"/>
      <c r="C57" s="23"/>
      <c r="J57" s="23"/>
      <c r="K57" s="23"/>
      <c r="V57" s="30">
        <v>0.6</v>
      </c>
      <c r="W57" s="30">
        <v>2.0</v>
      </c>
      <c r="X57" s="31"/>
    </row>
    <row r="58">
      <c r="J58" s="23"/>
      <c r="K58" s="23"/>
      <c r="V58" s="30">
        <v>1.25</v>
      </c>
      <c r="W58" s="30">
        <v>2.5</v>
      </c>
      <c r="X58" s="31"/>
    </row>
    <row r="59">
      <c r="J59" s="23"/>
      <c r="K59" s="23"/>
      <c r="V59" s="30">
        <v>2.2</v>
      </c>
      <c r="W59" s="30">
        <v>3.0</v>
      </c>
      <c r="X59" s="31"/>
    </row>
    <row r="60">
      <c r="J60" s="23"/>
      <c r="K60" s="23"/>
    </row>
    <row r="63">
      <c r="V63" s="20" t="s">
        <v>4</v>
      </c>
    </row>
    <row r="64">
      <c r="I64" s="20"/>
      <c r="J64" s="20"/>
      <c r="V64" s="12" t="s">
        <v>7</v>
      </c>
      <c r="W64" s="27" t="s">
        <v>8</v>
      </c>
      <c r="X64" s="28" t="s">
        <v>9</v>
      </c>
    </row>
    <row r="65">
      <c r="I65" s="19"/>
      <c r="J65" s="20"/>
      <c r="K65" s="21"/>
      <c r="L65" s="22"/>
      <c r="V65" s="30">
        <v>0.0078</v>
      </c>
      <c r="W65" s="30">
        <v>0.0</v>
      </c>
      <c r="X65" s="31"/>
    </row>
    <row r="66">
      <c r="J66" s="23"/>
      <c r="K66" s="23"/>
      <c r="V66" s="30">
        <v>0.0078</v>
      </c>
      <c r="W66" s="30">
        <v>0.6</v>
      </c>
      <c r="X66" s="31"/>
    </row>
    <row r="67">
      <c r="J67" s="23"/>
      <c r="K67" s="23"/>
      <c r="V67" s="30">
        <v>0.034</v>
      </c>
      <c r="W67" s="30">
        <v>1.3</v>
      </c>
      <c r="X67" s="31"/>
    </row>
    <row r="68">
      <c r="J68" s="23"/>
      <c r="K68" s="23"/>
      <c r="V68" s="30">
        <v>0.448</v>
      </c>
      <c r="W68" s="30">
        <v>2.0</v>
      </c>
      <c r="X68" s="31"/>
    </row>
    <row r="69">
      <c r="J69" s="23"/>
      <c r="K69" s="23"/>
      <c r="V69" s="30">
        <v>1.45</v>
      </c>
      <c r="W69" s="30">
        <v>2.6</v>
      </c>
      <c r="X69" s="31"/>
    </row>
    <row r="70">
      <c r="J70" s="23"/>
      <c r="K70" s="23"/>
      <c r="V70" s="30">
        <v>3.0</v>
      </c>
      <c r="W70" s="30">
        <v>3.3</v>
      </c>
      <c r="X70" s="31"/>
    </row>
    <row r="71">
      <c r="J71" s="23"/>
      <c r="K71" s="23"/>
      <c r="V71" s="30">
        <v>3.36</v>
      </c>
      <c r="W71" s="30">
        <v>4.0</v>
      </c>
      <c r="X71" s="31"/>
    </row>
    <row r="72">
      <c r="J72" s="23"/>
      <c r="K72" s="23"/>
    </row>
    <row r="73">
      <c r="V73" s="23">
        <v>0.0098</v>
      </c>
      <c r="W73" s="23">
        <v>0.0</v>
      </c>
    </row>
    <row r="74">
      <c r="J74" s="23"/>
      <c r="K74" s="23"/>
      <c r="V74" s="23">
        <v>0.0098</v>
      </c>
      <c r="W74" s="29">
        <f>1/6*5</f>
        <v>0.8333333333</v>
      </c>
    </row>
    <row r="75">
      <c r="J75" s="23"/>
      <c r="K75" s="29"/>
      <c r="V75" s="23">
        <v>0.118</v>
      </c>
      <c r="W75" s="29">
        <f>2/6*5</f>
        <v>1.666666667</v>
      </c>
    </row>
    <row r="76">
      <c r="J76" s="23"/>
      <c r="K76" s="29"/>
      <c r="V76" s="23">
        <v>1.26</v>
      </c>
      <c r="W76" s="23">
        <f>1/6*3*5</f>
        <v>2.5</v>
      </c>
    </row>
    <row r="77">
      <c r="J77" s="23"/>
      <c r="K77" s="23"/>
      <c r="V77" s="23">
        <v>3.2</v>
      </c>
      <c r="W77" s="23">
        <f>1/6*4*5</f>
        <v>3.333333333</v>
      </c>
    </row>
    <row r="78">
      <c r="J78" s="23"/>
      <c r="K78" s="23"/>
      <c r="V78" s="23">
        <v>4.16</v>
      </c>
      <c r="W78">
        <f>1/6*5*5</f>
        <v>4.166666667</v>
      </c>
    </row>
    <row r="79">
      <c r="J79" s="23"/>
      <c r="V79" s="23">
        <v>4.3</v>
      </c>
      <c r="W79" s="23">
        <v>5.0</v>
      </c>
    </row>
    <row r="80">
      <c r="J80" s="23"/>
      <c r="K80" s="23"/>
    </row>
    <row r="81">
      <c r="V81" s="23">
        <v>0.011</v>
      </c>
      <c r="W81" s="23">
        <v>0.0</v>
      </c>
    </row>
    <row r="82">
      <c r="J82" s="23"/>
      <c r="K82" s="23"/>
      <c r="V82" s="23">
        <v>0.013</v>
      </c>
      <c r="W82" s="23">
        <v>1.0</v>
      </c>
    </row>
    <row r="83">
      <c r="J83" s="23"/>
      <c r="K83" s="23"/>
      <c r="V83" s="23">
        <v>0.56</v>
      </c>
      <c r="W83" s="23">
        <v>2.0</v>
      </c>
    </row>
    <row r="84">
      <c r="J84" s="23"/>
      <c r="K84" s="23"/>
      <c r="V84" s="23">
        <v>2.78</v>
      </c>
      <c r="W84" s="23">
        <v>3.0</v>
      </c>
    </row>
    <row r="85">
      <c r="J85" s="23"/>
      <c r="K85" s="23"/>
      <c r="V85" s="23">
        <v>4.87</v>
      </c>
      <c r="W85" s="23">
        <v>4.0</v>
      </c>
    </row>
    <row r="86">
      <c r="J86" s="23"/>
      <c r="K86" s="23"/>
      <c r="V86" s="23">
        <v>5.23</v>
      </c>
      <c r="W86" s="23">
        <v>5.0</v>
      </c>
    </row>
    <row r="87">
      <c r="J87" s="23"/>
      <c r="K87" s="23"/>
      <c r="V87" s="23">
        <v>5.37</v>
      </c>
      <c r="W87" s="23">
        <v>6.0</v>
      </c>
    </row>
    <row r="88">
      <c r="J88" s="23"/>
      <c r="K88" s="23"/>
    </row>
    <row r="89">
      <c r="V89" s="24" t="s">
        <v>1</v>
      </c>
      <c r="W89" s="25"/>
      <c r="X89" s="26"/>
    </row>
    <row r="90">
      <c r="I90" s="1"/>
      <c r="J90" s="1"/>
      <c r="V90" s="12" t="s">
        <v>7</v>
      </c>
      <c r="W90" s="27" t="s">
        <v>8</v>
      </c>
      <c r="X90" s="28" t="s">
        <v>9</v>
      </c>
    </row>
    <row r="91">
      <c r="I91" s="20"/>
      <c r="J91" s="20"/>
      <c r="K91" s="21"/>
      <c r="L91" s="22"/>
      <c r="V91" s="12">
        <v>0.0019</v>
      </c>
      <c r="W91" s="12">
        <v>0.0</v>
      </c>
      <c r="X91" s="13"/>
    </row>
    <row r="92">
      <c r="I92" s="19"/>
      <c r="J92" s="20"/>
      <c r="K92" s="20"/>
      <c r="L92" s="19"/>
      <c r="V92" s="12">
        <v>0.0019</v>
      </c>
      <c r="W92" s="12">
        <v>0.2</v>
      </c>
      <c r="X92" s="13"/>
    </row>
    <row r="93">
      <c r="I93" s="19"/>
      <c r="J93" s="20"/>
      <c r="K93" s="20"/>
      <c r="L93" s="19"/>
      <c r="V93" s="12">
        <v>0.0019</v>
      </c>
      <c r="W93" s="12">
        <v>0.4</v>
      </c>
      <c r="X93" s="13"/>
    </row>
    <row r="94">
      <c r="I94" s="19"/>
      <c r="J94" s="20"/>
      <c r="K94" s="20"/>
      <c r="L94" s="19"/>
      <c r="V94" s="12">
        <v>0.002</v>
      </c>
      <c r="W94" s="12">
        <v>0.5</v>
      </c>
      <c r="X94" s="13"/>
    </row>
    <row r="95">
      <c r="I95" s="19"/>
      <c r="J95" s="20"/>
      <c r="K95" s="20"/>
      <c r="L95" s="19"/>
      <c r="V95" s="12">
        <v>0.002</v>
      </c>
      <c r="W95" s="12">
        <v>0.6</v>
      </c>
      <c r="X95" s="13"/>
    </row>
    <row r="96">
      <c r="I96" s="19"/>
      <c r="J96" s="20"/>
      <c r="K96" s="20"/>
      <c r="L96" s="19"/>
      <c r="V96" s="12">
        <v>0.0025</v>
      </c>
      <c r="W96" s="12">
        <v>0.8</v>
      </c>
      <c r="X96" s="13"/>
    </row>
    <row r="97">
      <c r="I97" s="19"/>
      <c r="J97" s="20"/>
      <c r="K97" s="20"/>
      <c r="L97" s="19"/>
      <c r="V97" s="12">
        <v>0.035</v>
      </c>
      <c r="W97" s="12">
        <v>1.0</v>
      </c>
      <c r="X97" s="13"/>
    </row>
    <row r="98">
      <c r="I98" s="19"/>
      <c r="J98" s="20"/>
      <c r="K98" s="20"/>
      <c r="L98" s="19"/>
      <c r="V98" s="17" t="s">
        <v>2</v>
      </c>
      <c r="W98" s="25"/>
      <c r="X98" s="26"/>
    </row>
    <row r="99">
      <c r="I99" s="20"/>
      <c r="J99" s="20"/>
      <c r="V99" s="12" t="s">
        <v>7</v>
      </c>
      <c r="W99" s="27" t="s">
        <v>8</v>
      </c>
      <c r="X99" s="28" t="s">
        <v>9</v>
      </c>
    </row>
    <row r="100">
      <c r="I100" s="19"/>
      <c r="J100" s="20"/>
      <c r="K100" s="21"/>
      <c r="L100" s="22"/>
      <c r="V100" s="12">
        <v>0.0058</v>
      </c>
      <c r="W100" s="12">
        <v>0.0</v>
      </c>
      <c r="X100" s="13"/>
    </row>
    <row r="101">
      <c r="I101" s="19"/>
      <c r="J101" s="20"/>
      <c r="K101" s="20"/>
      <c r="L101" s="19"/>
      <c r="V101" s="12">
        <v>0.0039</v>
      </c>
      <c r="W101" s="12">
        <v>0.4</v>
      </c>
      <c r="X101" s="13"/>
    </row>
    <row r="102">
      <c r="I102" s="19"/>
      <c r="J102" s="20"/>
      <c r="K102" s="20"/>
      <c r="L102" s="19"/>
      <c r="V102" s="12">
        <v>0.0039</v>
      </c>
      <c r="W102" s="12">
        <v>0.8</v>
      </c>
      <c r="X102" s="13"/>
    </row>
    <row r="103">
      <c r="I103" s="19"/>
      <c r="J103" s="20"/>
      <c r="K103" s="20"/>
      <c r="L103" s="19"/>
      <c r="V103" s="12">
        <v>0.00489</v>
      </c>
      <c r="W103" s="12">
        <v>1.2</v>
      </c>
      <c r="X103" s="13"/>
    </row>
    <row r="104">
      <c r="I104" s="19"/>
      <c r="J104" s="20"/>
      <c r="K104" s="20"/>
      <c r="L104" s="19"/>
      <c r="V104" s="12">
        <v>0.0387</v>
      </c>
      <c r="W104" s="12">
        <v>1.6</v>
      </c>
      <c r="X104" s="13"/>
    </row>
    <row r="105">
      <c r="I105" s="19"/>
      <c r="J105" s="20"/>
      <c r="K105" s="20"/>
      <c r="L105" s="19"/>
      <c r="V105" s="12">
        <v>0.55</v>
      </c>
      <c r="W105" s="12">
        <v>2.0</v>
      </c>
      <c r="X105" s="13"/>
    </row>
    <row r="106">
      <c r="I106" s="19"/>
      <c r="J106" s="20"/>
      <c r="K106" s="20"/>
      <c r="L106" s="19"/>
      <c r="V106" s="19"/>
      <c r="W106" s="19"/>
      <c r="X106" s="19"/>
    </row>
    <row r="107">
      <c r="I107" s="19"/>
      <c r="J107" s="19"/>
      <c r="K107" s="19"/>
      <c r="L107" s="19"/>
      <c r="V107" s="19"/>
      <c r="W107" s="19"/>
      <c r="X107" s="19"/>
    </row>
    <row r="108">
      <c r="I108" s="19"/>
      <c r="J108" s="19"/>
      <c r="K108" s="19"/>
      <c r="L108" s="19"/>
      <c r="V108" s="19"/>
      <c r="W108" s="19"/>
      <c r="X108" s="19"/>
    </row>
    <row r="109">
      <c r="I109" s="19"/>
      <c r="J109" s="19"/>
      <c r="K109" s="19"/>
      <c r="L109" s="19"/>
      <c r="V109" s="17" t="s">
        <v>3</v>
      </c>
      <c r="W109" s="25"/>
      <c r="X109" s="26"/>
    </row>
    <row r="110">
      <c r="I110" s="20"/>
      <c r="J110" s="20"/>
      <c r="V110" s="12" t="s">
        <v>7</v>
      </c>
      <c r="W110" s="27" t="s">
        <v>8</v>
      </c>
      <c r="X110" s="28" t="s">
        <v>9</v>
      </c>
    </row>
    <row r="111">
      <c r="I111" s="19"/>
      <c r="J111" s="20"/>
      <c r="K111" s="21"/>
      <c r="L111" s="22"/>
      <c r="V111" s="30">
        <v>0.0058</v>
      </c>
      <c r="W111" s="30">
        <v>0.0</v>
      </c>
      <c r="X111" s="31"/>
    </row>
    <row r="112">
      <c r="J112" s="23"/>
      <c r="K112" s="23"/>
      <c r="V112" s="30">
        <v>0.0058</v>
      </c>
      <c r="W112" s="30">
        <v>0.5</v>
      </c>
      <c r="X112" s="31"/>
    </row>
    <row r="113">
      <c r="J113" s="23"/>
      <c r="K113" s="23"/>
      <c r="V113" s="30">
        <v>0.0062</v>
      </c>
      <c r="W113" s="30">
        <v>1.0</v>
      </c>
      <c r="X113" s="31"/>
    </row>
    <row r="114">
      <c r="J114" s="23"/>
      <c r="K114" s="23"/>
      <c r="V114" s="30">
        <v>0.084</v>
      </c>
      <c r="W114" s="30">
        <v>1.5</v>
      </c>
      <c r="X114" s="31"/>
    </row>
    <row r="115">
      <c r="J115" s="23"/>
      <c r="K115" s="23"/>
      <c r="V115" s="30">
        <v>0.6</v>
      </c>
      <c r="W115" s="30">
        <v>2.0</v>
      </c>
      <c r="X115" s="31"/>
    </row>
    <row r="116">
      <c r="J116" s="23"/>
      <c r="K116" s="23"/>
      <c r="V116" s="30">
        <v>1.25</v>
      </c>
      <c r="W116" s="30">
        <v>2.5</v>
      </c>
      <c r="X116" s="31"/>
    </row>
    <row r="117">
      <c r="J117" s="23"/>
      <c r="K117" s="23"/>
      <c r="V117" s="30">
        <v>2.2</v>
      </c>
      <c r="W117" s="30">
        <v>3.0</v>
      </c>
      <c r="X117" s="31"/>
    </row>
    <row r="118">
      <c r="J118" s="23"/>
      <c r="K118" s="23"/>
    </row>
    <row r="121">
      <c r="V121" s="20" t="s">
        <v>4</v>
      </c>
    </row>
    <row r="122">
      <c r="I122" s="20"/>
      <c r="J122" s="20"/>
      <c r="V122" s="12" t="s">
        <v>7</v>
      </c>
      <c r="W122" s="27" t="s">
        <v>8</v>
      </c>
      <c r="X122" s="28" t="s">
        <v>9</v>
      </c>
    </row>
    <row r="123">
      <c r="I123" s="19"/>
      <c r="J123" s="20"/>
      <c r="K123" s="21"/>
      <c r="L123" s="22"/>
      <c r="V123" s="30">
        <v>0.0078</v>
      </c>
      <c r="W123" s="30">
        <v>0.0</v>
      </c>
      <c r="X123" s="31"/>
    </row>
    <row r="124">
      <c r="J124" s="23"/>
      <c r="K124" s="23"/>
      <c r="V124" s="30">
        <v>0.0078</v>
      </c>
      <c r="W124" s="30">
        <v>0.6</v>
      </c>
      <c r="X124" s="31"/>
    </row>
    <row r="125">
      <c r="J125" s="23"/>
      <c r="K125" s="23"/>
      <c r="V125" s="30">
        <v>0.034</v>
      </c>
      <c r="W125" s="30">
        <v>1.3</v>
      </c>
      <c r="X125" s="31"/>
    </row>
    <row r="126">
      <c r="J126" s="23"/>
      <c r="K126" s="23"/>
      <c r="V126" s="30">
        <v>0.448</v>
      </c>
      <c r="W126" s="30">
        <v>2.0</v>
      </c>
      <c r="X126" s="31"/>
    </row>
    <row r="127">
      <c r="J127" s="23"/>
      <c r="K127" s="23"/>
      <c r="V127" s="30">
        <v>1.45</v>
      </c>
      <c r="W127" s="30">
        <v>2.6</v>
      </c>
      <c r="X127" s="31"/>
    </row>
    <row r="128">
      <c r="J128" s="23"/>
      <c r="K128" s="23"/>
      <c r="V128" s="30">
        <v>3.0</v>
      </c>
      <c r="W128" s="30">
        <v>3.3</v>
      </c>
      <c r="X128" s="31"/>
    </row>
    <row r="129">
      <c r="J129" s="23"/>
      <c r="K129" s="23"/>
      <c r="V129" s="30">
        <v>3.36</v>
      </c>
      <c r="W129" s="30">
        <v>4.0</v>
      </c>
      <c r="X129" s="31"/>
    </row>
    <row r="130">
      <c r="J130" s="23"/>
      <c r="K130" s="23"/>
    </row>
    <row r="131">
      <c r="V131" s="23">
        <v>0.0098</v>
      </c>
      <c r="W131" s="23">
        <v>0.0</v>
      </c>
    </row>
    <row r="132">
      <c r="J132" s="23"/>
      <c r="K132" s="23"/>
      <c r="V132" s="23">
        <v>0.0098</v>
      </c>
      <c r="W132" s="29">
        <f>1/6*5</f>
        <v>0.8333333333</v>
      </c>
    </row>
    <row r="133">
      <c r="J133" s="23"/>
      <c r="K133" s="29"/>
      <c r="V133" s="23">
        <v>0.118</v>
      </c>
      <c r="W133" s="29">
        <f>2/6*5</f>
        <v>1.666666667</v>
      </c>
    </row>
    <row r="134">
      <c r="J134" s="23"/>
      <c r="K134" s="29"/>
      <c r="V134" s="23">
        <v>1.26</v>
      </c>
      <c r="W134" s="23">
        <f>1/6*3*5</f>
        <v>2.5</v>
      </c>
    </row>
    <row r="135">
      <c r="J135" s="23"/>
      <c r="K135" s="23"/>
      <c r="V135" s="23">
        <v>3.2</v>
      </c>
      <c r="W135" s="23">
        <f>1/6*4*5</f>
        <v>3.333333333</v>
      </c>
    </row>
    <row r="136">
      <c r="J136" s="23"/>
      <c r="K136" s="23"/>
      <c r="V136" s="23">
        <v>4.16</v>
      </c>
      <c r="W136">
        <f>1/6*5*5</f>
        <v>4.166666667</v>
      </c>
    </row>
    <row r="137">
      <c r="J137" s="23"/>
      <c r="V137" s="23">
        <v>4.3</v>
      </c>
      <c r="W137" s="23">
        <v>5.0</v>
      </c>
    </row>
    <row r="138">
      <c r="J138" s="23"/>
      <c r="K138" s="23"/>
    </row>
    <row r="139">
      <c r="V139" s="23">
        <v>0.011</v>
      </c>
      <c r="W139" s="23">
        <v>0.0</v>
      </c>
    </row>
    <row r="140">
      <c r="J140" s="23"/>
      <c r="K140" s="23"/>
      <c r="V140" s="23">
        <v>0.013</v>
      </c>
      <c r="W140" s="23">
        <v>1.0</v>
      </c>
    </row>
    <row r="141">
      <c r="J141" s="23"/>
      <c r="K141" s="23"/>
      <c r="V141" s="23">
        <v>0.56</v>
      </c>
      <c r="W141" s="23">
        <v>2.0</v>
      </c>
    </row>
    <row r="142">
      <c r="J142" s="23"/>
      <c r="K142" s="23"/>
      <c r="V142" s="23">
        <v>2.78</v>
      </c>
      <c r="W142" s="23">
        <v>3.0</v>
      </c>
    </row>
    <row r="143">
      <c r="J143" s="23"/>
      <c r="K143" s="23"/>
      <c r="V143" s="23">
        <v>4.87</v>
      </c>
      <c r="W143" s="23">
        <v>4.0</v>
      </c>
    </row>
    <row r="144">
      <c r="J144" s="23"/>
      <c r="K144" s="23"/>
      <c r="V144" s="23">
        <v>5.23</v>
      </c>
      <c r="W144" s="23">
        <v>5.0</v>
      </c>
    </row>
    <row r="145">
      <c r="J145" s="23"/>
      <c r="K145" s="23"/>
      <c r="V145" s="23">
        <v>5.37</v>
      </c>
      <c r="W145" s="23">
        <v>6.0</v>
      </c>
    </row>
    <row r="146">
      <c r="J146" s="23"/>
      <c r="K146" s="23"/>
    </row>
  </sheetData>
  <mergeCells count="36">
    <mergeCell ref="J110:L110"/>
    <mergeCell ref="V109:X109"/>
    <mergeCell ref="A3:C3"/>
    <mergeCell ref="B1:D1"/>
    <mergeCell ref="D3:F3"/>
    <mergeCell ref="G3:I3"/>
    <mergeCell ref="P3:R3"/>
    <mergeCell ref="A2:R2"/>
    <mergeCell ref="M3:O3"/>
    <mergeCell ref="J3:L3"/>
    <mergeCell ref="J52:L52"/>
    <mergeCell ref="J32:L32"/>
    <mergeCell ref="B42:D42"/>
    <mergeCell ref="B50:D50"/>
    <mergeCell ref="B33:D33"/>
    <mergeCell ref="B21:D21"/>
    <mergeCell ref="J41:L41"/>
    <mergeCell ref="J64:L64"/>
    <mergeCell ref="V80:X80"/>
    <mergeCell ref="J81:L81"/>
    <mergeCell ref="J73:L73"/>
    <mergeCell ref="V72:X72"/>
    <mergeCell ref="V63:X63"/>
    <mergeCell ref="V51:X51"/>
    <mergeCell ref="V31:X31"/>
    <mergeCell ref="V40:X40"/>
    <mergeCell ref="J131:L131"/>
    <mergeCell ref="J139:L139"/>
    <mergeCell ref="V89:X89"/>
    <mergeCell ref="V98:X98"/>
    <mergeCell ref="J122:L122"/>
    <mergeCell ref="V121:X121"/>
    <mergeCell ref="V130:X130"/>
    <mergeCell ref="V138:X138"/>
    <mergeCell ref="J90:L90"/>
    <mergeCell ref="J99:L99"/>
  </mergeCells>
  <drawing r:id="rId1"/>
</worksheet>
</file>