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601"/>
  <workbookPr defaultThemeVersion="124226"/>
  <mc:AlternateContent xmlns:mc="http://schemas.openxmlformats.org/markup-compatibility/2006">
    <mc:Choice Requires="x15">
      <x15ac:absPath xmlns:x15ac="http://schemas.microsoft.com/office/spreadsheetml/2010/11/ac" url="C:\Users\eschares\Box\eschares\Collection Development\Collection_data_analyst\tools\Dimensions\Harvard_2021_OA\"/>
    </mc:Choice>
  </mc:AlternateContent>
  <xr:revisionPtr revIDLastSave="0" documentId="13_ncr:1_{3519E965-5C3D-434D-B0C6-B8C8F73D04E5}" xr6:coauthVersionLast="47" xr6:coauthVersionMax="47" xr10:uidLastSave="{00000000-0000-0000-0000-000000000000}"/>
  <bookViews>
    <workbookView xWindow="41970" yWindow="-1980" windowWidth="25440" windowHeight="15990" xr2:uid="{00000000-000D-0000-FFFF-FFFF00000000}"/>
  </bookViews>
  <sheets>
    <sheet name="Harvard_2021_summary" sheetId="1" r:id="rId1"/>
    <sheet name="Harvard_2021_Closed" sheetId="2" r:id="rId2"/>
    <sheet name="Sheet3"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51" i="3" l="1"/>
  <c r="E50" i="3"/>
  <c r="E49" i="3"/>
  <c r="E48" i="3"/>
  <c r="D48" i="3" s="1"/>
  <c r="E47" i="3"/>
  <c r="E46" i="3"/>
  <c r="E45" i="3"/>
  <c r="E44" i="3"/>
  <c r="E43" i="3"/>
  <c r="D43" i="3" s="1"/>
  <c r="E42" i="3"/>
  <c r="E41" i="3"/>
  <c r="D36" i="3" s="1"/>
  <c r="E40" i="3"/>
  <c r="E39" i="3"/>
  <c r="E38" i="3"/>
  <c r="E37" i="3"/>
  <c r="E36" i="3"/>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I189" i="1" s="1"/>
  <c r="G190" i="1"/>
  <c r="I190" i="1" s="1"/>
  <c r="G191" i="1"/>
  <c r="G192" i="1"/>
  <c r="G193" i="1"/>
  <c r="G194" i="1"/>
  <c r="I194" i="1" s="1"/>
  <c r="G195" i="1"/>
  <c r="I195" i="1" s="1"/>
  <c r="G196" i="1"/>
  <c r="G197" i="1"/>
  <c r="G198" i="1"/>
  <c r="G199" i="1"/>
  <c r="G200" i="1"/>
  <c r="G201" i="1"/>
  <c r="I201" i="1" s="1"/>
  <c r="G202" i="1"/>
  <c r="I202" i="1" s="1"/>
  <c r="G203" i="1"/>
  <c r="G204" i="1"/>
  <c r="G205" i="1"/>
  <c r="G206" i="1"/>
  <c r="G207" i="1"/>
  <c r="I207" i="1" s="1"/>
  <c r="G208" i="1"/>
  <c r="G209" i="1"/>
  <c r="G210" i="1"/>
  <c r="G211" i="1"/>
  <c r="G212" i="1"/>
  <c r="G213" i="1"/>
  <c r="I213" i="1" s="1"/>
  <c r="G214" i="1"/>
  <c r="I214" i="1" s="1"/>
  <c r="G215" i="1"/>
  <c r="G216" i="1"/>
  <c r="G217" i="1"/>
  <c r="G218" i="1"/>
  <c r="G219" i="1"/>
  <c r="I219" i="1" s="1"/>
  <c r="G220" i="1"/>
  <c r="G221" i="1"/>
  <c r="G222" i="1"/>
  <c r="G223" i="1"/>
  <c r="G224" i="1"/>
  <c r="G225" i="1"/>
  <c r="I225" i="1" s="1"/>
  <c r="G226" i="1"/>
  <c r="I226" i="1" s="1"/>
  <c r="G227" i="1"/>
  <c r="G228" i="1"/>
  <c r="G229" i="1"/>
  <c r="G230" i="1"/>
  <c r="G231" i="1"/>
  <c r="I231" i="1" s="1"/>
  <c r="G232" i="1"/>
  <c r="G233" i="1"/>
  <c r="G234" i="1"/>
  <c r="G235" i="1"/>
  <c r="G236" i="1"/>
  <c r="G237" i="1"/>
  <c r="I237" i="1" s="1"/>
  <c r="G238" i="1"/>
  <c r="I238" i="1" s="1"/>
  <c r="G239" i="1"/>
  <c r="G240" i="1"/>
  <c r="G241" i="1"/>
  <c r="G242" i="1"/>
  <c r="G243" i="1"/>
  <c r="I243" i="1" s="1"/>
  <c r="G244" i="1"/>
  <c r="G245" i="1"/>
  <c r="G246" i="1"/>
  <c r="G247" i="1"/>
  <c r="G248" i="1"/>
  <c r="G249" i="1"/>
  <c r="I249" i="1" s="1"/>
  <c r="G250" i="1"/>
  <c r="I250" i="1" s="1"/>
  <c r="G251" i="1"/>
  <c r="G252" i="1"/>
  <c r="G253" i="1"/>
  <c r="G254" i="1"/>
  <c r="G255" i="1"/>
  <c r="I255" i="1" s="1"/>
  <c r="G256" i="1"/>
  <c r="G257" i="1"/>
  <c r="G258" i="1"/>
  <c r="G259" i="1"/>
  <c r="G260" i="1"/>
  <c r="G261" i="1"/>
  <c r="I261" i="1" s="1"/>
  <c r="G262" i="1"/>
  <c r="I262" i="1" s="1"/>
  <c r="G263" i="1"/>
  <c r="G264" i="1"/>
  <c r="G265" i="1"/>
  <c r="G266" i="1"/>
  <c r="G267" i="1"/>
  <c r="I267" i="1" s="1"/>
  <c r="G268" i="1"/>
  <c r="G269" i="1"/>
  <c r="G270" i="1"/>
  <c r="G271" i="1"/>
  <c r="G272" i="1"/>
  <c r="G273" i="1"/>
  <c r="I273" i="1" s="1"/>
  <c r="G274" i="1"/>
  <c r="I274" i="1" s="1"/>
  <c r="G275" i="1"/>
  <c r="G276" i="1"/>
  <c r="G277" i="1"/>
  <c r="G278" i="1"/>
  <c r="G279" i="1"/>
  <c r="I279" i="1" s="1"/>
  <c r="G280" i="1"/>
  <c r="G281" i="1"/>
  <c r="G282" i="1"/>
  <c r="G283" i="1"/>
  <c r="G284" i="1"/>
  <c r="G285" i="1"/>
  <c r="I285" i="1" s="1"/>
  <c r="G286" i="1"/>
  <c r="I286" i="1" s="1"/>
  <c r="G287" i="1"/>
  <c r="G288" i="1"/>
  <c r="G289" i="1"/>
  <c r="G290" i="1"/>
  <c r="G291" i="1"/>
  <c r="I291" i="1" s="1"/>
  <c r="G292" i="1"/>
  <c r="G293" i="1"/>
  <c r="G294" i="1"/>
  <c r="G295" i="1"/>
  <c r="G296" i="1"/>
  <c r="G297" i="1"/>
  <c r="I297" i="1" s="1"/>
  <c r="G298" i="1"/>
  <c r="I298" i="1" s="1"/>
  <c r="G299" i="1"/>
  <c r="G300" i="1"/>
  <c r="G301" i="1"/>
  <c r="G302" i="1"/>
  <c r="G303" i="1"/>
  <c r="I303" i="1" s="1"/>
  <c r="G304" i="1"/>
  <c r="G305" i="1"/>
  <c r="G306" i="1"/>
  <c r="G307" i="1"/>
  <c r="G308" i="1"/>
  <c r="G309" i="1"/>
  <c r="I309" i="1" s="1"/>
  <c r="G310" i="1"/>
  <c r="I310" i="1" s="1"/>
  <c r="G311" i="1"/>
  <c r="I311" i="1" s="1"/>
  <c r="G312" i="1"/>
  <c r="G313" i="1"/>
  <c r="G314" i="1"/>
  <c r="G315" i="1"/>
  <c r="I315" i="1" s="1"/>
  <c r="G316" i="1"/>
  <c r="G317" i="1"/>
  <c r="G318" i="1"/>
  <c r="G319" i="1"/>
  <c r="G320" i="1"/>
  <c r="G321" i="1"/>
  <c r="I321" i="1" s="1"/>
  <c r="G322" i="1"/>
  <c r="I322" i="1" s="1"/>
  <c r="G323" i="1"/>
  <c r="I323" i="1" s="1"/>
  <c r="G324" i="1"/>
  <c r="G325" i="1"/>
  <c r="G326" i="1"/>
  <c r="G327" i="1"/>
  <c r="I327" i="1" s="1"/>
  <c r="G328" i="1"/>
  <c r="G329" i="1"/>
  <c r="G330" i="1"/>
  <c r="G331" i="1"/>
  <c r="G332" i="1"/>
  <c r="G333" i="1"/>
  <c r="I333" i="1" s="1"/>
  <c r="G334" i="1"/>
  <c r="I334" i="1" s="1"/>
  <c r="G335" i="1"/>
  <c r="I335" i="1" s="1"/>
  <c r="G336" i="1"/>
  <c r="G337" i="1"/>
  <c r="G338" i="1"/>
  <c r="G339" i="1"/>
  <c r="I339" i="1" s="1"/>
  <c r="G340" i="1"/>
  <c r="G341" i="1"/>
  <c r="G342" i="1"/>
  <c r="G343" i="1"/>
  <c r="G344" i="1"/>
  <c r="G345" i="1"/>
  <c r="I345" i="1" s="1"/>
  <c r="G346" i="1"/>
  <c r="I346" i="1" s="1"/>
  <c r="G347" i="1"/>
  <c r="I347" i="1" s="1"/>
  <c r="G348" i="1"/>
  <c r="G349" i="1"/>
  <c r="G350" i="1"/>
  <c r="G351" i="1"/>
  <c r="I351" i="1" s="1"/>
  <c r="G352" i="1"/>
  <c r="G353" i="1"/>
  <c r="G354" i="1"/>
  <c r="G355" i="1"/>
  <c r="G356" i="1"/>
  <c r="G357" i="1"/>
  <c r="I357" i="1" s="1"/>
  <c r="G358" i="1"/>
  <c r="I358" i="1" s="1"/>
  <c r="G359" i="1"/>
  <c r="I359" i="1" s="1"/>
  <c r="G360" i="1"/>
  <c r="G361" i="1"/>
  <c r="G362" i="1"/>
  <c r="G363" i="1"/>
  <c r="I363" i="1" s="1"/>
  <c r="G364" i="1"/>
  <c r="G365" i="1"/>
  <c r="G366" i="1"/>
  <c r="G367" i="1"/>
  <c r="G368" i="1"/>
  <c r="G369" i="1"/>
  <c r="I369" i="1" s="1"/>
  <c r="G370" i="1"/>
  <c r="I370" i="1" s="1"/>
  <c r="G371" i="1"/>
  <c r="I371" i="1" s="1"/>
  <c r="G372" i="1"/>
  <c r="G373" i="1"/>
  <c r="G374" i="1"/>
  <c r="G375" i="1"/>
  <c r="I375" i="1" s="1"/>
  <c r="G376" i="1"/>
  <c r="I376" i="1" s="1"/>
  <c r="G377" i="1"/>
  <c r="G378" i="1"/>
  <c r="G379" i="1"/>
  <c r="G380" i="1"/>
  <c r="G381" i="1"/>
  <c r="I381" i="1" s="1"/>
  <c r="G382" i="1"/>
  <c r="I382" i="1" s="1"/>
  <c r="G383" i="1"/>
  <c r="I383" i="1" s="1"/>
  <c r="G384" i="1"/>
  <c r="G385" i="1"/>
  <c r="G386" i="1"/>
  <c r="G387" i="1"/>
  <c r="I387" i="1" s="1"/>
  <c r="G388" i="1"/>
  <c r="I388" i="1" s="1"/>
  <c r="G389" i="1"/>
  <c r="G390" i="1"/>
  <c r="G391" i="1"/>
  <c r="G392" i="1"/>
  <c r="G393" i="1"/>
  <c r="I393" i="1" s="1"/>
  <c r="G394" i="1"/>
  <c r="I394" i="1" s="1"/>
  <c r="G395" i="1"/>
  <c r="I395" i="1" s="1"/>
  <c r="G396" i="1"/>
  <c r="G397" i="1"/>
  <c r="G398" i="1"/>
  <c r="G399" i="1"/>
  <c r="I399" i="1" s="1"/>
  <c r="G400" i="1"/>
  <c r="I400" i="1" s="1"/>
  <c r="G401" i="1"/>
  <c r="G402" i="1"/>
  <c r="G403" i="1"/>
  <c r="G404" i="1"/>
  <c r="G405" i="1"/>
  <c r="I405" i="1" s="1"/>
  <c r="G406" i="1"/>
  <c r="I406" i="1" s="1"/>
  <c r="G407" i="1"/>
  <c r="I407" i="1" s="1"/>
  <c r="G408" i="1"/>
  <c r="G409" i="1"/>
  <c r="G410" i="1"/>
  <c r="G411" i="1"/>
  <c r="I411" i="1" s="1"/>
  <c r="G412" i="1"/>
  <c r="I412" i="1" s="1"/>
  <c r="G413" i="1"/>
  <c r="G414" i="1"/>
  <c r="G415" i="1"/>
  <c r="G416" i="1"/>
  <c r="G417" i="1"/>
  <c r="I417" i="1" s="1"/>
  <c r="G418" i="1"/>
  <c r="I418" i="1" s="1"/>
  <c r="G419" i="1"/>
  <c r="I419" i="1" s="1"/>
  <c r="G420" i="1"/>
  <c r="G421" i="1"/>
  <c r="G422" i="1"/>
  <c r="G423" i="1"/>
  <c r="I423" i="1" s="1"/>
  <c r="G424" i="1"/>
  <c r="I424" i="1" s="1"/>
  <c r="G425" i="1"/>
  <c r="G426" i="1"/>
  <c r="G427" i="1"/>
  <c r="G428" i="1"/>
  <c r="G429" i="1"/>
  <c r="I429" i="1" s="1"/>
  <c r="G430" i="1"/>
  <c r="I430" i="1" s="1"/>
  <c r="G3" i="1"/>
  <c r="I3" i="1" s="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91" i="1"/>
  <c r="I192" i="1"/>
  <c r="I193" i="1"/>
  <c r="I196" i="1"/>
  <c r="I197" i="1"/>
  <c r="I198" i="1"/>
  <c r="I199" i="1"/>
  <c r="I200" i="1"/>
  <c r="I203" i="1"/>
  <c r="I204" i="1"/>
  <c r="I205" i="1"/>
  <c r="I206" i="1"/>
  <c r="I208" i="1"/>
  <c r="I209" i="1"/>
  <c r="I210" i="1"/>
  <c r="I211" i="1"/>
  <c r="I212" i="1"/>
  <c r="I215" i="1"/>
  <c r="I216" i="1"/>
  <c r="I217" i="1"/>
  <c r="I218" i="1"/>
  <c r="I220" i="1"/>
  <c r="I221" i="1"/>
  <c r="I222" i="1"/>
  <c r="I223" i="1"/>
  <c r="I224" i="1"/>
  <c r="I227" i="1"/>
  <c r="I228" i="1"/>
  <c r="I229" i="1"/>
  <c r="I230" i="1"/>
  <c r="I232" i="1"/>
  <c r="I233" i="1"/>
  <c r="I234" i="1"/>
  <c r="I235" i="1"/>
  <c r="I236" i="1"/>
  <c r="I239" i="1"/>
  <c r="I240" i="1"/>
  <c r="I241" i="1"/>
  <c r="I242" i="1"/>
  <c r="I244" i="1"/>
  <c r="I245" i="1"/>
  <c r="I246" i="1"/>
  <c r="I247" i="1"/>
  <c r="I248" i="1"/>
  <c r="I251" i="1"/>
  <c r="I252" i="1"/>
  <c r="I253" i="1"/>
  <c r="I254" i="1"/>
  <c r="I256" i="1"/>
  <c r="I257" i="1"/>
  <c r="I258" i="1"/>
  <c r="I259" i="1"/>
  <c r="I260" i="1"/>
  <c r="I263" i="1"/>
  <c r="I264" i="1"/>
  <c r="I265" i="1"/>
  <c r="I266" i="1"/>
  <c r="I268" i="1"/>
  <c r="I269" i="1"/>
  <c r="I270" i="1"/>
  <c r="I271" i="1"/>
  <c r="I272" i="1"/>
  <c r="I275" i="1"/>
  <c r="I276" i="1"/>
  <c r="I277" i="1"/>
  <c r="I278" i="1"/>
  <c r="I280" i="1"/>
  <c r="I281" i="1"/>
  <c r="I282" i="1"/>
  <c r="I283" i="1"/>
  <c r="I284" i="1"/>
  <c r="I287" i="1"/>
  <c r="I288" i="1"/>
  <c r="I289" i="1"/>
  <c r="I290" i="1"/>
  <c r="I292" i="1"/>
  <c r="I293" i="1"/>
  <c r="I294" i="1"/>
  <c r="I295" i="1"/>
  <c r="I296" i="1"/>
  <c r="I299" i="1"/>
  <c r="I300" i="1"/>
  <c r="I301" i="1"/>
  <c r="I302" i="1"/>
  <c r="I304" i="1"/>
  <c r="I305" i="1"/>
  <c r="I306" i="1"/>
  <c r="I307" i="1"/>
  <c r="I308" i="1"/>
  <c r="I312" i="1"/>
  <c r="I313" i="1"/>
  <c r="I314" i="1"/>
  <c r="I316" i="1"/>
  <c r="I317" i="1"/>
  <c r="I318" i="1"/>
  <c r="I319" i="1"/>
  <c r="I320" i="1"/>
  <c r="I324" i="1"/>
  <c r="I325" i="1"/>
  <c r="I326" i="1"/>
  <c r="I328" i="1"/>
  <c r="I329" i="1"/>
  <c r="I330" i="1"/>
  <c r="I331" i="1"/>
  <c r="I332" i="1"/>
  <c r="I336" i="1"/>
  <c r="I337" i="1"/>
  <c r="I338" i="1"/>
  <c r="I340" i="1"/>
  <c r="I341" i="1"/>
  <c r="I342" i="1"/>
  <c r="I343" i="1"/>
  <c r="I344" i="1"/>
  <c r="I348" i="1"/>
  <c r="I349" i="1"/>
  <c r="I350" i="1"/>
  <c r="I352" i="1"/>
  <c r="I353" i="1"/>
  <c r="I354" i="1"/>
  <c r="I355" i="1"/>
  <c r="I356" i="1"/>
  <c r="I360" i="1"/>
  <c r="I361" i="1"/>
  <c r="I362" i="1"/>
  <c r="I364" i="1"/>
  <c r="I365" i="1"/>
  <c r="I366" i="1"/>
  <c r="I367" i="1"/>
  <c r="I368" i="1"/>
  <c r="I372" i="1"/>
  <c r="I373" i="1"/>
  <c r="I374" i="1"/>
  <c r="I377" i="1"/>
  <c r="I378" i="1"/>
  <c r="I379" i="1"/>
  <c r="I380" i="1"/>
  <c r="I384" i="1"/>
  <c r="I385" i="1"/>
  <c r="I386" i="1"/>
  <c r="I389" i="1"/>
  <c r="I390" i="1"/>
  <c r="I391" i="1"/>
  <c r="I392" i="1"/>
  <c r="I396" i="1"/>
  <c r="I397" i="1"/>
  <c r="I398" i="1"/>
  <c r="I401" i="1"/>
  <c r="I402" i="1"/>
  <c r="I403" i="1"/>
  <c r="I404" i="1"/>
  <c r="I408" i="1"/>
  <c r="I409" i="1"/>
  <c r="I410" i="1"/>
  <c r="I413" i="1"/>
  <c r="I414" i="1"/>
  <c r="I415" i="1"/>
  <c r="I416" i="1"/>
  <c r="I420" i="1"/>
  <c r="I421" i="1"/>
  <c r="I422" i="1"/>
  <c r="I425" i="1"/>
  <c r="I426" i="1"/>
  <c r="I427" i="1"/>
  <c r="I428"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3"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B263" i="1"/>
  <c r="B264"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291" i="1"/>
  <c r="B292" i="1"/>
  <c r="B293" i="1"/>
  <c r="B294" i="1"/>
  <c r="B295" i="1"/>
  <c r="B296" i="1"/>
  <c r="B297" i="1"/>
  <c r="B298" i="1"/>
  <c r="B299" i="1"/>
  <c r="B300" i="1"/>
  <c r="B301" i="1"/>
  <c r="B302" i="1"/>
  <c r="B303" i="1"/>
  <c r="B304" i="1"/>
  <c r="B305" i="1"/>
  <c r="B306" i="1"/>
  <c r="B307" i="1"/>
  <c r="B308" i="1"/>
  <c r="B309" i="1"/>
  <c r="B310" i="1"/>
  <c r="B311" i="1"/>
  <c r="B312" i="1"/>
  <c r="B313" i="1"/>
  <c r="B314" i="1"/>
  <c r="B315" i="1"/>
  <c r="B316" i="1"/>
  <c r="B317" i="1"/>
  <c r="B318" i="1"/>
  <c r="B319" i="1"/>
  <c r="B320" i="1"/>
  <c r="B321" i="1"/>
  <c r="B322" i="1"/>
  <c r="B323" i="1"/>
  <c r="B324" i="1"/>
  <c r="B325" i="1"/>
  <c r="B326" i="1"/>
  <c r="B327" i="1"/>
  <c r="B328" i="1"/>
  <c r="B329" i="1"/>
  <c r="B330" i="1"/>
  <c r="B331" i="1"/>
  <c r="B332" i="1"/>
  <c r="B333" i="1"/>
  <c r="B334" i="1"/>
  <c r="B335" i="1"/>
  <c r="B336" i="1"/>
  <c r="B337" i="1"/>
  <c r="B338" i="1"/>
  <c r="B339" i="1"/>
  <c r="B340" i="1"/>
  <c r="B341" i="1"/>
  <c r="B342" i="1"/>
  <c r="B343" i="1"/>
  <c r="B344" i="1"/>
  <c r="B345" i="1"/>
  <c r="B346" i="1"/>
  <c r="B347" i="1"/>
  <c r="B348" i="1"/>
  <c r="B349" i="1"/>
  <c r="B350" i="1"/>
  <c r="B351" i="1"/>
  <c r="B352" i="1"/>
  <c r="B353" i="1"/>
  <c r="B354" i="1"/>
  <c r="B355" i="1"/>
  <c r="B356" i="1"/>
  <c r="B357" i="1"/>
  <c r="B358" i="1"/>
  <c r="B359" i="1"/>
  <c r="B360" i="1"/>
  <c r="B361" i="1"/>
  <c r="B362" i="1"/>
  <c r="B363" i="1"/>
  <c r="B364" i="1"/>
  <c r="B365" i="1"/>
  <c r="B366" i="1"/>
  <c r="B367" i="1"/>
  <c r="B368" i="1"/>
  <c r="B369" i="1"/>
  <c r="B370" i="1"/>
  <c r="B371" i="1"/>
  <c r="B372" i="1"/>
  <c r="B373" i="1"/>
  <c r="B374" i="1"/>
  <c r="B375" i="1"/>
  <c r="B376" i="1"/>
  <c r="B377" i="1"/>
  <c r="B378" i="1"/>
  <c r="B379" i="1"/>
  <c r="B380" i="1"/>
  <c r="B381" i="1"/>
  <c r="B382" i="1"/>
  <c r="B383" i="1"/>
  <c r="B384" i="1"/>
  <c r="B385" i="1"/>
  <c r="B386" i="1"/>
  <c r="B387" i="1"/>
  <c r="B388" i="1"/>
  <c r="B389" i="1"/>
  <c r="B390" i="1"/>
  <c r="B391" i="1"/>
  <c r="B392" i="1"/>
  <c r="B393" i="1"/>
  <c r="B394" i="1"/>
  <c r="B395" i="1"/>
  <c r="B396" i="1"/>
  <c r="B397" i="1"/>
  <c r="B398" i="1"/>
  <c r="B399" i="1"/>
  <c r="B400" i="1"/>
  <c r="B401" i="1"/>
  <c r="B402" i="1"/>
  <c r="B403" i="1"/>
  <c r="B404" i="1"/>
  <c r="B405" i="1"/>
  <c r="B406" i="1"/>
  <c r="B407" i="1"/>
  <c r="B408" i="1"/>
  <c r="B409" i="1"/>
  <c r="B410" i="1"/>
  <c r="B411" i="1"/>
  <c r="B412" i="1"/>
  <c r="B413" i="1"/>
  <c r="B414" i="1"/>
  <c r="B415" i="1"/>
  <c r="B416" i="1"/>
  <c r="B417" i="1"/>
  <c r="B418" i="1"/>
  <c r="B419" i="1"/>
  <c r="B420" i="1"/>
  <c r="B421" i="1"/>
  <c r="B422" i="1"/>
  <c r="B423" i="1"/>
  <c r="B424" i="1"/>
  <c r="B425" i="1"/>
  <c r="B426" i="1"/>
  <c r="B427" i="1"/>
  <c r="B428" i="1"/>
  <c r="B429" i="1"/>
  <c r="B430" i="1"/>
  <c r="B3" i="1"/>
  <c r="D42" i="3" l="1"/>
  <c r="D44" i="3"/>
  <c r="D45" i="3"/>
  <c r="D39" i="3"/>
  <c r="D46" i="3"/>
  <c r="D37" i="3"/>
  <c r="D47" i="3"/>
  <c r="D38" i="3"/>
  <c r="D40" i="3"/>
  <c r="D49" i="3"/>
  <c r="D50" i="3"/>
  <c r="D41" i="3"/>
  <c r="D51" i="3"/>
</calcChain>
</file>

<file path=xl/sharedStrings.xml><?xml version="1.0" encoding="utf-8"?>
<sst xmlns="http://schemas.openxmlformats.org/spreadsheetml/2006/main" count="695" uniqueCount="445">
  <si>
    <r>
      <rPr>
        <b/>
        <sz val="11"/>
        <color theme="1"/>
        <rFont val="Calibri"/>
        <family val="2"/>
        <scheme val="minor"/>
      </rPr>
      <t>"About the data:</t>
    </r>
    <r>
      <rPr>
        <sz val="11"/>
        <color theme="1"/>
        <rFont val="Calibri"/>
        <family val="2"/>
        <scheme val="minor"/>
      </rPr>
      <t xml:space="preserve"> Analytical views - Publisher - Exported on Feb 24, 2023. Criteria: Publication Year is 2021; Research Organization is Harvard University. © 2023 Digital Science &amp;amp; Research Solutions Inc. All rights reserved. Parts of this work may also be protected by copyright of content providers and other third parties, which together with all rights of Digital Science, user agrees not to violate. Redistribution / external use of this work (or parts thereof) is prohibited without prior written approval. Please contact info@dimensions.ai for further information."
</t>
    </r>
  </si>
  <si>
    <t>Name</t>
  </si>
  <si>
    <t>Publications</t>
  </si>
  <si>
    <t>Citations</t>
  </si>
  <si>
    <t>Citations (mean)</t>
  </si>
  <si>
    <t>Elsevier</t>
  </si>
  <si>
    <t>Springer Nature</t>
  </si>
  <si>
    <t>Wiley</t>
  </si>
  <si>
    <t>Cold Spring Harbor Laboratory</t>
  </si>
  <si>
    <t>Wolters Kluwer</t>
  </si>
  <si>
    <t>Oxford University Press (OUP)</t>
  </si>
  <si>
    <t>MDPI</t>
  </si>
  <si>
    <t>Frontiers</t>
  </si>
  <si>
    <t>Taylor &amp; Francis</t>
  </si>
  <si>
    <t>American Medical Association (AMA)</t>
  </si>
  <si>
    <t>SAGE Publications</t>
  </si>
  <si>
    <t>BMJ</t>
  </si>
  <si>
    <t>Public Library of Science (PLoS)</t>
  </si>
  <si>
    <t>Institute of Electrical and Electronics Engineers (IEEE)</t>
  </si>
  <si>
    <t>American Society of Clinical Oncology (ASCO)</t>
  </si>
  <si>
    <t>American Chemical Society (ACS)</t>
  </si>
  <si>
    <t>Cambridge University Press (CUP)</t>
  </si>
  <si>
    <t>American Association for the Advancement of Science (AAAS)</t>
  </si>
  <si>
    <t>American Society of Hematology</t>
  </si>
  <si>
    <t>Research Square Platform LLC</t>
  </si>
  <si>
    <t>American Physical Society (APS)</t>
  </si>
  <si>
    <t>Proceedings of the National Academy of Sciences</t>
  </si>
  <si>
    <t>American Association for Cancer Research (AACR)</t>
  </si>
  <si>
    <t>Mary Ann Liebert</t>
  </si>
  <si>
    <t>American Thoracic Society</t>
  </si>
  <si>
    <t>IOP Publishing</t>
  </si>
  <si>
    <t>Thieme</t>
  </si>
  <si>
    <t>Environmental Health Perspectives</t>
  </si>
  <si>
    <t>Association for Computing Machinery (ACM)</t>
  </si>
  <si>
    <t>American Society for Microbiology</t>
  </si>
  <si>
    <t>JMIR Publications</t>
  </si>
  <si>
    <t>The Endocrine Society</t>
  </si>
  <si>
    <t>eLife</t>
  </si>
  <si>
    <t>Copernicus Publications</t>
  </si>
  <si>
    <t>American Academy of Pediatrics (AAP)</t>
  </si>
  <si>
    <t>Hindawi</t>
  </si>
  <si>
    <t>American Psychological Association (APA)</t>
  </si>
  <si>
    <t>American Society for Clinical Investigation</t>
  </si>
  <si>
    <t>Royal Society of Chemistry (RSC)</t>
  </si>
  <si>
    <t>American Astronomical Society</t>
  </si>
  <si>
    <t>Karger Publishers</t>
  </si>
  <si>
    <t>Association for Research in Vision and Ophthalmology (ARVO)</t>
  </si>
  <si>
    <t>American Geophysical Union (AGU)</t>
  </si>
  <si>
    <t>Cureus</t>
  </si>
  <si>
    <t>American Diabetes Association</t>
  </si>
  <si>
    <t>IOS Press</t>
  </si>
  <si>
    <t>Health Affairs</t>
  </si>
  <si>
    <t>American College of Physicians</t>
  </si>
  <si>
    <t>The Royal Society</t>
  </si>
  <si>
    <t>Annual Reviews</t>
  </si>
  <si>
    <t>AIP Publishing</t>
  </si>
  <si>
    <t>AME Publishing Company</t>
  </si>
  <si>
    <t>De Gruyter</t>
  </si>
  <si>
    <t>Massachusetts Medical Society</t>
  </si>
  <si>
    <t>Journal of Neurosurgery Publishing Group (JNSPG)</t>
  </si>
  <si>
    <t>Radiological Society of North America (RSNA)</t>
  </si>
  <si>
    <t>Institute for Operations Research and the Management Sciences (INFORMS)</t>
  </si>
  <si>
    <t>Academy of Management</t>
  </si>
  <si>
    <t>American Roentgen Ray Society</t>
  </si>
  <si>
    <t>Brill Academic Publishers</t>
  </si>
  <si>
    <t>Society for Neuroscience</t>
  </si>
  <si>
    <t>World Scientific Publishing</t>
  </si>
  <si>
    <t>European Respiratory Society (ERS)</t>
  </si>
  <si>
    <t>American Physiological Society</t>
  </si>
  <si>
    <t>Physicians Postgraduate Press, Inc</t>
  </si>
  <si>
    <t>Rockefeller University Press</t>
  </si>
  <si>
    <t>American Public Health Association</t>
  </si>
  <si>
    <t>MIT Press</t>
  </si>
  <si>
    <t>Future Science Group</t>
  </si>
  <si>
    <t>Impact Journals, LLC</t>
  </si>
  <si>
    <t>Royal College of Psychiatrists</t>
  </si>
  <si>
    <t>American Psychiatric Association Publishing</t>
  </si>
  <si>
    <t>Duke University Press</t>
  </si>
  <si>
    <t>Ivyspring International Publisher</t>
  </si>
  <si>
    <t>American Economic Association</t>
  </si>
  <si>
    <t>EMBO</t>
  </si>
  <si>
    <t>Bentham Science Publishers</t>
  </si>
  <si>
    <t>The Company of Biologists</t>
  </si>
  <si>
    <t>International Press of Boston</t>
  </si>
  <si>
    <t>SPIE, the international society for optics and photonics</t>
  </si>
  <si>
    <t>American Academy of Sleep Medicine (AASM)</t>
  </si>
  <si>
    <t>International Society of Global Health</t>
  </si>
  <si>
    <t>International Union Against Tuberculosis and Lung Disease</t>
  </si>
  <si>
    <t>Ubiquity Press</t>
  </si>
  <si>
    <t>Faculty of 1000</t>
  </si>
  <si>
    <t>Institute of Mathematical Statistics</t>
  </si>
  <si>
    <t>Ferrata Storti Foundation (Haematologica)</t>
  </si>
  <si>
    <t>Authorea</t>
  </si>
  <si>
    <t>Edizioni Minerva Medica</t>
  </si>
  <si>
    <t>The American Association of Immunologists</t>
  </si>
  <si>
    <t>XMLink</t>
  </si>
  <si>
    <t>American Meteorological Society</t>
  </si>
  <si>
    <t>American Society of Tropical Medicine and Hygiene</t>
  </si>
  <si>
    <t>FapUNIFESP (SciELO)</t>
  </si>
  <si>
    <t>American Society of Neuroradiology (ASNR)</t>
  </si>
  <si>
    <t>Emerald</t>
  </si>
  <si>
    <t>The Econometric Society</t>
  </si>
  <si>
    <t>American Speech Language Hearing Association</t>
  </si>
  <si>
    <t>Bio-Protocol, LLC</t>
  </si>
  <si>
    <t>Harborside Press, LLC</t>
  </si>
  <si>
    <t>Magnolia Press</t>
  </si>
  <si>
    <t>Optica Publishing Group</t>
  </si>
  <si>
    <t>Western Journal of Emergency Medicine</t>
  </si>
  <si>
    <t>American Society of Interventional Pain Physicians</t>
  </si>
  <si>
    <t>Baishideng Publishing Group</t>
  </si>
  <si>
    <t>EDP Sciences</t>
  </si>
  <si>
    <t>Johns Hopkins School Bloomberg School of Public Health, Center for Communication Programs</t>
  </si>
  <si>
    <t>American Educational Research Association (AERA)</t>
  </si>
  <si>
    <t>American Society for Cell Biology (ASCB)</t>
  </si>
  <si>
    <t>Frontline Medical Communications</t>
  </si>
  <si>
    <t>International Joint Conferences on Artificial Intelligence</t>
  </si>
  <si>
    <t>Maad Rayan Publishing Company</t>
  </si>
  <si>
    <t>PeerJ</t>
  </si>
  <si>
    <t>Society of Nuclear Medicine</t>
  </si>
  <si>
    <t>Stichting SciPost</t>
  </si>
  <si>
    <t>University of California Press</t>
  </si>
  <si>
    <t>Academy of Managed Care Pharmacy</t>
  </si>
  <si>
    <t>Association of American Medical Colleges</t>
  </si>
  <si>
    <t>Briefland</t>
  </si>
  <si>
    <t>British Institute of Radiology</t>
  </si>
  <si>
    <t>Edinburgh University Library</t>
  </si>
  <si>
    <t>European Mathematical Society - EMS - Publishing House GmbH</t>
  </si>
  <si>
    <t>SERDI</t>
  </si>
  <si>
    <t>Universidade Federal do Rio Grande do Sul</t>
  </si>
  <si>
    <t>-</t>
  </si>
  <si>
    <t>Acoustical Society of America (ASA)</t>
  </si>
  <si>
    <t>Anticancer Research USA Inc.</t>
  </si>
  <si>
    <t>California Digital Library (CDL)</t>
  </si>
  <si>
    <t>Centers for Disease Control and Prevention (CDC)</t>
  </si>
  <si>
    <t>IMR Press</t>
  </si>
  <si>
    <t>Japan Epidemiological Association</t>
  </si>
  <si>
    <t>Microbiology Society</t>
  </si>
  <si>
    <t>Museum of Comparative Zoology, Harvard University</t>
  </si>
  <si>
    <t>OAE Publishing Inc.</t>
  </si>
  <si>
    <t>Portland Press</t>
  </si>
  <si>
    <t>AACN Publishing</t>
  </si>
  <si>
    <t>American Mathematical Society (AMS)</t>
  </si>
  <si>
    <t>Bioscientifica</t>
  </si>
  <si>
    <t>British Editorial Society of Bone &amp; Joint Surgery</t>
  </si>
  <si>
    <t>CSIRO Publishing</t>
  </si>
  <si>
    <t>E.U. European Publishing</t>
  </si>
  <si>
    <t>EDITORA SCIENTIFIC</t>
  </si>
  <si>
    <t>Guilford Publications</t>
  </si>
  <si>
    <t>IGI Global</t>
  </si>
  <si>
    <t>International Union of Crystallography (IUCr)</t>
  </si>
  <si>
    <t>Journal of Graduate Medical Education</t>
  </si>
  <si>
    <t>Life Science Alliance, LLC</t>
  </si>
  <si>
    <t>Open Medical Publishing</t>
  </si>
  <si>
    <t>Pan African Medical Journal</t>
  </si>
  <si>
    <t>Spandidos Publications</t>
  </si>
  <si>
    <t>Termedia Sp. z.o.o.</t>
  </si>
  <si>
    <t>American Vacuum Society</t>
  </si>
  <si>
    <t>Archives of Pathology and Laboratory Medicine</t>
  </si>
  <si>
    <t>Becaris Publishing Limited</t>
  </si>
  <si>
    <t>Brill Deutschland GmbH</t>
  </si>
  <si>
    <t>Daedalus Enterprises</t>
  </si>
  <si>
    <t>Harvard University Botany Libraries</t>
  </si>
  <si>
    <t>Hogrefe Publishing Group</t>
  </si>
  <si>
    <t>Human Kinetics</t>
  </si>
  <si>
    <t>John Libbey Eurotext</t>
  </si>
  <si>
    <t>Managed Care and Healthcare Communications, LLC</t>
  </si>
  <si>
    <t>Medical Journals Sweden AB</t>
  </si>
  <si>
    <t>Now Publishers</t>
  </si>
  <si>
    <t>Pensoft Publishers</t>
  </si>
  <si>
    <t>Scientific Research Publishing</t>
  </si>
  <si>
    <t>The Electrochemical Society</t>
  </si>
  <si>
    <t>University of Toronto Press</t>
  </si>
  <si>
    <t>ASME International</t>
  </si>
  <si>
    <t>Aurora Health Care</t>
  </si>
  <si>
    <t>Berghahn Books</t>
  </si>
  <si>
    <t>Centers for Disease Control MMWR Office</t>
  </si>
  <si>
    <t>Clinical and Experimental Rheumatology</t>
  </si>
  <si>
    <t>EAGE Publications</t>
  </si>
  <si>
    <t>Ethnicity and Disease Inc</t>
  </si>
  <si>
    <t>Humboldt Field Research Institute</t>
  </si>
  <si>
    <t>Instituto Nacional de Salud Publica</t>
  </si>
  <si>
    <t>International Journal of Particle Therapy</t>
  </si>
  <si>
    <t>Knowledge E DMCC</t>
  </si>
  <si>
    <t>MIT Science Policy Review</t>
  </si>
  <si>
    <t>MyJove Corporation</t>
  </si>
  <si>
    <t>National Academy of Medicine</t>
  </si>
  <si>
    <t>Oceanside Publications</t>
  </si>
  <si>
    <t>Scientific Scholar</t>
  </si>
  <si>
    <t>Sociedade Brasileira de Cardiologia</t>
  </si>
  <si>
    <t>Society of Teachers of Family Medicine</t>
  </si>
  <si>
    <t>The Korean Society of Gastrointestinal Endoscopy</t>
  </si>
  <si>
    <t>University Library System, University of Pittsburgh</t>
  </si>
  <si>
    <t>AOSIS</t>
  </si>
  <si>
    <t>African Journals Online (AJOL)</t>
  </si>
  <si>
    <t>American Institute of Aeronautics and Astronautics (AIAA)</t>
  </si>
  <si>
    <t>Antiquity Publications</t>
  </si>
  <si>
    <t>Digital Journal of Opthalmology</t>
  </si>
  <si>
    <t>Geological Society of America</t>
  </si>
  <si>
    <t>Hellenic Society of Gastroenterology</t>
  </si>
  <si>
    <t>Inderscience Publishers</t>
  </si>
  <si>
    <t>Intellect</t>
  </si>
  <si>
    <t>International Scientific Information</t>
  </si>
  <si>
    <t>Japanese Society of Microbial Ecology</t>
  </si>
  <si>
    <t>Johns Hopkins University Press</t>
  </si>
  <si>
    <t>Journal of Athletic Training/NATA</t>
  </si>
  <si>
    <t>Korean Society of Epidemiology</t>
  </si>
  <si>
    <t>Organizacion de Estados Iberoamericanos</t>
  </si>
  <si>
    <t>Pan American Health Organization</t>
  </si>
  <si>
    <t>Principles and Practice of Clinical Research</t>
  </si>
  <si>
    <t>Publicidad Permanyer, SLU</t>
  </si>
  <si>
    <t>Seismological Society of America (SSA)</t>
  </si>
  <si>
    <t>South African Medical Association NPC</t>
  </si>
  <si>
    <t>The Association of Faculties of Medicine of Canada</t>
  </si>
  <si>
    <t>Universidade Federal da Fronteira Sul</t>
  </si>
  <si>
    <t>Universidade de Sao Paulo, Agencia USP de Gestao da Informacao Academica (AGUIA)</t>
  </si>
  <si>
    <t>University of Illinois Press</t>
  </si>
  <si>
    <t>University of Toronto Libraries - UOTL</t>
  </si>
  <si>
    <t>WHO Press</t>
  </si>
  <si>
    <t>Weston Medical Publishing</t>
  </si>
  <si>
    <t>Academia.edu</t>
  </si>
  <si>
    <t>Aging and Disease</t>
  </si>
  <si>
    <t>Akademiai Kiado Zrt.</t>
  </si>
  <si>
    <t>American Arachnological Society</t>
  </si>
  <si>
    <t>American Association for Laboratory Animal Science</t>
  </si>
  <si>
    <t>American Board of Family Medicine (ABFM)</t>
  </si>
  <si>
    <t>American Society for Pharmacology &amp; Experimental Therapeutics (ASPET)</t>
  </si>
  <si>
    <t>American Society of Plant Taxonomists</t>
  </si>
  <si>
    <t>American Spinal Injury Association</t>
  </si>
  <si>
    <t>Association of Basic Medical Sciences of FBIH</t>
  </si>
  <si>
    <t>Bristol University Press</t>
  </si>
  <si>
    <t>Chinese Center for Disease Control and Prevention</t>
  </si>
  <si>
    <t>ClinMed International Library</t>
  </si>
  <si>
    <t>Clinics Cardive Publishing</t>
  </si>
  <si>
    <t>Compuscript</t>
  </si>
  <si>
    <t>Elmer Press, Inc.</t>
  </si>
  <si>
    <t>EpiSmart Science Vector Ltd</t>
  </si>
  <si>
    <t>Geological Society of London</t>
  </si>
  <si>
    <t>Index Copernicus</t>
  </si>
  <si>
    <t>Japan Kaatsu Training Society</t>
  </si>
  <si>
    <t>Japan Medical Association</t>
  </si>
  <si>
    <t>King Faisal Specialist Hospital and Research Centre - DIGITAL COMMONS JOURNALS</t>
  </si>
  <si>
    <t>Korean Pediatric Society</t>
  </si>
  <si>
    <t>Korean Society of Ultrasound in Medicine</t>
  </si>
  <si>
    <t>Longwoods Publishing</t>
  </si>
  <si>
    <t>Louisiana State University Libraries</t>
  </si>
  <si>
    <t>MJH Life Sciences</t>
  </si>
  <si>
    <t>Mark Allen Group</t>
  </si>
  <si>
    <t>National Inquiry Services Center (NISC)</t>
  </si>
  <si>
    <t>National Institute for Health and Care Research (NIHR)</t>
  </si>
  <si>
    <t>New York University</t>
  </si>
  <si>
    <t>Open Library of the Humanities</t>
  </si>
  <si>
    <t>Pleiades Publishing</t>
  </si>
  <si>
    <t>Radcliffe Cardiology</t>
  </si>
  <si>
    <t>SMW Supporting Association</t>
  </si>
  <si>
    <t>SRUMB - Romanian Society for Ultrasonography in Medicine and Biology</t>
  </si>
  <si>
    <t>ScienceOpen</t>
  </si>
  <si>
    <t>Scientific Archives LLC</t>
  </si>
  <si>
    <t>Scitepress</t>
  </si>
  <si>
    <t>Sistema de Bibliotecas PUCP</t>
  </si>
  <si>
    <t>Sociedade Brasileira de Cirurgia Cardiovascular</t>
  </si>
  <si>
    <t>Sociedade Brasileira de Pneumologia e Tisiologia</t>
  </si>
  <si>
    <t>Society for Music Theory</t>
  </si>
  <si>
    <t>The Biological Society of Washington</t>
  </si>
  <si>
    <t>The Journal of Health Economics and Outcomes Research</t>
  </si>
  <si>
    <t>Trinidad and Tobago Medical Association</t>
  </si>
  <si>
    <t>Universa BV</t>
  </si>
  <si>
    <t>Universidad del Valle</t>
  </si>
  <si>
    <t>University of Massachusetts Medical School</t>
  </si>
  <si>
    <t>University of Michigan Law Library</t>
  </si>
  <si>
    <t>Uppsala Medical Society</t>
  </si>
  <si>
    <t>AOTA Press</t>
  </si>
  <si>
    <t>ASM International</t>
  </si>
  <si>
    <t>Academicus Journal</t>
  </si>
  <si>
    <t>Alcohol Research Documentation</t>
  </si>
  <si>
    <t>American Academy of Implant Dentistry</t>
  </si>
  <si>
    <t>American Association of Physics Teachers (AAPT)</t>
  </si>
  <si>
    <t>American Institute of Mathematical Sciences (AIMS)</t>
  </si>
  <si>
    <t>American Journal of Pharmaceutical Education</t>
  </si>
  <si>
    <t>American Nephrology Nurses Association</t>
  </si>
  <si>
    <t>American Scientific Publishers</t>
  </si>
  <si>
    <t>American Society for Biochemistry &amp; Molecular Biology (ASBMB)</t>
  </si>
  <si>
    <t>American Society for Engineering Education</t>
  </si>
  <si>
    <t>Amsterdam University Press</t>
  </si>
  <si>
    <t>Association for Computational Linguistics (ACL)</t>
  </si>
  <si>
    <t>Association of Biomolecular Resource Facilities</t>
  </si>
  <si>
    <t>Bernoulli Society for Mathematical Statistics and Probability</t>
  </si>
  <si>
    <t>BioExcel</t>
  </si>
  <si>
    <t>COPD Foundation</t>
  </si>
  <si>
    <t>Canadian Mathematical Society</t>
  </si>
  <si>
    <t>Canadian Urological Association Journal</t>
  </si>
  <si>
    <t>Case Western Reserve University</t>
  </si>
  <si>
    <t>Center for Transportation Studies</t>
  </si>
  <si>
    <t>China Anti-cancer Association</t>
  </si>
  <si>
    <t>Chinese Journal of Cancer Research</t>
  </si>
  <si>
    <t>Cleveland Clinic Journal of Medicine</t>
  </si>
  <si>
    <t>Clinical Exercise Physiology Association</t>
  </si>
  <si>
    <t>Dougmar Publishing Group</t>
  </si>
  <si>
    <t>Edicions de la Universitat de Barcelona</t>
  </si>
  <si>
    <t>Edinburgh University Press</t>
  </si>
  <si>
    <t>Editorial de la Universidad de Granada</t>
  </si>
  <si>
    <t>Edizioni Internazionali srl, Divisione EDIMES Edizioni Medico-Scientifiche</t>
  </si>
  <si>
    <t>Edra SpA</t>
  </si>
  <si>
    <t>EduRad</t>
  </si>
  <si>
    <t>Egypts Presidential Specialized Council for Education and Scientific Research</t>
  </si>
  <si>
    <t>Europa Digital &amp; Publishing</t>
  </si>
  <si>
    <t>European Association of Cardiothoracic Surgery Publishing</t>
  </si>
  <si>
    <t>European Centre for Disease Control and Prevention (ECDC)</t>
  </si>
  <si>
    <t>European Medical Group</t>
  </si>
  <si>
    <t>Faculty of Medicine Prince of Songkla University</t>
  </si>
  <si>
    <t>Faculty of Medicine Siriraj Hospital, Mahidol University</t>
  </si>
  <si>
    <t>Farname</t>
  </si>
  <si>
    <t>Federal Reserve Bank of Cleveland</t>
  </si>
  <si>
    <t>Forum for Medical Ethics Society</t>
  </si>
  <si>
    <t>Foundation for Open Access Statistic</t>
  </si>
  <si>
    <t>Fundacio Barcelona Respiratory Network</t>
  </si>
  <si>
    <t>Ghent University</t>
  </si>
  <si>
    <t>Harvard Education Publishing Group</t>
  </si>
  <si>
    <t>IJAICT India Publications</t>
  </si>
  <si>
    <t>IWA Publishing</t>
  </si>
  <si>
    <t>Infectious Disease and Control Branch (IDPCB) - Public Health Agency of Canada</t>
  </si>
  <si>
    <t>Innovative Healthcare Institute</t>
  </si>
  <si>
    <t>Institute of Noise Control Engineering (INCE)</t>
  </si>
  <si>
    <t>International Journal of Medical Education</t>
  </si>
  <si>
    <t>International Journal of Spine Surgery</t>
  </si>
  <si>
    <t>International Society for the Scholarship of Teaching and Learning</t>
  </si>
  <si>
    <t>JCFCorp SG PTE LTD</t>
  </si>
  <si>
    <t>Japan Neurosurgical Society</t>
  </si>
  <si>
    <t>Japanese Association for Laboratory Animal Science</t>
  </si>
  <si>
    <t>Japanese Association of Sign Linguistics</t>
  </si>
  <si>
    <t>Japanese Circulation Society</t>
  </si>
  <si>
    <t>Japanese Society of Internal Medicine</t>
  </si>
  <si>
    <t>JoGH</t>
  </si>
  <si>
    <t>John Benjamins Publishing Company</t>
  </si>
  <si>
    <t>Journal of Advanced Dentistry</t>
  </si>
  <si>
    <t>Journal of Sports Science and Medicine</t>
  </si>
  <si>
    <t>Knowledge Enterprise Journals</t>
  </si>
  <si>
    <t>Korea Disease Control and Prevention Agency</t>
  </si>
  <si>
    <t>Korean Association for the Study of Intestinal Diseases</t>
  </si>
  <si>
    <t>Korean Association of Anatomists</t>
  </si>
  <si>
    <t>Korean Cancer Association</t>
  </si>
  <si>
    <t>Korean College of Neuropsychopharmacology</t>
  </si>
  <si>
    <t>Korean Diabetes Association</t>
  </si>
  <si>
    <t>Korean Pain Society</t>
  </si>
  <si>
    <t>Korean Shoulder and Elbow Society</t>
  </si>
  <si>
    <t>Korean Society for Preventive Medicine</t>
  </si>
  <si>
    <t>Korean Society of Sleep Medicine</t>
  </si>
  <si>
    <t>Korean Stroke Society</t>
  </si>
  <si>
    <t>Leibniz Institute for Psychology (ZPID)</t>
  </si>
  <si>
    <t>Levy Library Press</t>
  </si>
  <si>
    <t>Loma Linda Publishing Company</t>
  </si>
  <si>
    <t>Mattioli1885</t>
  </si>
  <si>
    <t>Max Planck Institute for Demographic Research</t>
  </si>
  <si>
    <t>Medecine et Hygiene</t>
  </si>
  <si>
    <t>MediaSphere Medical LLC</t>
  </si>
  <si>
    <t>Methodist DeBakey Cardiovascular Journal</t>
  </si>
  <si>
    <t>Missouri Botanical Garden Press</t>
  </si>
  <si>
    <t>National Council of Teachers of Mathematics</t>
  </si>
  <si>
    <t>National Institute of Industrial Health</t>
  </si>
  <si>
    <t>National Institute on Alcohol Abuse and Alcoholism</t>
  </si>
  <si>
    <t>National Museum, Czech Republic</t>
  </si>
  <si>
    <t>Nepal Journals Online (JOL)</t>
  </si>
  <si>
    <t>Open Exploration Publishing</t>
  </si>
  <si>
    <t>PAGEPress Publications</t>
  </si>
  <si>
    <t>Partners in Digital Health</t>
  </si>
  <si>
    <t>Penerbit Universiti Sains Malaysia</t>
  </si>
  <si>
    <t>Philosophy of Education Society</t>
  </si>
  <si>
    <t>Physical Society of Japan</t>
  </si>
  <si>
    <t>Press of International Journal of Ophthalmology (IJO Press)</t>
  </si>
  <si>
    <t>Privacy Enhancing Technologies Symposium Advisory Board</t>
  </si>
  <si>
    <t>Publishing House Nestor-Historia</t>
  </si>
  <si>
    <t>Research in Corpus Linguistics</t>
  </si>
  <si>
    <t>Research-Publishing.net</t>
  </si>
  <si>
    <t>SLACK</t>
  </si>
  <si>
    <t>Salvia Medical Sciences</t>
  </si>
  <si>
    <t>Scandinavian Journal of Work, Environment and Health</t>
  </si>
  <si>
    <t>School of Religion, Philosophy and Classics, Howard College Campus - UKZN</t>
  </si>
  <si>
    <t>Science China Press</t>
  </si>
  <si>
    <t>Scientific and Practical Reviewed Journal Pulmonology</t>
  </si>
  <si>
    <t>Shorenstein Center for Media, Politics, and Public Policy</t>
  </si>
  <si>
    <t>Siapec Servizi Srl</t>
  </si>
  <si>
    <t>Skvortsovia. International Journal of Salicology and Plant Biology. Institute Botanic Garden UB RAS</t>
  </si>
  <si>
    <t>Sociedade Brasileira de Computacao - SB</t>
  </si>
  <si>
    <t>Sociedade Brasileira de Geriatria e Gerontologia</t>
  </si>
  <si>
    <t>Society for Industrial &amp; Applied Mathematics (SIAM)</t>
  </si>
  <si>
    <t>Society for the Preservation of Natural History Collections (SPNHC)</t>
  </si>
  <si>
    <t>Society of Exploration Geophysicists</t>
  </si>
  <si>
    <t>Society of Petroleum Engineers (SPE)</t>
  </si>
  <si>
    <t>Southern Medical Association</t>
  </si>
  <si>
    <t>Sri Lanka Journals Online (JOL)</t>
  </si>
  <si>
    <t>Stichting Nase</t>
  </si>
  <si>
    <t>Stockholm University Press</t>
  </si>
  <si>
    <t>Surgical Technology Online</t>
  </si>
  <si>
    <t>The Bulletin of Zoological Nomenclature</t>
  </si>
  <si>
    <t>The Chemical Society of Japan</t>
  </si>
  <si>
    <t>The Japanese Society of Clinical Neuropsychopharmacology</t>
  </si>
  <si>
    <t>The Journal of Rheumatology</t>
  </si>
  <si>
    <t>The Korean Geriatrics Society</t>
  </si>
  <si>
    <t>The Korean Society of Emergency Medicine</t>
  </si>
  <si>
    <t>The Korean Society of Neurogastroenterology and Motility</t>
  </si>
  <si>
    <t>The Korean Society of Pathologists and The Korean Society for Cytopathology</t>
  </si>
  <si>
    <t>The Korean Spinal Neurosurgery Society</t>
  </si>
  <si>
    <t>The Pennsylvania State University Press</t>
  </si>
  <si>
    <t>Touch Digital Media</t>
  </si>
  <si>
    <t>Transpopmed</t>
  </si>
  <si>
    <t>Tree-Ring Society</t>
  </si>
  <si>
    <t>Tsinghua University Press</t>
  </si>
  <si>
    <t>UCL Press</t>
  </si>
  <si>
    <t>Universidad Externado de Colombia</t>
  </si>
  <si>
    <t>Universidad de Costa Rica</t>
  </si>
  <si>
    <t>Universidade Federal de Alogoas</t>
  </si>
  <si>
    <t>Universitat de Valencia</t>
  </si>
  <si>
    <t>University of Alberta Libraries</t>
  </si>
  <si>
    <t>University of Arizona</t>
  </si>
  <si>
    <t>University of Bern</t>
  </si>
  <si>
    <t>University of Chicago Press</t>
  </si>
  <si>
    <t>University of Groningen Press</t>
  </si>
  <si>
    <t>University of Illinois Libraries</t>
  </si>
  <si>
    <t>University of Minnesota Press</t>
  </si>
  <si>
    <t>University of Nebraska Consortium of Libraries - UNCL</t>
  </si>
  <si>
    <t>University of Notre Dame</t>
  </si>
  <si>
    <t>University of Rijeka, Faculty of Medicine</t>
  </si>
  <si>
    <t>University of Tartu</t>
  </si>
  <si>
    <t>University of Wales Press/Gwasg Prifysgol Cymru</t>
  </si>
  <si>
    <t>University of Warsaw</t>
  </si>
  <si>
    <t>Universtity of Bergen Library</t>
  </si>
  <si>
    <t>Uniwersytet Lodzki (University of Lodz)</t>
  </si>
  <si>
    <t>Verein zur Forderung des Open Access Publizierens in den Quantenwissenschaften</t>
  </si>
  <si>
    <t>Westerdijk Fungal Biodiversity Institute</t>
  </si>
  <si>
    <t>World Health Organization Regional Office for the Eastern Mediterranean (WHO/EMRO)</t>
  </si>
  <si>
    <t>World Health Organization, Western Pacific Regional Office</t>
  </si>
  <si>
    <t>World Journal of Emergency Medicine</t>
  </si>
  <si>
    <t>Xia &amp; He Publishing</t>
  </si>
  <si>
    <t>Yong Loo Lin School of Medicine</t>
  </si>
  <si>
    <t>Zhejiang University Press</t>
  </si>
  <si>
    <t>Rank All Publications</t>
  </si>
  <si>
    <t>Rank % All Publications</t>
  </si>
  <si>
    <t>% All publications</t>
  </si>
  <si>
    <t>Rank Closed Pub</t>
  </si>
  <si>
    <t>Closed Pub</t>
  </si>
  <si>
    <t>Rank % Closed Pub</t>
  </si>
  <si>
    <t>% Closed Pub</t>
  </si>
  <si>
    <r>
      <rPr>
        <b/>
        <sz val="11"/>
        <color theme="1"/>
        <rFont val="Calibri"/>
        <family val="2"/>
        <scheme val="minor"/>
      </rPr>
      <t>"About the data:</t>
    </r>
    <r>
      <rPr>
        <sz val="11"/>
        <color theme="1"/>
        <rFont val="Calibri"/>
        <family val="2"/>
        <scheme val="minor"/>
      </rPr>
      <t xml:space="preserve"> Analytical views - Publisher - Exported on Feb 24, 2023. Criteria: Publication Year is 2021; Research Organization is Harvard University; Open Access is Closed. © 2023 Digital Science &amp;amp; Research Solutions Inc. All rights reserved. Parts of this work may also be protected by copyright of content providers and other third parties, which together with all rights of Digital Science, user agrees not to violate. Redistribution / external use of this work (or parts thereof) is prohibited without prior written approval. Please contact info@dimensions.ai for further information."
</t>
    </r>
  </si>
  <si>
    <t>Data</t>
  </si>
  <si>
    <t>All</t>
  </si>
  <si>
    <t>Closed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</si>
</sst>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2" fontId="0" fillId="0" borderId="0" xfId="0" applyNumberForma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Harvard 2021 - Each dot is a Publisher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Harvard_2021_summary!$E$3:$E$430</c:f>
              <c:numCache>
                <c:formatCode>0.00</c:formatCode>
                <c:ptCount val="428"/>
                <c:pt idx="0">
                  <c:v>22.961422961422961</c:v>
                </c:pt>
                <c:pt idx="1">
                  <c:v>15.064102564102564</c:v>
                </c:pt>
                <c:pt idx="2">
                  <c:v>8.3448833448833444</c:v>
                </c:pt>
                <c:pt idx="3">
                  <c:v>5.928043428043428</c:v>
                </c:pt>
                <c:pt idx="4">
                  <c:v>5.6450681450681452</c:v>
                </c:pt>
                <c:pt idx="5">
                  <c:v>4.625779625779626</c:v>
                </c:pt>
                <c:pt idx="6">
                  <c:v>2.5669900669900669</c:v>
                </c:pt>
                <c:pt idx="7">
                  <c:v>2.5641025641025639</c:v>
                </c:pt>
                <c:pt idx="8">
                  <c:v>2.3619773619773623</c:v>
                </c:pt>
                <c:pt idx="9">
                  <c:v>2.1280896280896284</c:v>
                </c:pt>
                <c:pt idx="10">
                  <c:v>1.824901824901825</c:v>
                </c:pt>
                <c:pt idx="11">
                  <c:v>1.4437514437514438</c:v>
                </c:pt>
                <c:pt idx="12">
                  <c:v>1.1319011319011318</c:v>
                </c:pt>
                <c:pt idx="13">
                  <c:v>1.074151074151074</c:v>
                </c:pt>
                <c:pt idx="14">
                  <c:v>1.0308385308385308</c:v>
                </c:pt>
                <c:pt idx="15">
                  <c:v>1.0048510048510049</c:v>
                </c:pt>
                <c:pt idx="16">
                  <c:v>0.9211134211134212</c:v>
                </c:pt>
                <c:pt idx="17">
                  <c:v>0.91245091245091248</c:v>
                </c:pt>
                <c:pt idx="18">
                  <c:v>0.88357588357588357</c:v>
                </c:pt>
                <c:pt idx="19">
                  <c:v>0.83737583737583732</c:v>
                </c:pt>
                <c:pt idx="20">
                  <c:v>0.74786324786324787</c:v>
                </c:pt>
                <c:pt idx="21">
                  <c:v>0.71032571032571035</c:v>
                </c:pt>
                <c:pt idx="22">
                  <c:v>0.7074382074382074</c:v>
                </c:pt>
                <c:pt idx="23">
                  <c:v>0.66412566412566409</c:v>
                </c:pt>
                <c:pt idx="24">
                  <c:v>0.45333795333795329</c:v>
                </c:pt>
                <c:pt idx="25">
                  <c:v>0.41580041580041582</c:v>
                </c:pt>
                <c:pt idx="26">
                  <c:v>0.41291291291291288</c:v>
                </c:pt>
                <c:pt idx="27">
                  <c:v>0.3927003927003927</c:v>
                </c:pt>
                <c:pt idx="28">
                  <c:v>0.38692538692538692</c:v>
                </c:pt>
                <c:pt idx="29">
                  <c:v>0.37248787248787246</c:v>
                </c:pt>
                <c:pt idx="30">
                  <c:v>0.34938784938784939</c:v>
                </c:pt>
                <c:pt idx="31">
                  <c:v>0.3031878031878032</c:v>
                </c:pt>
                <c:pt idx="32">
                  <c:v>0.3031878031878032</c:v>
                </c:pt>
                <c:pt idx="33">
                  <c:v>0.28008778008778007</c:v>
                </c:pt>
                <c:pt idx="34">
                  <c:v>0.27720027720027718</c:v>
                </c:pt>
                <c:pt idx="35">
                  <c:v>0.27720027720027718</c:v>
                </c:pt>
                <c:pt idx="36">
                  <c:v>0.25410025410025411</c:v>
                </c:pt>
                <c:pt idx="37">
                  <c:v>0.23966273966273965</c:v>
                </c:pt>
                <c:pt idx="38">
                  <c:v>0.23100023100023101</c:v>
                </c:pt>
                <c:pt idx="39">
                  <c:v>0.22233772233772234</c:v>
                </c:pt>
                <c:pt idx="40">
                  <c:v>0.19923769923769924</c:v>
                </c:pt>
                <c:pt idx="41">
                  <c:v>0.18768768768768768</c:v>
                </c:pt>
                <c:pt idx="42">
                  <c:v>0.18480018480018479</c:v>
                </c:pt>
                <c:pt idx="43">
                  <c:v>0.18480018480018479</c:v>
                </c:pt>
                <c:pt idx="44">
                  <c:v>0.17613767613767614</c:v>
                </c:pt>
                <c:pt idx="45">
                  <c:v>0.17325017325017325</c:v>
                </c:pt>
                <c:pt idx="46">
                  <c:v>0.16747516747516747</c:v>
                </c:pt>
                <c:pt idx="47">
                  <c:v>0.16458766458766458</c:v>
                </c:pt>
                <c:pt idx="48">
                  <c:v>0.16170016170016169</c:v>
                </c:pt>
                <c:pt idx="49">
                  <c:v>0.15592515592515593</c:v>
                </c:pt>
                <c:pt idx="50">
                  <c:v>0.15303765303765304</c:v>
                </c:pt>
                <c:pt idx="51">
                  <c:v>0.1357126357126357</c:v>
                </c:pt>
                <c:pt idx="52">
                  <c:v>0.1357126357126357</c:v>
                </c:pt>
                <c:pt idx="53">
                  <c:v>0.12416262416262416</c:v>
                </c:pt>
                <c:pt idx="54">
                  <c:v>0.12127512127512127</c:v>
                </c:pt>
                <c:pt idx="55">
                  <c:v>0.12127512127512127</c:v>
                </c:pt>
                <c:pt idx="56">
                  <c:v>0.1183876183876184</c:v>
                </c:pt>
                <c:pt idx="57">
                  <c:v>0.1155001155001155</c:v>
                </c:pt>
                <c:pt idx="58">
                  <c:v>0.10683760683760685</c:v>
                </c:pt>
                <c:pt idx="59">
                  <c:v>0.10683760683760685</c:v>
                </c:pt>
                <c:pt idx="60">
                  <c:v>0.10683760683760685</c:v>
                </c:pt>
                <c:pt idx="61">
                  <c:v>0.10683760683760685</c:v>
                </c:pt>
                <c:pt idx="62">
                  <c:v>0.10106260106260107</c:v>
                </c:pt>
                <c:pt idx="63">
                  <c:v>9.8175098175098174E-2</c:v>
                </c:pt>
                <c:pt idx="64">
                  <c:v>9.2400092400092393E-2</c:v>
                </c:pt>
                <c:pt idx="65">
                  <c:v>9.2400092400092393E-2</c:v>
                </c:pt>
                <c:pt idx="66">
                  <c:v>8.3737583737583735E-2</c:v>
                </c:pt>
                <c:pt idx="67">
                  <c:v>8.3737583737583735E-2</c:v>
                </c:pt>
                <c:pt idx="68">
                  <c:v>8.0850080850080844E-2</c:v>
                </c:pt>
                <c:pt idx="69">
                  <c:v>8.0850080850080844E-2</c:v>
                </c:pt>
                <c:pt idx="70">
                  <c:v>8.0850080850080844E-2</c:v>
                </c:pt>
                <c:pt idx="71">
                  <c:v>7.7962577962577967E-2</c:v>
                </c:pt>
                <c:pt idx="72">
                  <c:v>7.7962577962577967E-2</c:v>
                </c:pt>
                <c:pt idx="73">
                  <c:v>7.7962577962577967E-2</c:v>
                </c:pt>
                <c:pt idx="74">
                  <c:v>7.5075075075075076E-2</c:v>
                </c:pt>
                <c:pt idx="75">
                  <c:v>7.2187572187572199E-2</c:v>
                </c:pt>
                <c:pt idx="76">
                  <c:v>6.9300069300069295E-2</c:v>
                </c:pt>
                <c:pt idx="77">
                  <c:v>6.6412566412566404E-2</c:v>
                </c:pt>
                <c:pt idx="78">
                  <c:v>6.0637560637560636E-2</c:v>
                </c:pt>
                <c:pt idx="79">
                  <c:v>6.0637560637560636E-2</c:v>
                </c:pt>
                <c:pt idx="80">
                  <c:v>5.4862554862554862E-2</c:v>
                </c:pt>
                <c:pt idx="81">
                  <c:v>5.4862554862554862E-2</c:v>
                </c:pt>
                <c:pt idx="82">
                  <c:v>5.4862554862554862E-2</c:v>
                </c:pt>
                <c:pt idx="83">
                  <c:v>5.4862554862554862E-2</c:v>
                </c:pt>
                <c:pt idx="84">
                  <c:v>5.1975051975051978E-2</c:v>
                </c:pt>
                <c:pt idx="85">
                  <c:v>5.1975051975051978E-2</c:v>
                </c:pt>
                <c:pt idx="86">
                  <c:v>4.6200046200046196E-2</c:v>
                </c:pt>
                <c:pt idx="87">
                  <c:v>4.3312543312543313E-2</c:v>
                </c:pt>
                <c:pt idx="88">
                  <c:v>4.3312543312543313E-2</c:v>
                </c:pt>
                <c:pt idx="89">
                  <c:v>4.3312543312543313E-2</c:v>
                </c:pt>
                <c:pt idx="90">
                  <c:v>4.3312543312543313E-2</c:v>
                </c:pt>
                <c:pt idx="91">
                  <c:v>4.0425040425040422E-2</c:v>
                </c:pt>
                <c:pt idx="92">
                  <c:v>4.0425040425040422E-2</c:v>
                </c:pt>
                <c:pt idx="93">
                  <c:v>4.0425040425040422E-2</c:v>
                </c:pt>
                <c:pt idx="94">
                  <c:v>3.7537537537537538E-2</c:v>
                </c:pt>
                <c:pt idx="95">
                  <c:v>3.7537537537537538E-2</c:v>
                </c:pt>
                <c:pt idx="96">
                  <c:v>3.7537537537537538E-2</c:v>
                </c:pt>
                <c:pt idx="97">
                  <c:v>3.1762531762531764E-2</c:v>
                </c:pt>
                <c:pt idx="98">
                  <c:v>3.1762531762531764E-2</c:v>
                </c:pt>
                <c:pt idx="99">
                  <c:v>3.1762531762531764E-2</c:v>
                </c:pt>
                <c:pt idx="100">
                  <c:v>3.1762531762531764E-2</c:v>
                </c:pt>
                <c:pt idx="101">
                  <c:v>3.1762531762531764E-2</c:v>
                </c:pt>
                <c:pt idx="102">
                  <c:v>3.1762531762531764E-2</c:v>
                </c:pt>
                <c:pt idx="103">
                  <c:v>2.8875028875028876E-2</c:v>
                </c:pt>
                <c:pt idx="104">
                  <c:v>2.8875028875028876E-2</c:v>
                </c:pt>
                <c:pt idx="105">
                  <c:v>2.8875028875028876E-2</c:v>
                </c:pt>
                <c:pt idx="106">
                  <c:v>2.8875028875028876E-2</c:v>
                </c:pt>
                <c:pt idx="107">
                  <c:v>2.5987525987525989E-2</c:v>
                </c:pt>
                <c:pt idx="108">
                  <c:v>2.5987525987525989E-2</c:v>
                </c:pt>
                <c:pt idx="109">
                  <c:v>2.5987525987525989E-2</c:v>
                </c:pt>
                <c:pt idx="110">
                  <c:v>2.5987525987525989E-2</c:v>
                </c:pt>
                <c:pt idx="111">
                  <c:v>2.5987525987525989E-2</c:v>
                </c:pt>
                <c:pt idx="112">
                  <c:v>2.5987525987525989E-2</c:v>
                </c:pt>
                <c:pt idx="113">
                  <c:v>2.5987525987525989E-2</c:v>
                </c:pt>
                <c:pt idx="114">
                  <c:v>2.5987525987525989E-2</c:v>
                </c:pt>
                <c:pt idx="115">
                  <c:v>2.5987525987525989E-2</c:v>
                </c:pt>
                <c:pt idx="116">
                  <c:v>2.3100023100023098E-2</c:v>
                </c:pt>
                <c:pt idx="117">
                  <c:v>2.3100023100023098E-2</c:v>
                </c:pt>
                <c:pt idx="118">
                  <c:v>2.3100023100023098E-2</c:v>
                </c:pt>
                <c:pt idx="119">
                  <c:v>2.3100023100023098E-2</c:v>
                </c:pt>
                <c:pt idx="120">
                  <c:v>2.3100023100023098E-2</c:v>
                </c:pt>
                <c:pt idx="121">
                  <c:v>2.3100023100023098E-2</c:v>
                </c:pt>
                <c:pt idx="122">
                  <c:v>2.3100023100023098E-2</c:v>
                </c:pt>
                <c:pt idx="123">
                  <c:v>2.3100023100023098E-2</c:v>
                </c:pt>
                <c:pt idx="124">
                  <c:v>2.0212520212520211E-2</c:v>
                </c:pt>
                <c:pt idx="125">
                  <c:v>2.0212520212520211E-2</c:v>
                </c:pt>
                <c:pt idx="126">
                  <c:v>2.0212520212520211E-2</c:v>
                </c:pt>
                <c:pt idx="127">
                  <c:v>2.0212520212520211E-2</c:v>
                </c:pt>
                <c:pt idx="128">
                  <c:v>2.0212520212520211E-2</c:v>
                </c:pt>
                <c:pt idx="129">
                  <c:v>2.0212520212520211E-2</c:v>
                </c:pt>
                <c:pt idx="130">
                  <c:v>2.0212520212520211E-2</c:v>
                </c:pt>
                <c:pt idx="131">
                  <c:v>2.0212520212520211E-2</c:v>
                </c:pt>
                <c:pt idx="132">
                  <c:v>2.0212520212520211E-2</c:v>
                </c:pt>
                <c:pt idx="133">
                  <c:v>2.0212520212520211E-2</c:v>
                </c:pt>
                <c:pt idx="134">
                  <c:v>1.7325017325017324E-2</c:v>
                </c:pt>
                <c:pt idx="135">
                  <c:v>1.7325017325017324E-2</c:v>
                </c:pt>
                <c:pt idx="136">
                  <c:v>1.7325017325017324E-2</c:v>
                </c:pt>
                <c:pt idx="137">
                  <c:v>1.7325017325017324E-2</c:v>
                </c:pt>
                <c:pt idx="138">
                  <c:v>1.7325017325017324E-2</c:v>
                </c:pt>
                <c:pt idx="139">
                  <c:v>1.7325017325017324E-2</c:v>
                </c:pt>
                <c:pt idx="140">
                  <c:v>1.7325017325017324E-2</c:v>
                </c:pt>
                <c:pt idx="141">
                  <c:v>1.7325017325017324E-2</c:v>
                </c:pt>
                <c:pt idx="142">
                  <c:v>1.7325017325017324E-2</c:v>
                </c:pt>
                <c:pt idx="143">
                  <c:v>1.7325017325017324E-2</c:v>
                </c:pt>
                <c:pt idx="144">
                  <c:v>1.7325017325017324E-2</c:v>
                </c:pt>
                <c:pt idx="145">
                  <c:v>1.7325017325017324E-2</c:v>
                </c:pt>
                <c:pt idx="146">
                  <c:v>1.7325017325017324E-2</c:v>
                </c:pt>
                <c:pt idx="147">
                  <c:v>1.7325017325017324E-2</c:v>
                </c:pt>
                <c:pt idx="148">
                  <c:v>1.7325017325017324E-2</c:v>
                </c:pt>
                <c:pt idx="149">
                  <c:v>1.7325017325017324E-2</c:v>
                </c:pt>
                <c:pt idx="150">
                  <c:v>1.4437514437514438E-2</c:v>
                </c:pt>
                <c:pt idx="151">
                  <c:v>1.4437514437514438E-2</c:v>
                </c:pt>
                <c:pt idx="152">
                  <c:v>1.4437514437514438E-2</c:v>
                </c:pt>
                <c:pt idx="153">
                  <c:v>1.4437514437514438E-2</c:v>
                </c:pt>
                <c:pt idx="154">
                  <c:v>1.4437514437514438E-2</c:v>
                </c:pt>
                <c:pt idx="155">
                  <c:v>1.4437514437514438E-2</c:v>
                </c:pt>
                <c:pt idx="156">
                  <c:v>1.4437514437514438E-2</c:v>
                </c:pt>
                <c:pt idx="157">
                  <c:v>1.4437514437514438E-2</c:v>
                </c:pt>
                <c:pt idx="158">
                  <c:v>1.4437514437514438E-2</c:v>
                </c:pt>
                <c:pt idx="159">
                  <c:v>1.4437514437514438E-2</c:v>
                </c:pt>
                <c:pt idx="160">
                  <c:v>1.4437514437514438E-2</c:v>
                </c:pt>
                <c:pt idx="161">
                  <c:v>1.4437514437514438E-2</c:v>
                </c:pt>
                <c:pt idx="162">
                  <c:v>1.4437514437514438E-2</c:v>
                </c:pt>
                <c:pt idx="163">
                  <c:v>1.4437514437514438E-2</c:v>
                </c:pt>
                <c:pt idx="164">
                  <c:v>1.4437514437514438E-2</c:v>
                </c:pt>
                <c:pt idx="165">
                  <c:v>1.4437514437514438E-2</c:v>
                </c:pt>
                <c:pt idx="166">
                  <c:v>1.1550011550011549E-2</c:v>
                </c:pt>
                <c:pt idx="167">
                  <c:v>1.1550011550011549E-2</c:v>
                </c:pt>
                <c:pt idx="168">
                  <c:v>1.1550011550011549E-2</c:v>
                </c:pt>
                <c:pt idx="169">
                  <c:v>1.1550011550011549E-2</c:v>
                </c:pt>
                <c:pt idx="170">
                  <c:v>1.1550011550011549E-2</c:v>
                </c:pt>
                <c:pt idx="171">
                  <c:v>1.1550011550011549E-2</c:v>
                </c:pt>
                <c:pt idx="172">
                  <c:v>1.1550011550011549E-2</c:v>
                </c:pt>
                <c:pt idx="173">
                  <c:v>1.1550011550011549E-2</c:v>
                </c:pt>
                <c:pt idx="174">
                  <c:v>1.1550011550011549E-2</c:v>
                </c:pt>
                <c:pt idx="175">
                  <c:v>1.1550011550011549E-2</c:v>
                </c:pt>
                <c:pt idx="176">
                  <c:v>1.1550011550011549E-2</c:v>
                </c:pt>
                <c:pt idx="177">
                  <c:v>1.1550011550011549E-2</c:v>
                </c:pt>
                <c:pt idx="178">
                  <c:v>1.1550011550011549E-2</c:v>
                </c:pt>
                <c:pt idx="179">
                  <c:v>1.1550011550011549E-2</c:v>
                </c:pt>
                <c:pt idx="180">
                  <c:v>1.1550011550011549E-2</c:v>
                </c:pt>
                <c:pt idx="181">
                  <c:v>1.1550011550011549E-2</c:v>
                </c:pt>
                <c:pt idx="182">
                  <c:v>1.1550011550011549E-2</c:v>
                </c:pt>
                <c:pt idx="183">
                  <c:v>1.1550011550011549E-2</c:v>
                </c:pt>
                <c:pt idx="184">
                  <c:v>1.1550011550011549E-2</c:v>
                </c:pt>
                <c:pt idx="185">
                  <c:v>1.1550011550011549E-2</c:v>
                </c:pt>
                <c:pt idx="186">
                  <c:v>8.6625086625086618E-3</c:v>
                </c:pt>
                <c:pt idx="187">
                  <c:v>8.6625086625086618E-3</c:v>
                </c:pt>
                <c:pt idx="188">
                  <c:v>8.6625086625086618E-3</c:v>
                </c:pt>
                <c:pt idx="189">
                  <c:v>8.6625086625086618E-3</c:v>
                </c:pt>
                <c:pt idx="190">
                  <c:v>8.6625086625086618E-3</c:v>
                </c:pt>
                <c:pt idx="191">
                  <c:v>8.6625086625086618E-3</c:v>
                </c:pt>
                <c:pt idx="192">
                  <c:v>8.6625086625086618E-3</c:v>
                </c:pt>
                <c:pt idx="193">
                  <c:v>8.6625086625086618E-3</c:v>
                </c:pt>
                <c:pt idx="194">
                  <c:v>8.6625086625086618E-3</c:v>
                </c:pt>
                <c:pt idx="195">
                  <c:v>8.6625086625086618E-3</c:v>
                </c:pt>
                <c:pt idx="196">
                  <c:v>8.6625086625086618E-3</c:v>
                </c:pt>
                <c:pt idx="197">
                  <c:v>8.6625086625086618E-3</c:v>
                </c:pt>
                <c:pt idx="198">
                  <c:v>8.6625086625086618E-3</c:v>
                </c:pt>
                <c:pt idx="199">
                  <c:v>8.6625086625086618E-3</c:v>
                </c:pt>
                <c:pt idx="200">
                  <c:v>8.6625086625086618E-3</c:v>
                </c:pt>
                <c:pt idx="201">
                  <c:v>8.6625086625086618E-3</c:v>
                </c:pt>
                <c:pt idx="202">
                  <c:v>8.6625086625086618E-3</c:v>
                </c:pt>
                <c:pt idx="203">
                  <c:v>8.6625086625086618E-3</c:v>
                </c:pt>
                <c:pt idx="204">
                  <c:v>8.6625086625086618E-3</c:v>
                </c:pt>
                <c:pt idx="205">
                  <c:v>8.6625086625086618E-3</c:v>
                </c:pt>
                <c:pt idx="206">
                  <c:v>8.6625086625086618E-3</c:v>
                </c:pt>
                <c:pt idx="207">
                  <c:v>8.6625086625086618E-3</c:v>
                </c:pt>
                <c:pt idx="208">
                  <c:v>8.6625086625086618E-3</c:v>
                </c:pt>
                <c:pt idx="209">
                  <c:v>8.6625086625086618E-3</c:v>
                </c:pt>
                <c:pt idx="210">
                  <c:v>8.6625086625086618E-3</c:v>
                </c:pt>
                <c:pt idx="211">
                  <c:v>8.6625086625086618E-3</c:v>
                </c:pt>
                <c:pt idx="212">
                  <c:v>8.6625086625086618E-3</c:v>
                </c:pt>
                <c:pt idx="213">
                  <c:v>5.7750057750057746E-3</c:v>
                </c:pt>
                <c:pt idx="214">
                  <c:v>5.7750057750057746E-3</c:v>
                </c:pt>
                <c:pt idx="215">
                  <c:v>5.7750057750057746E-3</c:v>
                </c:pt>
                <c:pt idx="216">
                  <c:v>5.7750057750057746E-3</c:v>
                </c:pt>
                <c:pt idx="217">
                  <c:v>5.7750057750057746E-3</c:v>
                </c:pt>
                <c:pt idx="218">
                  <c:v>5.7750057750057746E-3</c:v>
                </c:pt>
                <c:pt idx="219">
                  <c:v>5.7750057750057746E-3</c:v>
                </c:pt>
                <c:pt idx="220">
                  <c:v>5.7750057750057746E-3</c:v>
                </c:pt>
                <c:pt idx="221">
                  <c:v>5.7750057750057746E-3</c:v>
                </c:pt>
                <c:pt idx="222">
                  <c:v>5.7750057750057746E-3</c:v>
                </c:pt>
                <c:pt idx="223">
                  <c:v>5.7750057750057746E-3</c:v>
                </c:pt>
                <c:pt idx="224">
                  <c:v>5.7750057750057746E-3</c:v>
                </c:pt>
                <c:pt idx="225">
                  <c:v>5.7750057750057746E-3</c:v>
                </c:pt>
                <c:pt idx="226">
                  <c:v>5.7750057750057746E-3</c:v>
                </c:pt>
                <c:pt idx="227">
                  <c:v>5.7750057750057746E-3</c:v>
                </c:pt>
                <c:pt idx="228">
                  <c:v>5.7750057750057746E-3</c:v>
                </c:pt>
                <c:pt idx="229">
                  <c:v>5.7750057750057746E-3</c:v>
                </c:pt>
                <c:pt idx="230">
                  <c:v>5.7750057750057746E-3</c:v>
                </c:pt>
                <c:pt idx="231">
                  <c:v>5.7750057750057746E-3</c:v>
                </c:pt>
                <c:pt idx="232">
                  <c:v>5.7750057750057746E-3</c:v>
                </c:pt>
                <c:pt idx="233">
                  <c:v>5.7750057750057746E-3</c:v>
                </c:pt>
                <c:pt idx="234">
                  <c:v>5.7750057750057746E-3</c:v>
                </c:pt>
                <c:pt idx="235">
                  <c:v>5.7750057750057746E-3</c:v>
                </c:pt>
                <c:pt idx="236">
                  <c:v>5.7750057750057746E-3</c:v>
                </c:pt>
                <c:pt idx="237">
                  <c:v>5.7750057750057746E-3</c:v>
                </c:pt>
                <c:pt idx="238">
                  <c:v>5.7750057750057746E-3</c:v>
                </c:pt>
                <c:pt idx="239">
                  <c:v>5.7750057750057746E-3</c:v>
                </c:pt>
                <c:pt idx="240">
                  <c:v>5.7750057750057746E-3</c:v>
                </c:pt>
                <c:pt idx="241">
                  <c:v>5.7750057750057746E-3</c:v>
                </c:pt>
                <c:pt idx="242">
                  <c:v>5.7750057750057746E-3</c:v>
                </c:pt>
                <c:pt idx="243">
                  <c:v>5.7750057750057746E-3</c:v>
                </c:pt>
                <c:pt idx="244">
                  <c:v>5.7750057750057746E-3</c:v>
                </c:pt>
                <c:pt idx="245">
                  <c:v>5.7750057750057746E-3</c:v>
                </c:pt>
                <c:pt idx="246">
                  <c:v>5.7750057750057746E-3</c:v>
                </c:pt>
                <c:pt idx="247">
                  <c:v>5.7750057750057746E-3</c:v>
                </c:pt>
                <c:pt idx="248">
                  <c:v>5.7750057750057746E-3</c:v>
                </c:pt>
                <c:pt idx="249">
                  <c:v>5.7750057750057746E-3</c:v>
                </c:pt>
                <c:pt idx="250">
                  <c:v>5.7750057750057746E-3</c:v>
                </c:pt>
                <c:pt idx="251">
                  <c:v>5.7750057750057746E-3</c:v>
                </c:pt>
                <c:pt idx="252">
                  <c:v>5.7750057750057746E-3</c:v>
                </c:pt>
                <c:pt idx="253">
                  <c:v>5.7750057750057746E-3</c:v>
                </c:pt>
                <c:pt idx="254">
                  <c:v>5.7750057750057746E-3</c:v>
                </c:pt>
                <c:pt idx="255">
                  <c:v>5.7750057750057746E-3</c:v>
                </c:pt>
                <c:pt idx="256">
                  <c:v>5.7750057750057746E-3</c:v>
                </c:pt>
                <c:pt idx="257">
                  <c:v>5.7750057750057746E-3</c:v>
                </c:pt>
                <c:pt idx="258">
                  <c:v>5.7750057750057746E-3</c:v>
                </c:pt>
                <c:pt idx="259">
                  <c:v>5.7750057750057746E-3</c:v>
                </c:pt>
                <c:pt idx="260">
                  <c:v>5.7750057750057746E-3</c:v>
                </c:pt>
                <c:pt idx="261">
                  <c:v>5.7750057750057746E-3</c:v>
                </c:pt>
                <c:pt idx="262">
                  <c:v>5.7750057750057746E-3</c:v>
                </c:pt>
                <c:pt idx="263">
                  <c:v>5.7750057750057746E-3</c:v>
                </c:pt>
                <c:pt idx="264">
                  <c:v>2.8875028875028873E-3</c:v>
                </c:pt>
                <c:pt idx="265">
                  <c:v>2.8875028875028873E-3</c:v>
                </c:pt>
                <c:pt idx="266">
                  <c:v>2.8875028875028873E-3</c:v>
                </c:pt>
                <c:pt idx="267">
                  <c:v>2.8875028875028873E-3</c:v>
                </c:pt>
                <c:pt idx="268">
                  <c:v>2.8875028875028873E-3</c:v>
                </c:pt>
                <c:pt idx="269">
                  <c:v>2.8875028875028873E-3</c:v>
                </c:pt>
                <c:pt idx="270">
                  <c:v>2.8875028875028873E-3</c:v>
                </c:pt>
                <c:pt idx="271">
                  <c:v>2.8875028875028873E-3</c:v>
                </c:pt>
                <c:pt idx="272">
                  <c:v>2.8875028875028873E-3</c:v>
                </c:pt>
                <c:pt idx="273">
                  <c:v>2.8875028875028873E-3</c:v>
                </c:pt>
                <c:pt idx="274">
                  <c:v>2.8875028875028873E-3</c:v>
                </c:pt>
                <c:pt idx="275">
                  <c:v>2.8875028875028873E-3</c:v>
                </c:pt>
                <c:pt idx="276">
                  <c:v>2.8875028875028873E-3</c:v>
                </c:pt>
                <c:pt idx="277">
                  <c:v>2.8875028875028873E-3</c:v>
                </c:pt>
                <c:pt idx="278">
                  <c:v>2.8875028875028873E-3</c:v>
                </c:pt>
                <c:pt idx="279">
                  <c:v>2.8875028875028873E-3</c:v>
                </c:pt>
                <c:pt idx="280">
                  <c:v>2.8875028875028873E-3</c:v>
                </c:pt>
                <c:pt idx="281">
                  <c:v>2.8875028875028873E-3</c:v>
                </c:pt>
                <c:pt idx="282">
                  <c:v>2.8875028875028873E-3</c:v>
                </c:pt>
                <c:pt idx="283">
                  <c:v>2.8875028875028873E-3</c:v>
                </c:pt>
                <c:pt idx="284">
                  <c:v>2.8875028875028873E-3</c:v>
                </c:pt>
                <c:pt idx="285">
                  <c:v>2.8875028875028873E-3</c:v>
                </c:pt>
                <c:pt idx="286">
                  <c:v>2.8875028875028873E-3</c:v>
                </c:pt>
                <c:pt idx="287">
                  <c:v>2.8875028875028873E-3</c:v>
                </c:pt>
                <c:pt idx="288">
                  <c:v>2.8875028875028873E-3</c:v>
                </c:pt>
                <c:pt idx="289">
                  <c:v>2.8875028875028873E-3</c:v>
                </c:pt>
                <c:pt idx="290">
                  <c:v>2.8875028875028873E-3</c:v>
                </c:pt>
                <c:pt idx="291">
                  <c:v>2.8875028875028873E-3</c:v>
                </c:pt>
                <c:pt idx="292">
                  <c:v>2.8875028875028873E-3</c:v>
                </c:pt>
                <c:pt idx="293">
                  <c:v>2.8875028875028873E-3</c:v>
                </c:pt>
                <c:pt idx="294">
                  <c:v>2.8875028875028873E-3</c:v>
                </c:pt>
                <c:pt idx="295">
                  <c:v>2.8875028875028873E-3</c:v>
                </c:pt>
                <c:pt idx="296">
                  <c:v>2.8875028875028873E-3</c:v>
                </c:pt>
                <c:pt idx="297">
                  <c:v>2.8875028875028873E-3</c:v>
                </c:pt>
                <c:pt idx="298">
                  <c:v>2.8875028875028873E-3</c:v>
                </c:pt>
                <c:pt idx="299">
                  <c:v>2.8875028875028873E-3</c:v>
                </c:pt>
                <c:pt idx="300">
                  <c:v>2.8875028875028873E-3</c:v>
                </c:pt>
                <c:pt idx="301">
                  <c:v>2.8875028875028873E-3</c:v>
                </c:pt>
                <c:pt idx="302">
                  <c:v>2.8875028875028873E-3</c:v>
                </c:pt>
                <c:pt idx="303">
                  <c:v>2.8875028875028873E-3</c:v>
                </c:pt>
                <c:pt idx="304">
                  <c:v>2.8875028875028873E-3</c:v>
                </c:pt>
                <c:pt idx="305">
                  <c:v>2.8875028875028873E-3</c:v>
                </c:pt>
                <c:pt idx="306">
                  <c:v>2.8875028875028873E-3</c:v>
                </c:pt>
                <c:pt idx="307">
                  <c:v>2.8875028875028873E-3</c:v>
                </c:pt>
                <c:pt idx="308">
                  <c:v>2.8875028875028873E-3</c:v>
                </c:pt>
                <c:pt idx="309">
                  <c:v>2.8875028875028873E-3</c:v>
                </c:pt>
                <c:pt idx="310">
                  <c:v>2.8875028875028873E-3</c:v>
                </c:pt>
                <c:pt idx="311">
                  <c:v>2.8875028875028873E-3</c:v>
                </c:pt>
                <c:pt idx="312">
                  <c:v>2.8875028875028873E-3</c:v>
                </c:pt>
                <c:pt idx="313">
                  <c:v>2.8875028875028873E-3</c:v>
                </c:pt>
                <c:pt idx="314">
                  <c:v>2.8875028875028873E-3</c:v>
                </c:pt>
                <c:pt idx="315">
                  <c:v>2.8875028875028873E-3</c:v>
                </c:pt>
                <c:pt idx="316">
                  <c:v>2.8875028875028873E-3</c:v>
                </c:pt>
                <c:pt idx="317">
                  <c:v>2.8875028875028873E-3</c:v>
                </c:pt>
                <c:pt idx="318">
                  <c:v>2.8875028875028873E-3</c:v>
                </c:pt>
                <c:pt idx="319">
                  <c:v>2.8875028875028873E-3</c:v>
                </c:pt>
                <c:pt idx="320">
                  <c:v>2.8875028875028873E-3</c:v>
                </c:pt>
                <c:pt idx="321">
                  <c:v>2.8875028875028873E-3</c:v>
                </c:pt>
                <c:pt idx="322">
                  <c:v>2.8875028875028873E-3</c:v>
                </c:pt>
                <c:pt idx="323">
                  <c:v>2.8875028875028873E-3</c:v>
                </c:pt>
                <c:pt idx="324">
                  <c:v>2.8875028875028873E-3</c:v>
                </c:pt>
                <c:pt idx="325">
                  <c:v>2.8875028875028873E-3</c:v>
                </c:pt>
                <c:pt idx="326">
                  <c:v>2.8875028875028873E-3</c:v>
                </c:pt>
                <c:pt idx="327">
                  <c:v>2.8875028875028873E-3</c:v>
                </c:pt>
                <c:pt idx="328">
                  <c:v>2.8875028875028873E-3</c:v>
                </c:pt>
                <c:pt idx="329">
                  <c:v>2.8875028875028873E-3</c:v>
                </c:pt>
                <c:pt idx="330">
                  <c:v>2.8875028875028873E-3</c:v>
                </c:pt>
                <c:pt idx="331">
                  <c:v>2.8875028875028873E-3</c:v>
                </c:pt>
                <c:pt idx="332">
                  <c:v>2.8875028875028873E-3</c:v>
                </c:pt>
                <c:pt idx="333">
                  <c:v>2.8875028875028873E-3</c:v>
                </c:pt>
                <c:pt idx="334">
                  <c:v>2.8875028875028873E-3</c:v>
                </c:pt>
                <c:pt idx="335">
                  <c:v>2.8875028875028873E-3</c:v>
                </c:pt>
                <c:pt idx="336">
                  <c:v>2.8875028875028873E-3</c:v>
                </c:pt>
                <c:pt idx="337">
                  <c:v>2.8875028875028873E-3</c:v>
                </c:pt>
                <c:pt idx="338">
                  <c:v>2.8875028875028873E-3</c:v>
                </c:pt>
                <c:pt idx="339">
                  <c:v>2.8875028875028873E-3</c:v>
                </c:pt>
                <c:pt idx="340">
                  <c:v>2.8875028875028873E-3</c:v>
                </c:pt>
                <c:pt idx="341">
                  <c:v>2.8875028875028873E-3</c:v>
                </c:pt>
                <c:pt idx="342">
                  <c:v>2.8875028875028873E-3</c:v>
                </c:pt>
                <c:pt idx="343">
                  <c:v>2.8875028875028873E-3</c:v>
                </c:pt>
                <c:pt idx="344">
                  <c:v>2.8875028875028873E-3</c:v>
                </c:pt>
                <c:pt idx="345">
                  <c:v>2.8875028875028873E-3</c:v>
                </c:pt>
                <c:pt idx="346">
                  <c:v>2.8875028875028873E-3</c:v>
                </c:pt>
                <c:pt idx="347">
                  <c:v>2.8875028875028873E-3</c:v>
                </c:pt>
                <c:pt idx="348">
                  <c:v>2.8875028875028873E-3</c:v>
                </c:pt>
                <c:pt idx="349">
                  <c:v>2.8875028875028873E-3</c:v>
                </c:pt>
                <c:pt idx="350">
                  <c:v>2.8875028875028873E-3</c:v>
                </c:pt>
                <c:pt idx="351">
                  <c:v>2.8875028875028873E-3</c:v>
                </c:pt>
                <c:pt idx="352">
                  <c:v>2.8875028875028873E-3</c:v>
                </c:pt>
                <c:pt idx="353">
                  <c:v>2.8875028875028873E-3</c:v>
                </c:pt>
                <c:pt idx="354">
                  <c:v>2.8875028875028873E-3</c:v>
                </c:pt>
                <c:pt idx="355">
                  <c:v>2.8875028875028873E-3</c:v>
                </c:pt>
                <c:pt idx="356">
                  <c:v>2.8875028875028873E-3</c:v>
                </c:pt>
                <c:pt idx="357">
                  <c:v>2.8875028875028873E-3</c:v>
                </c:pt>
                <c:pt idx="358">
                  <c:v>2.8875028875028873E-3</c:v>
                </c:pt>
                <c:pt idx="359">
                  <c:v>2.8875028875028873E-3</c:v>
                </c:pt>
                <c:pt idx="360">
                  <c:v>2.8875028875028873E-3</c:v>
                </c:pt>
                <c:pt idx="361">
                  <c:v>2.8875028875028873E-3</c:v>
                </c:pt>
                <c:pt idx="362">
                  <c:v>2.8875028875028873E-3</c:v>
                </c:pt>
                <c:pt idx="363">
                  <c:v>2.8875028875028873E-3</c:v>
                </c:pt>
                <c:pt idx="364">
                  <c:v>2.8875028875028873E-3</c:v>
                </c:pt>
                <c:pt idx="365">
                  <c:v>2.8875028875028873E-3</c:v>
                </c:pt>
                <c:pt idx="366">
                  <c:v>2.8875028875028873E-3</c:v>
                </c:pt>
                <c:pt idx="367">
                  <c:v>2.8875028875028873E-3</c:v>
                </c:pt>
                <c:pt idx="368">
                  <c:v>2.8875028875028873E-3</c:v>
                </c:pt>
                <c:pt idx="369">
                  <c:v>2.8875028875028873E-3</c:v>
                </c:pt>
                <c:pt idx="370">
                  <c:v>2.8875028875028873E-3</c:v>
                </c:pt>
                <c:pt idx="371">
                  <c:v>2.8875028875028873E-3</c:v>
                </c:pt>
                <c:pt idx="372">
                  <c:v>2.8875028875028873E-3</c:v>
                </c:pt>
                <c:pt idx="373">
                  <c:v>2.8875028875028873E-3</c:v>
                </c:pt>
                <c:pt idx="374">
                  <c:v>2.8875028875028873E-3</c:v>
                </c:pt>
                <c:pt idx="375">
                  <c:v>2.8875028875028873E-3</c:v>
                </c:pt>
                <c:pt idx="376">
                  <c:v>2.8875028875028873E-3</c:v>
                </c:pt>
                <c:pt idx="377">
                  <c:v>2.8875028875028873E-3</c:v>
                </c:pt>
                <c:pt idx="378">
                  <c:v>2.8875028875028873E-3</c:v>
                </c:pt>
                <c:pt idx="379">
                  <c:v>2.8875028875028873E-3</c:v>
                </c:pt>
                <c:pt idx="380">
                  <c:v>2.8875028875028873E-3</c:v>
                </c:pt>
                <c:pt idx="381">
                  <c:v>2.8875028875028873E-3</c:v>
                </c:pt>
                <c:pt idx="382">
                  <c:v>2.8875028875028873E-3</c:v>
                </c:pt>
                <c:pt idx="383">
                  <c:v>2.8875028875028873E-3</c:v>
                </c:pt>
                <c:pt idx="384">
                  <c:v>2.8875028875028873E-3</c:v>
                </c:pt>
                <c:pt idx="385">
                  <c:v>2.8875028875028873E-3</c:v>
                </c:pt>
                <c:pt idx="386">
                  <c:v>2.8875028875028873E-3</c:v>
                </c:pt>
                <c:pt idx="387">
                  <c:v>2.8875028875028873E-3</c:v>
                </c:pt>
                <c:pt idx="388">
                  <c:v>2.8875028875028873E-3</c:v>
                </c:pt>
                <c:pt idx="389">
                  <c:v>2.8875028875028873E-3</c:v>
                </c:pt>
                <c:pt idx="390">
                  <c:v>2.8875028875028873E-3</c:v>
                </c:pt>
                <c:pt idx="391">
                  <c:v>2.8875028875028873E-3</c:v>
                </c:pt>
                <c:pt idx="392">
                  <c:v>2.8875028875028873E-3</c:v>
                </c:pt>
                <c:pt idx="393">
                  <c:v>2.8875028875028873E-3</c:v>
                </c:pt>
                <c:pt idx="394">
                  <c:v>2.8875028875028873E-3</c:v>
                </c:pt>
                <c:pt idx="395">
                  <c:v>2.8875028875028873E-3</c:v>
                </c:pt>
                <c:pt idx="396">
                  <c:v>2.8875028875028873E-3</c:v>
                </c:pt>
                <c:pt idx="397">
                  <c:v>2.8875028875028873E-3</c:v>
                </c:pt>
                <c:pt idx="398">
                  <c:v>2.8875028875028873E-3</c:v>
                </c:pt>
                <c:pt idx="399">
                  <c:v>2.8875028875028873E-3</c:v>
                </c:pt>
                <c:pt idx="400">
                  <c:v>2.8875028875028873E-3</c:v>
                </c:pt>
                <c:pt idx="401">
                  <c:v>2.8875028875028873E-3</c:v>
                </c:pt>
                <c:pt idx="402">
                  <c:v>2.8875028875028873E-3</c:v>
                </c:pt>
                <c:pt idx="403">
                  <c:v>2.8875028875028873E-3</c:v>
                </c:pt>
                <c:pt idx="404">
                  <c:v>2.8875028875028873E-3</c:v>
                </c:pt>
                <c:pt idx="405">
                  <c:v>2.8875028875028873E-3</c:v>
                </c:pt>
                <c:pt idx="406">
                  <c:v>2.8875028875028873E-3</c:v>
                </c:pt>
                <c:pt idx="407">
                  <c:v>2.8875028875028873E-3</c:v>
                </c:pt>
                <c:pt idx="408">
                  <c:v>2.8875028875028873E-3</c:v>
                </c:pt>
                <c:pt idx="409">
                  <c:v>2.8875028875028873E-3</c:v>
                </c:pt>
                <c:pt idx="410">
                  <c:v>2.8875028875028873E-3</c:v>
                </c:pt>
                <c:pt idx="411">
                  <c:v>2.8875028875028873E-3</c:v>
                </c:pt>
                <c:pt idx="412">
                  <c:v>2.8875028875028873E-3</c:v>
                </c:pt>
                <c:pt idx="413">
                  <c:v>2.8875028875028873E-3</c:v>
                </c:pt>
                <c:pt idx="414">
                  <c:v>2.8875028875028873E-3</c:v>
                </c:pt>
                <c:pt idx="415">
                  <c:v>2.8875028875028873E-3</c:v>
                </c:pt>
                <c:pt idx="416">
                  <c:v>2.8875028875028873E-3</c:v>
                </c:pt>
                <c:pt idx="417">
                  <c:v>2.8875028875028873E-3</c:v>
                </c:pt>
                <c:pt idx="418">
                  <c:v>2.8875028875028873E-3</c:v>
                </c:pt>
                <c:pt idx="419">
                  <c:v>2.8875028875028873E-3</c:v>
                </c:pt>
                <c:pt idx="420">
                  <c:v>2.8875028875028873E-3</c:v>
                </c:pt>
                <c:pt idx="421">
                  <c:v>2.8875028875028873E-3</c:v>
                </c:pt>
                <c:pt idx="422">
                  <c:v>2.8875028875028873E-3</c:v>
                </c:pt>
                <c:pt idx="423">
                  <c:v>2.8875028875028873E-3</c:v>
                </c:pt>
                <c:pt idx="424">
                  <c:v>2.8875028875028873E-3</c:v>
                </c:pt>
                <c:pt idx="425">
                  <c:v>2.8875028875028873E-3</c:v>
                </c:pt>
                <c:pt idx="426">
                  <c:v>2.8875028875028873E-3</c:v>
                </c:pt>
                <c:pt idx="427">
                  <c:v>2.8875028875028873E-3</c:v>
                </c:pt>
              </c:numCache>
            </c:numRef>
          </c:xVal>
          <c:yVal>
            <c:numRef>
              <c:f>Harvard_2021_summary!$I$3:$I$430</c:f>
              <c:numCache>
                <c:formatCode>0.00</c:formatCode>
                <c:ptCount val="428"/>
                <c:pt idx="0">
                  <c:v>26.652755382718389</c:v>
                </c:pt>
                <c:pt idx="1">
                  <c:v>15.441525182585602</c:v>
                </c:pt>
                <c:pt idx="2">
                  <c:v>13.819595940434413</c:v>
                </c:pt>
                <c:pt idx="3">
                  <c:v>2.8454898985108605E-2</c:v>
                </c:pt>
                <c:pt idx="4">
                  <c:v>7.7587024566062786</c:v>
                </c:pt>
                <c:pt idx="5">
                  <c:v>3.4240728445414015</c:v>
                </c:pt>
                <c:pt idx="6">
                  <c:v>0</c:v>
                </c:pt>
                <c:pt idx="7">
                  <c:v>0</c:v>
                </c:pt>
                <c:pt idx="8">
                  <c:v>4.3820544437067248</c:v>
                </c:pt>
                <c:pt idx="9">
                  <c:v>1.8400834677036897</c:v>
                </c:pt>
                <c:pt idx="10">
                  <c:v>3.3766480128995546</c:v>
                </c:pt>
                <c:pt idx="11">
                  <c:v>0.8062221379114104</c:v>
                </c:pt>
                <c:pt idx="12">
                  <c:v>0</c:v>
                </c:pt>
                <c:pt idx="13">
                  <c:v>1.6978089727781465</c:v>
                </c:pt>
                <c:pt idx="14">
                  <c:v>2.4945461443611876</c:v>
                </c:pt>
                <c:pt idx="15">
                  <c:v>1.5555344778526037</c:v>
                </c:pt>
                <c:pt idx="16">
                  <c:v>1.3848050839419521</c:v>
                </c:pt>
                <c:pt idx="17">
                  <c:v>0.69240254197097606</c:v>
                </c:pt>
                <c:pt idx="18">
                  <c:v>2.8454898985108605E-2</c:v>
                </c:pt>
                <c:pt idx="19">
                  <c:v>0</c:v>
                </c:pt>
                <c:pt idx="20">
                  <c:v>9.4849663283695346E-2</c:v>
                </c:pt>
                <c:pt idx="21">
                  <c:v>0.14227449492554303</c:v>
                </c:pt>
                <c:pt idx="22">
                  <c:v>0.13278952859717347</c:v>
                </c:pt>
                <c:pt idx="23">
                  <c:v>1.2994403869866262</c:v>
                </c:pt>
                <c:pt idx="24">
                  <c:v>0.27506402352271647</c:v>
                </c:pt>
                <c:pt idx="25">
                  <c:v>0.35094375414967277</c:v>
                </c:pt>
                <c:pt idx="26">
                  <c:v>0.74931233994119328</c:v>
                </c:pt>
                <c:pt idx="27">
                  <c:v>0</c:v>
                </c:pt>
                <c:pt idx="28">
                  <c:v>0.61652281134401976</c:v>
                </c:pt>
                <c:pt idx="29">
                  <c:v>8.5364696955325808E-2</c:v>
                </c:pt>
                <c:pt idx="30">
                  <c:v>0</c:v>
                </c:pt>
                <c:pt idx="31">
                  <c:v>3.7939865313478136E-2</c:v>
                </c:pt>
                <c:pt idx="32">
                  <c:v>0</c:v>
                </c:pt>
                <c:pt idx="33">
                  <c:v>0</c:v>
                </c:pt>
                <c:pt idx="34">
                  <c:v>0.64497771032912832</c:v>
                </c:pt>
                <c:pt idx="35">
                  <c:v>0.14227449492554303</c:v>
                </c:pt>
                <c:pt idx="36">
                  <c:v>0.37939865313478138</c:v>
                </c:pt>
                <c:pt idx="37">
                  <c:v>0</c:v>
                </c:pt>
                <c:pt idx="38">
                  <c:v>0.27506402352271647</c:v>
                </c:pt>
                <c:pt idx="39">
                  <c:v>0</c:v>
                </c:pt>
                <c:pt idx="40">
                  <c:v>0.18969932656739069</c:v>
                </c:pt>
                <c:pt idx="41">
                  <c:v>0</c:v>
                </c:pt>
                <c:pt idx="42">
                  <c:v>0.18969932656739069</c:v>
                </c:pt>
                <c:pt idx="43">
                  <c:v>0</c:v>
                </c:pt>
                <c:pt idx="44">
                  <c:v>1.8969932656739068E-2</c:v>
                </c:pt>
                <c:pt idx="45">
                  <c:v>0.1991842928957602</c:v>
                </c:pt>
                <c:pt idx="46">
                  <c:v>0.34145878782130323</c:v>
                </c:pt>
                <c:pt idx="47">
                  <c:v>0.30351892250782508</c:v>
                </c:pt>
                <c:pt idx="48">
                  <c:v>1.8969932656739068E-2</c:v>
                </c:pt>
                <c:pt idx="49">
                  <c:v>0.27506402352271647</c:v>
                </c:pt>
                <c:pt idx="50">
                  <c:v>0.13278952859717347</c:v>
                </c:pt>
                <c:pt idx="51">
                  <c:v>1.8969932656739068E-2</c:v>
                </c:pt>
                <c:pt idx="52">
                  <c:v>0.17072939391065162</c:v>
                </c:pt>
                <c:pt idx="53">
                  <c:v>0.25609409086597745</c:v>
                </c:pt>
                <c:pt idx="54">
                  <c:v>0.17072939391065162</c:v>
                </c:pt>
                <c:pt idx="55">
                  <c:v>0.23712415820923835</c:v>
                </c:pt>
                <c:pt idx="56">
                  <c:v>0.27506402352271647</c:v>
                </c:pt>
                <c:pt idx="57">
                  <c:v>0.36991368680641185</c:v>
                </c:pt>
                <c:pt idx="58">
                  <c:v>0.32248885516456416</c:v>
                </c:pt>
                <c:pt idx="59">
                  <c:v>0.27506402352271647</c:v>
                </c:pt>
                <c:pt idx="60">
                  <c:v>0</c:v>
                </c:pt>
                <c:pt idx="61">
                  <c:v>0.18969932656739069</c:v>
                </c:pt>
                <c:pt idx="62">
                  <c:v>8.5364696955325808E-2</c:v>
                </c:pt>
                <c:pt idx="63">
                  <c:v>0.12330456226880394</c:v>
                </c:pt>
                <c:pt idx="64">
                  <c:v>0.22763919188086884</c:v>
                </c:pt>
                <c:pt idx="65">
                  <c:v>0</c:v>
                </c:pt>
                <c:pt idx="66">
                  <c:v>0.1991842928957602</c:v>
                </c:pt>
                <c:pt idx="67">
                  <c:v>7.5879730626956271E-2</c:v>
                </c:pt>
                <c:pt idx="68">
                  <c:v>8.5364696955325808E-2</c:v>
                </c:pt>
                <c:pt idx="69">
                  <c:v>0</c:v>
                </c:pt>
                <c:pt idx="70">
                  <c:v>9.4849663283695339E-3</c:v>
                </c:pt>
                <c:pt idx="71">
                  <c:v>0.17072939391065162</c:v>
                </c:pt>
                <c:pt idx="72">
                  <c:v>0.1991842928957602</c:v>
                </c:pt>
                <c:pt idx="73">
                  <c:v>0</c:v>
                </c:pt>
                <c:pt idx="74">
                  <c:v>1.8969932656739068E-2</c:v>
                </c:pt>
                <c:pt idx="75">
                  <c:v>2.8454898985108605E-2</c:v>
                </c:pt>
                <c:pt idx="76">
                  <c:v>0.16124442758228208</c:v>
                </c:pt>
                <c:pt idx="77">
                  <c:v>2.8454898985108605E-2</c:v>
                </c:pt>
                <c:pt idx="78">
                  <c:v>3.7939865313478136E-2</c:v>
                </c:pt>
                <c:pt idx="79">
                  <c:v>5.690979797021721E-2</c:v>
                </c:pt>
                <c:pt idx="80">
                  <c:v>2.8454898985108605E-2</c:v>
                </c:pt>
                <c:pt idx="81">
                  <c:v>0</c:v>
                </c:pt>
                <c:pt idx="82">
                  <c:v>8.5364696955325808E-2</c:v>
                </c:pt>
                <c:pt idx="83">
                  <c:v>0</c:v>
                </c:pt>
                <c:pt idx="84">
                  <c:v>9.4849663283695339E-3</c:v>
                </c:pt>
                <c:pt idx="85">
                  <c:v>9.4849663283695339E-3</c:v>
                </c:pt>
                <c:pt idx="86">
                  <c:v>0</c:v>
                </c:pt>
                <c:pt idx="87">
                  <c:v>0</c:v>
                </c:pt>
                <c:pt idx="88">
                  <c:v>0.13278952859717347</c:v>
                </c:pt>
                <c:pt idx="89">
                  <c:v>2.8454898985108605E-2</c:v>
                </c:pt>
                <c:pt idx="90">
                  <c:v>0</c:v>
                </c:pt>
                <c:pt idx="91">
                  <c:v>8.5364696955325808E-2</c:v>
                </c:pt>
                <c:pt idx="92">
                  <c:v>0</c:v>
                </c:pt>
                <c:pt idx="93">
                  <c:v>0</c:v>
                </c:pt>
                <c:pt idx="94">
                  <c:v>0</c:v>
                </c:pt>
                <c:pt idx="95">
                  <c:v>8.5364696955325808E-2</c:v>
                </c:pt>
                <c:pt idx="96">
                  <c:v>1.8969932656739068E-2</c:v>
                </c:pt>
                <c:pt idx="97">
                  <c:v>9.4849663283695339E-3</c:v>
                </c:pt>
                <c:pt idx="98">
                  <c:v>9.4849663283695339E-3</c:v>
                </c:pt>
                <c:pt idx="99">
                  <c:v>4.7424831641847673E-2</c:v>
                </c:pt>
                <c:pt idx="100">
                  <c:v>5.690979797021721E-2</c:v>
                </c:pt>
                <c:pt idx="101">
                  <c:v>0</c:v>
                </c:pt>
                <c:pt idx="102">
                  <c:v>0</c:v>
                </c:pt>
                <c:pt idx="103">
                  <c:v>0</c:v>
                </c:pt>
                <c:pt idx="104">
                  <c:v>0</c:v>
                </c:pt>
                <c:pt idx="105">
                  <c:v>0</c:v>
                </c:pt>
                <c:pt idx="106">
                  <c:v>0</c:v>
                </c:pt>
                <c:pt idx="107">
                  <c:v>6.6394764298586734E-2</c:v>
                </c:pt>
                <c:pt idx="108">
                  <c:v>9.4849663283695339E-3</c:v>
                </c:pt>
                <c:pt idx="109">
                  <c:v>1.8969932656739068E-2</c:v>
                </c:pt>
                <c:pt idx="110">
                  <c:v>0</c:v>
                </c:pt>
                <c:pt idx="111">
                  <c:v>0</c:v>
                </c:pt>
                <c:pt idx="112">
                  <c:v>0</c:v>
                </c:pt>
                <c:pt idx="113">
                  <c:v>0</c:v>
                </c:pt>
                <c:pt idx="114">
                  <c:v>0</c:v>
                </c:pt>
                <c:pt idx="115">
                  <c:v>4.7424831641847673E-2</c:v>
                </c:pt>
                <c:pt idx="116">
                  <c:v>3.7939865313478136E-2</c:v>
                </c:pt>
                <c:pt idx="117">
                  <c:v>0</c:v>
                </c:pt>
                <c:pt idx="118">
                  <c:v>0</c:v>
                </c:pt>
                <c:pt idx="119">
                  <c:v>1.8969932656739068E-2</c:v>
                </c:pt>
                <c:pt idx="120">
                  <c:v>0</c:v>
                </c:pt>
                <c:pt idx="121">
                  <c:v>1.8969932656739068E-2</c:v>
                </c:pt>
                <c:pt idx="122">
                  <c:v>9.4849663283695339E-3</c:v>
                </c:pt>
                <c:pt idx="123">
                  <c:v>9.4849663283695339E-3</c:v>
                </c:pt>
                <c:pt idx="124">
                  <c:v>2.8454898985108605E-2</c:v>
                </c:pt>
                <c:pt idx="125">
                  <c:v>0</c:v>
                </c:pt>
                <c:pt idx="126">
                  <c:v>0</c:v>
                </c:pt>
                <c:pt idx="127">
                  <c:v>0</c:v>
                </c:pt>
                <c:pt idx="128">
                  <c:v>0</c:v>
                </c:pt>
                <c:pt idx="129">
                  <c:v>0</c:v>
                </c:pt>
                <c:pt idx="130">
                  <c:v>9.4849663283695339E-3</c:v>
                </c:pt>
                <c:pt idx="131">
                  <c:v>9.4849663283695339E-3</c:v>
                </c:pt>
                <c:pt idx="132">
                  <c:v>0</c:v>
                </c:pt>
                <c:pt idx="133">
                  <c:v>2.8454898985108605E-2</c:v>
                </c:pt>
                <c:pt idx="134">
                  <c:v>1.8969932656739068E-2</c:v>
                </c:pt>
                <c:pt idx="135">
                  <c:v>0</c:v>
                </c:pt>
                <c:pt idx="136">
                  <c:v>9.4849663283695339E-3</c:v>
                </c:pt>
                <c:pt idx="137">
                  <c:v>3.7939865313478136E-2</c:v>
                </c:pt>
                <c:pt idx="138">
                  <c:v>4.7424831641847673E-2</c:v>
                </c:pt>
                <c:pt idx="139">
                  <c:v>0</c:v>
                </c:pt>
                <c:pt idx="140">
                  <c:v>0</c:v>
                </c:pt>
                <c:pt idx="141">
                  <c:v>4.7424831641847673E-2</c:v>
                </c:pt>
                <c:pt idx="142">
                  <c:v>3.7939865313478136E-2</c:v>
                </c:pt>
                <c:pt idx="143">
                  <c:v>9.4849663283695339E-3</c:v>
                </c:pt>
                <c:pt idx="144">
                  <c:v>0</c:v>
                </c:pt>
                <c:pt idx="145">
                  <c:v>0</c:v>
                </c:pt>
                <c:pt idx="146">
                  <c:v>0</c:v>
                </c:pt>
                <c:pt idx="147">
                  <c:v>0</c:v>
                </c:pt>
                <c:pt idx="148">
                  <c:v>0</c:v>
                </c:pt>
                <c:pt idx="149">
                  <c:v>0</c:v>
                </c:pt>
                <c:pt idx="150">
                  <c:v>0</c:v>
                </c:pt>
                <c:pt idx="151">
                  <c:v>0</c:v>
                </c:pt>
                <c:pt idx="152">
                  <c:v>2.8454898985108605E-2</c:v>
                </c:pt>
                <c:pt idx="153">
                  <c:v>4.7424831641847673E-2</c:v>
                </c:pt>
                <c:pt idx="154">
                  <c:v>2.8454898985108605E-2</c:v>
                </c:pt>
                <c:pt idx="155">
                  <c:v>3.7939865313478136E-2</c:v>
                </c:pt>
                <c:pt idx="156">
                  <c:v>1.8969932656739068E-2</c:v>
                </c:pt>
                <c:pt idx="157">
                  <c:v>3.7939865313478136E-2</c:v>
                </c:pt>
                <c:pt idx="158">
                  <c:v>2.8454898985108605E-2</c:v>
                </c:pt>
                <c:pt idx="159">
                  <c:v>3.7939865313478136E-2</c:v>
                </c:pt>
                <c:pt idx="160">
                  <c:v>0</c:v>
                </c:pt>
                <c:pt idx="161">
                  <c:v>1.8969932656739068E-2</c:v>
                </c:pt>
                <c:pt idx="162">
                  <c:v>0</c:v>
                </c:pt>
                <c:pt idx="163">
                  <c:v>0</c:v>
                </c:pt>
                <c:pt idx="164">
                  <c:v>4.7424831641847673E-2</c:v>
                </c:pt>
                <c:pt idx="165">
                  <c:v>3.7939865313478136E-2</c:v>
                </c:pt>
                <c:pt idx="166">
                  <c:v>0</c:v>
                </c:pt>
                <c:pt idx="167">
                  <c:v>0</c:v>
                </c:pt>
                <c:pt idx="168">
                  <c:v>0</c:v>
                </c:pt>
                <c:pt idx="169">
                  <c:v>0</c:v>
                </c:pt>
                <c:pt idx="170">
                  <c:v>1.8969932656739068E-2</c:v>
                </c:pt>
                <c:pt idx="171">
                  <c:v>3.7939865313478136E-2</c:v>
                </c:pt>
                <c:pt idx="172">
                  <c:v>0</c:v>
                </c:pt>
                <c:pt idx="173">
                  <c:v>3.7939865313478136E-2</c:v>
                </c:pt>
                <c:pt idx="174">
                  <c:v>0</c:v>
                </c:pt>
                <c:pt idx="175">
                  <c:v>0</c:v>
                </c:pt>
                <c:pt idx="176">
                  <c:v>0</c:v>
                </c:pt>
                <c:pt idx="177">
                  <c:v>0</c:v>
                </c:pt>
                <c:pt idx="178">
                  <c:v>2.8454898985108605E-2</c:v>
                </c:pt>
                <c:pt idx="179">
                  <c:v>0</c:v>
                </c:pt>
                <c:pt idx="180">
                  <c:v>2.8454898985108605E-2</c:v>
                </c:pt>
                <c:pt idx="181">
                  <c:v>9.4849663283695339E-3</c:v>
                </c:pt>
                <c:pt idx="182">
                  <c:v>0</c:v>
                </c:pt>
                <c:pt idx="183">
                  <c:v>0</c:v>
                </c:pt>
                <c:pt idx="184">
                  <c:v>0</c:v>
                </c:pt>
                <c:pt idx="185">
                  <c:v>0</c:v>
                </c:pt>
                <c:pt idx="186">
                  <c:v>0</c:v>
                </c:pt>
                <c:pt idx="187">
                  <c:v>0</c:v>
                </c:pt>
                <c:pt idx="188">
                  <c:v>2.8454898985108605E-2</c:v>
                </c:pt>
                <c:pt idx="189">
                  <c:v>9.4849663283695339E-3</c:v>
                </c:pt>
                <c:pt idx="190">
                  <c:v>0</c:v>
                </c:pt>
                <c:pt idx="191">
                  <c:v>9.4849663283695339E-3</c:v>
                </c:pt>
                <c:pt idx="192">
                  <c:v>0</c:v>
                </c:pt>
                <c:pt idx="193">
                  <c:v>1.8969932656739068E-2</c:v>
                </c:pt>
                <c:pt idx="194">
                  <c:v>1.8969932656739068E-2</c:v>
                </c:pt>
                <c:pt idx="195">
                  <c:v>0</c:v>
                </c:pt>
                <c:pt idx="196">
                  <c:v>0</c:v>
                </c:pt>
                <c:pt idx="197">
                  <c:v>2.8454898985108605E-2</c:v>
                </c:pt>
                <c:pt idx="198">
                  <c:v>0</c:v>
                </c:pt>
                <c:pt idx="199">
                  <c:v>0</c:v>
                </c:pt>
                <c:pt idx="200">
                  <c:v>0</c:v>
                </c:pt>
                <c:pt idx="201">
                  <c:v>0</c:v>
                </c:pt>
                <c:pt idx="202">
                  <c:v>0</c:v>
                </c:pt>
                <c:pt idx="203">
                  <c:v>0</c:v>
                </c:pt>
                <c:pt idx="204">
                  <c:v>1.8969932656739068E-2</c:v>
                </c:pt>
                <c:pt idx="205">
                  <c:v>0</c:v>
                </c:pt>
                <c:pt idx="206">
                  <c:v>0</c:v>
                </c:pt>
                <c:pt idx="207">
                  <c:v>0</c:v>
                </c:pt>
                <c:pt idx="208">
                  <c:v>0</c:v>
                </c:pt>
                <c:pt idx="209">
                  <c:v>2.8454898985108605E-2</c:v>
                </c:pt>
                <c:pt idx="210">
                  <c:v>0</c:v>
                </c:pt>
                <c:pt idx="211">
                  <c:v>0</c:v>
                </c:pt>
                <c:pt idx="212">
                  <c:v>9.4849663283695339E-3</c:v>
                </c:pt>
                <c:pt idx="213">
                  <c:v>1.8969932656739068E-2</c:v>
                </c:pt>
                <c:pt idx="214">
                  <c:v>0</c:v>
                </c:pt>
                <c:pt idx="215">
                  <c:v>0</c:v>
                </c:pt>
                <c:pt idx="216">
                  <c:v>9.4849663283695339E-3</c:v>
                </c:pt>
                <c:pt idx="217">
                  <c:v>9.4849663283695339E-3</c:v>
                </c:pt>
                <c:pt idx="218">
                  <c:v>0</c:v>
                </c:pt>
                <c:pt idx="219">
                  <c:v>0</c:v>
                </c:pt>
                <c:pt idx="220">
                  <c:v>1.8969932656739068E-2</c:v>
                </c:pt>
                <c:pt idx="221">
                  <c:v>0</c:v>
                </c:pt>
                <c:pt idx="222">
                  <c:v>0</c:v>
                </c:pt>
                <c:pt idx="223">
                  <c:v>9.4849663283695339E-3</c:v>
                </c:pt>
                <c:pt idx="224">
                  <c:v>0</c:v>
                </c:pt>
                <c:pt idx="225">
                  <c:v>0</c:v>
                </c:pt>
                <c:pt idx="226">
                  <c:v>0</c:v>
                </c:pt>
                <c:pt idx="227">
                  <c:v>0</c:v>
                </c:pt>
                <c:pt idx="228">
                  <c:v>0</c:v>
                </c:pt>
                <c:pt idx="229">
                  <c:v>0</c:v>
                </c:pt>
                <c:pt idx="230">
                  <c:v>0</c:v>
                </c:pt>
                <c:pt idx="231">
                  <c:v>1.8969932656739068E-2</c:v>
                </c:pt>
                <c:pt idx="232">
                  <c:v>0</c:v>
                </c:pt>
                <c:pt idx="233">
                  <c:v>0</c:v>
                </c:pt>
                <c:pt idx="234">
                  <c:v>0</c:v>
                </c:pt>
                <c:pt idx="235">
                  <c:v>0</c:v>
                </c:pt>
                <c:pt idx="236">
                  <c:v>0</c:v>
                </c:pt>
                <c:pt idx="237">
                  <c:v>0</c:v>
                </c:pt>
                <c:pt idx="238">
                  <c:v>0</c:v>
                </c:pt>
                <c:pt idx="239">
                  <c:v>0</c:v>
                </c:pt>
                <c:pt idx="240">
                  <c:v>1.8969932656739068E-2</c:v>
                </c:pt>
                <c:pt idx="241">
                  <c:v>1.8969932656739068E-2</c:v>
                </c:pt>
                <c:pt idx="242">
                  <c:v>0</c:v>
                </c:pt>
                <c:pt idx="243">
                  <c:v>0</c:v>
                </c:pt>
                <c:pt idx="244">
                  <c:v>0</c:v>
                </c:pt>
                <c:pt idx="245">
                  <c:v>1.8969932656739068E-2</c:v>
                </c:pt>
                <c:pt idx="246">
                  <c:v>0</c:v>
                </c:pt>
                <c:pt idx="247">
                  <c:v>0</c:v>
                </c:pt>
                <c:pt idx="248">
                  <c:v>0</c:v>
                </c:pt>
                <c:pt idx="249">
                  <c:v>0</c:v>
                </c:pt>
                <c:pt idx="250">
                  <c:v>0</c:v>
                </c:pt>
                <c:pt idx="251">
                  <c:v>9.4849663283695339E-3</c:v>
                </c:pt>
                <c:pt idx="252">
                  <c:v>0</c:v>
                </c:pt>
                <c:pt idx="253">
                  <c:v>0</c:v>
                </c:pt>
                <c:pt idx="254">
                  <c:v>0</c:v>
                </c:pt>
                <c:pt idx="255">
                  <c:v>0</c:v>
                </c:pt>
                <c:pt idx="256">
                  <c:v>1.8969932656739068E-2</c:v>
                </c:pt>
                <c:pt idx="257">
                  <c:v>0</c:v>
                </c:pt>
                <c:pt idx="258">
                  <c:v>0</c:v>
                </c:pt>
                <c:pt idx="259">
                  <c:v>0</c:v>
                </c:pt>
                <c:pt idx="260">
                  <c:v>0</c:v>
                </c:pt>
                <c:pt idx="261">
                  <c:v>0</c:v>
                </c:pt>
                <c:pt idx="262">
                  <c:v>0</c:v>
                </c:pt>
                <c:pt idx="263">
                  <c:v>0</c:v>
                </c:pt>
                <c:pt idx="264">
                  <c:v>9.4849663283695339E-3</c:v>
                </c:pt>
                <c:pt idx="265">
                  <c:v>0</c:v>
                </c:pt>
                <c:pt idx="266">
                  <c:v>0</c:v>
                </c:pt>
                <c:pt idx="267">
                  <c:v>0</c:v>
                </c:pt>
                <c:pt idx="268">
                  <c:v>9.4849663283695339E-3</c:v>
                </c:pt>
                <c:pt idx="269">
                  <c:v>9.4849663283695339E-3</c:v>
                </c:pt>
                <c:pt idx="270">
                  <c:v>0</c:v>
                </c:pt>
                <c:pt idx="271">
                  <c:v>0</c:v>
                </c:pt>
                <c:pt idx="272">
                  <c:v>9.4849663283695339E-3</c:v>
                </c:pt>
                <c:pt idx="273">
                  <c:v>9.4849663283695339E-3</c:v>
                </c:pt>
                <c:pt idx="274">
                  <c:v>0</c:v>
                </c:pt>
                <c:pt idx="275">
                  <c:v>0</c:v>
                </c:pt>
                <c:pt idx="276">
                  <c:v>9.4849663283695339E-3</c:v>
                </c:pt>
                <c:pt idx="277">
                  <c:v>0</c:v>
                </c:pt>
                <c:pt idx="278">
                  <c:v>0</c:v>
                </c:pt>
                <c:pt idx="279">
                  <c:v>0</c:v>
                </c:pt>
                <c:pt idx="280">
                  <c:v>0</c:v>
                </c:pt>
                <c:pt idx="281">
                  <c:v>0</c:v>
                </c:pt>
                <c:pt idx="282">
                  <c:v>0</c:v>
                </c:pt>
                <c:pt idx="283">
                  <c:v>0</c:v>
                </c:pt>
                <c:pt idx="284">
                  <c:v>0</c:v>
                </c:pt>
                <c:pt idx="285">
                  <c:v>0</c:v>
                </c:pt>
                <c:pt idx="286">
                  <c:v>0</c:v>
                </c:pt>
                <c:pt idx="287">
                  <c:v>0</c:v>
                </c:pt>
                <c:pt idx="288">
                  <c:v>0</c:v>
                </c:pt>
                <c:pt idx="289">
                  <c:v>9.4849663283695339E-3</c:v>
                </c:pt>
                <c:pt idx="290">
                  <c:v>0</c:v>
                </c:pt>
                <c:pt idx="291">
                  <c:v>0</c:v>
                </c:pt>
                <c:pt idx="292">
                  <c:v>9.4849663283695339E-3</c:v>
                </c:pt>
                <c:pt idx="293">
                  <c:v>9.4849663283695339E-3</c:v>
                </c:pt>
                <c:pt idx="294">
                  <c:v>0</c:v>
                </c:pt>
                <c:pt idx="295">
                  <c:v>0</c:v>
                </c:pt>
                <c:pt idx="296">
                  <c:v>0</c:v>
                </c:pt>
                <c:pt idx="297">
                  <c:v>0</c:v>
                </c:pt>
                <c:pt idx="298">
                  <c:v>0</c:v>
                </c:pt>
                <c:pt idx="299">
                  <c:v>9.4849663283695339E-3</c:v>
                </c:pt>
                <c:pt idx="300">
                  <c:v>0</c:v>
                </c:pt>
                <c:pt idx="301">
                  <c:v>0</c:v>
                </c:pt>
                <c:pt idx="302">
                  <c:v>0</c:v>
                </c:pt>
                <c:pt idx="303">
                  <c:v>0</c:v>
                </c:pt>
                <c:pt idx="304">
                  <c:v>0</c:v>
                </c:pt>
                <c:pt idx="305">
                  <c:v>0</c:v>
                </c:pt>
                <c:pt idx="306">
                  <c:v>0</c:v>
                </c:pt>
                <c:pt idx="307">
                  <c:v>0</c:v>
                </c:pt>
                <c:pt idx="308">
                  <c:v>0</c:v>
                </c:pt>
                <c:pt idx="309">
                  <c:v>0</c:v>
                </c:pt>
                <c:pt idx="310">
                  <c:v>9.4849663283695339E-3</c:v>
                </c:pt>
                <c:pt idx="311">
                  <c:v>0</c:v>
                </c:pt>
                <c:pt idx="312">
                  <c:v>0</c:v>
                </c:pt>
                <c:pt idx="313">
                  <c:v>0</c:v>
                </c:pt>
                <c:pt idx="314">
                  <c:v>0</c:v>
                </c:pt>
                <c:pt idx="315">
                  <c:v>9.4849663283695339E-3</c:v>
                </c:pt>
                <c:pt idx="316">
                  <c:v>0</c:v>
                </c:pt>
                <c:pt idx="317">
                  <c:v>0</c:v>
                </c:pt>
                <c:pt idx="318">
                  <c:v>0</c:v>
                </c:pt>
                <c:pt idx="319">
                  <c:v>0</c:v>
                </c:pt>
                <c:pt idx="320">
                  <c:v>0</c:v>
                </c:pt>
                <c:pt idx="321">
                  <c:v>0</c:v>
                </c:pt>
                <c:pt idx="322">
                  <c:v>0</c:v>
                </c:pt>
                <c:pt idx="323">
                  <c:v>0</c:v>
                </c:pt>
                <c:pt idx="324">
                  <c:v>0</c:v>
                </c:pt>
                <c:pt idx="325">
                  <c:v>0</c:v>
                </c:pt>
                <c:pt idx="326">
                  <c:v>9.4849663283695339E-3</c:v>
                </c:pt>
                <c:pt idx="327">
                  <c:v>9.4849663283695339E-3</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9.4849663283695339E-3</c:v>
                </c:pt>
                <c:pt idx="347">
                  <c:v>0</c:v>
                </c:pt>
                <c:pt idx="348">
                  <c:v>0</c:v>
                </c:pt>
                <c:pt idx="349">
                  <c:v>9.4849663283695339E-3</c:v>
                </c:pt>
                <c:pt idx="350">
                  <c:v>9.4849663283695339E-3</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9.4849663283695339E-3</c:v>
                </c:pt>
                <c:pt idx="370">
                  <c:v>0</c:v>
                </c:pt>
                <c:pt idx="371">
                  <c:v>0</c:v>
                </c:pt>
                <c:pt idx="372">
                  <c:v>0</c:v>
                </c:pt>
                <c:pt idx="373">
                  <c:v>0</c:v>
                </c:pt>
                <c:pt idx="374">
                  <c:v>9.4849663283695339E-3</c:v>
                </c:pt>
                <c:pt idx="375">
                  <c:v>0</c:v>
                </c:pt>
                <c:pt idx="376">
                  <c:v>0</c:v>
                </c:pt>
                <c:pt idx="377">
                  <c:v>0</c:v>
                </c:pt>
                <c:pt idx="378">
                  <c:v>9.4849663283695339E-3</c:v>
                </c:pt>
                <c:pt idx="379">
                  <c:v>9.4849663283695339E-3</c:v>
                </c:pt>
                <c:pt idx="380">
                  <c:v>9.4849663283695339E-3</c:v>
                </c:pt>
                <c:pt idx="381">
                  <c:v>9.4849663283695339E-3</c:v>
                </c:pt>
                <c:pt idx="382">
                  <c:v>0</c:v>
                </c:pt>
                <c:pt idx="383">
                  <c:v>0</c:v>
                </c:pt>
                <c:pt idx="384">
                  <c:v>0</c:v>
                </c:pt>
                <c:pt idx="385">
                  <c:v>9.4849663283695339E-3</c:v>
                </c:pt>
                <c:pt idx="386">
                  <c:v>9.4849663283695339E-3</c:v>
                </c:pt>
                <c:pt idx="387">
                  <c:v>0</c:v>
                </c:pt>
                <c:pt idx="388">
                  <c:v>0</c:v>
                </c:pt>
                <c:pt idx="389">
                  <c:v>0</c:v>
                </c:pt>
                <c:pt idx="390">
                  <c:v>0</c:v>
                </c:pt>
                <c:pt idx="391">
                  <c:v>0</c:v>
                </c:pt>
                <c:pt idx="392">
                  <c:v>0</c:v>
                </c:pt>
                <c:pt idx="393">
                  <c:v>0</c:v>
                </c:pt>
                <c:pt idx="394">
                  <c:v>0</c:v>
                </c:pt>
                <c:pt idx="395">
                  <c:v>9.4849663283695339E-3</c:v>
                </c:pt>
                <c:pt idx="396">
                  <c:v>0</c:v>
                </c:pt>
                <c:pt idx="397">
                  <c:v>0</c:v>
                </c:pt>
                <c:pt idx="398">
                  <c:v>9.4849663283695339E-3</c:v>
                </c:pt>
                <c:pt idx="399">
                  <c:v>0</c:v>
                </c:pt>
                <c:pt idx="400">
                  <c:v>0</c:v>
                </c:pt>
                <c:pt idx="401">
                  <c:v>0</c:v>
                </c:pt>
                <c:pt idx="402">
                  <c:v>0</c:v>
                </c:pt>
                <c:pt idx="403">
                  <c:v>0</c:v>
                </c:pt>
                <c:pt idx="404">
                  <c:v>0</c:v>
                </c:pt>
                <c:pt idx="405">
                  <c:v>0</c:v>
                </c:pt>
                <c:pt idx="406">
                  <c:v>0</c:v>
                </c:pt>
                <c:pt idx="407">
                  <c:v>0</c:v>
                </c:pt>
                <c:pt idx="408">
                  <c:v>9.4849663283695339E-3</c:v>
                </c:pt>
                <c:pt idx="409">
                  <c:v>0</c:v>
                </c:pt>
                <c:pt idx="410">
                  <c:v>0</c:v>
                </c:pt>
                <c:pt idx="411">
                  <c:v>0</c:v>
                </c:pt>
                <c:pt idx="412">
                  <c:v>0</c:v>
                </c:pt>
                <c:pt idx="413">
                  <c:v>0</c:v>
                </c:pt>
                <c:pt idx="414">
                  <c:v>0</c:v>
                </c:pt>
                <c:pt idx="415">
                  <c:v>0</c:v>
                </c:pt>
                <c:pt idx="416">
                  <c:v>9.4849663283695339E-3</c:v>
                </c:pt>
                <c:pt idx="417">
                  <c:v>0</c:v>
                </c:pt>
                <c:pt idx="418">
                  <c:v>0</c:v>
                </c:pt>
                <c:pt idx="419">
                  <c:v>0</c:v>
                </c:pt>
                <c:pt idx="420">
                  <c:v>0</c:v>
                </c:pt>
                <c:pt idx="421">
                  <c:v>0</c:v>
                </c:pt>
                <c:pt idx="422">
                  <c:v>0</c:v>
                </c:pt>
                <c:pt idx="423">
                  <c:v>0</c:v>
                </c:pt>
                <c:pt idx="424">
                  <c:v>0</c:v>
                </c:pt>
                <c:pt idx="425">
                  <c:v>0</c:v>
                </c:pt>
                <c:pt idx="426">
                  <c:v>0</c:v>
                </c:pt>
                <c:pt idx="427">
                  <c:v>0</c:v>
                </c:pt>
              </c:numCache>
            </c:numRef>
          </c:yVal>
          <c:smooth val="0"/>
          <c:extLst>
            <c:ext xmlns:c16="http://schemas.microsoft.com/office/drawing/2014/chart" uri="{C3380CC4-5D6E-409C-BE32-E72D297353CC}">
              <c16:uniqueId val="{00000000-0B6D-4637-A47B-DBC0BFB4FE75}"/>
            </c:ext>
          </c:extLst>
        </c:ser>
        <c:dLbls>
          <c:showLegendKey val="0"/>
          <c:showVal val="0"/>
          <c:showCatName val="0"/>
          <c:showSerName val="0"/>
          <c:showPercent val="0"/>
          <c:showBubbleSize val="0"/>
        </c:dLbls>
        <c:axId val="1198852832"/>
        <c:axId val="1198837856"/>
      </c:scatterChart>
      <c:valAx>
        <c:axId val="119885283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All Pubs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8837856"/>
        <c:crosses val="autoZero"/>
        <c:crossBetween val="midCat"/>
      </c:valAx>
      <c:valAx>
        <c:axId val="11988378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Closed Pubs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885283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percentStacked"/>
        <c:varyColors val="0"/>
        <c:ser>
          <c:idx val="0"/>
          <c:order val="0"/>
          <c:tx>
            <c:strRef>
              <c:f>Sheet3!$C$3</c:f>
              <c:strCache>
                <c:ptCount val="1"/>
              </c:strCache>
            </c:strRef>
          </c:tx>
          <c:spPr>
            <a:solidFill>
              <a:schemeClr val="accent1"/>
            </a:solidFill>
            <a:ln>
              <a:noFill/>
            </a:ln>
            <a:effectLst/>
          </c:spPr>
          <c:invertIfNegative val="0"/>
          <c:cat>
            <c:strRef>
              <c:f>Sheet3!$D$2:$I$2</c:f>
              <c:strCache>
                <c:ptCount val="6"/>
                <c:pt idx="0">
                  <c:v>Elsevier</c:v>
                </c:pt>
                <c:pt idx="1">
                  <c:v>Springer Nature</c:v>
                </c:pt>
                <c:pt idx="2">
                  <c:v>Wiley</c:v>
                </c:pt>
                <c:pt idx="3">
                  <c:v>Cold Spring Harbor Laboratory</c:v>
                </c:pt>
                <c:pt idx="4">
                  <c:v>Wolters Kluwer</c:v>
                </c:pt>
                <c:pt idx="5">
                  <c:v>Oxford University Press (OUP)</c:v>
                </c:pt>
              </c:strCache>
            </c:strRef>
          </c:cat>
          <c:val>
            <c:numRef>
              <c:f>Sheet3!$D$3:$I$3</c:f>
              <c:numCache>
                <c:formatCode>General</c:formatCode>
                <c:ptCount val="6"/>
                <c:pt idx="0">
                  <c:v>7952</c:v>
                </c:pt>
                <c:pt idx="1">
                  <c:v>5217</c:v>
                </c:pt>
                <c:pt idx="2">
                  <c:v>2890</c:v>
                </c:pt>
                <c:pt idx="3">
                  <c:v>2053</c:v>
                </c:pt>
                <c:pt idx="4">
                  <c:v>1955</c:v>
                </c:pt>
                <c:pt idx="5">
                  <c:v>1602</c:v>
                </c:pt>
              </c:numCache>
            </c:numRef>
          </c:val>
          <c:extLst>
            <c:ext xmlns:c16="http://schemas.microsoft.com/office/drawing/2014/chart" uri="{C3380CC4-5D6E-409C-BE32-E72D297353CC}">
              <c16:uniqueId val="{00000000-E5CD-4BF0-8007-32AF395D792A}"/>
            </c:ext>
          </c:extLst>
        </c:ser>
        <c:ser>
          <c:idx val="1"/>
          <c:order val="1"/>
          <c:tx>
            <c:strRef>
              <c:f>Sheet3!$C$4</c:f>
              <c:strCache>
                <c:ptCount val="1"/>
              </c:strCache>
            </c:strRef>
          </c:tx>
          <c:spPr>
            <a:solidFill>
              <a:schemeClr val="accent2"/>
            </a:solidFill>
            <a:ln>
              <a:noFill/>
            </a:ln>
            <a:effectLst/>
          </c:spPr>
          <c:invertIfNegative val="0"/>
          <c:cat>
            <c:strRef>
              <c:f>Sheet3!$D$2:$I$2</c:f>
              <c:strCache>
                <c:ptCount val="6"/>
                <c:pt idx="0">
                  <c:v>Elsevier</c:v>
                </c:pt>
                <c:pt idx="1">
                  <c:v>Springer Nature</c:v>
                </c:pt>
                <c:pt idx="2">
                  <c:v>Wiley</c:v>
                </c:pt>
                <c:pt idx="3">
                  <c:v>Cold Spring Harbor Laboratory</c:v>
                </c:pt>
                <c:pt idx="4">
                  <c:v>Wolters Kluwer</c:v>
                </c:pt>
                <c:pt idx="5">
                  <c:v>Oxford University Press (OUP)</c:v>
                </c:pt>
              </c:strCache>
            </c:strRef>
          </c:cat>
          <c:val>
            <c:numRef>
              <c:f>Sheet3!$D$4:$I$4</c:f>
              <c:numCache>
                <c:formatCode>General</c:formatCode>
                <c:ptCount val="6"/>
                <c:pt idx="0">
                  <c:v>5217</c:v>
                </c:pt>
                <c:pt idx="1">
                  <c:v>35460</c:v>
                </c:pt>
              </c:numCache>
            </c:numRef>
          </c:val>
          <c:extLst>
            <c:ext xmlns:c16="http://schemas.microsoft.com/office/drawing/2014/chart" uri="{C3380CC4-5D6E-409C-BE32-E72D297353CC}">
              <c16:uniqueId val="{00000001-E5CD-4BF0-8007-32AF395D792A}"/>
            </c:ext>
          </c:extLst>
        </c:ser>
        <c:dLbls>
          <c:showLegendKey val="0"/>
          <c:showVal val="0"/>
          <c:showCatName val="0"/>
          <c:showSerName val="0"/>
          <c:showPercent val="0"/>
          <c:showBubbleSize val="0"/>
        </c:dLbls>
        <c:gapWidth val="150"/>
        <c:overlap val="100"/>
        <c:axId val="1198850336"/>
        <c:axId val="1198846176"/>
      </c:barChart>
      <c:catAx>
        <c:axId val="1198850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8846176"/>
        <c:crosses val="autoZero"/>
        <c:auto val="1"/>
        <c:lblAlgn val="ctr"/>
        <c:lblOffset val="100"/>
        <c:noMultiLvlLbl val="0"/>
      </c:catAx>
      <c:valAx>
        <c:axId val="119884617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88503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percentStacked"/>
        <c:varyColors val="0"/>
        <c:ser>
          <c:idx val="0"/>
          <c:order val="0"/>
          <c:spPr>
            <a:solidFill>
              <a:schemeClr val="accent1"/>
            </a:solidFill>
            <a:ln>
              <a:noFill/>
            </a:ln>
            <a:effectLst/>
          </c:spPr>
          <c:invertIfNegative val="0"/>
          <c:cat>
            <c:strRef>
              <c:f>Sheet3!$A$2:$A$7</c:f>
              <c:strCache>
                <c:ptCount val="6"/>
                <c:pt idx="0">
                  <c:v>Elsevier</c:v>
                </c:pt>
                <c:pt idx="1">
                  <c:v>Springer Nature</c:v>
                </c:pt>
                <c:pt idx="2">
                  <c:v>Wiley</c:v>
                </c:pt>
                <c:pt idx="3">
                  <c:v>Cold Spring Harbor Laboratory</c:v>
                </c:pt>
                <c:pt idx="4">
                  <c:v>Wolters Kluwer</c:v>
                </c:pt>
                <c:pt idx="5">
                  <c:v>Oxford University Press (OUP)</c:v>
                </c:pt>
              </c:strCache>
            </c:strRef>
          </c:cat>
          <c:val>
            <c:numRef>
              <c:f>Sheet3!$D$3:$D$8</c:f>
              <c:numCache>
                <c:formatCode>General</c:formatCode>
                <c:ptCount val="6"/>
                <c:pt idx="0">
                  <c:v>7952</c:v>
                </c:pt>
                <c:pt idx="1">
                  <c:v>5217</c:v>
                </c:pt>
                <c:pt idx="2">
                  <c:v>2890</c:v>
                </c:pt>
                <c:pt idx="3">
                  <c:v>2053</c:v>
                </c:pt>
                <c:pt idx="4">
                  <c:v>1955</c:v>
                </c:pt>
                <c:pt idx="5">
                  <c:v>1602</c:v>
                </c:pt>
              </c:numCache>
            </c:numRef>
          </c:val>
          <c:extLst>
            <c:ext xmlns:c16="http://schemas.microsoft.com/office/drawing/2014/chart" uri="{C3380CC4-5D6E-409C-BE32-E72D297353CC}">
              <c16:uniqueId val="{00000000-C325-404A-94D7-0ADB1D9F0746}"/>
            </c:ext>
          </c:extLst>
        </c:ser>
        <c:dLbls>
          <c:showLegendKey val="0"/>
          <c:showVal val="0"/>
          <c:showCatName val="0"/>
          <c:showSerName val="0"/>
          <c:showPercent val="0"/>
          <c:showBubbleSize val="0"/>
        </c:dLbls>
        <c:gapWidth val="150"/>
        <c:overlap val="100"/>
        <c:axId val="1246251136"/>
        <c:axId val="1246254880"/>
      </c:barChart>
      <c:catAx>
        <c:axId val="12462511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6254880"/>
        <c:crosses val="autoZero"/>
        <c:auto val="1"/>
        <c:lblAlgn val="ctr"/>
        <c:lblOffset val="100"/>
        <c:noMultiLvlLbl val="0"/>
      </c:catAx>
      <c:valAx>
        <c:axId val="124625488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62511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percentStacked"/>
        <c:varyColors val="0"/>
        <c:ser>
          <c:idx val="0"/>
          <c:order val="0"/>
          <c:tx>
            <c:strRef>
              <c:f>Sheet3!$A$2:$A$7</c:f>
              <c:strCache>
                <c:ptCount val="6"/>
                <c:pt idx="0">
                  <c:v>Elsevier</c:v>
                </c:pt>
                <c:pt idx="1">
                  <c:v>Springer Nature</c:v>
                </c:pt>
                <c:pt idx="2">
                  <c:v>Wiley</c:v>
                </c:pt>
                <c:pt idx="3">
                  <c:v>Cold Spring Harbor Laboratory</c:v>
                </c:pt>
                <c:pt idx="4">
                  <c:v>Wolters Kluwer</c:v>
                </c:pt>
                <c:pt idx="5">
                  <c:v>Oxford University Press (OUP)</c:v>
                </c:pt>
              </c:strCache>
            </c:strRef>
          </c:tx>
          <c:spPr>
            <a:solidFill>
              <a:schemeClr val="accent1"/>
            </a:solidFill>
            <a:ln>
              <a:noFill/>
            </a:ln>
            <a:effectLst/>
          </c:spPr>
          <c:invertIfNegative val="0"/>
          <c:cat>
            <c:strRef>
              <c:f>Sheet3!$B$1</c:f>
              <c:strCache>
                <c:ptCount val="1"/>
                <c:pt idx="0">
                  <c:v>Data</c:v>
                </c:pt>
              </c:strCache>
            </c:strRef>
          </c:cat>
          <c:val>
            <c:numRef>
              <c:f>Sheet3!$D$3:$D$8</c:f>
              <c:numCache>
                <c:formatCode>General</c:formatCode>
                <c:ptCount val="6"/>
                <c:pt idx="0">
                  <c:v>7952</c:v>
                </c:pt>
                <c:pt idx="1">
                  <c:v>5217</c:v>
                </c:pt>
                <c:pt idx="2">
                  <c:v>2890</c:v>
                </c:pt>
                <c:pt idx="3">
                  <c:v>2053</c:v>
                </c:pt>
                <c:pt idx="4">
                  <c:v>1955</c:v>
                </c:pt>
                <c:pt idx="5">
                  <c:v>1602</c:v>
                </c:pt>
              </c:numCache>
            </c:numRef>
          </c:val>
          <c:extLst>
            <c:ext xmlns:c16="http://schemas.microsoft.com/office/drawing/2014/chart" uri="{C3380CC4-5D6E-409C-BE32-E72D297353CC}">
              <c16:uniqueId val="{00000000-DEA1-4185-BD2F-B4AF97FFE71F}"/>
            </c:ext>
          </c:extLst>
        </c:ser>
        <c:dLbls>
          <c:showLegendKey val="0"/>
          <c:showVal val="0"/>
          <c:showCatName val="0"/>
          <c:showSerName val="0"/>
          <c:showPercent val="0"/>
          <c:showBubbleSize val="0"/>
        </c:dLbls>
        <c:gapWidth val="150"/>
        <c:overlap val="100"/>
        <c:axId val="1199866016"/>
        <c:axId val="1199868096"/>
      </c:barChart>
      <c:catAx>
        <c:axId val="11998660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9868096"/>
        <c:crosses val="autoZero"/>
        <c:auto val="1"/>
        <c:lblAlgn val="ctr"/>
        <c:lblOffset val="100"/>
        <c:noMultiLvlLbl val="0"/>
      </c:catAx>
      <c:valAx>
        <c:axId val="119986809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98660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percentStacked"/>
        <c:varyColors val="0"/>
        <c:ser>
          <c:idx val="0"/>
          <c:order val="0"/>
          <c:tx>
            <c:strRef>
              <c:f>Sheet3!$D$2</c:f>
              <c:strCache>
                <c:ptCount val="1"/>
                <c:pt idx="0">
                  <c:v>Elsevier</c:v>
                </c:pt>
              </c:strCache>
            </c:strRef>
          </c:tx>
          <c:spPr>
            <a:solidFill>
              <a:schemeClr val="accent1"/>
            </a:solidFill>
            <a:ln>
              <a:noFill/>
            </a:ln>
            <a:effectLst/>
          </c:spPr>
          <c:invertIfNegative val="0"/>
          <c:val>
            <c:numRef>
              <c:f>Sheet3!$D$3</c:f>
              <c:numCache>
                <c:formatCode>General</c:formatCode>
                <c:ptCount val="1"/>
                <c:pt idx="0">
                  <c:v>7952</c:v>
                </c:pt>
              </c:numCache>
            </c:numRef>
          </c:val>
          <c:extLst>
            <c:ext xmlns:c16="http://schemas.microsoft.com/office/drawing/2014/chart" uri="{C3380CC4-5D6E-409C-BE32-E72D297353CC}">
              <c16:uniqueId val="{00000000-6033-4535-8C9E-72FA21079D31}"/>
            </c:ext>
          </c:extLst>
        </c:ser>
        <c:ser>
          <c:idx val="1"/>
          <c:order val="1"/>
          <c:tx>
            <c:strRef>
              <c:f>Sheet3!$E$2</c:f>
              <c:strCache>
                <c:ptCount val="1"/>
                <c:pt idx="0">
                  <c:v>Springer Nature</c:v>
                </c:pt>
              </c:strCache>
            </c:strRef>
          </c:tx>
          <c:spPr>
            <a:solidFill>
              <a:schemeClr val="accent2"/>
            </a:solidFill>
            <a:ln>
              <a:noFill/>
            </a:ln>
            <a:effectLst/>
          </c:spPr>
          <c:invertIfNegative val="0"/>
          <c:val>
            <c:numRef>
              <c:f>Sheet3!$E$3</c:f>
              <c:numCache>
                <c:formatCode>General</c:formatCode>
                <c:ptCount val="1"/>
                <c:pt idx="0">
                  <c:v>5217</c:v>
                </c:pt>
              </c:numCache>
            </c:numRef>
          </c:val>
          <c:extLst>
            <c:ext xmlns:c16="http://schemas.microsoft.com/office/drawing/2014/chart" uri="{C3380CC4-5D6E-409C-BE32-E72D297353CC}">
              <c16:uniqueId val="{00000006-6033-4535-8C9E-72FA21079D31}"/>
            </c:ext>
          </c:extLst>
        </c:ser>
        <c:ser>
          <c:idx val="2"/>
          <c:order val="2"/>
          <c:tx>
            <c:strRef>
              <c:f>Sheet3!$F$2</c:f>
              <c:strCache>
                <c:ptCount val="1"/>
                <c:pt idx="0">
                  <c:v>Wiley</c:v>
                </c:pt>
              </c:strCache>
            </c:strRef>
          </c:tx>
          <c:spPr>
            <a:solidFill>
              <a:schemeClr val="accent3"/>
            </a:solidFill>
            <a:ln>
              <a:noFill/>
            </a:ln>
            <a:effectLst/>
          </c:spPr>
          <c:invertIfNegative val="0"/>
          <c:val>
            <c:numRef>
              <c:f>Sheet3!$F$3</c:f>
              <c:numCache>
                <c:formatCode>General</c:formatCode>
                <c:ptCount val="1"/>
                <c:pt idx="0">
                  <c:v>2890</c:v>
                </c:pt>
              </c:numCache>
            </c:numRef>
          </c:val>
          <c:extLst>
            <c:ext xmlns:c16="http://schemas.microsoft.com/office/drawing/2014/chart" uri="{C3380CC4-5D6E-409C-BE32-E72D297353CC}">
              <c16:uniqueId val="{00000007-6033-4535-8C9E-72FA21079D31}"/>
            </c:ext>
          </c:extLst>
        </c:ser>
        <c:ser>
          <c:idx val="3"/>
          <c:order val="3"/>
          <c:tx>
            <c:strRef>
              <c:f>Sheet3!$G$2</c:f>
              <c:strCache>
                <c:ptCount val="1"/>
                <c:pt idx="0">
                  <c:v>Cold Spring Harbor Laboratory</c:v>
                </c:pt>
              </c:strCache>
            </c:strRef>
          </c:tx>
          <c:spPr>
            <a:solidFill>
              <a:schemeClr val="accent4"/>
            </a:solidFill>
            <a:ln>
              <a:noFill/>
            </a:ln>
            <a:effectLst/>
          </c:spPr>
          <c:invertIfNegative val="0"/>
          <c:val>
            <c:numRef>
              <c:f>Sheet3!$G$3</c:f>
              <c:numCache>
                <c:formatCode>General</c:formatCode>
                <c:ptCount val="1"/>
                <c:pt idx="0">
                  <c:v>2053</c:v>
                </c:pt>
              </c:numCache>
            </c:numRef>
          </c:val>
          <c:extLst>
            <c:ext xmlns:c16="http://schemas.microsoft.com/office/drawing/2014/chart" uri="{C3380CC4-5D6E-409C-BE32-E72D297353CC}">
              <c16:uniqueId val="{00000008-6033-4535-8C9E-72FA21079D31}"/>
            </c:ext>
          </c:extLst>
        </c:ser>
        <c:ser>
          <c:idx val="4"/>
          <c:order val="4"/>
          <c:tx>
            <c:strRef>
              <c:f>Sheet3!$H$2</c:f>
              <c:strCache>
                <c:ptCount val="1"/>
                <c:pt idx="0">
                  <c:v>Wolters Kluwer</c:v>
                </c:pt>
              </c:strCache>
            </c:strRef>
          </c:tx>
          <c:spPr>
            <a:solidFill>
              <a:schemeClr val="accent5"/>
            </a:solidFill>
            <a:ln>
              <a:noFill/>
            </a:ln>
            <a:effectLst/>
          </c:spPr>
          <c:invertIfNegative val="0"/>
          <c:val>
            <c:numRef>
              <c:f>Sheet3!$H$3</c:f>
              <c:numCache>
                <c:formatCode>General</c:formatCode>
                <c:ptCount val="1"/>
                <c:pt idx="0">
                  <c:v>1955</c:v>
                </c:pt>
              </c:numCache>
            </c:numRef>
          </c:val>
          <c:extLst>
            <c:ext xmlns:c16="http://schemas.microsoft.com/office/drawing/2014/chart" uri="{C3380CC4-5D6E-409C-BE32-E72D297353CC}">
              <c16:uniqueId val="{00000009-6033-4535-8C9E-72FA21079D31}"/>
            </c:ext>
          </c:extLst>
        </c:ser>
        <c:ser>
          <c:idx val="5"/>
          <c:order val="5"/>
          <c:tx>
            <c:strRef>
              <c:f>Sheet3!$I$2</c:f>
              <c:strCache>
                <c:ptCount val="1"/>
                <c:pt idx="0">
                  <c:v>Oxford University Press (OUP)</c:v>
                </c:pt>
              </c:strCache>
            </c:strRef>
          </c:tx>
          <c:spPr>
            <a:solidFill>
              <a:schemeClr val="accent6"/>
            </a:solidFill>
            <a:ln>
              <a:noFill/>
            </a:ln>
            <a:effectLst/>
          </c:spPr>
          <c:invertIfNegative val="0"/>
          <c:val>
            <c:numRef>
              <c:f>Sheet3!$I$3</c:f>
              <c:numCache>
                <c:formatCode>General</c:formatCode>
                <c:ptCount val="1"/>
                <c:pt idx="0">
                  <c:v>1602</c:v>
                </c:pt>
              </c:numCache>
            </c:numRef>
          </c:val>
          <c:extLst>
            <c:ext xmlns:c16="http://schemas.microsoft.com/office/drawing/2014/chart" uri="{C3380CC4-5D6E-409C-BE32-E72D297353CC}">
              <c16:uniqueId val="{0000000A-6033-4535-8C9E-72FA21079D31}"/>
            </c:ext>
          </c:extLst>
        </c:ser>
        <c:dLbls>
          <c:showLegendKey val="0"/>
          <c:showVal val="0"/>
          <c:showCatName val="0"/>
          <c:showSerName val="0"/>
          <c:showPercent val="0"/>
          <c:showBubbleSize val="0"/>
        </c:dLbls>
        <c:gapWidth val="150"/>
        <c:overlap val="100"/>
        <c:axId val="1099933328"/>
        <c:axId val="1099926256"/>
      </c:barChart>
      <c:catAx>
        <c:axId val="109993332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9926256"/>
        <c:crosses val="autoZero"/>
        <c:auto val="1"/>
        <c:lblAlgn val="ctr"/>
        <c:lblOffset val="100"/>
        <c:noMultiLvlLbl val="0"/>
      </c:catAx>
      <c:valAx>
        <c:axId val="109992625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993332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8883156846773458E-2"/>
          <c:y val="6.076854334226988E-2"/>
          <c:w val="0.89433523395782422"/>
          <c:h val="0.7410241146130192"/>
        </c:manualLayout>
      </c:layout>
      <c:barChart>
        <c:barDir val="col"/>
        <c:grouping val="percentStacked"/>
        <c:varyColors val="0"/>
        <c:ser>
          <c:idx val="0"/>
          <c:order val="0"/>
          <c:tx>
            <c:strRef>
              <c:f>Sheet3!$H$2</c:f>
              <c:strCache>
                <c:ptCount val="1"/>
                <c:pt idx="0">
                  <c:v>Wolters Kluwer</c:v>
                </c:pt>
              </c:strCache>
            </c:strRef>
          </c:tx>
          <c:spPr>
            <a:solidFill>
              <a:schemeClr val="accent1"/>
            </a:solidFill>
            <a:ln>
              <a:noFill/>
            </a:ln>
            <a:effectLst/>
          </c:spPr>
          <c:invertIfNegative val="0"/>
          <c:val>
            <c:numRef>
              <c:f>Sheet3!$H$36</c:f>
              <c:numCache>
                <c:formatCode>General</c:formatCode>
                <c:ptCount val="1"/>
                <c:pt idx="0">
                  <c:v>7952</c:v>
                </c:pt>
              </c:numCache>
            </c:numRef>
          </c:val>
          <c:extLst>
            <c:ext xmlns:c16="http://schemas.microsoft.com/office/drawing/2014/chart" uri="{C3380CC4-5D6E-409C-BE32-E72D297353CC}">
              <c16:uniqueId val="{00000000-5042-43ED-9302-BF22DFD627F9}"/>
            </c:ext>
          </c:extLst>
        </c:ser>
        <c:ser>
          <c:idx val="1"/>
          <c:order val="1"/>
          <c:tx>
            <c:strRef>
              <c:f>Sheet3!$I$2</c:f>
              <c:strCache>
                <c:ptCount val="1"/>
                <c:pt idx="0">
                  <c:v>Oxford University Press (OUP)</c:v>
                </c:pt>
              </c:strCache>
            </c:strRef>
          </c:tx>
          <c:spPr>
            <a:solidFill>
              <a:schemeClr val="accent2"/>
            </a:solidFill>
            <a:ln>
              <a:noFill/>
            </a:ln>
            <a:effectLst/>
          </c:spPr>
          <c:invertIfNegative val="0"/>
          <c:val>
            <c:numRef>
              <c:f>Sheet3!$I$36</c:f>
              <c:numCache>
                <c:formatCode>General</c:formatCode>
                <c:ptCount val="1"/>
                <c:pt idx="0">
                  <c:v>5217</c:v>
                </c:pt>
              </c:numCache>
            </c:numRef>
          </c:val>
          <c:extLst>
            <c:ext xmlns:c16="http://schemas.microsoft.com/office/drawing/2014/chart" uri="{C3380CC4-5D6E-409C-BE32-E72D297353CC}">
              <c16:uniqueId val="{00000001-5042-43ED-9302-BF22DFD627F9}"/>
            </c:ext>
          </c:extLst>
        </c:ser>
        <c:ser>
          <c:idx val="2"/>
          <c:order val="2"/>
          <c:tx>
            <c:strRef>
              <c:f>Sheet3!$J$2</c:f>
              <c:strCache>
                <c:ptCount val="1"/>
              </c:strCache>
            </c:strRef>
          </c:tx>
          <c:spPr>
            <a:solidFill>
              <a:schemeClr val="accent3"/>
            </a:solidFill>
            <a:ln>
              <a:noFill/>
            </a:ln>
            <a:effectLst/>
          </c:spPr>
          <c:invertIfNegative val="0"/>
          <c:val>
            <c:numRef>
              <c:f>Sheet3!$J$36</c:f>
              <c:numCache>
                <c:formatCode>General</c:formatCode>
                <c:ptCount val="1"/>
                <c:pt idx="0">
                  <c:v>2890</c:v>
                </c:pt>
              </c:numCache>
            </c:numRef>
          </c:val>
          <c:extLst>
            <c:ext xmlns:c16="http://schemas.microsoft.com/office/drawing/2014/chart" uri="{C3380CC4-5D6E-409C-BE32-E72D297353CC}">
              <c16:uniqueId val="{00000002-5042-43ED-9302-BF22DFD627F9}"/>
            </c:ext>
          </c:extLst>
        </c:ser>
        <c:ser>
          <c:idx val="3"/>
          <c:order val="3"/>
          <c:tx>
            <c:strRef>
              <c:f>Sheet3!$K$2</c:f>
              <c:strCache>
                <c:ptCount val="1"/>
              </c:strCache>
            </c:strRef>
          </c:tx>
          <c:spPr>
            <a:solidFill>
              <a:schemeClr val="accent4"/>
            </a:solidFill>
            <a:ln>
              <a:noFill/>
            </a:ln>
            <a:effectLst/>
          </c:spPr>
          <c:invertIfNegative val="0"/>
          <c:val>
            <c:numRef>
              <c:f>Sheet3!$K$36</c:f>
              <c:numCache>
                <c:formatCode>General</c:formatCode>
                <c:ptCount val="1"/>
                <c:pt idx="0">
                  <c:v>2053</c:v>
                </c:pt>
              </c:numCache>
            </c:numRef>
          </c:val>
          <c:extLst>
            <c:ext xmlns:c16="http://schemas.microsoft.com/office/drawing/2014/chart" uri="{C3380CC4-5D6E-409C-BE32-E72D297353CC}">
              <c16:uniqueId val="{00000003-5042-43ED-9302-BF22DFD627F9}"/>
            </c:ext>
          </c:extLst>
        </c:ser>
        <c:ser>
          <c:idx val="4"/>
          <c:order val="4"/>
          <c:tx>
            <c:strRef>
              <c:f>Sheet3!$L$2</c:f>
              <c:strCache>
                <c:ptCount val="1"/>
              </c:strCache>
            </c:strRef>
          </c:tx>
          <c:spPr>
            <a:solidFill>
              <a:schemeClr val="accent5"/>
            </a:solidFill>
            <a:ln>
              <a:noFill/>
            </a:ln>
            <a:effectLst/>
          </c:spPr>
          <c:invertIfNegative val="0"/>
          <c:val>
            <c:numRef>
              <c:f>Sheet3!$L$36</c:f>
              <c:numCache>
                <c:formatCode>General</c:formatCode>
                <c:ptCount val="1"/>
                <c:pt idx="0">
                  <c:v>1955</c:v>
                </c:pt>
              </c:numCache>
            </c:numRef>
          </c:val>
          <c:extLst>
            <c:ext xmlns:c16="http://schemas.microsoft.com/office/drawing/2014/chart" uri="{C3380CC4-5D6E-409C-BE32-E72D297353CC}">
              <c16:uniqueId val="{00000004-5042-43ED-9302-BF22DFD627F9}"/>
            </c:ext>
          </c:extLst>
        </c:ser>
        <c:ser>
          <c:idx val="5"/>
          <c:order val="5"/>
          <c:tx>
            <c:strRef>
              <c:f>Sheet3!$M$2</c:f>
              <c:strCache>
                <c:ptCount val="1"/>
              </c:strCache>
            </c:strRef>
          </c:tx>
          <c:spPr>
            <a:solidFill>
              <a:schemeClr val="accent6"/>
            </a:solidFill>
            <a:ln>
              <a:noFill/>
            </a:ln>
            <a:effectLst/>
          </c:spPr>
          <c:invertIfNegative val="0"/>
          <c:val>
            <c:numRef>
              <c:f>Sheet3!$M$36</c:f>
              <c:numCache>
                <c:formatCode>General</c:formatCode>
                <c:ptCount val="1"/>
                <c:pt idx="0">
                  <c:v>1602</c:v>
                </c:pt>
              </c:numCache>
            </c:numRef>
          </c:val>
          <c:extLst>
            <c:ext xmlns:c16="http://schemas.microsoft.com/office/drawing/2014/chart" uri="{C3380CC4-5D6E-409C-BE32-E72D297353CC}">
              <c16:uniqueId val="{00000005-5042-43ED-9302-BF22DFD627F9}"/>
            </c:ext>
          </c:extLst>
        </c:ser>
        <c:ser>
          <c:idx val="6"/>
          <c:order val="6"/>
          <c:tx>
            <c:strRef>
              <c:f>Sheet3!$N$2</c:f>
              <c:strCache>
                <c:ptCount val="1"/>
              </c:strCache>
            </c:strRef>
          </c:tx>
          <c:spPr>
            <a:solidFill>
              <a:schemeClr val="accent1">
                <a:lumMod val="60000"/>
              </a:schemeClr>
            </a:solidFill>
            <a:ln>
              <a:noFill/>
            </a:ln>
            <a:effectLst/>
          </c:spPr>
          <c:invertIfNegative val="0"/>
          <c:val>
            <c:numRef>
              <c:f>Sheet3!$N$36</c:f>
              <c:numCache>
                <c:formatCode>General</c:formatCode>
                <c:ptCount val="1"/>
                <c:pt idx="0">
                  <c:v>889</c:v>
                </c:pt>
              </c:numCache>
            </c:numRef>
          </c:val>
          <c:extLst>
            <c:ext xmlns:c16="http://schemas.microsoft.com/office/drawing/2014/chart" uri="{C3380CC4-5D6E-409C-BE32-E72D297353CC}">
              <c16:uniqueId val="{00000006-5042-43ED-9302-BF22DFD627F9}"/>
            </c:ext>
          </c:extLst>
        </c:ser>
        <c:ser>
          <c:idx val="7"/>
          <c:order val="7"/>
          <c:tx>
            <c:strRef>
              <c:f>Sheet3!$O$2</c:f>
              <c:strCache>
                <c:ptCount val="1"/>
              </c:strCache>
            </c:strRef>
          </c:tx>
          <c:spPr>
            <a:solidFill>
              <a:schemeClr val="accent2">
                <a:lumMod val="60000"/>
              </a:schemeClr>
            </a:solidFill>
            <a:ln>
              <a:noFill/>
            </a:ln>
            <a:effectLst/>
          </c:spPr>
          <c:invertIfNegative val="0"/>
          <c:val>
            <c:numRef>
              <c:f>Sheet3!$O$36</c:f>
              <c:numCache>
                <c:formatCode>General</c:formatCode>
                <c:ptCount val="1"/>
                <c:pt idx="0">
                  <c:v>888</c:v>
                </c:pt>
              </c:numCache>
            </c:numRef>
          </c:val>
          <c:extLst>
            <c:ext xmlns:c16="http://schemas.microsoft.com/office/drawing/2014/chart" uri="{C3380CC4-5D6E-409C-BE32-E72D297353CC}">
              <c16:uniqueId val="{00000007-5042-43ED-9302-BF22DFD627F9}"/>
            </c:ext>
          </c:extLst>
        </c:ser>
        <c:ser>
          <c:idx val="8"/>
          <c:order val="8"/>
          <c:tx>
            <c:strRef>
              <c:f>Sheet3!$P$2</c:f>
              <c:strCache>
                <c:ptCount val="1"/>
              </c:strCache>
            </c:strRef>
          </c:tx>
          <c:spPr>
            <a:solidFill>
              <a:schemeClr val="accent3">
                <a:lumMod val="60000"/>
              </a:schemeClr>
            </a:solidFill>
            <a:ln>
              <a:noFill/>
            </a:ln>
            <a:effectLst/>
          </c:spPr>
          <c:invertIfNegative val="0"/>
          <c:val>
            <c:numRef>
              <c:f>Sheet3!$P$36</c:f>
              <c:numCache>
                <c:formatCode>General</c:formatCode>
                <c:ptCount val="1"/>
                <c:pt idx="0">
                  <c:v>818</c:v>
                </c:pt>
              </c:numCache>
            </c:numRef>
          </c:val>
          <c:extLst>
            <c:ext xmlns:c16="http://schemas.microsoft.com/office/drawing/2014/chart" uri="{C3380CC4-5D6E-409C-BE32-E72D297353CC}">
              <c16:uniqueId val="{00000008-5042-43ED-9302-BF22DFD627F9}"/>
            </c:ext>
          </c:extLst>
        </c:ser>
        <c:ser>
          <c:idx val="9"/>
          <c:order val="9"/>
          <c:tx>
            <c:strRef>
              <c:f>Sheet3!$Q$2</c:f>
              <c:strCache>
                <c:ptCount val="1"/>
              </c:strCache>
            </c:strRef>
          </c:tx>
          <c:spPr>
            <a:solidFill>
              <a:schemeClr val="accent4">
                <a:lumMod val="60000"/>
              </a:schemeClr>
            </a:solidFill>
            <a:ln>
              <a:noFill/>
            </a:ln>
            <a:effectLst/>
          </c:spPr>
          <c:invertIfNegative val="0"/>
          <c:val>
            <c:numRef>
              <c:f>Sheet3!$Q$36</c:f>
              <c:numCache>
                <c:formatCode>General</c:formatCode>
                <c:ptCount val="1"/>
                <c:pt idx="0">
                  <c:v>737</c:v>
                </c:pt>
              </c:numCache>
            </c:numRef>
          </c:val>
          <c:extLst>
            <c:ext xmlns:c16="http://schemas.microsoft.com/office/drawing/2014/chart" uri="{C3380CC4-5D6E-409C-BE32-E72D297353CC}">
              <c16:uniqueId val="{00000009-5042-43ED-9302-BF22DFD627F9}"/>
            </c:ext>
          </c:extLst>
        </c:ser>
        <c:ser>
          <c:idx val="10"/>
          <c:order val="10"/>
          <c:tx>
            <c:strRef>
              <c:f>Sheet3!$R$2</c:f>
              <c:strCache>
                <c:ptCount val="1"/>
              </c:strCache>
            </c:strRef>
          </c:tx>
          <c:spPr>
            <a:solidFill>
              <a:schemeClr val="accent5">
                <a:lumMod val="60000"/>
              </a:schemeClr>
            </a:solidFill>
            <a:ln>
              <a:noFill/>
            </a:ln>
            <a:effectLst/>
          </c:spPr>
          <c:invertIfNegative val="0"/>
          <c:val>
            <c:numRef>
              <c:f>Sheet3!$R$36</c:f>
              <c:numCache>
                <c:formatCode>General</c:formatCode>
                <c:ptCount val="1"/>
                <c:pt idx="0">
                  <c:v>632</c:v>
                </c:pt>
              </c:numCache>
            </c:numRef>
          </c:val>
          <c:extLst>
            <c:ext xmlns:c16="http://schemas.microsoft.com/office/drawing/2014/chart" uri="{C3380CC4-5D6E-409C-BE32-E72D297353CC}">
              <c16:uniqueId val="{0000000A-5042-43ED-9302-BF22DFD627F9}"/>
            </c:ext>
          </c:extLst>
        </c:ser>
        <c:ser>
          <c:idx val="11"/>
          <c:order val="11"/>
          <c:tx>
            <c:strRef>
              <c:f>Sheet3!$S$2</c:f>
              <c:strCache>
                <c:ptCount val="1"/>
              </c:strCache>
            </c:strRef>
          </c:tx>
          <c:spPr>
            <a:solidFill>
              <a:schemeClr val="accent6">
                <a:lumMod val="60000"/>
              </a:schemeClr>
            </a:solidFill>
            <a:ln>
              <a:noFill/>
            </a:ln>
            <a:effectLst/>
          </c:spPr>
          <c:invertIfNegative val="0"/>
          <c:val>
            <c:numRef>
              <c:f>Sheet3!$S$36</c:f>
              <c:numCache>
                <c:formatCode>General</c:formatCode>
                <c:ptCount val="1"/>
                <c:pt idx="0">
                  <c:v>500</c:v>
                </c:pt>
              </c:numCache>
            </c:numRef>
          </c:val>
          <c:extLst>
            <c:ext xmlns:c16="http://schemas.microsoft.com/office/drawing/2014/chart" uri="{C3380CC4-5D6E-409C-BE32-E72D297353CC}">
              <c16:uniqueId val="{0000000B-5042-43ED-9302-BF22DFD627F9}"/>
            </c:ext>
          </c:extLst>
        </c:ser>
        <c:ser>
          <c:idx val="12"/>
          <c:order val="12"/>
          <c:tx>
            <c:strRef>
              <c:f>Sheet3!$T$2</c:f>
              <c:strCache>
                <c:ptCount val="1"/>
              </c:strCache>
            </c:strRef>
          </c:tx>
          <c:spPr>
            <a:solidFill>
              <a:schemeClr val="accent1">
                <a:lumMod val="80000"/>
                <a:lumOff val="20000"/>
              </a:schemeClr>
            </a:solidFill>
            <a:ln>
              <a:noFill/>
            </a:ln>
            <a:effectLst/>
          </c:spPr>
          <c:invertIfNegative val="0"/>
          <c:val>
            <c:numRef>
              <c:f>Sheet3!$T$36</c:f>
              <c:numCache>
                <c:formatCode>General</c:formatCode>
                <c:ptCount val="1"/>
                <c:pt idx="0">
                  <c:v>392</c:v>
                </c:pt>
              </c:numCache>
            </c:numRef>
          </c:val>
          <c:extLst>
            <c:ext xmlns:c16="http://schemas.microsoft.com/office/drawing/2014/chart" uri="{C3380CC4-5D6E-409C-BE32-E72D297353CC}">
              <c16:uniqueId val="{0000000C-5042-43ED-9302-BF22DFD627F9}"/>
            </c:ext>
          </c:extLst>
        </c:ser>
        <c:ser>
          <c:idx val="13"/>
          <c:order val="13"/>
          <c:tx>
            <c:strRef>
              <c:f>Sheet3!$U$2</c:f>
              <c:strCache>
                <c:ptCount val="1"/>
              </c:strCache>
            </c:strRef>
          </c:tx>
          <c:spPr>
            <a:solidFill>
              <a:schemeClr val="accent2">
                <a:lumMod val="80000"/>
                <a:lumOff val="20000"/>
              </a:schemeClr>
            </a:solidFill>
            <a:ln>
              <a:noFill/>
            </a:ln>
            <a:effectLst/>
          </c:spPr>
          <c:invertIfNegative val="0"/>
          <c:val>
            <c:numRef>
              <c:f>Sheet3!$U$36</c:f>
              <c:numCache>
                <c:formatCode>General</c:formatCode>
                <c:ptCount val="1"/>
                <c:pt idx="0">
                  <c:v>372</c:v>
                </c:pt>
              </c:numCache>
            </c:numRef>
          </c:val>
          <c:extLst>
            <c:ext xmlns:c16="http://schemas.microsoft.com/office/drawing/2014/chart" uri="{C3380CC4-5D6E-409C-BE32-E72D297353CC}">
              <c16:uniqueId val="{0000000D-5042-43ED-9302-BF22DFD627F9}"/>
            </c:ext>
          </c:extLst>
        </c:ser>
        <c:ser>
          <c:idx val="14"/>
          <c:order val="14"/>
          <c:tx>
            <c:strRef>
              <c:f>Sheet3!$V$2</c:f>
              <c:strCache>
                <c:ptCount val="1"/>
              </c:strCache>
            </c:strRef>
          </c:tx>
          <c:spPr>
            <a:solidFill>
              <a:schemeClr val="accent3">
                <a:lumMod val="80000"/>
                <a:lumOff val="20000"/>
              </a:schemeClr>
            </a:solidFill>
            <a:ln>
              <a:noFill/>
            </a:ln>
            <a:effectLst/>
          </c:spPr>
          <c:invertIfNegative val="0"/>
          <c:val>
            <c:numRef>
              <c:f>Sheet3!$V$36</c:f>
              <c:numCache>
                <c:formatCode>General</c:formatCode>
                <c:ptCount val="1"/>
                <c:pt idx="0">
                  <c:v>357</c:v>
                </c:pt>
              </c:numCache>
            </c:numRef>
          </c:val>
          <c:extLst>
            <c:ext xmlns:c16="http://schemas.microsoft.com/office/drawing/2014/chart" uri="{C3380CC4-5D6E-409C-BE32-E72D297353CC}">
              <c16:uniqueId val="{0000000E-5042-43ED-9302-BF22DFD627F9}"/>
            </c:ext>
          </c:extLst>
        </c:ser>
        <c:ser>
          <c:idx val="15"/>
          <c:order val="15"/>
          <c:tx>
            <c:strRef>
              <c:f>Sheet3!$W$2</c:f>
              <c:strCache>
                <c:ptCount val="1"/>
              </c:strCache>
            </c:strRef>
          </c:tx>
          <c:spPr>
            <a:solidFill>
              <a:schemeClr val="accent4">
                <a:lumMod val="80000"/>
                <a:lumOff val="20000"/>
              </a:schemeClr>
            </a:solidFill>
            <a:ln>
              <a:noFill/>
            </a:ln>
            <a:effectLst/>
          </c:spPr>
          <c:invertIfNegative val="0"/>
          <c:val>
            <c:numRef>
              <c:f>Sheet3!$W$36</c:f>
              <c:numCache>
                <c:formatCode>General</c:formatCode>
                <c:ptCount val="1"/>
                <c:pt idx="0">
                  <c:v>348</c:v>
                </c:pt>
              </c:numCache>
            </c:numRef>
          </c:val>
          <c:extLst>
            <c:ext xmlns:c16="http://schemas.microsoft.com/office/drawing/2014/chart" uri="{C3380CC4-5D6E-409C-BE32-E72D297353CC}">
              <c16:uniqueId val="{0000000F-5042-43ED-9302-BF22DFD627F9}"/>
            </c:ext>
          </c:extLst>
        </c:ser>
        <c:dLbls>
          <c:showLegendKey val="0"/>
          <c:showVal val="0"/>
          <c:showCatName val="0"/>
          <c:showSerName val="0"/>
          <c:showPercent val="0"/>
          <c:showBubbleSize val="0"/>
        </c:dLbls>
        <c:gapWidth val="150"/>
        <c:overlap val="100"/>
        <c:axId val="1099933328"/>
        <c:axId val="1099926256"/>
      </c:barChart>
      <c:catAx>
        <c:axId val="109993332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9926256"/>
        <c:crosses val="autoZero"/>
        <c:auto val="1"/>
        <c:lblAlgn val="ctr"/>
        <c:lblOffset val="100"/>
        <c:noMultiLvlLbl val="0"/>
      </c:catAx>
      <c:valAx>
        <c:axId val="109992625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993332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5" Type="http://schemas.openxmlformats.org/officeDocument/2006/relationships/chart" Target="../charts/chart6.xml"/><Relationship Id="rId4"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10</xdr:col>
      <xdr:colOff>352425</xdr:colOff>
      <xdr:row>2</xdr:row>
      <xdr:rowOff>76200</xdr:rowOff>
    </xdr:from>
    <xdr:to>
      <xdr:col>18</xdr:col>
      <xdr:colOff>47625</xdr:colOff>
      <xdr:row>16</xdr:row>
      <xdr:rowOff>152400</xdr:rowOff>
    </xdr:to>
    <xdr:graphicFrame macro="">
      <xdr:nvGraphicFramePr>
        <xdr:cNvPr id="3" name="Chart 2">
          <a:extLst>
            <a:ext uri="{FF2B5EF4-FFF2-40B4-BE49-F238E27FC236}">
              <a16:creationId xmlns:a16="http://schemas.microsoft.com/office/drawing/2014/main" id="{19B7626F-5A96-3DBA-D71C-008FBD3360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361950</xdr:colOff>
      <xdr:row>6</xdr:row>
      <xdr:rowOff>28575</xdr:rowOff>
    </xdr:from>
    <xdr:to>
      <xdr:col>15</xdr:col>
      <xdr:colOff>57150</xdr:colOff>
      <xdr:row>20</xdr:row>
      <xdr:rowOff>104775</xdr:rowOff>
    </xdr:to>
    <xdr:graphicFrame macro="">
      <xdr:nvGraphicFramePr>
        <xdr:cNvPr id="2" name="Chart 1">
          <a:extLst>
            <a:ext uri="{FF2B5EF4-FFF2-40B4-BE49-F238E27FC236}">
              <a16:creationId xmlns:a16="http://schemas.microsoft.com/office/drawing/2014/main" id="{8A8A903D-79B4-644D-6E7A-4100B4C298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428625</xdr:colOff>
      <xdr:row>16</xdr:row>
      <xdr:rowOff>95250</xdr:rowOff>
    </xdr:from>
    <xdr:to>
      <xdr:col>8</xdr:col>
      <xdr:colOff>123825</xdr:colOff>
      <xdr:row>30</xdr:row>
      <xdr:rowOff>171450</xdr:rowOff>
    </xdr:to>
    <xdr:graphicFrame macro="">
      <xdr:nvGraphicFramePr>
        <xdr:cNvPr id="3" name="Chart 2">
          <a:extLst>
            <a:ext uri="{FF2B5EF4-FFF2-40B4-BE49-F238E27FC236}">
              <a16:creationId xmlns:a16="http://schemas.microsoft.com/office/drawing/2014/main" id="{C7E07E93-BF8E-F36C-B9D4-0F9F10E424F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57150</xdr:colOff>
      <xdr:row>5</xdr:row>
      <xdr:rowOff>76200</xdr:rowOff>
    </xdr:from>
    <xdr:to>
      <xdr:col>23</xdr:col>
      <xdr:colOff>361950</xdr:colOff>
      <xdr:row>19</xdr:row>
      <xdr:rowOff>152400</xdr:rowOff>
    </xdr:to>
    <xdr:graphicFrame macro="">
      <xdr:nvGraphicFramePr>
        <xdr:cNvPr id="4" name="Chart 3">
          <a:extLst>
            <a:ext uri="{FF2B5EF4-FFF2-40B4-BE49-F238E27FC236}">
              <a16:creationId xmlns:a16="http://schemas.microsoft.com/office/drawing/2014/main" id="{BB92A70F-EDDE-91D1-3C55-BBD5192D1B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266700</xdr:colOff>
      <xdr:row>6</xdr:row>
      <xdr:rowOff>161925</xdr:rowOff>
    </xdr:from>
    <xdr:to>
      <xdr:col>16</xdr:col>
      <xdr:colOff>304800</xdr:colOff>
      <xdr:row>25</xdr:row>
      <xdr:rowOff>95250</xdr:rowOff>
    </xdr:to>
    <xdr:graphicFrame macro="">
      <xdr:nvGraphicFramePr>
        <xdr:cNvPr id="6" name="Chart 5">
          <a:extLst>
            <a:ext uri="{FF2B5EF4-FFF2-40B4-BE49-F238E27FC236}">
              <a16:creationId xmlns:a16="http://schemas.microsoft.com/office/drawing/2014/main" id="{E753B251-6242-C96D-7D40-D2A078E0FB8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161925</xdr:colOff>
      <xdr:row>39</xdr:row>
      <xdr:rowOff>76200</xdr:rowOff>
    </xdr:from>
    <xdr:to>
      <xdr:col>18</xdr:col>
      <xdr:colOff>200025</xdr:colOff>
      <xdr:row>58</xdr:row>
      <xdr:rowOff>9525</xdr:rowOff>
    </xdr:to>
    <xdr:graphicFrame macro="">
      <xdr:nvGraphicFramePr>
        <xdr:cNvPr id="7" name="Chart 6">
          <a:extLst>
            <a:ext uri="{FF2B5EF4-FFF2-40B4-BE49-F238E27FC236}">
              <a16:creationId xmlns:a16="http://schemas.microsoft.com/office/drawing/2014/main" id="{FB2C27E9-728E-4B15-A871-A6BFBF30F4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430"/>
  <sheetViews>
    <sheetView tabSelected="1" workbookViewId="0">
      <selection activeCell="F12" sqref="F12"/>
    </sheetView>
  </sheetViews>
  <sheetFormatPr defaultRowHeight="15" x14ac:dyDescent="0.25"/>
  <cols>
    <col min="1" max="1" width="37.140625" customWidth="1"/>
    <col min="2" max="2" width="12.7109375" customWidth="1"/>
    <col min="5" max="5" width="9" customWidth="1"/>
    <col min="6" max="6" width="13" customWidth="1"/>
    <col min="7" max="7" width="12" customWidth="1"/>
    <col min="8" max="8" width="13.140625" customWidth="1"/>
  </cols>
  <sheetData>
    <row r="1" spans="1:9" x14ac:dyDescent="0.25">
      <c r="A1" t="s">
        <v>0</v>
      </c>
    </row>
    <row r="2" spans="1:9" x14ac:dyDescent="0.25">
      <c r="A2" t="s">
        <v>1</v>
      </c>
      <c r="B2" t="s">
        <v>434</v>
      </c>
      <c r="C2" t="s">
        <v>2</v>
      </c>
      <c r="D2" t="s">
        <v>435</v>
      </c>
      <c r="E2" t="s">
        <v>436</v>
      </c>
      <c r="F2" t="s">
        <v>437</v>
      </c>
      <c r="G2" t="s">
        <v>438</v>
      </c>
      <c r="H2" t="s">
        <v>439</v>
      </c>
      <c r="I2" t="s">
        <v>440</v>
      </c>
    </row>
    <row r="3" spans="1:9" x14ac:dyDescent="0.25">
      <c r="A3" t="s">
        <v>5</v>
      </c>
      <c r="B3">
        <f>_xlfn.RANK.EQ(C3,C:C)</f>
        <v>1</v>
      </c>
      <c r="C3">
        <v>7952</v>
      </c>
      <c r="D3">
        <f>_xlfn.RANK.EQ(E3,E:E)</f>
        <v>1</v>
      </c>
      <c r="E3" s="1">
        <f>(C3/34632)*100</f>
        <v>22.961422961422961</v>
      </c>
      <c r="F3">
        <f>_xlfn.RANK.EQ(G3,G:G)</f>
        <v>1</v>
      </c>
      <c r="G3">
        <f>_xlfn.IFNA(VLOOKUP(A3,Harvard_2021_Closed!A:B,2,FALSE),0)</f>
        <v>2810</v>
      </c>
      <c r="H3">
        <f>_xlfn.RANK.EQ(I3,I:I)</f>
        <v>1</v>
      </c>
      <c r="I3" s="1">
        <f>(G3/10543)*100</f>
        <v>26.652755382718389</v>
      </c>
    </row>
    <row r="4" spans="1:9" x14ac:dyDescent="0.25">
      <c r="A4" t="s">
        <v>6</v>
      </c>
      <c r="B4">
        <f t="shared" ref="B4:B67" si="0">_xlfn.RANK.EQ(C4,C:C)</f>
        <v>2</v>
      </c>
      <c r="C4">
        <v>5217</v>
      </c>
      <c r="D4">
        <f t="shared" ref="D4:D67" si="1">_xlfn.RANK.EQ(E4,E:E)</f>
        <v>2</v>
      </c>
      <c r="E4" s="1">
        <f t="shared" ref="E4:E67" si="2">(C4/34632)*100</f>
        <v>15.064102564102564</v>
      </c>
      <c r="F4">
        <f t="shared" ref="F4:F67" si="3">_xlfn.RANK.EQ(G4,G:G)</f>
        <v>2</v>
      </c>
      <c r="G4">
        <f>_xlfn.IFNA(VLOOKUP(A4,Harvard_2021_Closed!A:B,2,FALSE),0)</f>
        <v>1628</v>
      </c>
      <c r="H4">
        <f t="shared" ref="H4:H67" si="4">_xlfn.RANK.EQ(I4,I:I)</f>
        <v>2</v>
      </c>
      <c r="I4" s="1">
        <f t="shared" ref="I4:I67" si="5">(G4/10543)*100</f>
        <v>15.441525182585602</v>
      </c>
    </row>
    <row r="5" spans="1:9" x14ac:dyDescent="0.25">
      <c r="A5" t="s">
        <v>7</v>
      </c>
      <c r="B5">
        <f t="shared" si="0"/>
        <v>3</v>
      </c>
      <c r="C5">
        <v>2890</v>
      </c>
      <c r="D5">
        <f t="shared" si="1"/>
        <v>3</v>
      </c>
      <c r="E5" s="1">
        <f t="shared" si="2"/>
        <v>8.3448833448833444</v>
      </c>
      <c r="F5">
        <f t="shared" si="3"/>
        <v>3</v>
      </c>
      <c r="G5">
        <f>_xlfn.IFNA(VLOOKUP(A5,Harvard_2021_Closed!A:B,2,FALSE),0)</f>
        <v>1457</v>
      </c>
      <c r="H5">
        <f t="shared" si="4"/>
        <v>3</v>
      </c>
      <c r="I5" s="1">
        <f t="shared" si="5"/>
        <v>13.819595940434413</v>
      </c>
    </row>
    <row r="6" spans="1:9" x14ac:dyDescent="0.25">
      <c r="A6" t="s">
        <v>8</v>
      </c>
      <c r="B6">
        <f t="shared" si="0"/>
        <v>4</v>
      </c>
      <c r="C6">
        <v>2053</v>
      </c>
      <c r="D6">
        <f t="shared" si="1"/>
        <v>4</v>
      </c>
      <c r="E6" s="1">
        <f t="shared" si="2"/>
        <v>5.928043428043428</v>
      </c>
      <c r="F6">
        <f t="shared" si="3"/>
        <v>77</v>
      </c>
      <c r="G6">
        <f>_xlfn.IFNA(VLOOKUP(A6,Harvard_2021_Closed!A:B,2,FALSE),0)</f>
        <v>3</v>
      </c>
      <c r="H6">
        <f t="shared" si="4"/>
        <v>77</v>
      </c>
      <c r="I6" s="1">
        <f t="shared" si="5"/>
        <v>2.8454898985108605E-2</v>
      </c>
    </row>
    <row r="7" spans="1:9" x14ac:dyDescent="0.25">
      <c r="A7" t="s">
        <v>9</v>
      </c>
      <c r="B7">
        <f t="shared" si="0"/>
        <v>5</v>
      </c>
      <c r="C7">
        <v>1955</v>
      </c>
      <c r="D7">
        <f t="shared" si="1"/>
        <v>5</v>
      </c>
      <c r="E7" s="1">
        <f t="shared" si="2"/>
        <v>5.6450681450681452</v>
      </c>
      <c r="F7">
        <f t="shared" si="3"/>
        <v>4</v>
      </c>
      <c r="G7">
        <f>_xlfn.IFNA(VLOOKUP(A7,Harvard_2021_Closed!A:B,2,FALSE),0)</f>
        <v>818</v>
      </c>
      <c r="H7">
        <f t="shared" si="4"/>
        <v>4</v>
      </c>
      <c r="I7" s="1">
        <f t="shared" si="5"/>
        <v>7.7587024566062786</v>
      </c>
    </row>
    <row r="8" spans="1:9" x14ac:dyDescent="0.25">
      <c r="A8" t="s">
        <v>10</v>
      </c>
      <c r="B8">
        <f t="shared" si="0"/>
        <v>6</v>
      </c>
      <c r="C8">
        <v>1602</v>
      </c>
      <c r="D8">
        <f t="shared" si="1"/>
        <v>6</v>
      </c>
      <c r="E8" s="1">
        <f t="shared" si="2"/>
        <v>4.625779625779626</v>
      </c>
      <c r="F8">
        <f t="shared" si="3"/>
        <v>6</v>
      </c>
      <c r="G8">
        <f>_xlfn.IFNA(VLOOKUP(A8,Harvard_2021_Closed!A:B,2,FALSE),0)</f>
        <v>361</v>
      </c>
      <c r="H8">
        <f t="shared" si="4"/>
        <v>6</v>
      </c>
      <c r="I8" s="1">
        <f t="shared" si="5"/>
        <v>3.4240728445414015</v>
      </c>
    </row>
    <row r="9" spans="1:9" x14ac:dyDescent="0.25">
      <c r="A9" t="s">
        <v>11</v>
      </c>
      <c r="B9">
        <f t="shared" si="0"/>
        <v>7</v>
      </c>
      <c r="C9">
        <v>889</v>
      </c>
      <c r="D9">
        <f t="shared" si="1"/>
        <v>7</v>
      </c>
      <c r="E9" s="1">
        <f t="shared" si="2"/>
        <v>2.5669900669900669</v>
      </c>
      <c r="F9">
        <f t="shared" si="3"/>
        <v>164</v>
      </c>
      <c r="G9">
        <f>_xlfn.IFNA(VLOOKUP(A9,Harvard_2021_Closed!A:B,2,FALSE),0)</f>
        <v>0</v>
      </c>
      <c r="H9">
        <f t="shared" si="4"/>
        <v>164</v>
      </c>
      <c r="I9" s="1">
        <f t="shared" si="5"/>
        <v>0</v>
      </c>
    </row>
    <row r="10" spans="1:9" x14ac:dyDescent="0.25">
      <c r="A10" t="s">
        <v>12</v>
      </c>
      <c r="B10">
        <f t="shared" si="0"/>
        <v>8</v>
      </c>
      <c r="C10">
        <v>888</v>
      </c>
      <c r="D10">
        <f t="shared" si="1"/>
        <v>8</v>
      </c>
      <c r="E10" s="1">
        <f t="shared" si="2"/>
        <v>2.5641025641025639</v>
      </c>
      <c r="F10">
        <f t="shared" si="3"/>
        <v>164</v>
      </c>
      <c r="G10">
        <f>_xlfn.IFNA(VLOOKUP(A10,Harvard_2021_Closed!A:B,2,FALSE),0)</f>
        <v>0</v>
      </c>
      <c r="H10">
        <f t="shared" si="4"/>
        <v>164</v>
      </c>
      <c r="I10" s="1">
        <f t="shared" si="5"/>
        <v>0</v>
      </c>
    </row>
    <row r="11" spans="1:9" x14ac:dyDescent="0.25">
      <c r="A11" t="s">
        <v>13</v>
      </c>
      <c r="B11">
        <f t="shared" si="0"/>
        <v>9</v>
      </c>
      <c r="C11">
        <v>818</v>
      </c>
      <c r="D11">
        <f t="shared" si="1"/>
        <v>9</v>
      </c>
      <c r="E11" s="1">
        <f t="shared" si="2"/>
        <v>2.3619773619773623</v>
      </c>
      <c r="F11">
        <f t="shared" si="3"/>
        <v>5</v>
      </c>
      <c r="G11">
        <f>_xlfn.IFNA(VLOOKUP(A11,Harvard_2021_Closed!A:B,2,FALSE),0)</f>
        <v>462</v>
      </c>
      <c r="H11">
        <f t="shared" si="4"/>
        <v>5</v>
      </c>
      <c r="I11" s="1">
        <f t="shared" si="5"/>
        <v>4.3820544437067248</v>
      </c>
    </row>
    <row r="12" spans="1:9" x14ac:dyDescent="0.25">
      <c r="A12" t="s">
        <v>14</v>
      </c>
      <c r="B12">
        <f t="shared" si="0"/>
        <v>10</v>
      </c>
      <c r="C12">
        <v>737</v>
      </c>
      <c r="D12">
        <f t="shared" si="1"/>
        <v>10</v>
      </c>
      <c r="E12" s="1">
        <f t="shared" si="2"/>
        <v>2.1280896280896284</v>
      </c>
      <c r="F12">
        <f t="shared" si="3"/>
        <v>9</v>
      </c>
      <c r="G12">
        <f>_xlfn.IFNA(VLOOKUP(A12,Harvard_2021_Closed!A:B,2,FALSE),0)</f>
        <v>194</v>
      </c>
      <c r="H12">
        <f t="shared" si="4"/>
        <v>9</v>
      </c>
      <c r="I12" s="1">
        <f t="shared" si="5"/>
        <v>1.8400834677036897</v>
      </c>
    </row>
    <row r="13" spans="1:9" x14ac:dyDescent="0.25">
      <c r="A13" t="s">
        <v>15</v>
      </c>
      <c r="B13">
        <f t="shared" si="0"/>
        <v>11</v>
      </c>
      <c r="C13">
        <v>632</v>
      </c>
      <c r="D13">
        <f t="shared" si="1"/>
        <v>11</v>
      </c>
      <c r="E13" s="1">
        <f t="shared" si="2"/>
        <v>1.824901824901825</v>
      </c>
      <c r="F13">
        <f t="shared" si="3"/>
        <v>7</v>
      </c>
      <c r="G13">
        <f>_xlfn.IFNA(VLOOKUP(A13,Harvard_2021_Closed!A:B,2,FALSE),0)</f>
        <v>356</v>
      </c>
      <c r="H13">
        <f t="shared" si="4"/>
        <v>7</v>
      </c>
      <c r="I13" s="1">
        <f t="shared" si="5"/>
        <v>3.3766480128995546</v>
      </c>
    </row>
    <row r="14" spans="1:9" x14ac:dyDescent="0.25">
      <c r="A14" t="s">
        <v>16</v>
      </c>
      <c r="B14">
        <f t="shared" si="0"/>
        <v>12</v>
      </c>
      <c r="C14">
        <v>500</v>
      </c>
      <c r="D14">
        <f t="shared" si="1"/>
        <v>12</v>
      </c>
      <c r="E14" s="1">
        <f t="shared" si="2"/>
        <v>1.4437514437514438</v>
      </c>
      <c r="F14">
        <f t="shared" si="3"/>
        <v>14</v>
      </c>
      <c r="G14">
        <f>_xlfn.IFNA(VLOOKUP(A14,Harvard_2021_Closed!A:B,2,FALSE),0)</f>
        <v>85</v>
      </c>
      <c r="H14">
        <f t="shared" si="4"/>
        <v>14</v>
      </c>
      <c r="I14" s="1">
        <f t="shared" si="5"/>
        <v>0.8062221379114104</v>
      </c>
    </row>
    <row r="15" spans="1:9" x14ac:dyDescent="0.25">
      <c r="A15" t="s">
        <v>17</v>
      </c>
      <c r="B15">
        <f t="shared" si="0"/>
        <v>13</v>
      </c>
      <c r="C15">
        <v>392</v>
      </c>
      <c r="D15">
        <f t="shared" si="1"/>
        <v>13</v>
      </c>
      <c r="E15" s="1">
        <f t="shared" si="2"/>
        <v>1.1319011319011318</v>
      </c>
      <c r="F15">
        <f t="shared" si="3"/>
        <v>164</v>
      </c>
      <c r="G15">
        <f>_xlfn.IFNA(VLOOKUP(A15,Harvard_2021_Closed!A:B,2,FALSE),0)</f>
        <v>0</v>
      </c>
      <c r="H15">
        <f t="shared" si="4"/>
        <v>164</v>
      </c>
      <c r="I15" s="1">
        <f t="shared" si="5"/>
        <v>0</v>
      </c>
    </row>
    <row r="16" spans="1:9" x14ac:dyDescent="0.25">
      <c r="A16" t="s">
        <v>18</v>
      </c>
      <c r="B16">
        <f t="shared" si="0"/>
        <v>14</v>
      </c>
      <c r="C16">
        <v>372</v>
      </c>
      <c r="D16">
        <f t="shared" si="1"/>
        <v>14</v>
      </c>
      <c r="E16" s="1">
        <f t="shared" si="2"/>
        <v>1.074151074151074</v>
      </c>
      <c r="F16">
        <f t="shared" si="3"/>
        <v>10</v>
      </c>
      <c r="G16">
        <f>_xlfn.IFNA(VLOOKUP(A16,Harvard_2021_Closed!A:B,2,FALSE),0)</f>
        <v>179</v>
      </c>
      <c r="H16">
        <f t="shared" si="4"/>
        <v>10</v>
      </c>
      <c r="I16" s="1">
        <f t="shared" si="5"/>
        <v>1.6978089727781465</v>
      </c>
    </row>
    <row r="17" spans="1:9" x14ac:dyDescent="0.25">
      <c r="A17" t="s">
        <v>19</v>
      </c>
      <c r="B17">
        <f t="shared" si="0"/>
        <v>15</v>
      </c>
      <c r="C17">
        <v>357</v>
      </c>
      <c r="D17">
        <f t="shared" si="1"/>
        <v>15</v>
      </c>
      <c r="E17" s="1">
        <f t="shared" si="2"/>
        <v>1.0308385308385308</v>
      </c>
      <c r="F17">
        <f t="shared" si="3"/>
        <v>8</v>
      </c>
      <c r="G17">
        <f>_xlfn.IFNA(VLOOKUP(A17,Harvard_2021_Closed!A:B,2,FALSE),0)</f>
        <v>263</v>
      </c>
      <c r="H17">
        <f t="shared" si="4"/>
        <v>8</v>
      </c>
      <c r="I17" s="1">
        <f t="shared" si="5"/>
        <v>2.4945461443611876</v>
      </c>
    </row>
    <row r="18" spans="1:9" x14ac:dyDescent="0.25">
      <c r="A18" t="s">
        <v>20</v>
      </c>
      <c r="B18">
        <f t="shared" si="0"/>
        <v>16</v>
      </c>
      <c r="C18">
        <v>348</v>
      </c>
      <c r="D18">
        <f t="shared" si="1"/>
        <v>16</v>
      </c>
      <c r="E18" s="1">
        <f t="shared" si="2"/>
        <v>1.0048510048510049</v>
      </c>
      <c r="F18">
        <f t="shared" si="3"/>
        <v>11</v>
      </c>
      <c r="G18">
        <f>_xlfn.IFNA(VLOOKUP(A18,Harvard_2021_Closed!A:B,2,FALSE),0)</f>
        <v>164</v>
      </c>
      <c r="H18">
        <f t="shared" si="4"/>
        <v>11</v>
      </c>
      <c r="I18" s="1">
        <f t="shared" si="5"/>
        <v>1.5555344778526037</v>
      </c>
    </row>
    <row r="19" spans="1:9" x14ac:dyDescent="0.25">
      <c r="A19" t="s">
        <v>21</v>
      </c>
      <c r="B19">
        <f t="shared" si="0"/>
        <v>17</v>
      </c>
      <c r="C19">
        <v>319</v>
      </c>
      <c r="D19">
        <f t="shared" si="1"/>
        <v>17</v>
      </c>
      <c r="E19" s="1">
        <f t="shared" si="2"/>
        <v>0.9211134211134212</v>
      </c>
      <c r="F19">
        <f t="shared" si="3"/>
        <v>12</v>
      </c>
      <c r="G19">
        <f>_xlfn.IFNA(VLOOKUP(A19,Harvard_2021_Closed!A:B,2,FALSE),0)</f>
        <v>146</v>
      </c>
      <c r="H19">
        <f t="shared" si="4"/>
        <v>12</v>
      </c>
      <c r="I19" s="1">
        <f t="shared" si="5"/>
        <v>1.3848050839419521</v>
      </c>
    </row>
    <row r="20" spans="1:9" x14ac:dyDescent="0.25">
      <c r="A20" t="s">
        <v>22</v>
      </c>
      <c r="B20">
        <f t="shared" si="0"/>
        <v>18</v>
      </c>
      <c r="C20">
        <v>316</v>
      </c>
      <c r="D20">
        <f t="shared" si="1"/>
        <v>18</v>
      </c>
      <c r="E20" s="1">
        <f t="shared" si="2"/>
        <v>0.91245091245091248</v>
      </c>
      <c r="F20">
        <f t="shared" si="3"/>
        <v>16</v>
      </c>
      <c r="G20">
        <f>_xlfn.IFNA(VLOOKUP(A20,Harvard_2021_Closed!A:B,2,FALSE),0)</f>
        <v>73</v>
      </c>
      <c r="H20">
        <f t="shared" si="4"/>
        <v>16</v>
      </c>
      <c r="I20" s="1">
        <f t="shared" si="5"/>
        <v>0.69240254197097606</v>
      </c>
    </row>
    <row r="21" spans="1:9" x14ac:dyDescent="0.25">
      <c r="A21" t="s">
        <v>23</v>
      </c>
      <c r="B21">
        <f t="shared" si="0"/>
        <v>19</v>
      </c>
      <c r="C21">
        <v>306</v>
      </c>
      <c r="D21">
        <f t="shared" si="1"/>
        <v>19</v>
      </c>
      <c r="E21" s="1">
        <f t="shared" si="2"/>
        <v>0.88357588357588357</v>
      </c>
      <c r="F21">
        <f t="shared" si="3"/>
        <v>77</v>
      </c>
      <c r="G21">
        <f>_xlfn.IFNA(VLOOKUP(A21,Harvard_2021_Closed!A:B,2,FALSE),0)</f>
        <v>3</v>
      </c>
      <c r="H21">
        <f t="shared" si="4"/>
        <v>77</v>
      </c>
      <c r="I21" s="1">
        <f t="shared" si="5"/>
        <v>2.8454898985108605E-2</v>
      </c>
    </row>
    <row r="22" spans="1:9" x14ac:dyDescent="0.25">
      <c r="A22" t="s">
        <v>24</v>
      </c>
      <c r="B22">
        <f t="shared" si="0"/>
        <v>20</v>
      </c>
      <c r="C22">
        <v>290</v>
      </c>
      <c r="D22">
        <f t="shared" si="1"/>
        <v>20</v>
      </c>
      <c r="E22" s="1">
        <f t="shared" si="2"/>
        <v>0.83737583737583732</v>
      </c>
      <c r="F22">
        <f t="shared" si="3"/>
        <v>164</v>
      </c>
      <c r="G22">
        <f>_xlfn.IFNA(VLOOKUP(A22,Harvard_2021_Closed!A:B,2,FALSE),0)</f>
        <v>0</v>
      </c>
      <c r="H22">
        <f t="shared" si="4"/>
        <v>164</v>
      </c>
      <c r="I22" s="1">
        <f t="shared" si="5"/>
        <v>0</v>
      </c>
    </row>
    <row r="23" spans="1:9" x14ac:dyDescent="0.25">
      <c r="A23" t="s">
        <v>25</v>
      </c>
      <c r="B23">
        <f t="shared" si="0"/>
        <v>21</v>
      </c>
      <c r="C23">
        <v>259</v>
      </c>
      <c r="D23">
        <f t="shared" si="1"/>
        <v>21</v>
      </c>
      <c r="E23" s="1">
        <f t="shared" si="2"/>
        <v>0.74786324786324787</v>
      </c>
      <c r="F23">
        <f t="shared" si="3"/>
        <v>49</v>
      </c>
      <c r="G23">
        <f>_xlfn.IFNA(VLOOKUP(A23,Harvard_2021_Closed!A:B,2,FALSE),0)</f>
        <v>10</v>
      </c>
      <c r="H23">
        <f t="shared" si="4"/>
        <v>49</v>
      </c>
      <c r="I23" s="1">
        <f t="shared" si="5"/>
        <v>9.4849663283695346E-2</v>
      </c>
    </row>
    <row r="24" spans="1:9" x14ac:dyDescent="0.25">
      <c r="A24" t="s">
        <v>26</v>
      </c>
      <c r="B24">
        <f t="shared" si="0"/>
        <v>22</v>
      </c>
      <c r="C24">
        <v>246</v>
      </c>
      <c r="D24">
        <f t="shared" si="1"/>
        <v>22</v>
      </c>
      <c r="E24" s="1">
        <f t="shared" si="2"/>
        <v>0.71032571032571035</v>
      </c>
      <c r="F24">
        <f t="shared" si="3"/>
        <v>43</v>
      </c>
      <c r="G24">
        <f>_xlfn.IFNA(VLOOKUP(A24,Harvard_2021_Closed!A:B,2,FALSE),0)</f>
        <v>15</v>
      </c>
      <c r="H24">
        <f t="shared" si="4"/>
        <v>43</v>
      </c>
      <c r="I24" s="1">
        <f t="shared" si="5"/>
        <v>0.14227449492554303</v>
      </c>
    </row>
    <row r="25" spans="1:9" x14ac:dyDescent="0.25">
      <c r="A25" t="s">
        <v>27</v>
      </c>
      <c r="B25">
        <f t="shared" si="0"/>
        <v>23</v>
      </c>
      <c r="C25">
        <v>245</v>
      </c>
      <c r="D25">
        <f t="shared" si="1"/>
        <v>23</v>
      </c>
      <c r="E25" s="1">
        <f t="shared" si="2"/>
        <v>0.7074382074382074</v>
      </c>
      <c r="F25">
        <f t="shared" si="3"/>
        <v>45</v>
      </c>
      <c r="G25">
        <f>_xlfn.IFNA(VLOOKUP(A25,Harvard_2021_Closed!A:B,2,FALSE),0)</f>
        <v>14</v>
      </c>
      <c r="H25">
        <f t="shared" si="4"/>
        <v>45</v>
      </c>
      <c r="I25" s="1">
        <f t="shared" si="5"/>
        <v>0.13278952859717347</v>
      </c>
    </row>
    <row r="26" spans="1:9" x14ac:dyDescent="0.25">
      <c r="A26" t="s">
        <v>28</v>
      </c>
      <c r="B26">
        <f t="shared" si="0"/>
        <v>24</v>
      </c>
      <c r="C26">
        <v>230</v>
      </c>
      <c r="D26">
        <f t="shared" si="1"/>
        <v>24</v>
      </c>
      <c r="E26" s="1">
        <f t="shared" si="2"/>
        <v>0.66412566412566409</v>
      </c>
      <c r="F26">
        <f t="shared" si="3"/>
        <v>13</v>
      </c>
      <c r="G26">
        <f>_xlfn.IFNA(VLOOKUP(A26,Harvard_2021_Closed!A:B,2,FALSE),0)</f>
        <v>137</v>
      </c>
      <c r="H26">
        <f t="shared" si="4"/>
        <v>13</v>
      </c>
      <c r="I26" s="1">
        <f t="shared" si="5"/>
        <v>1.2994403869866262</v>
      </c>
    </row>
    <row r="27" spans="1:9" x14ac:dyDescent="0.25">
      <c r="A27" t="s">
        <v>29</v>
      </c>
      <c r="B27">
        <f t="shared" si="0"/>
        <v>25</v>
      </c>
      <c r="C27">
        <v>157</v>
      </c>
      <c r="D27">
        <f t="shared" si="1"/>
        <v>25</v>
      </c>
      <c r="E27" s="1">
        <f t="shared" si="2"/>
        <v>0.45333795333795329</v>
      </c>
      <c r="F27">
        <f t="shared" si="3"/>
        <v>25</v>
      </c>
      <c r="G27">
        <f>_xlfn.IFNA(VLOOKUP(A27,Harvard_2021_Closed!A:B,2,FALSE),0)</f>
        <v>29</v>
      </c>
      <c r="H27">
        <f t="shared" si="4"/>
        <v>25</v>
      </c>
      <c r="I27" s="1">
        <f t="shared" si="5"/>
        <v>0.27506402352271647</v>
      </c>
    </row>
    <row r="28" spans="1:9" x14ac:dyDescent="0.25">
      <c r="A28" t="s">
        <v>30</v>
      </c>
      <c r="B28">
        <f t="shared" si="0"/>
        <v>26</v>
      </c>
      <c r="C28">
        <v>144</v>
      </c>
      <c r="D28">
        <f t="shared" si="1"/>
        <v>26</v>
      </c>
      <c r="E28" s="1">
        <f t="shared" si="2"/>
        <v>0.41580041580041582</v>
      </c>
      <c r="F28">
        <f t="shared" si="3"/>
        <v>21</v>
      </c>
      <c r="G28">
        <f>_xlfn.IFNA(VLOOKUP(A28,Harvard_2021_Closed!A:B,2,FALSE),0)</f>
        <v>37</v>
      </c>
      <c r="H28">
        <f t="shared" si="4"/>
        <v>21</v>
      </c>
      <c r="I28" s="1">
        <f t="shared" si="5"/>
        <v>0.35094375414967277</v>
      </c>
    </row>
    <row r="29" spans="1:9" x14ac:dyDescent="0.25">
      <c r="A29" t="s">
        <v>31</v>
      </c>
      <c r="B29">
        <f t="shared" si="0"/>
        <v>27</v>
      </c>
      <c r="C29">
        <v>143</v>
      </c>
      <c r="D29">
        <f t="shared" si="1"/>
        <v>27</v>
      </c>
      <c r="E29" s="1">
        <f t="shared" si="2"/>
        <v>0.41291291291291288</v>
      </c>
      <c r="F29">
        <f t="shared" si="3"/>
        <v>15</v>
      </c>
      <c r="G29">
        <f>_xlfn.IFNA(VLOOKUP(A29,Harvard_2021_Closed!A:B,2,FALSE),0)</f>
        <v>79</v>
      </c>
      <c r="H29">
        <f t="shared" si="4"/>
        <v>15</v>
      </c>
      <c r="I29" s="1">
        <f t="shared" si="5"/>
        <v>0.74931233994119328</v>
      </c>
    </row>
    <row r="30" spans="1:9" x14ac:dyDescent="0.25">
      <c r="A30" t="s">
        <v>32</v>
      </c>
      <c r="B30">
        <f t="shared" si="0"/>
        <v>28</v>
      </c>
      <c r="C30">
        <v>136</v>
      </c>
      <c r="D30">
        <f t="shared" si="1"/>
        <v>28</v>
      </c>
      <c r="E30" s="1">
        <f t="shared" si="2"/>
        <v>0.3927003927003927</v>
      </c>
      <c r="F30">
        <f t="shared" si="3"/>
        <v>164</v>
      </c>
      <c r="G30">
        <f>_xlfn.IFNA(VLOOKUP(A30,Harvard_2021_Closed!A:B,2,FALSE),0)</f>
        <v>0</v>
      </c>
      <c r="H30">
        <f t="shared" si="4"/>
        <v>164</v>
      </c>
      <c r="I30" s="1">
        <f t="shared" si="5"/>
        <v>0</v>
      </c>
    </row>
    <row r="31" spans="1:9" x14ac:dyDescent="0.25">
      <c r="A31" t="s">
        <v>33</v>
      </c>
      <c r="B31">
        <f t="shared" si="0"/>
        <v>29</v>
      </c>
      <c r="C31">
        <v>134</v>
      </c>
      <c r="D31">
        <f t="shared" si="1"/>
        <v>29</v>
      </c>
      <c r="E31" s="1">
        <f t="shared" si="2"/>
        <v>0.38692538692538692</v>
      </c>
      <c r="F31">
        <f t="shared" si="3"/>
        <v>18</v>
      </c>
      <c r="G31">
        <f>_xlfn.IFNA(VLOOKUP(A31,Harvard_2021_Closed!A:B,2,FALSE),0)</f>
        <v>65</v>
      </c>
      <c r="H31">
        <f t="shared" si="4"/>
        <v>18</v>
      </c>
      <c r="I31" s="1">
        <f t="shared" si="5"/>
        <v>0.61652281134401976</v>
      </c>
    </row>
    <row r="32" spans="1:9" x14ac:dyDescent="0.25">
      <c r="A32" t="s">
        <v>34</v>
      </c>
      <c r="B32">
        <f t="shared" si="0"/>
        <v>30</v>
      </c>
      <c r="C32">
        <v>129</v>
      </c>
      <c r="D32">
        <f t="shared" si="1"/>
        <v>30</v>
      </c>
      <c r="E32" s="1">
        <f t="shared" si="2"/>
        <v>0.37248787248787246</v>
      </c>
      <c r="F32">
        <f t="shared" si="3"/>
        <v>50</v>
      </c>
      <c r="G32">
        <f>_xlfn.IFNA(VLOOKUP(A32,Harvard_2021_Closed!A:B,2,FALSE),0)</f>
        <v>9</v>
      </c>
      <c r="H32">
        <f t="shared" si="4"/>
        <v>50</v>
      </c>
      <c r="I32" s="1">
        <f t="shared" si="5"/>
        <v>8.5364696955325808E-2</v>
      </c>
    </row>
    <row r="33" spans="1:9" x14ac:dyDescent="0.25">
      <c r="A33" t="s">
        <v>35</v>
      </c>
      <c r="B33">
        <f t="shared" si="0"/>
        <v>31</v>
      </c>
      <c r="C33">
        <v>121</v>
      </c>
      <c r="D33">
        <f t="shared" si="1"/>
        <v>31</v>
      </c>
      <c r="E33" s="1">
        <f t="shared" si="2"/>
        <v>0.34938784938784939</v>
      </c>
      <c r="F33">
        <f t="shared" si="3"/>
        <v>164</v>
      </c>
      <c r="G33">
        <f>_xlfn.IFNA(VLOOKUP(A33,Harvard_2021_Closed!A:B,2,FALSE),0)</f>
        <v>0</v>
      </c>
      <c r="H33">
        <f t="shared" si="4"/>
        <v>164</v>
      </c>
      <c r="I33" s="1">
        <f t="shared" si="5"/>
        <v>0</v>
      </c>
    </row>
    <row r="34" spans="1:9" x14ac:dyDescent="0.25">
      <c r="A34" t="s">
        <v>36</v>
      </c>
      <c r="B34">
        <f t="shared" si="0"/>
        <v>32</v>
      </c>
      <c r="C34">
        <v>105</v>
      </c>
      <c r="D34">
        <f t="shared" si="1"/>
        <v>32</v>
      </c>
      <c r="E34" s="1">
        <f t="shared" si="2"/>
        <v>0.3031878031878032</v>
      </c>
      <c r="F34">
        <f t="shared" si="3"/>
        <v>66</v>
      </c>
      <c r="G34">
        <f>_xlfn.IFNA(VLOOKUP(A34,Harvard_2021_Closed!A:B,2,FALSE),0)</f>
        <v>4</v>
      </c>
      <c r="H34">
        <f t="shared" si="4"/>
        <v>66</v>
      </c>
      <c r="I34" s="1">
        <f t="shared" si="5"/>
        <v>3.7939865313478136E-2</v>
      </c>
    </row>
    <row r="35" spans="1:9" x14ac:dyDescent="0.25">
      <c r="A35" t="s">
        <v>37</v>
      </c>
      <c r="B35">
        <f t="shared" si="0"/>
        <v>32</v>
      </c>
      <c r="C35">
        <v>105</v>
      </c>
      <c r="D35">
        <f t="shared" si="1"/>
        <v>32</v>
      </c>
      <c r="E35" s="1">
        <f t="shared" si="2"/>
        <v>0.3031878031878032</v>
      </c>
      <c r="F35">
        <f t="shared" si="3"/>
        <v>164</v>
      </c>
      <c r="G35">
        <f>_xlfn.IFNA(VLOOKUP(A35,Harvard_2021_Closed!A:B,2,FALSE),0)</f>
        <v>0</v>
      </c>
      <c r="H35">
        <f t="shared" si="4"/>
        <v>164</v>
      </c>
      <c r="I35" s="1">
        <f t="shared" si="5"/>
        <v>0</v>
      </c>
    </row>
    <row r="36" spans="1:9" x14ac:dyDescent="0.25">
      <c r="A36" t="s">
        <v>38</v>
      </c>
      <c r="B36">
        <f t="shared" si="0"/>
        <v>34</v>
      </c>
      <c r="C36">
        <v>97</v>
      </c>
      <c r="D36">
        <f t="shared" si="1"/>
        <v>34</v>
      </c>
      <c r="E36" s="1">
        <f t="shared" si="2"/>
        <v>0.28008778008778007</v>
      </c>
      <c r="F36">
        <f t="shared" si="3"/>
        <v>164</v>
      </c>
      <c r="G36">
        <f>_xlfn.IFNA(VLOOKUP(A36,Harvard_2021_Closed!A:B,2,FALSE),0)</f>
        <v>0</v>
      </c>
      <c r="H36">
        <f t="shared" si="4"/>
        <v>164</v>
      </c>
      <c r="I36" s="1">
        <f t="shared" si="5"/>
        <v>0</v>
      </c>
    </row>
    <row r="37" spans="1:9" x14ac:dyDescent="0.25">
      <c r="A37" t="s">
        <v>39</v>
      </c>
      <c r="B37">
        <f t="shared" si="0"/>
        <v>35</v>
      </c>
      <c r="C37">
        <v>96</v>
      </c>
      <c r="D37">
        <f t="shared" si="1"/>
        <v>35</v>
      </c>
      <c r="E37" s="1">
        <f t="shared" si="2"/>
        <v>0.27720027720027718</v>
      </c>
      <c r="F37">
        <f t="shared" si="3"/>
        <v>17</v>
      </c>
      <c r="G37">
        <f>_xlfn.IFNA(VLOOKUP(A37,Harvard_2021_Closed!A:B,2,FALSE),0)</f>
        <v>68</v>
      </c>
      <c r="H37">
        <f t="shared" si="4"/>
        <v>17</v>
      </c>
      <c r="I37" s="1">
        <f t="shared" si="5"/>
        <v>0.64497771032912832</v>
      </c>
    </row>
    <row r="38" spans="1:9" x14ac:dyDescent="0.25">
      <c r="A38" t="s">
        <v>40</v>
      </c>
      <c r="B38">
        <f t="shared" si="0"/>
        <v>35</v>
      </c>
      <c r="C38">
        <v>96</v>
      </c>
      <c r="D38">
        <f t="shared" si="1"/>
        <v>35</v>
      </c>
      <c r="E38" s="1">
        <f t="shared" si="2"/>
        <v>0.27720027720027718</v>
      </c>
      <c r="F38">
        <f t="shared" si="3"/>
        <v>43</v>
      </c>
      <c r="G38">
        <f>_xlfn.IFNA(VLOOKUP(A38,Harvard_2021_Closed!A:B,2,FALSE),0)</f>
        <v>15</v>
      </c>
      <c r="H38">
        <f t="shared" si="4"/>
        <v>43</v>
      </c>
      <c r="I38" s="1">
        <f t="shared" si="5"/>
        <v>0.14227449492554303</v>
      </c>
    </row>
    <row r="39" spans="1:9" x14ac:dyDescent="0.25">
      <c r="A39" t="s">
        <v>41</v>
      </c>
      <c r="B39">
        <f t="shared" si="0"/>
        <v>37</v>
      </c>
      <c r="C39">
        <v>88</v>
      </c>
      <c r="D39">
        <f t="shared" si="1"/>
        <v>37</v>
      </c>
      <c r="E39" s="1">
        <f t="shared" si="2"/>
        <v>0.25410025410025411</v>
      </c>
      <c r="F39">
        <f t="shared" si="3"/>
        <v>19</v>
      </c>
      <c r="G39">
        <f>_xlfn.IFNA(VLOOKUP(A39,Harvard_2021_Closed!A:B,2,FALSE),0)</f>
        <v>40</v>
      </c>
      <c r="H39">
        <f t="shared" si="4"/>
        <v>19</v>
      </c>
      <c r="I39" s="1">
        <f t="shared" si="5"/>
        <v>0.37939865313478138</v>
      </c>
    </row>
    <row r="40" spans="1:9" x14ac:dyDescent="0.25">
      <c r="A40" t="s">
        <v>42</v>
      </c>
      <c r="B40">
        <f t="shared" si="0"/>
        <v>38</v>
      </c>
      <c r="C40">
        <v>83</v>
      </c>
      <c r="D40">
        <f t="shared" si="1"/>
        <v>38</v>
      </c>
      <c r="E40" s="1">
        <f t="shared" si="2"/>
        <v>0.23966273966273965</v>
      </c>
      <c r="F40">
        <f t="shared" si="3"/>
        <v>164</v>
      </c>
      <c r="G40">
        <f>_xlfn.IFNA(VLOOKUP(A40,Harvard_2021_Closed!A:B,2,FALSE),0)</f>
        <v>0</v>
      </c>
      <c r="H40">
        <f t="shared" si="4"/>
        <v>164</v>
      </c>
      <c r="I40" s="1">
        <f t="shared" si="5"/>
        <v>0</v>
      </c>
    </row>
    <row r="41" spans="1:9" x14ac:dyDescent="0.25">
      <c r="A41" t="s">
        <v>43</v>
      </c>
      <c r="B41">
        <f t="shared" si="0"/>
        <v>39</v>
      </c>
      <c r="C41">
        <v>80</v>
      </c>
      <c r="D41">
        <f t="shared" si="1"/>
        <v>39</v>
      </c>
      <c r="E41" s="1">
        <f t="shared" si="2"/>
        <v>0.23100023100023101</v>
      </c>
      <c r="F41">
        <f t="shared" si="3"/>
        <v>25</v>
      </c>
      <c r="G41">
        <f>_xlfn.IFNA(VLOOKUP(A41,Harvard_2021_Closed!A:B,2,FALSE),0)</f>
        <v>29</v>
      </c>
      <c r="H41">
        <f t="shared" si="4"/>
        <v>25</v>
      </c>
      <c r="I41" s="1">
        <f t="shared" si="5"/>
        <v>0.27506402352271647</v>
      </c>
    </row>
    <row r="42" spans="1:9" x14ac:dyDescent="0.25">
      <c r="A42" t="s">
        <v>44</v>
      </c>
      <c r="B42">
        <f t="shared" si="0"/>
        <v>40</v>
      </c>
      <c r="C42">
        <v>77</v>
      </c>
      <c r="D42">
        <f t="shared" si="1"/>
        <v>40</v>
      </c>
      <c r="E42" s="1">
        <f t="shared" si="2"/>
        <v>0.22233772233772234</v>
      </c>
      <c r="F42">
        <f t="shared" si="3"/>
        <v>164</v>
      </c>
      <c r="G42">
        <f>_xlfn.IFNA(VLOOKUP(A42,Harvard_2021_Closed!A:B,2,FALSE),0)</f>
        <v>0</v>
      </c>
      <c r="H42">
        <f t="shared" si="4"/>
        <v>164</v>
      </c>
      <c r="I42" s="1">
        <f t="shared" si="5"/>
        <v>0</v>
      </c>
    </row>
    <row r="43" spans="1:9" x14ac:dyDescent="0.25">
      <c r="A43" t="s">
        <v>45</v>
      </c>
      <c r="B43">
        <f t="shared" si="0"/>
        <v>41</v>
      </c>
      <c r="C43">
        <v>69</v>
      </c>
      <c r="D43">
        <f t="shared" si="1"/>
        <v>41</v>
      </c>
      <c r="E43" s="1">
        <f t="shared" si="2"/>
        <v>0.19923769923769924</v>
      </c>
      <c r="F43">
        <f t="shared" si="3"/>
        <v>36</v>
      </c>
      <c r="G43">
        <f>_xlfn.IFNA(VLOOKUP(A43,Harvard_2021_Closed!A:B,2,FALSE),0)</f>
        <v>20</v>
      </c>
      <c r="H43">
        <f t="shared" si="4"/>
        <v>36</v>
      </c>
      <c r="I43" s="1">
        <f t="shared" si="5"/>
        <v>0.18969932656739069</v>
      </c>
    </row>
    <row r="44" spans="1:9" x14ac:dyDescent="0.25">
      <c r="A44" t="s">
        <v>46</v>
      </c>
      <c r="B44">
        <f t="shared" si="0"/>
        <v>42</v>
      </c>
      <c r="C44">
        <v>65</v>
      </c>
      <c r="D44">
        <f t="shared" si="1"/>
        <v>42</v>
      </c>
      <c r="E44" s="1">
        <f t="shared" si="2"/>
        <v>0.18768768768768768</v>
      </c>
      <c r="F44">
        <f t="shared" si="3"/>
        <v>164</v>
      </c>
      <c r="G44">
        <f>_xlfn.IFNA(VLOOKUP(A44,Harvard_2021_Closed!A:B,2,FALSE),0)</f>
        <v>0</v>
      </c>
      <c r="H44">
        <f t="shared" si="4"/>
        <v>164</v>
      </c>
      <c r="I44" s="1">
        <f t="shared" si="5"/>
        <v>0</v>
      </c>
    </row>
    <row r="45" spans="1:9" x14ac:dyDescent="0.25">
      <c r="A45" t="s">
        <v>47</v>
      </c>
      <c r="B45">
        <f t="shared" si="0"/>
        <v>43</v>
      </c>
      <c r="C45">
        <v>64</v>
      </c>
      <c r="D45">
        <f t="shared" si="1"/>
        <v>43</v>
      </c>
      <c r="E45" s="1">
        <f t="shared" si="2"/>
        <v>0.18480018480018479</v>
      </c>
      <c r="F45">
        <f t="shared" si="3"/>
        <v>36</v>
      </c>
      <c r="G45">
        <f>_xlfn.IFNA(VLOOKUP(A45,Harvard_2021_Closed!A:B,2,FALSE),0)</f>
        <v>20</v>
      </c>
      <c r="H45">
        <f t="shared" si="4"/>
        <v>36</v>
      </c>
      <c r="I45" s="1">
        <f t="shared" si="5"/>
        <v>0.18969932656739069</v>
      </c>
    </row>
    <row r="46" spans="1:9" x14ac:dyDescent="0.25">
      <c r="A46" t="s">
        <v>48</v>
      </c>
      <c r="B46">
        <f t="shared" si="0"/>
        <v>43</v>
      </c>
      <c r="C46">
        <v>64</v>
      </c>
      <c r="D46">
        <f t="shared" si="1"/>
        <v>43</v>
      </c>
      <c r="E46" s="1">
        <f t="shared" si="2"/>
        <v>0.18480018480018479</v>
      </c>
      <c r="F46">
        <f t="shared" si="3"/>
        <v>164</v>
      </c>
      <c r="G46">
        <f>_xlfn.IFNA(VLOOKUP(A46,Harvard_2021_Closed!A:B,2,FALSE),0)</f>
        <v>0</v>
      </c>
      <c r="H46">
        <f t="shared" si="4"/>
        <v>164</v>
      </c>
      <c r="I46" s="1">
        <f t="shared" si="5"/>
        <v>0</v>
      </c>
    </row>
    <row r="47" spans="1:9" x14ac:dyDescent="0.25">
      <c r="A47" t="s">
        <v>49</v>
      </c>
      <c r="B47">
        <f t="shared" si="0"/>
        <v>45</v>
      </c>
      <c r="C47">
        <v>61</v>
      </c>
      <c r="D47">
        <f t="shared" si="1"/>
        <v>45</v>
      </c>
      <c r="E47" s="1">
        <f t="shared" si="2"/>
        <v>0.17613767613767614</v>
      </c>
      <c r="F47">
        <f t="shared" si="3"/>
        <v>93</v>
      </c>
      <c r="G47">
        <f>_xlfn.IFNA(VLOOKUP(A47,Harvard_2021_Closed!A:B,2,FALSE),0)</f>
        <v>2</v>
      </c>
      <c r="H47">
        <f t="shared" si="4"/>
        <v>93</v>
      </c>
      <c r="I47" s="1">
        <f t="shared" si="5"/>
        <v>1.8969932656739068E-2</v>
      </c>
    </row>
    <row r="48" spans="1:9" x14ac:dyDescent="0.25">
      <c r="A48" t="s">
        <v>50</v>
      </c>
      <c r="B48">
        <f t="shared" si="0"/>
        <v>46</v>
      </c>
      <c r="C48">
        <v>60</v>
      </c>
      <c r="D48">
        <f t="shared" si="1"/>
        <v>46</v>
      </c>
      <c r="E48" s="1">
        <f t="shared" si="2"/>
        <v>0.17325017325017325</v>
      </c>
      <c r="F48">
        <f t="shared" si="3"/>
        <v>33</v>
      </c>
      <c r="G48">
        <f>_xlfn.IFNA(VLOOKUP(A48,Harvard_2021_Closed!A:B,2,FALSE),0)</f>
        <v>21</v>
      </c>
      <c r="H48">
        <f t="shared" si="4"/>
        <v>33</v>
      </c>
      <c r="I48" s="1">
        <f t="shared" si="5"/>
        <v>0.1991842928957602</v>
      </c>
    </row>
    <row r="49" spans="1:9" x14ac:dyDescent="0.25">
      <c r="A49" t="s">
        <v>51</v>
      </c>
      <c r="B49">
        <f t="shared" si="0"/>
        <v>47</v>
      </c>
      <c r="C49">
        <v>58</v>
      </c>
      <c r="D49">
        <f t="shared" si="1"/>
        <v>47</v>
      </c>
      <c r="E49" s="1">
        <f t="shared" si="2"/>
        <v>0.16747516747516747</v>
      </c>
      <c r="F49">
        <f t="shared" si="3"/>
        <v>22</v>
      </c>
      <c r="G49">
        <f>_xlfn.IFNA(VLOOKUP(A49,Harvard_2021_Closed!A:B,2,FALSE),0)</f>
        <v>36</v>
      </c>
      <c r="H49">
        <f t="shared" si="4"/>
        <v>22</v>
      </c>
      <c r="I49" s="1">
        <f t="shared" si="5"/>
        <v>0.34145878782130323</v>
      </c>
    </row>
    <row r="50" spans="1:9" x14ac:dyDescent="0.25">
      <c r="A50" t="s">
        <v>52</v>
      </c>
      <c r="B50">
        <f t="shared" si="0"/>
        <v>48</v>
      </c>
      <c r="C50">
        <v>57</v>
      </c>
      <c r="D50">
        <f t="shared" si="1"/>
        <v>48</v>
      </c>
      <c r="E50" s="1">
        <f t="shared" si="2"/>
        <v>0.16458766458766458</v>
      </c>
      <c r="F50">
        <f t="shared" si="3"/>
        <v>24</v>
      </c>
      <c r="G50">
        <f>_xlfn.IFNA(VLOOKUP(A50,Harvard_2021_Closed!A:B,2,FALSE),0)</f>
        <v>32</v>
      </c>
      <c r="H50">
        <f t="shared" si="4"/>
        <v>24</v>
      </c>
      <c r="I50" s="1">
        <f t="shared" si="5"/>
        <v>0.30351892250782508</v>
      </c>
    </row>
    <row r="51" spans="1:9" x14ac:dyDescent="0.25">
      <c r="A51" t="s">
        <v>53</v>
      </c>
      <c r="B51">
        <f t="shared" si="0"/>
        <v>49</v>
      </c>
      <c r="C51">
        <v>56</v>
      </c>
      <c r="D51">
        <f t="shared" si="1"/>
        <v>49</v>
      </c>
      <c r="E51" s="1">
        <f t="shared" si="2"/>
        <v>0.16170016170016169</v>
      </c>
      <c r="F51">
        <f t="shared" si="3"/>
        <v>93</v>
      </c>
      <c r="G51">
        <f>_xlfn.IFNA(VLOOKUP(A51,Harvard_2021_Closed!A:B,2,FALSE),0)</f>
        <v>2</v>
      </c>
      <c r="H51">
        <f t="shared" si="4"/>
        <v>93</v>
      </c>
      <c r="I51" s="1">
        <f t="shared" si="5"/>
        <v>1.8969932656739068E-2</v>
      </c>
    </row>
    <row r="52" spans="1:9" x14ac:dyDescent="0.25">
      <c r="A52" t="s">
        <v>54</v>
      </c>
      <c r="B52">
        <f t="shared" si="0"/>
        <v>50</v>
      </c>
      <c r="C52">
        <v>54</v>
      </c>
      <c r="D52">
        <f t="shared" si="1"/>
        <v>50</v>
      </c>
      <c r="E52" s="1">
        <f t="shared" si="2"/>
        <v>0.15592515592515593</v>
      </c>
      <c r="F52">
        <f t="shared" si="3"/>
        <v>25</v>
      </c>
      <c r="G52">
        <f>_xlfn.IFNA(VLOOKUP(A52,Harvard_2021_Closed!A:B,2,FALSE),0)</f>
        <v>29</v>
      </c>
      <c r="H52">
        <f t="shared" si="4"/>
        <v>25</v>
      </c>
      <c r="I52" s="1">
        <f t="shared" si="5"/>
        <v>0.27506402352271647</v>
      </c>
    </row>
    <row r="53" spans="1:9" x14ac:dyDescent="0.25">
      <c r="A53" t="s">
        <v>55</v>
      </c>
      <c r="B53">
        <f t="shared" si="0"/>
        <v>51</v>
      </c>
      <c r="C53">
        <v>53</v>
      </c>
      <c r="D53">
        <f t="shared" si="1"/>
        <v>51</v>
      </c>
      <c r="E53" s="1">
        <f t="shared" si="2"/>
        <v>0.15303765303765304</v>
      </c>
      <c r="F53">
        <f t="shared" si="3"/>
        <v>45</v>
      </c>
      <c r="G53">
        <f>_xlfn.IFNA(VLOOKUP(A53,Harvard_2021_Closed!A:B,2,FALSE),0)</f>
        <v>14</v>
      </c>
      <c r="H53">
        <f t="shared" si="4"/>
        <v>45</v>
      </c>
      <c r="I53" s="1">
        <f t="shared" si="5"/>
        <v>0.13278952859717347</v>
      </c>
    </row>
    <row r="54" spans="1:9" x14ac:dyDescent="0.25">
      <c r="A54" t="s">
        <v>56</v>
      </c>
      <c r="B54">
        <f t="shared" si="0"/>
        <v>52</v>
      </c>
      <c r="C54">
        <v>47</v>
      </c>
      <c r="D54">
        <f t="shared" si="1"/>
        <v>52</v>
      </c>
      <c r="E54" s="1">
        <f t="shared" si="2"/>
        <v>0.1357126357126357</v>
      </c>
      <c r="F54">
        <f t="shared" si="3"/>
        <v>93</v>
      </c>
      <c r="G54">
        <f>_xlfn.IFNA(VLOOKUP(A54,Harvard_2021_Closed!A:B,2,FALSE),0)</f>
        <v>2</v>
      </c>
      <c r="H54">
        <f t="shared" si="4"/>
        <v>93</v>
      </c>
      <c r="I54" s="1">
        <f t="shared" si="5"/>
        <v>1.8969932656739068E-2</v>
      </c>
    </row>
    <row r="55" spans="1:9" x14ac:dyDescent="0.25">
      <c r="A55" t="s">
        <v>57</v>
      </c>
      <c r="B55">
        <f t="shared" si="0"/>
        <v>52</v>
      </c>
      <c r="C55">
        <v>47</v>
      </c>
      <c r="D55">
        <f t="shared" si="1"/>
        <v>52</v>
      </c>
      <c r="E55" s="1">
        <f t="shared" si="2"/>
        <v>0.1357126357126357</v>
      </c>
      <c r="F55">
        <f t="shared" si="3"/>
        <v>39</v>
      </c>
      <c r="G55">
        <f>_xlfn.IFNA(VLOOKUP(A55,Harvard_2021_Closed!A:B,2,FALSE),0)</f>
        <v>18</v>
      </c>
      <c r="H55">
        <f t="shared" si="4"/>
        <v>39</v>
      </c>
      <c r="I55" s="1">
        <f t="shared" si="5"/>
        <v>0.17072939391065162</v>
      </c>
    </row>
    <row r="56" spans="1:9" x14ac:dyDescent="0.25">
      <c r="A56" t="s">
        <v>58</v>
      </c>
      <c r="B56">
        <f t="shared" si="0"/>
        <v>54</v>
      </c>
      <c r="C56">
        <v>43</v>
      </c>
      <c r="D56">
        <f t="shared" si="1"/>
        <v>54</v>
      </c>
      <c r="E56" s="1">
        <f t="shared" si="2"/>
        <v>0.12416262416262416</v>
      </c>
      <c r="F56">
        <f t="shared" si="3"/>
        <v>30</v>
      </c>
      <c r="G56">
        <f>_xlfn.IFNA(VLOOKUP(A56,Harvard_2021_Closed!A:B,2,FALSE),0)</f>
        <v>27</v>
      </c>
      <c r="H56">
        <f t="shared" si="4"/>
        <v>30</v>
      </c>
      <c r="I56" s="1">
        <f t="shared" si="5"/>
        <v>0.25609409086597745</v>
      </c>
    </row>
    <row r="57" spans="1:9" x14ac:dyDescent="0.25">
      <c r="A57" t="s">
        <v>59</v>
      </c>
      <c r="B57">
        <f t="shared" si="0"/>
        <v>55</v>
      </c>
      <c r="C57">
        <v>42</v>
      </c>
      <c r="D57">
        <f t="shared" si="1"/>
        <v>55</v>
      </c>
      <c r="E57" s="1">
        <f t="shared" si="2"/>
        <v>0.12127512127512127</v>
      </c>
      <c r="F57">
        <f t="shared" si="3"/>
        <v>39</v>
      </c>
      <c r="G57">
        <f>_xlfn.IFNA(VLOOKUP(A57,Harvard_2021_Closed!A:B,2,FALSE),0)</f>
        <v>18</v>
      </c>
      <c r="H57">
        <f t="shared" si="4"/>
        <v>39</v>
      </c>
      <c r="I57" s="1">
        <f t="shared" si="5"/>
        <v>0.17072939391065162</v>
      </c>
    </row>
    <row r="58" spans="1:9" x14ac:dyDescent="0.25">
      <c r="A58" t="s">
        <v>60</v>
      </c>
      <c r="B58">
        <f t="shared" si="0"/>
        <v>55</v>
      </c>
      <c r="C58">
        <v>42</v>
      </c>
      <c r="D58">
        <f t="shared" si="1"/>
        <v>55</v>
      </c>
      <c r="E58" s="1">
        <f t="shared" si="2"/>
        <v>0.12127512127512127</v>
      </c>
      <c r="F58">
        <f t="shared" si="3"/>
        <v>31</v>
      </c>
      <c r="G58">
        <f>_xlfn.IFNA(VLOOKUP(A58,Harvard_2021_Closed!A:B,2,FALSE),0)</f>
        <v>25</v>
      </c>
      <c r="H58">
        <f t="shared" si="4"/>
        <v>31</v>
      </c>
      <c r="I58" s="1">
        <f t="shared" si="5"/>
        <v>0.23712415820923835</v>
      </c>
    </row>
    <row r="59" spans="1:9" x14ac:dyDescent="0.25">
      <c r="A59" t="s">
        <v>61</v>
      </c>
      <c r="B59">
        <f t="shared" si="0"/>
        <v>57</v>
      </c>
      <c r="C59">
        <v>41</v>
      </c>
      <c r="D59">
        <f t="shared" si="1"/>
        <v>57</v>
      </c>
      <c r="E59" s="1">
        <f t="shared" si="2"/>
        <v>0.1183876183876184</v>
      </c>
      <c r="F59">
        <f t="shared" si="3"/>
        <v>25</v>
      </c>
      <c r="G59">
        <f>_xlfn.IFNA(VLOOKUP(A59,Harvard_2021_Closed!A:B,2,FALSE),0)</f>
        <v>29</v>
      </c>
      <c r="H59">
        <f t="shared" si="4"/>
        <v>25</v>
      </c>
      <c r="I59" s="1">
        <f t="shared" si="5"/>
        <v>0.27506402352271647</v>
      </c>
    </row>
    <row r="60" spans="1:9" x14ac:dyDescent="0.25">
      <c r="A60" t="s">
        <v>62</v>
      </c>
      <c r="B60">
        <f t="shared" si="0"/>
        <v>58</v>
      </c>
      <c r="C60">
        <v>40</v>
      </c>
      <c r="D60">
        <f t="shared" si="1"/>
        <v>58</v>
      </c>
      <c r="E60" s="1">
        <f t="shared" si="2"/>
        <v>0.1155001155001155</v>
      </c>
      <c r="F60">
        <f t="shared" si="3"/>
        <v>20</v>
      </c>
      <c r="G60">
        <f>_xlfn.IFNA(VLOOKUP(A60,Harvard_2021_Closed!A:B,2,FALSE),0)</f>
        <v>39</v>
      </c>
      <c r="H60">
        <f t="shared" si="4"/>
        <v>20</v>
      </c>
      <c r="I60" s="1">
        <f t="shared" si="5"/>
        <v>0.36991368680641185</v>
      </c>
    </row>
    <row r="61" spans="1:9" x14ac:dyDescent="0.25">
      <c r="A61" t="s">
        <v>63</v>
      </c>
      <c r="B61">
        <f t="shared" si="0"/>
        <v>59</v>
      </c>
      <c r="C61">
        <v>37</v>
      </c>
      <c r="D61">
        <f t="shared" si="1"/>
        <v>59</v>
      </c>
      <c r="E61" s="1">
        <f t="shared" si="2"/>
        <v>0.10683760683760685</v>
      </c>
      <c r="F61">
        <f t="shared" si="3"/>
        <v>23</v>
      </c>
      <c r="G61">
        <f>_xlfn.IFNA(VLOOKUP(A61,Harvard_2021_Closed!A:B,2,FALSE),0)</f>
        <v>34</v>
      </c>
      <c r="H61">
        <f t="shared" si="4"/>
        <v>23</v>
      </c>
      <c r="I61" s="1">
        <f t="shared" si="5"/>
        <v>0.32248885516456416</v>
      </c>
    </row>
    <row r="62" spans="1:9" x14ac:dyDescent="0.25">
      <c r="A62" t="s">
        <v>64</v>
      </c>
      <c r="B62">
        <f t="shared" si="0"/>
        <v>59</v>
      </c>
      <c r="C62">
        <v>37</v>
      </c>
      <c r="D62">
        <f t="shared" si="1"/>
        <v>59</v>
      </c>
      <c r="E62" s="1">
        <f t="shared" si="2"/>
        <v>0.10683760683760685</v>
      </c>
      <c r="F62">
        <f t="shared" si="3"/>
        <v>25</v>
      </c>
      <c r="G62">
        <f>_xlfn.IFNA(VLOOKUP(A62,Harvard_2021_Closed!A:B,2,FALSE),0)</f>
        <v>29</v>
      </c>
      <c r="H62">
        <f t="shared" si="4"/>
        <v>25</v>
      </c>
      <c r="I62" s="1">
        <f t="shared" si="5"/>
        <v>0.27506402352271647</v>
      </c>
    </row>
    <row r="63" spans="1:9" x14ac:dyDescent="0.25">
      <c r="A63" t="s">
        <v>65</v>
      </c>
      <c r="B63">
        <f t="shared" si="0"/>
        <v>59</v>
      </c>
      <c r="C63">
        <v>37</v>
      </c>
      <c r="D63">
        <f t="shared" si="1"/>
        <v>59</v>
      </c>
      <c r="E63" s="1">
        <f t="shared" si="2"/>
        <v>0.10683760683760685</v>
      </c>
      <c r="F63">
        <f t="shared" si="3"/>
        <v>164</v>
      </c>
      <c r="G63">
        <f>_xlfn.IFNA(VLOOKUP(A63,Harvard_2021_Closed!A:B,2,FALSE),0)</f>
        <v>0</v>
      </c>
      <c r="H63">
        <f t="shared" si="4"/>
        <v>164</v>
      </c>
      <c r="I63" s="1">
        <f t="shared" si="5"/>
        <v>0</v>
      </c>
    </row>
    <row r="64" spans="1:9" x14ac:dyDescent="0.25">
      <c r="A64" t="s">
        <v>66</v>
      </c>
      <c r="B64">
        <f t="shared" si="0"/>
        <v>59</v>
      </c>
      <c r="C64">
        <v>37</v>
      </c>
      <c r="D64">
        <f t="shared" si="1"/>
        <v>59</v>
      </c>
      <c r="E64" s="1">
        <f t="shared" si="2"/>
        <v>0.10683760683760685</v>
      </c>
      <c r="F64">
        <f t="shared" si="3"/>
        <v>36</v>
      </c>
      <c r="G64">
        <f>_xlfn.IFNA(VLOOKUP(A64,Harvard_2021_Closed!A:B,2,FALSE),0)</f>
        <v>20</v>
      </c>
      <c r="H64">
        <f t="shared" si="4"/>
        <v>36</v>
      </c>
      <c r="I64" s="1">
        <f t="shared" si="5"/>
        <v>0.18969932656739069</v>
      </c>
    </row>
    <row r="65" spans="1:9" x14ac:dyDescent="0.25">
      <c r="A65" t="s">
        <v>67</v>
      </c>
      <c r="B65">
        <f t="shared" si="0"/>
        <v>63</v>
      </c>
      <c r="C65">
        <v>35</v>
      </c>
      <c r="D65">
        <f t="shared" si="1"/>
        <v>63</v>
      </c>
      <c r="E65" s="1">
        <f t="shared" si="2"/>
        <v>0.10106260106260107</v>
      </c>
      <c r="F65">
        <f t="shared" si="3"/>
        <v>50</v>
      </c>
      <c r="G65">
        <f>_xlfn.IFNA(VLOOKUP(A65,Harvard_2021_Closed!A:B,2,FALSE),0)</f>
        <v>9</v>
      </c>
      <c r="H65">
        <f t="shared" si="4"/>
        <v>50</v>
      </c>
      <c r="I65" s="1">
        <f t="shared" si="5"/>
        <v>8.5364696955325808E-2</v>
      </c>
    </row>
    <row r="66" spans="1:9" x14ac:dyDescent="0.25">
      <c r="A66" t="s">
        <v>68</v>
      </c>
      <c r="B66">
        <f t="shared" si="0"/>
        <v>64</v>
      </c>
      <c r="C66">
        <v>34</v>
      </c>
      <c r="D66">
        <f t="shared" si="1"/>
        <v>64</v>
      </c>
      <c r="E66" s="1">
        <f t="shared" si="2"/>
        <v>9.8175098175098174E-2</v>
      </c>
      <c r="F66">
        <f t="shared" si="3"/>
        <v>48</v>
      </c>
      <c r="G66">
        <f>_xlfn.IFNA(VLOOKUP(A66,Harvard_2021_Closed!A:B,2,FALSE),0)</f>
        <v>13</v>
      </c>
      <c r="H66">
        <f t="shared" si="4"/>
        <v>48</v>
      </c>
      <c r="I66" s="1">
        <f t="shared" si="5"/>
        <v>0.12330456226880394</v>
      </c>
    </row>
    <row r="67" spans="1:9" x14ac:dyDescent="0.25">
      <c r="A67" t="s">
        <v>69</v>
      </c>
      <c r="B67">
        <f t="shared" si="0"/>
        <v>65</v>
      </c>
      <c r="C67">
        <v>32</v>
      </c>
      <c r="D67">
        <f t="shared" si="1"/>
        <v>65</v>
      </c>
      <c r="E67" s="1">
        <f t="shared" si="2"/>
        <v>9.2400092400092393E-2</v>
      </c>
      <c r="F67">
        <f t="shared" si="3"/>
        <v>32</v>
      </c>
      <c r="G67">
        <f>_xlfn.IFNA(VLOOKUP(A67,Harvard_2021_Closed!A:B,2,FALSE),0)</f>
        <v>24</v>
      </c>
      <c r="H67">
        <f t="shared" si="4"/>
        <v>32</v>
      </c>
      <c r="I67" s="1">
        <f t="shared" si="5"/>
        <v>0.22763919188086884</v>
      </c>
    </row>
    <row r="68" spans="1:9" x14ac:dyDescent="0.25">
      <c r="A68" t="s">
        <v>70</v>
      </c>
      <c r="B68">
        <f t="shared" ref="B68:B131" si="6">_xlfn.RANK.EQ(C68,C:C)</f>
        <v>65</v>
      </c>
      <c r="C68">
        <v>32</v>
      </c>
      <c r="D68">
        <f t="shared" ref="D68:D131" si="7">_xlfn.RANK.EQ(E68,E:E)</f>
        <v>65</v>
      </c>
      <c r="E68" s="1">
        <f t="shared" ref="E68:E131" si="8">(C68/34632)*100</f>
        <v>9.2400092400092393E-2</v>
      </c>
      <c r="F68">
        <f t="shared" ref="F68:F131" si="9">_xlfn.RANK.EQ(G68,G:G)</f>
        <v>164</v>
      </c>
      <c r="G68">
        <f>_xlfn.IFNA(VLOOKUP(A68,Harvard_2021_Closed!A:B,2,FALSE),0)</f>
        <v>0</v>
      </c>
      <c r="H68">
        <f t="shared" ref="H68:H131" si="10">_xlfn.RANK.EQ(I68,I:I)</f>
        <v>164</v>
      </c>
      <c r="I68" s="1">
        <f t="shared" ref="I68:I131" si="11">(G68/10543)*100</f>
        <v>0</v>
      </c>
    </row>
    <row r="69" spans="1:9" x14ac:dyDescent="0.25">
      <c r="A69" t="s">
        <v>71</v>
      </c>
      <c r="B69">
        <f t="shared" si="6"/>
        <v>67</v>
      </c>
      <c r="C69">
        <v>29</v>
      </c>
      <c r="D69">
        <f t="shared" si="7"/>
        <v>67</v>
      </c>
      <c r="E69" s="1">
        <f t="shared" si="8"/>
        <v>8.3737583737583735E-2</v>
      </c>
      <c r="F69">
        <f t="shared" si="9"/>
        <v>33</v>
      </c>
      <c r="G69">
        <f>_xlfn.IFNA(VLOOKUP(A69,Harvard_2021_Closed!A:B,2,FALSE),0)</f>
        <v>21</v>
      </c>
      <c r="H69">
        <f t="shared" si="10"/>
        <v>33</v>
      </c>
      <c r="I69" s="1">
        <f t="shared" si="11"/>
        <v>0.1991842928957602</v>
      </c>
    </row>
    <row r="70" spans="1:9" x14ac:dyDescent="0.25">
      <c r="A70" t="s">
        <v>72</v>
      </c>
      <c r="B70">
        <f t="shared" si="6"/>
        <v>67</v>
      </c>
      <c r="C70">
        <v>29</v>
      </c>
      <c r="D70">
        <f t="shared" si="7"/>
        <v>67</v>
      </c>
      <c r="E70" s="1">
        <f t="shared" si="8"/>
        <v>8.3737583737583735E-2</v>
      </c>
      <c r="F70">
        <f t="shared" si="9"/>
        <v>56</v>
      </c>
      <c r="G70">
        <f>_xlfn.IFNA(VLOOKUP(A70,Harvard_2021_Closed!A:B,2,FALSE),0)</f>
        <v>8</v>
      </c>
      <c r="H70">
        <f t="shared" si="10"/>
        <v>56</v>
      </c>
      <c r="I70" s="1">
        <f t="shared" si="11"/>
        <v>7.5879730626956271E-2</v>
      </c>
    </row>
    <row r="71" spans="1:9" x14ac:dyDescent="0.25">
      <c r="A71" t="s">
        <v>73</v>
      </c>
      <c r="B71">
        <f t="shared" si="6"/>
        <v>69</v>
      </c>
      <c r="C71">
        <v>28</v>
      </c>
      <c r="D71">
        <f t="shared" si="7"/>
        <v>69</v>
      </c>
      <c r="E71" s="1">
        <f t="shared" si="8"/>
        <v>8.0850080850080844E-2</v>
      </c>
      <c r="F71">
        <f t="shared" si="9"/>
        <v>50</v>
      </c>
      <c r="G71">
        <f>_xlfn.IFNA(VLOOKUP(A71,Harvard_2021_Closed!A:B,2,FALSE),0)</f>
        <v>9</v>
      </c>
      <c r="H71">
        <f t="shared" si="10"/>
        <v>50</v>
      </c>
      <c r="I71" s="1">
        <f t="shared" si="11"/>
        <v>8.5364696955325808E-2</v>
      </c>
    </row>
    <row r="72" spans="1:9" x14ac:dyDescent="0.25">
      <c r="A72" t="s">
        <v>74</v>
      </c>
      <c r="B72">
        <f t="shared" si="6"/>
        <v>69</v>
      </c>
      <c r="C72">
        <v>28</v>
      </c>
      <c r="D72">
        <f t="shared" si="7"/>
        <v>69</v>
      </c>
      <c r="E72" s="1">
        <f t="shared" si="8"/>
        <v>8.0850080850080844E-2</v>
      </c>
      <c r="F72">
        <f t="shared" si="9"/>
        <v>164</v>
      </c>
      <c r="G72">
        <f>_xlfn.IFNA(VLOOKUP(A72,Harvard_2021_Closed!A:B,2,FALSE),0)</f>
        <v>0</v>
      </c>
      <c r="H72">
        <f t="shared" si="10"/>
        <v>164</v>
      </c>
      <c r="I72" s="1">
        <f t="shared" si="11"/>
        <v>0</v>
      </c>
    </row>
    <row r="73" spans="1:9" x14ac:dyDescent="0.25">
      <c r="A73" t="s">
        <v>75</v>
      </c>
      <c r="B73">
        <f t="shared" si="6"/>
        <v>69</v>
      </c>
      <c r="C73">
        <v>28</v>
      </c>
      <c r="D73">
        <f t="shared" si="7"/>
        <v>69</v>
      </c>
      <c r="E73" s="1">
        <f t="shared" si="8"/>
        <v>8.0850080850080844E-2</v>
      </c>
      <c r="F73">
        <f t="shared" si="9"/>
        <v>115</v>
      </c>
      <c r="G73">
        <f>_xlfn.IFNA(VLOOKUP(A73,Harvard_2021_Closed!A:B,2,FALSE),0)</f>
        <v>1</v>
      </c>
      <c r="H73">
        <f t="shared" si="10"/>
        <v>115</v>
      </c>
      <c r="I73" s="1">
        <f t="shared" si="11"/>
        <v>9.4849663283695339E-3</v>
      </c>
    </row>
    <row r="74" spans="1:9" x14ac:dyDescent="0.25">
      <c r="A74" t="s">
        <v>76</v>
      </c>
      <c r="B74">
        <f t="shared" si="6"/>
        <v>72</v>
      </c>
      <c r="C74">
        <v>27</v>
      </c>
      <c r="D74">
        <f t="shared" si="7"/>
        <v>72</v>
      </c>
      <c r="E74" s="1">
        <f t="shared" si="8"/>
        <v>7.7962577962577967E-2</v>
      </c>
      <c r="F74">
        <f t="shared" si="9"/>
        <v>39</v>
      </c>
      <c r="G74">
        <f>_xlfn.IFNA(VLOOKUP(A74,Harvard_2021_Closed!A:B,2,FALSE),0)</f>
        <v>18</v>
      </c>
      <c r="H74">
        <f t="shared" si="10"/>
        <v>39</v>
      </c>
      <c r="I74" s="1">
        <f t="shared" si="11"/>
        <v>0.17072939391065162</v>
      </c>
    </row>
    <row r="75" spans="1:9" x14ac:dyDescent="0.25">
      <c r="A75" t="s">
        <v>77</v>
      </c>
      <c r="B75">
        <f t="shared" si="6"/>
        <v>72</v>
      </c>
      <c r="C75">
        <v>27</v>
      </c>
      <c r="D75">
        <f t="shared" si="7"/>
        <v>72</v>
      </c>
      <c r="E75" s="1">
        <f t="shared" si="8"/>
        <v>7.7962577962577967E-2</v>
      </c>
      <c r="F75">
        <f t="shared" si="9"/>
        <v>33</v>
      </c>
      <c r="G75">
        <f>_xlfn.IFNA(VLOOKUP(A75,Harvard_2021_Closed!A:B,2,FALSE),0)</f>
        <v>21</v>
      </c>
      <c r="H75">
        <f t="shared" si="10"/>
        <v>33</v>
      </c>
      <c r="I75" s="1">
        <f t="shared" si="11"/>
        <v>0.1991842928957602</v>
      </c>
    </row>
    <row r="76" spans="1:9" x14ac:dyDescent="0.25">
      <c r="A76" t="s">
        <v>78</v>
      </c>
      <c r="B76">
        <f t="shared" si="6"/>
        <v>72</v>
      </c>
      <c r="C76">
        <v>27</v>
      </c>
      <c r="D76">
        <f t="shared" si="7"/>
        <v>72</v>
      </c>
      <c r="E76" s="1">
        <f t="shared" si="8"/>
        <v>7.7962577962577967E-2</v>
      </c>
      <c r="F76">
        <f t="shared" si="9"/>
        <v>164</v>
      </c>
      <c r="G76">
        <f>_xlfn.IFNA(VLOOKUP(A76,Harvard_2021_Closed!A:B,2,FALSE),0)</f>
        <v>0</v>
      </c>
      <c r="H76">
        <f t="shared" si="10"/>
        <v>164</v>
      </c>
      <c r="I76" s="1">
        <f t="shared" si="11"/>
        <v>0</v>
      </c>
    </row>
    <row r="77" spans="1:9" x14ac:dyDescent="0.25">
      <c r="A77" t="s">
        <v>79</v>
      </c>
      <c r="B77">
        <f t="shared" si="6"/>
        <v>75</v>
      </c>
      <c r="C77">
        <v>26</v>
      </c>
      <c r="D77">
        <f t="shared" si="7"/>
        <v>75</v>
      </c>
      <c r="E77" s="1">
        <f t="shared" si="8"/>
        <v>7.5075075075075076E-2</v>
      </c>
      <c r="F77">
        <f t="shared" si="9"/>
        <v>93</v>
      </c>
      <c r="G77">
        <f>_xlfn.IFNA(VLOOKUP(A77,Harvard_2021_Closed!A:B,2,FALSE),0)</f>
        <v>2</v>
      </c>
      <c r="H77">
        <f t="shared" si="10"/>
        <v>93</v>
      </c>
      <c r="I77" s="1">
        <f t="shared" si="11"/>
        <v>1.8969932656739068E-2</v>
      </c>
    </row>
    <row r="78" spans="1:9" x14ac:dyDescent="0.25">
      <c r="A78" t="s">
        <v>80</v>
      </c>
      <c r="B78">
        <f t="shared" si="6"/>
        <v>76</v>
      </c>
      <c r="C78">
        <v>25</v>
      </c>
      <c r="D78">
        <f t="shared" si="7"/>
        <v>76</v>
      </c>
      <c r="E78" s="1">
        <f t="shared" si="8"/>
        <v>7.2187572187572199E-2</v>
      </c>
      <c r="F78">
        <f t="shared" si="9"/>
        <v>77</v>
      </c>
      <c r="G78">
        <f>_xlfn.IFNA(VLOOKUP(A78,Harvard_2021_Closed!A:B,2,FALSE),0)</f>
        <v>3</v>
      </c>
      <c r="H78">
        <f t="shared" si="10"/>
        <v>77</v>
      </c>
      <c r="I78" s="1">
        <f t="shared" si="11"/>
        <v>2.8454898985108605E-2</v>
      </c>
    </row>
    <row r="79" spans="1:9" x14ac:dyDescent="0.25">
      <c r="A79" t="s">
        <v>81</v>
      </c>
      <c r="B79">
        <f t="shared" si="6"/>
        <v>77</v>
      </c>
      <c r="C79">
        <v>24</v>
      </c>
      <c r="D79">
        <f t="shared" si="7"/>
        <v>77</v>
      </c>
      <c r="E79" s="1">
        <f t="shared" si="8"/>
        <v>6.9300069300069295E-2</v>
      </c>
      <c r="F79">
        <f t="shared" si="9"/>
        <v>42</v>
      </c>
      <c r="G79">
        <f>_xlfn.IFNA(VLOOKUP(A79,Harvard_2021_Closed!A:B,2,FALSE),0)</f>
        <v>17</v>
      </c>
      <c r="H79">
        <f t="shared" si="10"/>
        <v>42</v>
      </c>
      <c r="I79" s="1">
        <f t="shared" si="11"/>
        <v>0.16124442758228208</v>
      </c>
    </row>
    <row r="80" spans="1:9" x14ac:dyDescent="0.25">
      <c r="A80" t="s">
        <v>82</v>
      </c>
      <c r="B80">
        <f t="shared" si="6"/>
        <v>78</v>
      </c>
      <c r="C80">
        <v>23</v>
      </c>
      <c r="D80">
        <f t="shared" si="7"/>
        <v>78</v>
      </c>
      <c r="E80" s="1">
        <f t="shared" si="8"/>
        <v>6.6412566412566404E-2</v>
      </c>
      <c r="F80">
        <f t="shared" si="9"/>
        <v>77</v>
      </c>
      <c r="G80">
        <f>_xlfn.IFNA(VLOOKUP(A80,Harvard_2021_Closed!A:B,2,FALSE),0)</f>
        <v>3</v>
      </c>
      <c r="H80">
        <f t="shared" si="10"/>
        <v>77</v>
      </c>
      <c r="I80" s="1">
        <f t="shared" si="11"/>
        <v>2.8454898985108605E-2</v>
      </c>
    </row>
    <row r="81" spans="1:9" x14ac:dyDescent="0.25">
      <c r="A81" t="s">
        <v>83</v>
      </c>
      <c r="B81">
        <f t="shared" si="6"/>
        <v>79</v>
      </c>
      <c r="C81">
        <v>21</v>
      </c>
      <c r="D81">
        <f t="shared" si="7"/>
        <v>79</v>
      </c>
      <c r="E81" s="1">
        <f t="shared" si="8"/>
        <v>6.0637560637560636E-2</v>
      </c>
      <c r="F81">
        <f t="shared" si="9"/>
        <v>66</v>
      </c>
      <c r="G81">
        <f>_xlfn.IFNA(VLOOKUP(A81,Harvard_2021_Closed!A:B,2,FALSE),0)</f>
        <v>4</v>
      </c>
      <c r="H81">
        <f t="shared" si="10"/>
        <v>66</v>
      </c>
      <c r="I81" s="1">
        <f t="shared" si="11"/>
        <v>3.7939865313478136E-2</v>
      </c>
    </row>
    <row r="82" spans="1:9" x14ac:dyDescent="0.25">
      <c r="A82" t="s">
        <v>84</v>
      </c>
      <c r="B82">
        <f t="shared" si="6"/>
        <v>79</v>
      </c>
      <c r="C82">
        <v>21</v>
      </c>
      <c r="D82">
        <f t="shared" si="7"/>
        <v>79</v>
      </c>
      <c r="E82" s="1">
        <f t="shared" si="8"/>
        <v>6.0637560637560636E-2</v>
      </c>
      <c r="F82">
        <f t="shared" si="9"/>
        <v>58</v>
      </c>
      <c r="G82">
        <f>_xlfn.IFNA(VLOOKUP(A82,Harvard_2021_Closed!A:B,2,FALSE),0)</f>
        <v>6</v>
      </c>
      <c r="H82">
        <f t="shared" si="10"/>
        <v>58</v>
      </c>
      <c r="I82" s="1">
        <f t="shared" si="11"/>
        <v>5.690979797021721E-2</v>
      </c>
    </row>
    <row r="83" spans="1:9" x14ac:dyDescent="0.25">
      <c r="A83" t="s">
        <v>85</v>
      </c>
      <c r="B83">
        <f t="shared" si="6"/>
        <v>81</v>
      </c>
      <c r="C83">
        <v>19</v>
      </c>
      <c r="D83">
        <f t="shared" si="7"/>
        <v>81</v>
      </c>
      <c r="E83" s="1">
        <f t="shared" si="8"/>
        <v>5.4862554862554862E-2</v>
      </c>
      <c r="F83">
        <f t="shared" si="9"/>
        <v>77</v>
      </c>
      <c r="G83">
        <f>_xlfn.IFNA(VLOOKUP(A83,Harvard_2021_Closed!A:B,2,FALSE),0)</f>
        <v>3</v>
      </c>
      <c r="H83">
        <f t="shared" si="10"/>
        <v>77</v>
      </c>
      <c r="I83" s="1">
        <f t="shared" si="11"/>
        <v>2.8454898985108605E-2</v>
      </c>
    </row>
    <row r="84" spans="1:9" x14ac:dyDescent="0.25">
      <c r="A84" t="s">
        <v>86</v>
      </c>
      <c r="B84">
        <f t="shared" si="6"/>
        <v>81</v>
      </c>
      <c r="C84">
        <v>19</v>
      </c>
      <c r="D84">
        <f t="shared" si="7"/>
        <v>81</v>
      </c>
      <c r="E84" s="1">
        <f t="shared" si="8"/>
        <v>5.4862554862554862E-2</v>
      </c>
      <c r="F84">
        <f t="shared" si="9"/>
        <v>164</v>
      </c>
      <c r="G84">
        <f>_xlfn.IFNA(VLOOKUP(A84,Harvard_2021_Closed!A:B,2,FALSE),0)</f>
        <v>0</v>
      </c>
      <c r="H84">
        <f t="shared" si="10"/>
        <v>164</v>
      </c>
      <c r="I84" s="1">
        <f t="shared" si="11"/>
        <v>0</v>
      </c>
    </row>
    <row r="85" spans="1:9" x14ac:dyDescent="0.25">
      <c r="A85" t="s">
        <v>87</v>
      </c>
      <c r="B85">
        <f t="shared" si="6"/>
        <v>81</v>
      </c>
      <c r="C85">
        <v>19</v>
      </c>
      <c r="D85">
        <f t="shared" si="7"/>
        <v>81</v>
      </c>
      <c r="E85" s="1">
        <f t="shared" si="8"/>
        <v>5.4862554862554862E-2</v>
      </c>
      <c r="F85">
        <f t="shared" si="9"/>
        <v>50</v>
      </c>
      <c r="G85">
        <f>_xlfn.IFNA(VLOOKUP(A85,Harvard_2021_Closed!A:B,2,FALSE),0)</f>
        <v>9</v>
      </c>
      <c r="H85">
        <f t="shared" si="10"/>
        <v>50</v>
      </c>
      <c r="I85" s="1">
        <f t="shared" si="11"/>
        <v>8.5364696955325808E-2</v>
      </c>
    </row>
    <row r="86" spans="1:9" x14ac:dyDescent="0.25">
      <c r="A86" t="s">
        <v>88</v>
      </c>
      <c r="B86">
        <f t="shared" si="6"/>
        <v>81</v>
      </c>
      <c r="C86">
        <v>19</v>
      </c>
      <c r="D86">
        <f t="shared" si="7"/>
        <v>81</v>
      </c>
      <c r="E86" s="1">
        <f t="shared" si="8"/>
        <v>5.4862554862554862E-2</v>
      </c>
      <c r="F86">
        <f t="shared" si="9"/>
        <v>164</v>
      </c>
      <c r="G86">
        <f>_xlfn.IFNA(VLOOKUP(A86,Harvard_2021_Closed!A:B,2,FALSE),0)</f>
        <v>0</v>
      </c>
      <c r="H86">
        <f t="shared" si="10"/>
        <v>164</v>
      </c>
      <c r="I86" s="1">
        <f t="shared" si="11"/>
        <v>0</v>
      </c>
    </row>
    <row r="87" spans="1:9" x14ac:dyDescent="0.25">
      <c r="A87" t="s">
        <v>89</v>
      </c>
      <c r="B87">
        <f t="shared" si="6"/>
        <v>85</v>
      </c>
      <c r="C87">
        <v>18</v>
      </c>
      <c r="D87">
        <f t="shared" si="7"/>
        <v>85</v>
      </c>
      <c r="E87" s="1">
        <f t="shared" si="8"/>
        <v>5.1975051975051978E-2</v>
      </c>
      <c r="F87">
        <f t="shared" si="9"/>
        <v>115</v>
      </c>
      <c r="G87">
        <f>_xlfn.IFNA(VLOOKUP(A87,Harvard_2021_Closed!A:B,2,FALSE),0)</f>
        <v>1</v>
      </c>
      <c r="H87">
        <f t="shared" si="10"/>
        <v>115</v>
      </c>
      <c r="I87" s="1">
        <f t="shared" si="11"/>
        <v>9.4849663283695339E-3</v>
      </c>
    </row>
    <row r="88" spans="1:9" x14ac:dyDescent="0.25">
      <c r="A88" t="s">
        <v>90</v>
      </c>
      <c r="B88">
        <f t="shared" si="6"/>
        <v>85</v>
      </c>
      <c r="C88">
        <v>18</v>
      </c>
      <c r="D88">
        <f t="shared" si="7"/>
        <v>85</v>
      </c>
      <c r="E88" s="1">
        <f t="shared" si="8"/>
        <v>5.1975051975051978E-2</v>
      </c>
      <c r="F88">
        <f t="shared" si="9"/>
        <v>115</v>
      </c>
      <c r="G88">
        <f>_xlfn.IFNA(VLOOKUP(A88,Harvard_2021_Closed!A:B,2,FALSE),0)</f>
        <v>1</v>
      </c>
      <c r="H88">
        <f t="shared" si="10"/>
        <v>115</v>
      </c>
      <c r="I88" s="1">
        <f t="shared" si="11"/>
        <v>9.4849663283695339E-3</v>
      </c>
    </row>
    <row r="89" spans="1:9" x14ac:dyDescent="0.25">
      <c r="A89" t="s">
        <v>91</v>
      </c>
      <c r="B89">
        <f t="shared" si="6"/>
        <v>87</v>
      </c>
      <c r="C89">
        <v>16</v>
      </c>
      <c r="D89">
        <f t="shared" si="7"/>
        <v>87</v>
      </c>
      <c r="E89" s="1">
        <f t="shared" si="8"/>
        <v>4.6200046200046196E-2</v>
      </c>
      <c r="F89">
        <f t="shared" si="9"/>
        <v>164</v>
      </c>
      <c r="G89">
        <f>_xlfn.IFNA(VLOOKUP(A89,Harvard_2021_Closed!A:B,2,FALSE),0)</f>
        <v>0</v>
      </c>
      <c r="H89">
        <f t="shared" si="10"/>
        <v>164</v>
      </c>
      <c r="I89" s="1">
        <f t="shared" si="11"/>
        <v>0</v>
      </c>
    </row>
    <row r="90" spans="1:9" x14ac:dyDescent="0.25">
      <c r="A90" t="s">
        <v>92</v>
      </c>
      <c r="B90">
        <f t="shared" si="6"/>
        <v>88</v>
      </c>
      <c r="C90">
        <v>15</v>
      </c>
      <c r="D90">
        <f t="shared" si="7"/>
        <v>88</v>
      </c>
      <c r="E90" s="1">
        <f t="shared" si="8"/>
        <v>4.3312543312543313E-2</v>
      </c>
      <c r="F90">
        <f t="shared" si="9"/>
        <v>164</v>
      </c>
      <c r="G90">
        <f>_xlfn.IFNA(VLOOKUP(A90,Harvard_2021_Closed!A:B,2,FALSE),0)</f>
        <v>0</v>
      </c>
      <c r="H90">
        <f t="shared" si="10"/>
        <v>164</v>
      </c>
      <c r="I90" s="1">
        <f t="shared" si="11"/>
        <v>0</v>
      </c>
    </row>
    <row r="91" spans="1:9" x14ac:dyDescent="0.25">
      <c r="A91" t="s">
        <v>93</v>
      </c>
      <c r="B91">
        <f t="shared" si="6"/>
        <v>88</v>
      </c>
      <c r="C91">
        <v>15</v>
      </c>
      <c r="D91">
        <f t="shared" si="7"/>
        <v>88</v>
      </c>
      <c r="E91" s="1">
        <f t="shared" si="8"/>
        <v>4.3312543312543313E-2</v>
      </c>
      <c r="F91">
        <f t="shared" si="9"/>
        <v>45</v>
      </c>
      <c r="G91">
        <f>_xlfn.IFNA(VLOOKUP(A91,Harvard_2021_Closed!A:B,2,FALSE),0)</f>
        <v>14</v>
      </c>
      <c r="H91">
        <f t="shared" si="10"/>
        <v>45</v>
      </c>
      <c r="I91" s="1">
        <f t="shared" si="11"/>
        <v>0.13278952859717347</v>
      </c>
    </row>
    <row r="92" spans="1:9" x14ac:dyDescent="0.25">
      <c r="A92" t="s">
        <v>94</v>
      </c>
      <c r="B92">
        <f t="shared" si="6"/>
        <v>88</v>
      </c>
      <c r="C92">
        <v>15</v>
      </c>
      <c r="D92">
        <f t="shared" si="7"/>
        <v>88</v>
      </c>
      <c r="E92" s="1">
        <f t="shared" si="8"/>
        <v>4.3312543312543313E-2</v>
      </c>
      <c r="F92">
        <f t="shared" si="9"/>
        <v>77</v>
      </c>
      <c r="G92">
        <f>_xlfn.IFNA(VLOOKUP(A92,Harvard_2021_Closed!A:B,2,FALSE),0)</f>
        <v>3</v>
      </c>
      <c r="H92">
        <f t="shared" si="10"/>
        <v>77</v>
      </c>
      <c r="I92" s="1">
        <f t="shared" si="11"/>
        <v>2.8454898985108605E-2</v>
      </c>
    </row>
    <row r="93" spans="1:9" x14ac:dyDescent="0.25">
      <c r="A93" t="s">
        <v>95</v>
      </c>
      <c r="B93">
        <f t="shared" si="6"/>
        <v>88</v>
      </c>
      <c r="C93">
        <v>15</v>
      </c>
      <c r="D93">
        <f t="shared" si="7"/>
        <v>88</v>
      </c>
      <c r="E93" s="1">
        <f t="shared" si="8"/>
        <v>4.3312543312543313E-2</v>
      </c>
      <c r="F93">
        <f t="shared" si="9"/>
        <v>164</v>
      </c>
      <c r="G93">
        <f>_xlfn.IFNA(VLOOKUP(A93,Harvard_2021_Closed!A:B,2,FALSE),0)</f>
        <v>0</v>
      </c>
      <c r="H93">
        <f t="shared" si="10"/>
        <v>164</v>
      </c>
      <c r="I93" s="1">
        <f t="shared" si="11"/>
        <v>0</v>
      </c>
    </row>
    <row r="94" spans="1:9" x14ac:dyDescent="0.25">
      <c r="A94" t="s">
        <v>96</v>
      </c>
      <c r="B94">
        <f t="shared" si="6"/>
        <v>92</v>
      </c>
      <c r="C94">
        <v>14</v>
      </c>
      <c r="D94">
        <f t="shared" si="7"/>
        <v>92</v>
      </c>
      <c r="E94" s="1">
        <f t="shared" si="8"/>
        <v>4.0425040425040422E-2</v>
      </c>
      <c r="F94">
        <f t="shared" si="9"/>
        <v>50</v>
      </c>
      <c r="G94">
        <f>_xlfn.IFNA(VLOOKUP(A94,Harvard_2021_Closed!A:B,2,FALSE),0)</f>
        <v>9</v>
      </c>
      <c r="H94">
        <f t="shared" si="10"/>
        <v>50</v>
      </c>
      <c r="I94" s="1">
        <f t="shared" si="11"/>
        <v>8.5364696955325808E-2</v>
      </c>
    </row>
    <row r="95" spans="1:9" x14ac:dyDescent="0.25">
      <c r="A95" t="s">
        <v>97</v>
      </c>
      <c r="B95">
        <f t="shared" si="6"/>
        <v>92</v>
      </c>
      <c r="C95">
        <v>14</v>
      </c>
      <c r="D95">
        <f t="shared" si="7"/>
        <v>92</v>
      </c>
      <c r="E95" s="1">
        <f t="shared" si="8"/>
        <v>4.0425040425040422E-2</v>
      </c>
      <c r="F95">
        <f t="shared" si="9"/>
        <v>164</v>
      </c>
      <c r="G95">
        <f>_xlfn.IFNA(VLOOKUP(A95,Harvard_2021_Closed!A:B,2,FALSE),0)</f>
        <v>0</v>
      </c>
      <c r="H95">
        <f t="shared" si="10"/>
        <v>164</v>
      </c>
      <c r="I95" s="1">
        <f t="shared" si="11"/>
        <v>0</v>
      </c>
    </row>
    <row r="96" spans="1:9" x14ac:dyDescent="0.25">
      <c r="A96" t="s">
        <v>98</v>
      </c>
      <c r="B96">
        <f t="shared" si="6"/>
        <v>92</v>
      </c>
      <c r="C96">
        <v>14</v>
      </c>
      <c r="D96">
        <f t="shared" si="7"/>
        <v>92</v>
      </c>
      <c r="E96" s="1">
        <f t="shared" si="8"/>
        <v>4.0425040425040422E-2</v>
      </c>
      <c r="F96">
        <f t="shared" si="9"/>
        <v>164</v>
      </c>
      <c r="G96">
        <f>_xlfn.IFNA(VLOOKUP(A96,Harvard_2021_Closed!A:B,2,FALSE),0)</f>
        <v>0</v>
      </c>
      <c r="H96">
        <f t="shared" si="10"/>
        <v>164</v>
      </c>
      <c r="I96" s="1">
        <f t="shared" si="11"/>
        <v>0</v>
      </c>
    </row>
    <row r="97" spans="1:9" x14ac:dyDescent="0.25">
      <c r="A97" t="s">
        <v>99</v>
      </c>
      <c r="B97">
        <f t="shared" si="6"/>
        <v>95</v>
      </c>
      <c r="C97">
        <v>13</v>
      </c>
      <c r="D97">
        <f t="shared" si="7"/>
        <v>95</v>
      </c>
      <c r="E97" s="1">
        <f t="shared" si="8"/>
        <v>3.7537537537537538E-2</v>
      </c>
      <c r="F97">
        <f t="shared" si="9"/>
        <v>164</v>
      </c>
      <c r="G97">
        <f>_xlfn.IFNA(VLOOKUP(A97,Harvard_2021_Closed!A:B,2,FALSE),0)</f>
        <v>0</v>
      </c>
      <c r="H97">
        <f t="shared" si="10"/>
        <v>164</v>
      </c>
      <c r="I97" s="1">
        <f t="shared" si="11"/>
        <v>0</v>
      </c>
    </row>
    <row r="98" spans="1:9" x14ac:dyDescent="0.25">
      <c r="A98" t="s">
        <v>100</v>
      </c>
      <c r="B98">
        <f t="shared" si="6"/>
        <v>95</v>
      </c>
      <c r="C98">
        <v>13</v>
      </c>
      <c r="D98">
        <f t="shared" si="7"/>
        <v>95</v>
      </c>
      <c r="E98" s="1">
        <f t="shared" si="8"/>
        <v>3.7537537537537538E-2</v>
      </c>
      <c r="F98">
        <f t="shared" si="9"/>
        <v>50</v>
      </c>
      <c r="G98">
        <f>_xlfn.IFNA(VLOOKUP(A98,Harvard_2021_Closed!A:B,2,FALSE),0)</f>
        <v>9</v>
      </c>
      <c r="H98">
        <f t="shared" si="10"/>
        <v>50</v>
      </c>
      <c r="I98" s="1">
        <f t="shared" si="11"/>
        <v>8.5364696955325808E-2</v>
      </c>
    </row>
    <row r="99" spans="1:9" x14ac:dyDescent="0.25">
      <c r="A99" t="s">
        <v>101</v>
      </c>
      <c r="B99">
        <f t="shared" si="6"/>
        <v>95</v>
      </c>
      <c r="C99">
        <v>13</v>
      </c>
      <c r="D99">
        <f t="shared" si="7"/>
        <v>95</v>
      </c>
      <c r="E99" s="1">
        <f t="shared" si="8"/>
        <v>3.7537537537537538E-2</v>
      </c>
      <c r="F99">
        <f t="shared" si="9"/>
        <v>93</v>
      </c>
      <c r="G99">
        <f>_xlfn.IFNA(VLOOKUP(A99,Harvard_2021_Closed!A:B,2,FALSE),0)</f>
        <v>2</v>
      </c>
      <c r="H99">
        <f t="shared" si="10"/>
        <v>93</v>
      </c>
      <c r="I99" s="1">
        <f t="shared" si="11"/>
        <v>1.8969932656739068E-2</v>
      </c>
    </row>
    <row r="100" spans="1:9" x14ac:dyDescent="0.25">
      <c r="A100" t="s">
        <v>102</v>
      </c>
      <c r="B100">
        <f t="shared" si="6"/>
        <v>98</v>
      </c>
      <c r="C100">
        <v>11</v>
      </c>
      <c r="D100">
        <f t="shared" si="7"/>
        <v>98</v>
      </c>
      <c r="E100" s="1">
        <f t="shared" si="8"/>
        <v>3.1762531762531764E-2</v>
      </c>
      <c r="F100">
        <f t="shared" si="9"/>
        <v>115</v>
      </c>
      <c r="G100">
        <f>_xlfn.IFNA(VLOOKUP(A100,Harvard_2021_Closed!A:B,2,FALSE),0)</f>
        <v>1</v>
      </c>
      <c r="H100">
        <f t="shared" si="10"/>
        <v>115</v>
      </c>
      <c r="I100" s="1">
        <f t="shared" si="11"/>
        <v>9.4849663283695339E-3</v>
      </c>
    </row>
    <row r="101" spans="1:9" x14ac:dyDescent="0.25">
      <c r="A101" t="s">
        <v>103</v>
      </c>
      <c r="B101">
        <f t="shared" si="6"/>
        <v>98</v>
      </c>
      <c r="C101">
        <v>11</v>
      </c>
      <c r="D101">
        <f t="shared" si="7"/>
        <v>98</v>
      </c>
      <c r="E101" s="1">
        <f t="shared" si="8"/>
        <v>3.1762531762531764E-2</v>
      </c>
      <c r="F101">
        <f t="shared" si="9"/>
        <v>115</v>
      </c>
      <c r="G101">
        <f>_xlfn.IFNA(VLOOKUP(A101,Harvard_2021_Closed!A:B,2,FALSE),0)</f>
        <v>1</v>
      </c>
      <c r="H101">
        <f t="shared" si="10"/>
        <v>115</v>
      </c>
      <c r="I101" s="1">
        <f t="shared" si="11"/>
        <v>9.4849663283695339E-3</v>
      </c>
    </row>
    <row r="102" spans="1:9" x14ac:dyDescent="0.25">
      <c r="A102" t="s">
        <v>104</v>
      </c>
      <c r="B102">
        <f t="shared" si="6"/>
        <v>98</v>
      </c>
      <c r="C102">
        <v>11</v>
      </c>
      <c r="D102">
        <f t="shared" si="7"/>
        <v>98</v>
      </c>
      <c r="E102" s="1">
        <f t="shared" si="8"/>
        <v>3.1762531762531764E-2</v>
      </c>
      <c r="F102">
        <f t="shared" si="9"/>
        <v>60</v>
      </c>
      <c r="G102">
        <f>_xlfn.IFNA(VLOOKUP(A102,Harvard_2021_Closed!A:B,2,FALSE),0)</f>
        <v>5</v>
      </c>
      <c r="H102">
        <f t="shared" si="10"/>
        <v>60</v>
      </c>
      <c r="I102" s="1">
        <f t="shared" si="11"/>
        <v>4.7424831641847673E-2</v>
      </c>
    </row>
    <row r="103" spans="1:9" x14ac:dyDescent="0.25">
      <c r="A103" t="s">
        <v>105</v>
      </c>
      <c r="B103">
        <f t="shared" si="6"/>
        <v>98</v>
      </c>
      <c r="C103">
        <v>11</v>
      </c>
      <c r="D103">
        <f t="shared" si="7"/>
        <v>98</v>
      </c>
      <c r="E103" s="1">
        <f t="shared" si="8"/>
        <v>3.1762531762531764E-2</v>
      </c>
      <c r="F103">
        <f t="shared" si="9"/>
        <v>58</v>
      </c>
      <c r="G103">
        <f>_xlfn.IFNA(VLOOKUP(A103,Harvard_2021_Closed!A:B,2,FALSE),0)</f>
        <v>6</v>
      </c>
      <c r="H103">
        <f t="shared" si="10"/>
        <v>58</v>
      </c>
      <c r="I103" s="1">
        <f t="shared" si="11"/>
        <v>5.690979797021721E-2</v>
      </c>
    </row>
    <row r="104" spans="1:9" x14ac:dyDescent="0.25">
      <c r="A104" t="s">
        <v>106</v>
      </c>
      <c r="B104">
        <f t="shared" si="6"/>
        <v>98</v>
      </c>
      <c r="C104">
        <v>11</v>
      </c>
      <c r="D104">
        <f t="shared" si="7"/>
        <v>98</v>
      </c>
      <c r="E104" s="1">
        <f t="shared" si="8"/>
        <v>3.1762531762531764E-2</v>
      </c>
      <c r="F104">
        <f t="shared" si="9"/>
        <v>164</v>
      </c>
      <c r="G104">
        <f>_xlfn.IFNA(VLOOKUP(A104,Harvard_2021_Closed!A:B,2,FALSE),0)</f>
        <v>0</v>
      </c>
      <c r="H104">
        <f t="shared" si="10"/>
        <v>164</v>
      </c>
      <c r="I104" s="1">
        <f t="shared" si="11"/>
        <v>0</v>
      </c>
    </row>
    <row r="105" spans="1:9" x14ac:dyDescent="0.25">
      <c r="A105" t="s">
        <v>107</v>
      </c>
      <c r="B105">
        <f t="shared" si="6"/>
        <v>98</v>
      </c>
      <c r="C105">
        <v>11</v>
      </c>
      <c r="D105">
        <f t="shared" si="7"/>
        <v>98</v>
      </c>
      <c r="E105" s="1">
        <f t="shared" si="8"/>
        <v>3.1762531762531764E-2</v>
      </c>
      <c r="F105">
        <f t="shared" si="9"/>
        <v>164</v>
      </c>
      <c r="G105">
        <f>_xlfn.IFNA(VLOOKUP(A105,Harvard_2021_Closed!A:B,2,FALSE),0)</f>
        <v>0</v>
      </c>
      <c r="H105">
        <f t="shared" si="10"/>
        <v>164</v>
      </c>
      <c r="I105" s="1">
        <f t="shared" si="11"/>
        <v>0</v>
      </c>
    </row>
    <row r="106" spans="1:9" x14ac:dyDescent="0.25">
      <c r="A106" t="s">
        <v>108</v>
      </c>
      <c r="B106">
        <f t="shared" si="6"/>
        <v>104</v>
      </c>
      <c r="C106">
        <v>10</v>
      </c>
      <c r="D106">
        <f t="shared" si="7"/>
        <v>104</v>
      </c>
      <c r="E106" s="1">
        <f t="shared" si="8"/>
        <v>2.8875028875028876E-2</v>
      </c>
      <c r="F106">
        <f t="shared" si="9"/>
        <v>164</v>
      </c>
      <c r="G106">
        <f>_xlfn.IFNA(VLOOKUP(A106,Harvard_2021_Closed!A:B,2,FALSE),0)</f>
        <v>0</v>
      </c>
      <c r="H106">
        <f t="shared" si="10"/>
        <v>164</v>
      </c>
      <c r="I106" s="1">
        <f t="shared" si="11"/>
        <v>0</v>
      </c>
    </row>
    <row r="107" spans="1:9" x14ac:dyDescent="0.25">
      <c r="A107" t="s">
        <v>109</v>
      </c>
      <c r="B107">
        <f t="shared" si="6"/>
        <v>104</v>
      </c>
      <c r="C107">
        <v>10</v>
      </c>
      <c r="D107">
        <f t="shared" si="7"/>
        <v>104</v>
      </c>
      <c r="E107" s="1">
        <f t="shared" si="8"/>
        <v>2.8875028875028876E-2</v>
      </c>
      <c r="F107">
        <f t="shared" si="9"/>
        <v>164</v>
      </c>
      <c r="G107">
        <f>_xlfn.IFNA(VLOOKUP(A107,Harvard_2021_Closed!A:B,2,FALSE),0)</f>
        <v>0</v>
      </c>
      <c r="H107">
        <f t="shared" si="10"/>
        <v>164</v>
      </c>
      <c r="I107" s="1">
        <f t="shared" si="11"/>
        <v>0</v>
      </c>
    </row>
    <row r="108" spans="1:9" x14ac:dyDescent="0.25">
      <c r="A108" t="s">
        <v>110</v>
      </c>
      <c r="B108">
        <f t="shared" si="6"/>
        <v>104</v>
      </c>
      <c r="C108">
        <v>10</v>
      </c>
      <c r="D108">
        <f t="shared" si="7"/>
        <v>104</v>
      </c>
      <c r="E108" s="1">
        <f t="shared" si="8"/>
        <v>2.8875028875028876E-2</v>
      </c>
      <c r="F108">
        <f t="shared" si="9"/>
        <v>164</v>
      </c>
      <c r="G108">
        <f>_xlfn.IFNA(VLOOKUP(A108,Harvard_2021_Closed!A:B,2,FALSE),0)</f>
        <v>0</v>
      </c>
      <c r="H108">
        <f t="shared" si="10"/>
        <v>164</v>
      </c>
      <c r="I108" s="1">
        <f t="shared" si="11"/>
        <v>0</v>
      </c>
    </row>
    <row r="109" spans="1:9" x14ac:dyDescent="0.25">
      <c r="A109" t="s">
        <v>111</v>
      </c>
      <c r="B109">
        <f t="shared" si="6"/>
        <v>104</v>
      </c>
      <c r="C109">
        <v>10</v>
      </c>
      <c r="D109">
        <f t="shared" si="7"/>
        <v>104</v>
      </c>
      <c r="E109" s="1">
        <f t="shared" si="8"/>
        <v>2.8875028875028876E-2</v>
      </c>
      <c r="F109">
        <f t="shared" si="9"/>
        <v>164</v>
      </c>
      <c r="G109">
        <f>_xlfn.IFNA(VLOOKUP(A109,Harvard_2021_Closed!A:B,2,FALSE),0)</f>
        <v>0</v>
      </c>
      <c r="H109">
        <f t="shared" si="10"/>
        <v>164</v>
      </c>
      <c r="I109" s="1">
        <f t="shared" si="11"/>
        <v>0</v>
      </c>
    </row>
    <row r="110" spans="1:9" x14ac:dyDescent="0.25">
      <c r="A110" t="s">
        <v>112</v>
      </c>
      <c r="B110">
        <f t="shared" si="6"/>
        <v>108</v>
      </c>
      <c r="C110">
        <v>9</v>
      </c>
      <c r="D110">
        <f t="shared" si="7"/>
        <v>108</v>
      </c>
      <c r="E110" s="1">
        <f t="shared" si="8"/>
        <v>2.5987525987525989E-2</v>
      </c>
      <c r="F110">
        <f t="shared" si="9"/>
        <v>57</v>
      </c>
      <c r="G110">
        <f>_xlfn.IFNA(VLOOKUP(A110,Harvard_2021_Closed!A:B,2,FALSE),0)</f>
        <v>7</v>
      </c>
      <c r="H110">
        <f t="shared" si="10"/>
        <v>57</v>
      </c>
      <c r="I110" s="1">
        <f t="shared" si="11"/>
        <v>6.6394764298586734E-2</v>
      </c>
    </row>
    <row r="111" spans="1:9" x14ac:dyDescent="0.25">
      <c r="A111" t="s">
        <v>113</v>
      </c>
      <c r="B111">
        <f t="shared" si="6"/>
        <v>108</v>
      </c>
      <c r="C111">
        <v>9</v>
      </c>
      <c r="D111">
        <f t="shared" si="7"/>
        <v>108</v>
      </c>
      <c r="E111" s="1">
        <f t="shared" si="8"/>
        <v>2.5987525987525989E-2</v>
      </c>
      <c r="F111">
        <f t="shared" si="9"/>
        <v>115</v>
      </c>
      <c r="G111">
        <f>_xlfn.IFNA(VLOOKUP(A111,Harvard_2021_Closed!A:B,2,FALSE),0)</f>
        <v>1</v>
      </c>
      <c r="H111">
        <f t="shared" si="10"/>
        <v>115</v>
      </c>
      <c r="I111" s="1">
        <f t="shared" si="11"/>
        <v>9.4849663283695339E-3</v>
      </c>
    </row>
    <row r="112" spans="1:9" x14ac:dyDescent="0.25">
      <c r="A112" t="s">
        <v>114</v>
      </c>
      <c r="B112">
        <f t="shared" si="6"/>
        <v>108</v>
      </c>
      <c r="C112">
        <v>9</v>
      </c>
      <c r="D112">
        <f t="shared" si="7"/>
        <v>108</v>
      </c>
      <c r="E112" s="1">
        <f t="shared" si="8"/>
        <v>2.5987525987525989E-2</v>
      </c>
      <c r="F112">
        <f t="shared" si="9"/>
        <v>93</v>
      </c>
      <c r="G112">
        <f>_xlfn.IFNA(VLOOKUP(A112,Harvard_2021_Closed!A:B,2,FALSE),0)</f>
        <v>2</v>
      </c>
      <c r="H112">
        <f t="shared" si="10"/>
        <v>93</v>
      </c>
      <c r="I112" s="1">
        <f t="shared" si="11"/>
        <v>1.8969932656739068E-2</v>
      </c>
    </row>
    <row r="113" spans="1:9" x14ac:dyDescent="0.25">
      <c r="A113" t="s">
        <v>115</v>
      </c>
      <c r="B113">
        <f t="shared" si="6"/>
        <v>108</v>
      </c>
      <c r="C113">
        <v>9</v>
      </c>
      <c r="D113">
        <f t="shared" si="7"/>
        <v>108</v>
      </c>
      <c r="E113" s="1">
        <f t="shared" si="8"/>
        <v>2.5987525987525989E-2</v>
      </c>
      <c r="F113">
        <f t="shared" si="9"/>
        <v>164</v>
      </c>
      <c r="G113">
        <f>_xlfn.IFNA(VLOOKUP(A113,Harvard_2021_Closed!A:B,2,FALSE),0)</f>
        <v>0</v>
      </c>
      <c r="H113">
        <f t="shared" si="10"/>
        <v>164</v>
      </c>
      <c r="I113" s="1">
        <f t="shared" si="11"/>
        <v>0</v>
      </c>
    </row>
    <row r="114" spans="1:9" x14ac:dyDescent="0.25">
      <c r="A114" t="s">
        <v>116</v>
      </c>
      <c r="B114">
        <f t="shared" si="6"/>
        <v>108</v>
      </c>
      <c r="C114">
        <v>9</v>
      </c>
      <c r="D114">
        <f t="shared" si="7"/>
        <v>108</v>
      </c>
      <c r="E114" s="1">
        <f t="shared" si="8"/>
        <v>2.5987525987525989E-2</v>
      </c>
      <c r="F114">
        <f t="shared" si="9"/>
        <v>164</v>
      </c>
      <c r="G114">
        <f>_xlfn.IFNA(VLOOKUP(A114,Harvard_2021_Closed!A:B,2,FALSE),0)</f>
        <v>0</v>
      </c>
      <c r="H114">
        <f t="shared" si="10"/>
        <v>164</v>
      </c>
      <c r="I114" s="1">
        <f t="shared" si="11"/>
        <v>0</v>
      </c>
    </row>
    <row r="115" spans="1:9" x14ac:dyDescent="0.25">
      <c r="A115" t="s">
        <v>117</v>
      </c>
      <c r="B115">
        <f t="shared" si="6"/>
        <v>108</v>
      </c>
      <c r="C115">
        <v>9</v>
      </c>
      <c r="D115">
        <f t="shared" si="7"/>
        <v>108</v>
      </c>
      <c r="E115" s="1">
        <f t="shared" si="8"/>
        <v>2.5987525987525989E-2</v>
      </c>
      <c r="F115">
        <f t="shared" si="9"/>
        <v>164</v>
      </c>
      <c r="G115">
        <f>_xlfn.IFNA(VLOOKUP(A115,Harvard_2021_Closed!A:B,2,FALSE),0)</f>
        <v>0</v>
      </c>
      <c r="H115">
        <f t="shared" si="10"/>
        <v>164</v>
      </c>
      <c r="I115" s="1">
        <f t="shared" si="11"/>
        <v>0</v>
      </c>
    </row>
    <row r="116" spans="1:9" x14ac:dyDescent="0.25">
      <c r="A116" t="s">
        <v>118</v>
      </c>
      <c r="B116">
        <f t="shared" si="6"/>
        <v>108</v>
      </c>
      <c r="C116">
        <v>9</v>
      </c>
      <c r="D116">
        <f t="shared" si="7"/>
        <v>108</v>
      </c>
      <c r="E116" s="1">
        <f t="shared" si="8"/>
        <v>2.5987525987525989E-2</v>
      </c>
      <c r="F116">
        <f t="shared" si="9"/>
        <v>164</v>
      </c>
      <c r="G116">
        <f>_xlfn.IFNA(VLOOKUP(A116,Harvard_2021_Closed!A:B,2,FALSE),0)</f>
        <v>0</v>
      </c>
      <c r="H116">
        <f t="shared" si="10"/>
        <v>164</v>
      </c>
      <c r="I116" s="1">
        <f t="shared" si="11"/>
        <v>0</v>
      </c>
    </row>
    <row r="117" spans="1:9" x14ac:dyDescent="0.25">
      <c r="A117" t="s">
        <v>119</v>
      </c>
      <c r="B117">
        <f t="shared" si="6"/>
        <v>108</v>
      </c>
      <c r="C117">
        <v>9</v>
      </c>
      <c r="D117">
        <f t="shared" si="7"/>
        <v>108</v>
      </c>
      <c r="E117" s="1">
        <f t="shared" si="8"/>
        <v>2.5987525987525989E-2</v>
      </c>
      <c r="F117">
        <f t="shared" si="9"/>
        <v>164</v>
      </c>
      <c r="G117">
        <f>_xlfn.IFNA(VLOOKUP(A117,Harvard_2021_Closed!A:B,2,FALSE),0)</f>
        <v>0</v>
      </c>
      <c r="H117">
        <f t="shared" si="10"/>
        <v>164</v>
      </c>
      <c r="I117" s="1">
        <f t="shared" si="11"/>
        <v>0</v>
      </c>
    </row>
    <row r="118" spans="1:9" x14ac:dyDescent="0.25">
      <c r="A118" t="s">
        <v>120</v>
      </c>
      <c r="B118">
        <f t="shared" si="6"/>
        <v>108</v>
      </c>
      <c r="C118">
        <v>9</v>
      </c>
      <c r="D118">
        <f t="shared" si="7"/>
        <v>108</v>
      </c>
      <c r="E118" s="1">
        <f t="shared" si="8"/>
        <v>2.5987525987525989E-2</v>
      </c>
      <c r="F118">
        <f t="shared" si="9"/>
        <v>60</v>
      </c>
      <c r="G118">
        <f>_xlfn.IFNA(VLOOKUP(A118,Harvard_2021_Closed!A:B,2,FALSE),0)</f>
        <v>5</v>
      </c>
      <c r="H118">
        <f t="shared" si="10"/>
        <v>60</v>
      </c>
      <c r="I118" s="1">
        <f t="shared" si="11"/>
        <v>4.7424831641847673E-2</v>
      </c>
    </row>
    <row r="119" spans="1:9" x14ac:dyDescent="0.25">
      <c r="A119" t="s">
        <v>121</v>
      </c>
      <c r="B119">
        <f t="shared" si="6"/>
        <v>117</v>
      </c>
      <c r="C119">
        <v>8</v>
      </c>
      <c r="D119">
        <f t="shared" si="7"/>
        <v>117</v>
      </c>
      <c r="E119" s="1">
        <f t="shared" si="8"/>
        <v>2.3100023100023098E-2</v>
      </c>
      <c r="F119">
        <f t="shared" si="9"/>
        <v>66</v>
      </c>
      <c r="G119">
        <f>_xlfn.IFNA(VLOOKUP(A119,Harvard_2021_Closed!A:B,2,FALSE),0)</f>
        <v>4</v>
      </c>
      <c r="H119">
        <f t="shared" si="10"/>
        <v>66</v>
      </c>
      <c r="I119" s="1">
        <f t="shared" si="11"/>
        <v>3.7939865313478136E-2</v>
      </c>
    </row>
    <row r="120" spans="1:9" x14ac:dyDescent="0.25">
      <c r="A120" t="s">
        <v>122</v>
      </c>
      <c r="B120">
        <f t="shared" si="6"/>
        <v>117</v>
      </c>
      <c r="C120">
        <v>8</v>
      </c>
      <c r="D120">
        <f t="shared" si="7"/>
        <v>117</v>
      </c>
      <c r="E120" s="1">
        <f t="shared" si="8"/>
        <v>2.3100023100023098E-2</v>
      </c>
      <c r="F120">
        <f t="shared" si="9"/>
        <v>164</v>
      </c>
      <c r="G120">
        <f>_xlfn.IFNA(VLOOKUP(A120,Harvard_2021_Closed!A:B,2,FALSE),0)</f>
        <v>0</v>
      </c>
      <c r="H120">
        <f t="shared" si="10"/>
        <v>164</v>
      </c>
      <c r="I120" s="1">
        <f t="shared" si="11"/>
        <v>0</v>
      </c>
    </row>
    <row r="121" spans="1:9" x14ac:dyDescent="0.25">
      <c r="A121" t="s">
        <v>123</v>
      </c>
      <c r="B121">
        <f t="shared" si="6"/>
        <v>117</v>
      </c>
      <c r="C121">
        <v>8</v>
      </c>
      <c r="D121">
        <f t="shared" si="7"/>
        <v>117</v>
      </c>
      <c r="E121" s="1">
        <f t="shared" si="8"/>
        <v>2.3100023100023098E-2</v>
      </c>
      <c r="F121">
        <f t="shared" si="9"/>
        <v>164</v>
      </c>
      <c r="G121">
        <f>_xlfn.IFNA(VLOOKUP(A121,Harvard_2021_Closed!A:B,2,FALSE),0)</f>
        <v>0</v>
      </c>
      <c r="H121">
        <f t="shared" si="10"/>
        <v>164</v>
      </c>
      <c r="I121" s="1">
        <f t="shared" si="11"/>
        <v>0</v>
      </c>
    </row>
    <row r="122" spans="1:9" x14ac:dyDescent="0.25">
      <c r="A122" t="s">
        <v>124</v>
      </c>
      <c r="B122">
        <f t="shared" si="6"/>
        <v>117</v>
      </c>
      <c r="C122">
        <v>8</v>
      </c>
      <c r="D122">
        <f t="shared" si="7"/>
        <v>117</v>
      </c>
      <c r="E122" s="1">
        <f t="shared" si="8"/>
        <v>2.3100023100023098E-2</v>
      </c>
      <c r="F122">
        <f t="shared" si="9"/>
        <v>93</v>
      </c>
      <c r="G122">
        <f>_xlfn.IFNA(VLOOKUP(A122,Harvard_2021_Closed!A:B,2,FALSE),0)</f>
        <v>2</v>
      </c>
      <c r="H122">
        <f t="shared" si="10"/>
        <v>93</v>
      </c>
      <c r="I122" s="1">
        <f t="shared" si="11"/>
        <v>1.8969932656739068E-2</v>
      </c>
    </row>
    <row r="123" spans="1:9" x14ac:dyDescent="0.25">
      <c r="A123" t="s">
        <v>125</v>
      </c>
      <c r="B123">
        <f t="shared" si="6"/>
        <v>117</v>
      </c>
      <c r="C123">
        <v>8</v>
      </c>
      <c r="D123">
        <f t="shared" si="7"/>
        <v>117</v>
      </c>
      <c r="E123" s="1">
        <f t="shared" si="8"/>
        <v>2.3100023100023098E-2</v>
      </c>
      <c r="F123">
        <f t="shared" si="9"/>
        <v>164</v>
      </c>
      <c r="G123">
        <f>_xlfn.IFNA(VLOOKUP(A123,Harvard_2021_Closed!A:B,2,FALSE),0)</f>
        <v>0</v>
      </c>
      <c r="H123">
        <f t="shared" si="10"/>
        <v>164</v>
      </c>
      <c r="I123" s="1">
        <f t="shared" si="11"/>
        <v>0</v>
      </c>
    </row>
    <row r="124" spans="1:9" x14ac:dyDescent="0.25">
      <c r="A124" t="s">
        <v>126</v>
      </c>
      <c r="B124">
        <f t="shared" si="6"/>
        <v>117</v>
      </c>
      <c r="C124">
        <v>8</v>
      </c>
      <c r="D124">
        <f t="shared" si="7"/>
        <v>117</v>
      </c>
      <c r="E124" s="1">
        <f t="shared" si="8"/>
        <v>2.3100023100023098E-2</v>
      </c>
      <c r="F124">
        <f t="shared" si="9"/>
        <v>93</v>
      </c>
      <c r="G124">
        <f>_xlfn.IFNA(VLOOKUP(A124,Harvard_2021_Closed!A:B,2,FALSE),0)</f>
        <v>2</v>
      </c>
      <c r="H124">
        <f t="shared" si="10"/>
        <v>93</v>
      </c>
      <c r="I124" s="1">
        <f t="shared" si="11"/>
        <v>1.8969932656739068E-2</v>
      </c>
    </row>
    <row r="125" spans="1:9" x14ac:dyDescent="0.25">
      <c r="A125" t="s">
        <v>127</v>
      </c>
      <c r="B125">
        <f t="shared" si="6"/>
        <v>117</v>
      </c>
      <c r="C125">
        <v>8</v>
      </c>
      <c r="D125">
        <f t="shared" si="7"/>
        <v>117</v>
      </c>
      <c r="E125" s="1">
        <f t="shared" si="8"/>
        <v>2.3100023100023098E-2</v>
      </c>
      <c r="F125">
        <f t="shared" si="9"/>
        <v>115</v>
      </c>
      <c r="G125">
        <f>_xlfn.IFNA(VLOOKUP(A125,Harvard_2021_Closed!A:B,2,FALSE),0)</f>
        <v>1</v>
      </c>
      <c r="H125">
        <f t="shared" si="10"/>
        <v>115</v>
      </c>
      <c r="I125" s="1">
        <f t="shared" si="11"/>
        <v>9.4849663283695339E-3</v>
      </c>
    </row>
    <row r="126" spans="1:9" x14ac:dyDescent="0.25">
      <c r="A126" t="s">
        <v>128</v>
      </c>
      <c r="B126">
        <f t="shared" si="6"/>
        <v>117</v>
      </c>
      <c r="C126">
        <v>8</v>
      </c>
      <c r="D126">
        <f t="shared" si="7"/>
        <v>117</v>
      </c>
      <c r="E126" s="1">
        <f t="shared" si="8"/>
        <v>2.3100023100023098E-2</v>
      </c>
      <c r="F126">
        <f t="shared" si="9"/>
        <v>115</v>
      </c>
      <c r="G126">
        <f>_xlfn.IFNA(VLOOKUP(A126,Harvard_2021_Closed!A:B,2,FALSE),0)</f>
        <v>1</v>
      </c>
      <c r="H126">
        <f t="shared" si="10"/>
        <v>115</v>
      </c>
      <c r="I126" s="1">
        <f t="shared" si="11"/>
        <v>9.4849663283695339E-3</v>
      </c>
    </row>
    <row r="127" spans="1:9" x14ac:dyDescent="0.25">
      <c r="A127" t="s">
        <v>130</v>
      </c>
      <c r="B127">
        <f t="shared" si="6"/>
        <v>125</v>
      </c>
      <c r="C127">
        <v>7</v>
      </c>
      <c r="D127">
        <f t="shared" si="7"/>
        <v>125</v>
      </c>
      <c r="E127" s="1">
        <f t="shared" si="8"/>
        <v>2.0212520212520211E-2</v>
      </c>
      <c r="F127">
        <f t="shared" si="9"/>
        <v>77</v>
      </c>
      <c r="G127">
        <f>_xlfn.IFNA(VLOOKUP(A127,Harvard_2021_Closed!A:B,2,FALSE),0)</f>
        <v>3</v>
      </c>
      <c r="H127">
        <f t="shared" si="10"/>
        <v>77</v>
      </c>
      <c r="I127" s="1">
        <f t="shared" si="11"/>
        <v>2.8454898985108605E-2</v>
      </c>
    </row>
    <row r="128" spans="1:9" x14ac:dyDescent="0.25">
      <c r="A128" t="s">
        <v>131</v>
      </c>
      <c r="B128">
        <f t="shared" si="6"/>
        <v>125</v>
      </c>
      <c r="C128">
        <v>7</v>
      </c>
      <c r="D128">
        <f t="shared" si="7"/>
        <v>125</v>
      </c>
      <c r="E128" s="1">
        <f t="shared" si="8"/>
        <v>2.0212520212520211E-2</v>
      </c>
      <c r="F128">
        <f t="shared" si="9"/>
        <v>164</v>
      </c>
      <c r="G128">
        <f>_xlfn.IFNA(VLOOKUP(A128,Harvard_2021_Closed!A:B,2,FALSE),0)</f>
        <v>0</v>
      </c>
      <c r="H128">
        <f t="shared" si="10"/>
        <v>164</v>
      </c>
      <c r="I128" s="1">
        <f t="shared" si="11"/>
        <v>0</v>
      </c>
    </row>
    <row r="129" spans="1:9" x14ac:dyDescent="0.25">
      <c r="A129" t="s">
        <v>132</v>
      </c>
      <c r="B129">
        <f t="shared" si="6"/>
        <v>125</v>
      </c>
      <c r="C129">
        <v>7</v>
      </c>
      <c r="D129">
        <f t="shared" si="7"/>
        <v>125</v>
      </c>
      <c r="E129" s="1">
        <f t="shared" si="8"/>
        <v>2.0212520212520211E-2</v>
      </c>
      <c r="F129">
        <f t="shared" si="9"/>
        <v>164</v>
      </c>
      <c r="G129">
        <f>_xlfn.IFNA(VLOOKUP(A129,Harvard_2021_Closed!A:B,2,FALSE),0)</f>
        <v>0</v>
      </c>
      <c r="H129">
        <f t="shared" si="10"/>
        <v>164</v>
      </c>
      <c r="I129" s="1">
        <f t="shared" si="11"/>
        <v>0</v>
      </c>
    </row>
    <row r="130" spans="1:9" x14ac:dyDescent="0.25">
      <c r="A130" t="s">
        <v>133</v>
      </c>
      <c r="B130">
        <f t="shared" si="6"/>
        <v>125</v>
      </c>
      <c r="C130">
        <v>7</v>
      </c>
      <c r="D130">
        <f t="shared" si="7"/>
        <v>125</v>
      </c>
      <c r="E130" s="1">
        <f t="shared" si="8"/>
        <v>2.0212520212520211E-2</v>
      </c>
      <c r="F130">
        <f t="shared" si="9"/>
        <v>164</v>
      </c>
      <c r="G130">
        <f>_xlfn.IFNA(VLOOKUP(A130,Harvard_2021_Closed!A:B,2,FALSE),0)</f>
        <v>0</v>
      </c>
      <c r="H130">
        <f t="shared" si="10"/>
        <v>164</v>
      </c>
      <c r="I130" s="1">
        <f t="shared" si="11"/>
        <v>0</v>
      </c>
    </row>
    <row r="131" spans="1:9" x14ac:dyDescent="0.25">
      <c r="A131" t="s">
        <v>134</v>
      </c>
      <c r="B131">
        <f t="shared" si="6"/>
        <v>125</v>
      </c>
      <c r="C131">
        <v>7</v>
      </c>
      <c r="D131">
        <f t="shared" si="7"/>
        <v>125</v>
      </c>
      <c r="E131" s="1">
        <f t="shared" si="8"/>
        <v>2.0212520212520211E-2</v>
      </c>
      <c r="F131">
        <f t="shared" si="9"/>
        <v>164</v>
      </c>
      <c r="G131">
        <f>_xlfn.IFNA(VLOOKUP(A131,Harvard_2021_Closed!A:B,2,FALSE),0)</f>
        <v>0</v>
      </c>
      <c r="H131">
        <f t="shared" si="10"/>
        <v>164</v>
      </c>
      <c r="I131" s="1">
        <f t="shared" si="11"/>
        <v>0</v>
      </c>
    </row>
    <row r="132" spans="1:9" x14ac:dyDescent="0.25">
      <c r="A132" t="s">
        <v>135</v>
      </c>
      <c r="B132">
        <f t="shared" ref="B132:B195" si="12">_xlfn.RANK.EQ(C132,C:C)</f>
        <v>125</v>
      </c>
      <c r="C132">
        <v>7</v>
      </c>
      <c r="D132">
        <f t="shared" ref="D132:D195" si="13">_xlfn.RANK.EQ(E132,E:E)</f>
        <v>125</v>
      </c>
      <c r="E132" s="1">
        <f t="shared" ref="E132:E195" si="14">(C132/34632)*100</f>
        <v>2.0212520212520211E-2</v>
      </c>
      <c r="F132">
        <f t="shared" ref="F132:F195" si="15">_xlfn.RANK.EQ(G132,G:G)</f>
        <v>164</v>
      </c>
      <c r="G132">
        <f>_xlfn.IFNA(VLOOKUP(A132,Harvard_2021_Closed!A:B,2,FALSE),0)</f>
        <v>0</v>
      </c>
      <c r="H132">
        <f t="shared" ref="H132:H195" si="16">_xlfn.RANK.EQ(I132,I:I)</f>
        <v>164</v>
      </c>
      <c r="I132" s="1">
        <f t="shared" ref="I132:I195" si="17">(G132/10543)*100</f>
        <v>0</v>
      </c>
    </row>
    <row r="133" spans="1:9" x14ac:dyDescent="0.25">
      <c r="A133" t="s">
        <v>136</v>
      </c>
      <c r="B133">
        <f t="shared" si="12"/>
        <v>125</v>
      </c>
      <c r="C133">
        <v>7</v>
      </c>
      <c r="D133">
        <f t="shared" si="13"/>
        <v>125</v>
      </c>
      <c r="E133" s="1">
        <f t="shared" si="14"/>
        <v>2.0212520212520211E-2</v>
      </c>
      <c r="F133">
        <f t="shared" si="15"/>
        <v>115</v>
      </c>
      <c r="G133">
        <f>_xlfn.IFNA(VLOOKUP(A133,Harvard_2021_Closed!A:B,2,FALSE),0)</f>
        <v>1</v>
      </c>
      <c r="H133">
        <f t="shared" si="16"/>
        <v>115</v>
      </c>
      <c r="I133" s="1">
        <f t="shared" si="17"/>
        <v>9.4849663283695339E-3</v>
      </c>
    </row>
    <row r="134" spans="1:9" x14ac:dyDescent="0.25">
      <c r="A134" t="s">
        <v>137</v>
      </c>
      <c r="B134">
        <f t="shared" si="12"/>
        <v>125</v>
      </c>
      <c r="C134">
        <v>7</v>
      </c>
      <c r="D134">
        <f t="shared" si="13"/>
        <v>125</v>
      </c>
      <c r="E134" s="1">
        <f t="shared" si="14"/>
        <v>2.0212520212520211E-2</v>
      </c>
      <c r="F134">
        <f t="shared" si="15"/>
        <v>115</v>
      </c>
      <c r="G134">
        <f>_xlfn.IFNA(VLOOKUP(A134,Harvard_2021_Closed!A:B,2,FALSE),0)</f>
        <v>1</v>
      </c>
      <c r="H134">
        <f t="shared" si="16"/>
        <v>115</v>
      </c>
      <c r="I134" s="1">
        <f t="shared" si="17"/>
        <v>9.4849663283695339E-3</v>
      </c>
    </row>
    <row r="135" spans="1:9" x14ac:dyDescent="0.25">
      <c r="A135" t="s">
        <v>138</v>
      </c>
      <c r="B135">
        <f t="shared" si="12"/>
        <v>125</v>
      </c>
      <c r="C135">
        <v>7</v>
      </c>
      <c r="D135">
        <f t="shared" si="13"/>
        <v>125</v>
      </c>
      <c r="E135" s="1">
        <f t="shared" si="14"/>
        <v>2.0212520212520211E-2</v>
      </c>
      <c r="F135">
        <f t="shared" si="15"/>
        <v>164</v>
      </c>
      <c r="G135">
        <f>_xlfn.IFNA(VLOOKUP(A135,Harvard_2021_Closed!A:B,2,FALSE),0)</f>
        <v>0</v>
      </c>
      <c r="H135">
        <f t="shared" si="16"/>
        <v>164</v>
      </c>
      <c r="I135" s="1">
        <f t="shared" si="17"/>
        <v>0</v>
      </c>
    </row>
    <row r="136" spans="1:9" x14ac:dyDescent="0.25">
      <c r="A136" t="s">
        <v>139</v>
      </c>
      <c r="B136">
        <f t="shared" si="12"/>
        <v>125</v>
      </c>
      <c r="C136">
        <v>7</v>
      </c>
      <c r="D136">
        <f t="shared" si="13"/>
        <v>125</v>
      </c>
      <c r="E136" s="1">
        <f t="shared" si="14"/>
        <v>2.0212520212520211E-2</v>
      </c>
      <c r="F136">
        <f t="shared" si="15"/>
        <v>77</v>
      </c>
      <c r="G136">
        <f>_xlfn.IFNA(VLOOKUP(A136,Harvard_2021_Closed!A:B,2,FALSE),0)</f>
        <v>3</v>
      </c>
      <c r="H136">
        <f t="shared" si="16"/>
        <v>77</v>
      </c>
      <c r="I136" s="1">
        <f t="shared" si="17"/>
        <v>2.8454898985108605E-2</v>
      </c>
    </row>
    <row r="137" spans="1:9" x14ac:dyDescent="0.25">
      <c r="A137" t="s">
        <v>140</v>
      </c>
      <c r="B137">
        <f t="shared" si="12"/>
        <v>135</v>
      </c>
      <c r="C137">
        <v>6</v>
      </c>
      <c r="D137">
        <f t="shared" si="13"/>
        <v>135</v>
      </c>
      <c r="E137" s="1">
        <f t="shared" si="14"/>
        <v>1.7325017325017324E-2</v>
      </c>
      <c r="F137">
        <f t="shared" si="15"/>
        <v>93</v>
      </c>
      <c r="G137">
        <f>_xlfn.IFNA(VLOOKUP(A137,Harvard_2021_Closed!A:B,2,FALSE),0)</f>
        <v>2</v>
      </c>
      <c r="H137">
        <f t="shared" si="16"/>
        <v>93</v>
      </c>
      <c r="I137" s="1">
        <f t="shared" si="17"/>
        <v>1.8969932656739068E-2</v>
      </c>
    </row>
    <row r="138" spans="1:9" x14ac:dyDescent="0.25">
      <c r="A138" t="s">
        <v>141</v>
      </c>
      <c r="B138">
        <f t="shared" si="12"/>
        <v>135</v>
      </c>
      <c r="C138">
        <v>6</v>
      </c>
      <c r="D138">
        <f t="shared" si="13"/>
        <v>135</v>
      </c>
      <c r="E138" s="1">
        <f t="shared" si="14"/>
        <v>1.7325017325017324E-2</v>
      </c>
      <c r="F138">
        <f t="shared" si="15"/>
        <v>164</v>
      </c>
      <c r="G138">
        <f>_xlfn.IFNA(VLOOKUP(A138,Harvard_2021_Closed!A:B,2,FALSE),0)</f>
        <v>0</v>
      </c>
      <c r="H138">
        <f t="shared" si="16"/>
        <v>164</v>
      </c>
      <c r="I138" s="1">
        <f t="shared" si="17"/>
        <v>0</v>
      </c>
    </row>
    <row r="139" spans="1:9" x14ac:dyDescent="0.25">
      <c r="A139" t="s">
        <v>142</v>
      </c>
      <c r="B139">
        <f t="shared" si="12"/>
        <v>135</v>
      </c>
      <c r="C139">
        <v>6</v>
      </c>
      <c r="D139">
        <f t="shared" si="13"/>
        <v>135</v>
      </c>
      <c r="E139" s="1">
        <f t="shared" si="14"/>
        <v>1.7325017325017324E-2</v>
      </c>
      <c r="F139">
        <f t="shared" si="15"/>
        <v>115</v>
      </c>
      <c r="G139">
        <f>_xlfn.IFNA(VLOOKUP(A139,Harvard_2021_Closed!A:B,2,FALSE),0)</f>
        <v>1</v>
      </c>
      <c r="H139">
        <f t="shared" si="16"/>
        <v>115</v>
      </c>
      <c r="I139" s="1">
        <f t="shared" si="17"/>
        <v>9.4849663283695339E-3</v>
      </c>
    </row>
    <row r="140" spans="1:9" x14ac:dyDescent="0.25">
      <c r="A140" t="s">
        <v>143</v>
      </c>
      <c r="B140">
        <f t="shared" si="12"/>
        <v>135</v>
      </c>
      <c r="C140">
        <v>6</v>
      </c>
      <c r="D140">
        <f t="shared" si="13"/>
        <v>135</v>
      </c>
      <c r="E140" s="1">
        <f t="shared" si="14"/>
        <v>1.7325017325017324E-2</v>
      </c>
      <c r="F140">
        <f t="shared" si="15"/>
        <v>66</v>
      </c>
      <c r="G140">
        <f>_xlfn.IFNA(VLOOKUP(A140,Harvard_2021_Closed!A:B,2,FALSE),0)</f>
        <v>4</v>
      </c>
      <c r="H140">
        <f t="shared" si="16"/>
        <v>66</v>
      </c>
      <c r="I140" s="1">
        <f t="shared" si="17"/>
        <v>3.7939865313478136E-2</v>
      </c>
    </row>
    <row r="141" spans="1:9" x14ac:dyDescent="0.25">
      <c r="A141" t="s">
        <v>144</v>
      </c>
      <c r="B141">
        <f t="shared" si="12"/>
        <v>135</v>
      </c>
      <c r="C141">
        <v>6</v>
      </c>
      <c r="D141">
        <f t="shared" si="13"/>
        <v>135</v>
      </c>
      <c r="E141" s="1">
        <f t="shared" si="14"/>
        <v>1.7325017325017324E-2</v>
      </c>
      <c r="F141">
        <f t="shared" si="15"/>
        <v>60</v>
      </c>
      <c r="G141">
        <f>_xlfn.IFNA(VLOOKUP(A141,Harvard_2021_Closed!A:B,2,FALSE),0)</f>
        <v>5</v>
      </c>
      <c r="H141">
        <f t="shared" si="16"/>
        <v>60</v>
      </c>
      <c r="I141" s="1">
        <f t="shared" si="17"/>
        <v>4.7424831641847673E-2</v>
      </c>
    </row>
    <row r="142" spans="1:9" x14ac:dyDescent="0.25">
      <c r="A142" t="s">
        <v>145</v>
      </c>
      <c r="B142">
        <f t="shared" si="12"/>
        <v>135</v>
      </c>
      <c r="C142">
        <v>6</v>
      </c>
      <c r="D142">
        <f t="shared" si="13"/>
        <v>135</v>
      </c>
      <c r="E142" s="1">
        <f t="shared" si="14"/>
        <v>1.7325017325017324E-2</v>
      </c>
      <c r="F142">
        <f t="shared" si="15"/>
        <v>164</v>
      </c>
      <c r="G142">
        <f>_xlfn.IFNA(VLOOKUP(A142,Harvard_2021_Closed!A:B,2,FALSE),0)</f>
        <v>0</v>
      </c>
      <c r="H142">
        <f t="shared" si="16"/>
        <v>164</v>
      </c>
      <c r="I142" s="1">
        <f t="shared" si="17"/>
        <v>0</v>
      </c>
    </row>
    <row r="143" spans="1:9" x14ac:dyDescent="0.25">
      <c r="A143" t="s">
        <v>146</v>
      </c>
      <c r="B143">
        <f t="shared" si="12"/>
        <v>135</v>
      </c>
      <c r="C143">
        <v>6</v>
      </c>
      <c r="D143">
        <f t="shared" si="13"/>
        <v>135</v>
      </c>
      <c r="E143" s="1">
        <f t="shared" si="14"/>
        <v>1.7325017325017324E-2</v>
      </c>
      <c r="F143">
        <f t="shared" si="15"/>
        <v>164</v>
      </c>
      <c r="G143">
        <f>_xlfn.IFNA(VLOOKUP(A143,Harvard_2021_Closed!A:B,2,FALSE),0)</f>
        <v>0</v>
      </c>
      <c r="H143">
        <f t="shared" si="16"/>
        <v>164</v>
      </c>
      <c r="I143" s="1">
        <f t="shared" si="17"/>
        <v>0</v>
      </c>
    </row>
    <row r="144" spans="1:9" x14ac:dyDescent="0.25">
      <c r="A144" t="s">
        <v>147</v>
      </c>
      <c r="B144">
        <f t="shared" si="12"/>
        <v>135</v>
      </c>
      <c r="C144">
        <v>6</v>
      </c>
      <c r="D144">
        <f t="shared" si="13"/>
        <v>135</v>
      </c>
      <c r="E144" s="1">
        <f t="shared" si="14"/>
        <v>1.7325017325017324E-2</v>
      </c>
      <c r="F144">
        <f t="shared" si="15"/>
        <v>60</v>
      </c>
      <c r="G144">
        <f>_xlfn.IFNA(VLOOKUP(A144,Harvard_2021_Closed!A:B,2,FALSE),0)</f>
        <v>5</v>
      </c>
      <c r="H144">
        <f t="shared" si="16"/>
        <v>60</v>
      </c>
      <c r="I144" s="1">
        <f t="shared" si="17"/>
        <v>4.7424831641847673E-2</v>
      </c>
    </row>
    <row r="145" spans="1:9" x14ac:dyDescent="0.25">
      <c r="A145" t="s">
        <v>148</v>
      </c>
      <c r="B145">
        <f t="shared" si="12"/>
        <v>135</v>
      </c>
      <c r="C145">
        <v>6</v>
      </c>
      <c r="D145">
        <f t="shared" si="13"/>
        <v>135</v>
      </c>
      <c r="E145" s="1">
        <f t="shared" si="14"/>
        <v>1.7325017325017324E-2</v>
      </c>
      <c r="F145">
        <f t="shared" si="15"/>
        <v>66</v>
      </c>
      <c r="G145">
        <f>_xlfn.IFNA(VLOOKUP(A145,Harvard_2021_Closed!A:B,2,FALSE),0)</f>
        <v>4</v>
      </c>
      <c r="H145">
        <f t="shared" si="16"/>
        <v>66</v>
      </c>
      <c r="I145" s="1">
        <f t="shared" si="17"/>
        <v>3.7939865313478136E-2</v>
      </c>
    </row>
    <row r="146" spans="1:9" x14ac:dyDescent="0.25">
      <c r="A146" t="s">
        <v>149</v>
      </c>
      <c r="B146">
        <f t="shared" si="12"/>
        <v>135</v>
      </c>
      <c r="C146">
        <v>6</v>
      </c>
      <c r="D146">
        <f t="shared" si="13"/>
        <v>135</v>
      </c>
      <c r="E146" s="1">
        <f t="shared" si="14"/>
        <v>1.7325017325017324E-2</v>
      </c>
      <c r="F146">
        <f t="shared" si="15"/>
        <v>115</v>
      </c>
      <c r="G146">
        <f>_xlfn.IFNA(VLOOKUP(A146,Harvard_2021_Closed!A:B,2,FALSE),0)</f>
        <v>1</v>
      </c>
      <c r="H146">
        <f t="shared" si="16"/>
        <v>115</v>
      </c>
      <c r="I146" s="1">
        <f t="shared" si="17"/>
        <v>9.4849663283695339E-3</v>
      </c>
    </row>
    <row r="147" spans="1:9" x14ac:dyDescent="0.25">
      <c r="A147" t="s">
        <v>150</v>
      </c>
      <c r="B147">
        <f t="shared" si="12"/>
        <v>135</v>
      </c>
      <c r="C147">
        <v>6</v>
      </c>
      <c r="D147">
        <f t="shared" si="13"/>
        <v>135</v>
      </c>
      <c r="E147" s="1">
        <f t="shared" si="14"/>
        <v>1.7325017325017324E-2</v>
      </c>
      <c r="F147">
        <f t="shared" si="15"/>
        <v>164</v>
      </c>
      <c r="G147">
        <f>_xlfn.IFNA(VLOOKUP(A147,Harvard_2021_Closed!A:B,2,FALSE),0)</f>
        <v>0</v>
      </c>
      <c r="H147">
        <f t="shared" si="16"/>
        <v>164</v>
      </c>
      <c r="I147" s="1">
        <f t="shared" si="17"/>
        <v>0</v>
      </c>
    </row>
    <row r="148" spans="1:9" x14ac:dyDescent="0.25">
      <c r="A148" t="s">
        <v>151</v>
      </c>
      <c r="B148">
        <f t="shared" si="12"/>
        <v>135</v>
      </c>
      <c r="C148">
        <v>6</v>
      </c>
      <c r="D148">
        <f t="shared" si="13"/>
        <v>135</v>
      </c>
      <c r="E148" s="1">
        <f t="shared" si="14"/>
        <v>1.7325017325017324E-2</v>
      </c>
      <c r="F148">
        <f t="shared" si="15"/>
        <v>164</v>
      </c>
      <c r="G148">
        <f>_xlfn.IFNA(VLOOKUP(A148,Harvard_2021_Closed!A:B,2,FALSE),0)</f>
        <v>0</v>
      </c>
      <c r="H148">
        <f t="shared" si="16"/>
        <v>164</v>
      </c>
      <c r="I148" s="1">
        <f t="shared" si="17"/>
        <v>0</v>
      </c>
    </row>
    <row r="149" spans="1:9" x14ac:dyDescent="0.25">
      <c r="A149" t="s">
        <v>152</v>
      </c>
      <c r="B149">
        <f t="shared" si="12"/>
        <v>135</v>
      </c>
      <c r="C149">
        <v>6</v>
      </c>
      <c r="D149">
        <f t="shared" si="13"/>
        <v>135</v>
      </c>
      <c r="E149" s="1">
        <f t="shared" si="14"/>
        <v>1.7325017325017324E-2</v>
      </c>
      <c r="F149">
        <f t="shared" si="15"/>
        <v>164</v>
      </c>
      <c r="G149">
        <f>_xlfn.IFNA(VLOOKUP(A149,Harvard_2021_Closed!A:B,2,FALSE),0)</f>
        <v>0</v>
      </c>
      <c r="H149">
        <f t="shared" si="16"/>
        <v>164</v>
      </c>
      <c r="I149" s="1">
        <f t="shared" si="17"/>
        <v>0</v>
      </c>
    </row>
    <row r="150" spans="1:9" x14ac:dyDescent="0.25">
      <c r="A150" t="s">
        <v>153</v>
      </c>
      <c r="B150">
        <f t="shared" si="12"/>
        <v>135</v>
      </c>
      <c r="C150">
        <v>6</v>
      </c>
      <c r="D150">
        <f t="shared" si="13"/>
        <v>135</v>
      </c>
      <c r="E150" s="1">
        <f t="shared" si="14"/>
        <v>1.7325017325017324E-2</v>
      </c>
      <c r="F150">
        <f t="shared" si="15"/>
        <v>164</v>
      </c>
      <c r="G150">
        <f>_xlfn.IFNA(VLOOKUP(A150,Harvard_2021_Closed!A:B,2,FALSE),0)</f>
        <v>0</v>
      </c>
      <c r="H150">
        <f t="shared" si="16"/>
        <v>164</v>
      </c>
      <c r="I150" s="1">
        <f t="shared" si="17"/>
        <v>0</v>
      </c>
    </row>
    <row r="151" spans="1:9" x14ac:dyDescent="0.25">
      <c r="A151" t="s">
        <v>154</v>
      </c>
      <c r="B151">
        <f t="shared" si="12"/>
        <v>135</v>
      </c>
      <c r="C151">
        <v>6</v>
      </c>
      <c r="D151">
        <f t="shared" si="13"/>
        <v>135</v>
      </c>
      <c r="E151" s="1">
        <f t="shared" si="14"/>
        <v>1.7325017325017324E-2</v>
      </c>
      <c r="F151">
        <f t="shared" si="15"/>
        <v>164</v>
      </c>
      <c r="G151">
        <f>_xlfn.IFNA(VLOOKUP(A151,Harvard_2021_Closed!A:B,2,FALSE),0)</f>
        <v>0</v>
      </c>
      <c r="H151">
        <f t="shared" si="16"/>
        <v>164</v>
      </c>
      <c r="I151" s="1">
        <f t="shared" si="17"/>
        <v>0</v>
      </c>
    </row>
    <row r="152" spans="1:9" x14ac:dyDescent="0.25">
      <c r="A152" t="s">
        <v>155</v>
      </c>
      <c r="B152">
        <f t="shared" si="12"/>
        <v>135</v>
      </c>
      <c r="C152">
        <v>6</v>
      </c>
      <c r="D152">
        <f t="shared" si="13"/>
        <v>135</v>
      </c>
      <c r="E152" s="1">
        <f t="shared" si="14"/>
        <v>1.7325017325017324E-2</v>
      </c>
      <c r="F152">
        <f t="shared" si="15"/>
        <v>164</v>
      </c>
      <c r="G152">
        <f>_xlfn.IFNA(VLOOKUP(A152,Harvard_2021_Closed!A:B,2,FALSE),0)</f>
        <v>0</v>
      </c>
      <c r="H152">
        <f t="shared" si="16"/>
        <v>164</v>
      </c>
      <c r="I152" s="1">
        <f t="shared" si="17"/>
        <v>0</v>
      </c>
    </row>
    <row r="153" spans="1:9" x14ac:dyDescent="0.25">
      <c r="A153" t="s">
        <v>156</v>
      </c>
      <c r="B153">
        <f t="shared" si="12"/>
        <v>151</v>
      </c>
      <c r="C153">
        <v>5</v>
      </c>
      <c r="D153">
        <f t="shared" si="13"/>
        <v>151</v>
      </c>
      <c r="E153" s="1">
        <f t="shared" si="14"/>
        <v>1.4437514437514438E-2</v>
      </c>
      <c r="F153">
        <f t="shared" si="15"/>
        <v>164</v>
      </c>
      <c r="G153">
        <f>_xlfn.IFNA(VLOOKUP(A153,Harvard_2021_Closed!A:B,2,FALSE),0)</f>
        <v>0</v>
      </c>
      <c r="H153">
        <f t="shared" si="16"/>
        <v>164</v>
      </c>
      <c r="I153" s="1">
        <f t="shared" si="17"/>
        <v>0</v>
      </c>
    </row>
    <row r="154" spans="1:9" x14ac:dyDescent="0.25">
      <c r="A154" t="s">
        <v>157</v>
      </c>
      <c r="B154">
        <f t="shared" si="12"/>
        <v>151</v>
      </c>
      <c r="C154">
        <v>5</v>
      </c>
      <c r="D154">
        <f t="shared" si="13"/>
        <v>151</v>
      </c>
      <c r="E154" s="1">
        <f t="shared" si="14"/>
        <v>1.4437514437514438E-2</v>
      </c>
      <c r="F154">
        <f t="shared" si="15"/>
        <v>164</v>
      </c>
      <c r="G154">
        <f>_xlfn.IFNA(VLOOKUP(A154,Harvard_2021_Closed!A:B,2,FALSE),0)</f>
        <v>0</v>
      </c>
      <c r="H154">
        <f t="shared" si="16"/>
        <v>164</v>
      </c>
      <c r="I154" s="1">
        <f t="shared" si="17"/>
        <v>0</v>
      </c>
    </row>
    <row r="155" spans="1:9" x14ac:dyDescent="0.25">
      <c r="A155" t="s">
        <v>158</v>
      </c>
      <c r="B155">
        <f t="shared" si="12"/>
        <v>151</v>
      </c>
      <c r="C155">
        <v>5</v>
      </c>
      <c r="D155">
        <f t="shared" si="13"/>
        <v>151</v>
      </c>
      <c r="E155" s="1">
        <f t="shared" si="14"/>
        <v>1.4437514437514438E-2</v>
      </c>
      <c r="F155">
        <f t="shared" si="15"/>
        <v>77</v>
      </c>
      <c r="G155">
        <f>_xlfn.IFNA(VLOOKUP(A155,Harvard_2021_Closed!A:B,2,FALSE),0)</f>
        <v>3</v>
      </c>
      <c r="H155">
        <f t="shared" si="16"/>
        <v>77</v>
      </c>
      <c r="I155" s="1">
        <f t="shared" si="17"/>
        <v>2.8454898985108605E-2</v>
      </c>
    </row>
    <row r="156" spans="1:9" x14ac:dyDescent="0.25">
      <c r="A156" t="s">
        <v>159</v>
      </c>
      <c r="B156">
        <f t="shared" si="12"/>
        <v>151</v>
      </c>
      <c r="C156">
        <v>5</v>
      </c>
      <c r="D156">
        <f t="shared" si="13"/>
        <v>151</v>
      </c>
      <c r="E156" s="1">
        <f t="shared" si="14"/>
        <v>1.4437514437514438E-2</v>
      </c>
      <c r="F156">
        <f t="shared" si="15"/>
        <v>60</v>
      </c>
      <c r="G156">
        <f>_xlfn.IFNA(VLOOKUP(A156,Harvard_2021_Closed!A:B,2,FALSE),0)</f>
        <v>5</v>
      </c>
      <c r="H156">
        <f t="shared" si="16"/>
        <v>60</v>
      </c>
      <c r="I156" s="1">
        <f t="shared" si="17"/>
        <v>4.7424831641847673E-2</v>
      </c>
    </row>
    <row r="157" spans="1:9" x14ac:dyDescent="0.25">
      <c r="A157" t="s">
        <v>160</v>
      </c>
      <c r="B157">
        <f t="shared" si="12"/>
        <v>151</v>
      </c>
      <c r="C157">
        <v>5</v>
      </c>
      <c r="D157">
        <f t="shared" si="13"/>
        <v>151</v>
      </c>
      <c r="E157" s="1">
        <f t="shared" si="14"/>
        <v>1.4437514437514438E-2</v>
      </c>
      <c r="F157">
        <f t="shared" si="15"/>
        <v>77</v>
      </c>
      <c r="G157">
        <f>_xlfn.IFNA(VLOOKUP(A157,Harvard_2021_Closed!A:B,2,FALSE),0)</f>
        <v>3</v>
      </c>
      <c r="H157">
        <f t="shared" si="16"/>
        <v>77</v>
      </c>
      <c r="I157" s="1">
        <f t="shared" si="17"/>
        <v>2.8454898985108605E-2</v>
      </c>
    </row>
    <row r="158" spans="1:9" x14ac:dyDescent="0.25">
      <c r="A158" t="s">
        <v>161</v>
      </c>
      <c r="B158">
        <f t="shared" si="12"/>
        <v>151</v>
      </c>
      <c r="C158">
        <v>5</v>
      </c>
      <c r="D158">
        <f t="shared" si="13"/>
        <v>151</v>
      </c>
      <c r="E158" s="1">
        <f t="shared" si="14"/>
        <v>1.4437514437514438E-2</v>
      </c>
      <c r="F158">
        <f t="shared" si="15"/>
        <v>66</v>
      </c>
      <c r="G158">
        <f>_xlfn.IFNA(VLOOKUP(A158,Harvard_2021_Closed!A:B,2,FALSE),0)</f>
        <v>4</v>
      </c>
      <c r="H158">
        <f t="shared" si="16"/>
        <v>66</v>
      </c>
      <c r="I158" s="1">
        <f t="shared" si="17"/>
        <v>3.7939865313478136E-2</v>
      </c>
    </row>
    <row r="159" spans="1:9" x14ac:dyDescent="0.25">
      <c r="A159" t="s">
        <v>162</v>
      </c>
      <c r="B159">
        <f t="shared" si="12"/>
        <v>151</v>
      </c>
      <c r="C159">
        <v>5</v>
      </c>
      <c r="D159">
        <f t="shared" si="13"/>
        <v>151</v>
      </c>
      <c r="E159" s="1">
        <f t="shared" si="14"/>
        <v>1.4437514437514438E-2</v>
      </c>
      <c r="F159">
        <f t="shared" si="15"/>
        <v>93</v>
      </c>
      <c r="G159">
        <f>_xlfn.IFNA(VLOOKUP(A159,Harvard_2021_Closed!A:B,2,FALSE),0)</f>
        <v>2</v>
      </c>
      <c r="H159">
        <f t="shared" si="16"/>
        <v>93</v>
      </c>
      <c r="I159" s="1">
        <f t="shared" si="17"/>
        <v>1.8969932656739068E-2</v>
      </c>
    </row>
    <row r="160" spans="1:9" x14ac:dyDescent="0.25">
      <c r="A160" t="s">
        <v>163</v>
      </c>
      <c r="B160">
        <f t="shared" si="12"/>
        <v>151</v>
      </c>
      <c r="C160">
        <v>5</v>
      </c>
      <c r="D160">
        <f t="shared" si="13"/>
        <v>151</v>
      </c>
      <c r="E160" s="1">
        <f t="shared" si="14"/>
        <v>1.4437514437514438E-2</v>
      </c>
      <c r="F160">
        <f t="shared" si="15"/>
        <v>66</v>
      </c>
      <c r="G160">
        <f>_xlfn.IFNA(VLOOKUP(A160,Harvard_2021_Closed!A:B,2,FALSE),0)</f>
        <v>4</v>
      </c>
      <c r="H160">
        <f t="shared" si="16"/>
        <v>66</v>
      </c>
      <c r="I160" s="1">
        <f t="shared" si="17"/>
        <v>3.7939865313478136E-2</v>
      </c>
    </row>
    <row r="161" spans="1:9" x14ac:dyDescent="0.25">
      <c r="A161" t="s">
        <v>164</v>
      </c>
      <c r="B161">
        <f t="shared" si="12"/>
        <v>151</v>
      </c>
      <c r="C161">
        <v>5</v>
      </c>
      <c r="D161">
        <f t="shared" si="13"/>
        <v>151</v>
      </c>
      <c r="E161" s="1">
        <f t="shared" si="14"/>
        <v>1.4437514437514438E-2</v>
      </c>
      <c r="F161">
        <f t="shared" si="15"/>
        <v>77</v>
      </c>
      <c r="G161">
        <f>_xlfn.IFNA(VLOOKUP(A161,Harvard_2021_Closed!A:B,2,FALSE),0)</f>
        <v>3</v>
      </c>
      <c r="H161">
        <f t="shared" si="16"/>
        <v>77</v>
      </c>
      <c r="I161" s="1">
        <f t="shared" si="17"/>
        <v>2.8454898985108605E-2</v>
      </c>
    </row>
    <row r="162" spans="1:9" x14ac:dyDescent="0.25">
      <c r="A162" t="s">
        <v>165</v>
      </c>
      <c r="B162">
        <f t="shared" si="12"/>
        <v>151</v>
      </c>
      <c r="C162">
        <v>5</v>
      </c>
      <c r="D162">
        <f t="shared" si="13"/>
        <v>151</v>
      </c>
      <c r="E162" s="1">
        <f t="shared" si="14"/>
        <v>1.4437514437514438E-2</v>
      </c>
      <c r="F162">
        <f t="shared" si="15"/>
        <v>66</v>
      </c>
      <c r="G162">
        <f>_xlfn.IFNA(VLOOKUP(A162,Harvard_2021_Closed!A:B,2,FALSE),0)</f>
        <v>4</v>
      </c>
      <c r="H162">
        <f t="shared" si="16"/>
        <v>66</v>
      </c>
      <c r="I162" s="1">
        <f t="shared" si="17"/>
        <v>3.7939865313478136E-2</v>
      </c>
    </row>
    <row r="163" spans="1:9" x14ac:dyDescent="0.25">
      <c r="A163" t="s">
        <v>166</v>
      </c>
      <c r="B163">
        <f t="shared" si="12"/>
        <v>151</v>
      </c>
      <c r="C163">
        <v>5</v>
      </c>
      <c r="D163">
        <f t="shared" si="13"/>
        <v>151</v>
      </c>
      <c r="E163" s="1">
        <f t="shared" si="14"/>
        <v>1.4437514437514438E-2</v>
      </c>
      <c r="F163">
        <f t="shared" si="15"/>
        <v>164</v>
      </c>
      <c r="G163">
        <f>_xlfn.IFNA(VLOOKUP(A163,Harvard_2021_Closed!A:B,2,FALSE),0)</f>
        <v>0</v>
      </c>
      <c r="H163">
        <f t="shared" si="16"/>
        <v>164</v>
      </c>
      <c r="I163" s="1">
        <f t="shared" si="17"/>
        <v>0</v>
      </c>
    </row>
    <row r="164" spans="1:9" x14ac:dyDescent="0.25">
      <c r="A164" t="s">
        <v>167</v>
      </c>
      <c r="B164">
        <f t="shared" si="12"/>
        <v>151</v>
      </c>
      <c r="C164">
        <v>5</v>
      </c>
      <c r="D164">
        <f t="shared" si="13"/>
        <v>151</v>
      </c>
      <c r="E164" s="1">
        <f t="shared" si="14"/>
        <v>1.4437514437514438E-2</v>
      </c>
      <c r="F164">
        <f t="shared" si="15"/>
        <v>93</v>
      </c>
      <c r="G164">
        <f>_xlfn.IFNA(VLOOKUP(A164,Harvard_2021_Closed!A:B,2,FALSE),0)</f>
        <v>2</v>
      </c>
      <c r="H164">
        <f t="shared" si="16"/>
        <v>93</v>
      </c>
      <c r="I164" s="1">
        <f t="shared" si="17"/>
        <v>1.8969932656739068E-2</v>
      </c>
    </row>
    <row r="165" spans="1:9" x14ac:dyDescent="0.25">
      <c r="A165" t="s">
        <v>168</v>
      </c>
      <c r="B165">
        <f t="shared" si="12"/>
        <v>151</v>
      </c>
      <c r="C165">
        <v>5</v>
      </c>
      <c r="D165">
        <f t="shared" si="13"/>
        <v>151</v>
      </c>
      <c r="E165" s="1">
        <f t="shared" si="14"/>
        <v>1.4437514437514438E-2</v>
      </c>
      <c r="F165">
        <f t="shared" si="15"/>
        <v>164</v>
      </c>
      <c r="G165">
        <f>_xlfn.IFNA(VLOOKUP(A165,Harvard_2021_Closed!A:B,2,FALSE),0)</f>
        <v>0</v>
      </c>
      <c r="H165">
        <f t="shared" si="16"/>
        <v>164</v>
      </c>
      <c r="I165" s="1">
        <f t="shared" si="17"/>
        <v>0</v>
      </c>
    </row>
    <row r="166" spans="1:9" x14ac:dyDescent="0.25">
      <c r="A166" t="s">
        <v>169</v>
      </c>
      <c r="B166">
        <f t="shared" si="12"/>
        <v>151</v>
      </c>
      <c r="C166">
        <v>5</v>
      </c>
      <c r="D166">
        <f t="shared" si="13"/>
        <v>151</v>
      </c>
      <c r="E166" s="1">
        <f t="shared" si="14"/>
        <v>1.4437514437514438E-2</v>
      </c>
      <c r="F166">
        <f t="shared" si="15"/>
        <v>164</v>
      </c>
      <c r="G166">
        <f>_xlfn.IFNA(VLOOKUP(A166,Harvard_2021_Closed!A:B,2,FALSE),0)</f>
        <v>0</v>
      </c>
      <c r="H166">
        <f t="shared" si="16"/>
        <v>164</v>
      </c>
      <c r="I166" s="1">
        <f t="shared" si="17"/>
        <v>0</v>
      </c>
    </row>
    <row r="167" spans="1:9" x14ac:dyDescent="0.25">
      <c r="A167" t="s">
        <v>170</v>
      </c>
      <c r="B167">
        <f t="shared" si="12"/>
        <v>151</v>
      </c>
      <c r="C167">
        <v>5</v>
      </c>
      <c r="D167">
        <f t="shared" si="13"/>
        <v>151</v>
      </c>
      <c r="E167" s="1">
        <f t="shared" si="14"/>
        <v>1.4437514437514438E-2</v>
      </c>
      <c r="F167">
        <f t="shared" si="15"/>
        <v>60</v>
      </c>
      <c r="G167">
        <f>_xlfn.IFNA(VLOOKUP(A167,Harvard_2021_Closed!A:B,2,FALSE),0)</f>
        <v>5</v>
      </c>
      <c r="H167">
        <f t="shared" si="16"/>
        <v>60</v>
      </c>
      <c r="I167" s="1">
        <f t="shared" si="17"/>
        <v>4.7424831641847673E-2</v>
      </c>
    </row>
    <row r="168" spans="1:9" x14ac:dyDescent="0.25">
      <c r="A168" t="s">
        <v>171</v>
      </c>
      <c r="B168">
        <f t="shared" si="12"/>
        <v>151</v>
      </c>
      <c r="C168">
        <v>5</v>
      </c>
      <c r="D168">
        <f t="shared" si="13"/>
        <v>151</v>
      </c>
      <c r="E168" s="1">
        <f t="shared" si="14"/>
        <v>1.4437514437514438E-2</v>
      </c>
      <c r="F168">
        <f t="shared" si="15"/>
        <v>66</v>
      </c>
      <c r="G168">
        <f>_xlfn.IFNA(VLOOKUP(A168,Harvard_2021_Closed!A:B,2,FALSE),0)</f>
        <v>4</v>
      </c>
      <c r="H168">
        <f t="shared" si="16"/>
        <v>66</v>
      </c>
      <c r="I168" s="1">
        <f t="shared" si="17"/>
        <v>3.7939865313478136E-2</v>
      </c>
    </row>
    <row r="169" spans="1:9" x14ac:dyDescent="0.25">
      <c r="A169" t="s">
        <v>172</v>
      </c>
      <c r="B169">
        <f t="shared" si="12"/>
        <v>167</v>
      </c>
      <c r="C169">
        <v>4</v>
      </c>
      <c r="D169">
        <f t="shared" si="13"/>
        <v>167</v>
      </c>
      <c r="E169" s="1">
        <f t="shared" si="14"/>
        <v>1.1550011550011549E-2</v>
      </c>
      <c r="F169">
        <f t="shared" si="15"/>
        <v>164</v>
      </c>
      <c r="G169">
        <f>_xlfn.IFNA(VLOOKUP(A169,Harvard_2021_Closed!A:B,2,FALSE),0)</f>
        <v>0</v>
      </c>
      <c r="H169">
        <f t="shared" si="16"/>
        <v>164</v>
      </c>
      <c r="I169" s="1">
        <f t="shared" si="17"/>
        <v>0</v>
      </c>
    </row>
    <row r="170" spans="1:9" x14ac:dyDescent="0.25">
      <c r="A170" t="s">
        <v>173</v>
      </c>
      <c r="B170">
        <f t="shared" si="12"/>
        <v>167</v>
      </c>
      <c r="C170">
        <v>4</v>
      </c>
      <c r="D170">
        <f t="shared" si="13"/>
        <v>167</v>
      </c>
      <c r="E170" s="1">
        <f t="shared" si="14"/>
        <v>1.1550011550011549E-2</v>
      </c>
      <c r="F170">
        <f t="shared" si="15"/>
        <v>164</v>
      </c>
      <c r="G170">
        <f>_xlfn.IFNA(VLOOKUP(A170,Harvard_2021_Closed!A:B,2,FALSE),0)</f>
        <v>0</v>
      </c>
      <c r="H170">
        <f t="shared" si="16"/>
        <v>164</v>
      </c>
      <c r="I170" s="1">
        <f t="shared" si="17"/>
        <v>0</v>
      </c>
    </row>
    <row r="171" spans="1:9" x14ac:dyDescent="0.25">
      <c r="A171" t="s">
        <v>174</v>
      </c>
      <c r="B171">
        <f t="shared" si="12"/>
        <v>167</v>
      </c>
      <c r="C171">
        <v>4</v>
      </c>
      <c r="D171">
        <f t="shared" si="13"/>
        <v>167</v>
      </c>
      <c r="E171" s="1">
        <f t="shared" si="14"/>
        <v>1.1550011550011549E-2</v>
      </c>
      <c r="F171">
        <f t="shared" si="15"/>
        <v>164</v>
      </c>
      <c r="G171">
        <f>_xlfn.IFNA(VLOOKUP(A171,Harvard_2021_Closed!A:B,2,FALSE),0)</f>
        <v>0</v>
      </c>
      <c r="H171">
        <f t="shared" si="16"/>
        <v>164</v>
      </c>
      <c r="I171" s="1">
        <f t="shared" si="17"/>
        <v>0</v>
      </c>
    </row>
    <row r="172" spans="1:9" x14ac:dyDescent="0.25">
      <c r="A172" t="s">
        <v>175</v>
      </c>
      <c r="B172">
        <f t="shared" si="12"/>
        <v>167</v>
      </c>
      <c r="C172">
        <v>4</v>
      </c>
      <c r="D172">
        <f t="shared" si="13"/>
        <v>167</v>
      </c>
      <c r="E172" s="1">
        <f t="shared" si="14"/>
        <v>1.1550011550011549E-2</v>
      </c>
      <c r="F172">
        <f t="shared" si="15"/>
        <v>164</v>
      </c>
      <c r="G172">
        <f>_xlfn.IFNA(VLOOKUP(A172,Harvard_2021_Closed!A:B,2,FALSE),0)</f>
        <v>0</v>
      </c>
      <c r="H172">
        <f t="shared" si="16"/>
        <v>164</v>
      </c>
      <c r="I172" s="1">
        <f t="shared" si="17"/>
        <v>0</v>
      </c>
    </row>
    <row r="173" spans="1:9" x14ac:dyDescent="0.25">
      <c r="A173" t="s">
        <v>176</v>
      </c>
      <c r="B173">
        <f t="shared" si="12"/>
        <v>167</v>
      </c>
      <c r="C173">
        <v>4</v>
      </c>
      <c r="D173">
        <f t="shared" si="13"/>
        <v>167</v>
      </c>
      <c r="E173" s="1">
        <f t="shared" si="14"/>
        <v>1.1550011550011549E-2</v>
      </c>
      <c r="F173">
        <f t="shared" si="15"/>
        <v>93</v>
      </c>
      <c r="G173">
        <f>_xlfn.IFNA(VLOOKUP(A173,Harvard_2021_Closed!A:B,2,FALSE),0)</f>
        <v>2</v>
      </c>
      <c r="H173">
        <f t="shared" si="16"/>
        <v>93</v>
      </c>
      <c r="I173" s="1">
        <f t="shared" si="17"/>
        <v>1.8969932656739068E-2</v>
      </c>
    </row>
    <row r="174" spans="1:9" x14ac:dyDescent="0.25">
      <c r="A174" t="s">
        <v>177</v>
      </c>
      <c r="B174">
        <f t="shared" si="12"/>
        <v>167</v>
      </c>
      <c r="C174">
        <v>4</v>
      </c>
      <c r="D174">
        <f t="shared" si="13"/>
        <v>167</v>
      </c>
      <c r="E174" s="1">
        <f t="shared" si="14"/>
        <v>1.1550011550011549E-2</v>
      </c>
      <c r="F174">
        <f t="shared" si="15"/>
        <v>66</v>
      </c>
      <c r="G174">
        <f>_xlfn.IFNA(VLOOKUP(A174,Harvard_2021_Closed!A:B,2,FALSE),0)</f>
        <v>4</v>
      </c>
      <c r="H174">
        <f t="shared" si="16"/>
        <v>66</v>
      </c>
      <c r="I174" s="1">
        <f t="shared" si="17"/>
        <v>3.7939865313478136E-2</v>
      </c>
    </row>
    <row r="175" spans="1:9" x14ac:dyDescent="0.25">
      <c r="A175" t="s">
        <v>178</v>
      </c>
      <c r="B175">
        <f t="shared" si="12"/>
        <v>167</v>
      </c>
      <c r="C175">
        <v>4</v>
      </c>
      <c r="D175">
        <f t="shared" si="13"/>
        <v>167</v>
      </c>
      <c r="E175" s="1">
        <f t="shared" si="14"/>
        <v>1.1550011550011549E-2</v>
      </c>
      <c r="F175">
        <f t="shared" si="15"/>
        <v>164</v>
      </c>
      <c r="G175">
        <f>_xlfn.IFNA(VLOOKUP(A175,Harvard_2021_Closed!A:B,2,FALSE),0)</f>
        <v>0</v>
      </c>
      <c r="H175">
        <f t="shared" si="16"/>
        <v>164</v>
      </c>
      <c r="I175" s="1">
        <f t="shared" si="17"/>
        <v>0</v>
      </c>
    </row>
    <row r="176" spans="1:9" x14ac:dyDescent="0.25">
      <c r="A176" t="s">
        <v>179</v>
      </c>
      <c r="B176">
        <f t="shared" si="12"/>
        <v>167</v>
      </c>
      <c r="C176">
        <v>4</v>
      </c>
      <c r="D176">
        <f t="shared" si="13"/>
        <v>167</v>
      </c>
      <c r="E176" s="1">
        <f t="shared" si="14"/>
        <v>1.1550011550011549E-2</v>
      </c>
      <c r="F176">
        <f t="shared" si="15"/>
        <v>66</v>
      </c>
      <c r="G176">
        <f>_xlfn.IFNA(VLOOKUP(A176,Harvard_2021_Closed!A:B,2,FALSE),0)</f>
        <v>4</v>
      </c>
      <c r="H176">
        <f t="shared" si="16"/>
        <v>66</v>
      </c>
      <c r="I176" s="1">
        <f t="shared" si="17"/>
        <v>3.7939865313478136E-2</v>
      </c>
    </row>
    <row r="177" spans="1:9" x14ac:dyDescent="0.25">
      <c r="A177" t="s">
        <v>180</v>
      </c>
      <c r="B177">
        <f t="shared" si="12"/>
        <v>167</v>
      </c>
      <c r="C177">
        <v>4</v>
      </c>
      <c r="D177">
        <f t="shared" si="13"/>
        <v>167</v>
      </c>
      <c r="E177" s="1">
        <f t="shared" si="14"/>
        <v>1.1550011550011549E-2</v>
      </c>
      <c r="F177">
        <f t="shared" si="15"/>
        <v>164</v>
      </c>
      <c r="G177">
        <f>_xlfn.IFNA(VLOOKUP(A177,Harvard_2021_Closed!A:B,2,FALSE),0)</f>
        <v>0</v>
      </c>
      <c r="H177">
        <f t="shared" si="16"/>
        <v>164</v>
      </c>
      <c r="I177" s="1">
        <f t="shared" si="17"/>
        <v>0</v>
      </c>
    </row>
    <row r="178" spans="1:9" x14ac:dyDescent="0.25">
      <c r="A178" t="s">
        <v>181</v>
      </c>
      <c r="B178">
        <f t="shared" si="12"/>
        <v>167</v>
      </c>
      <c r="C178">
        <v>4</v>
      </c>
      <c r="D178">
        <f t="shared" si="13"/>
        <v>167</v>
      </c>
      <c r="E178" s="1">
        <f t="shared" si="14"/>
        <v>1.1550011550011549E-2</v>
      </c>
      <c r="F178">
        <f t="shared" si="15"/>
        <v>164</v>
      </c>
      <c r="G178">
        <f>_xlfn.IFNA(VLOOKUP(A178,Harvard_2021_Closed!A:B,2,FALSE),0)</f>
        <v>0</v>
      </c>
      <c r="H178">
        <f t="shared" si="16"/>
        <v>164</v>
      </c>
      <c r="I178" s="1">
        <f t="shared" si="17"/>
        <v>0</v>
      </c>
    </row>
    <row r="179" spans="1:9" x14ac:dyDescent="0.25">
      <c r="A179" t="s">
        <v>182</v>
      </c>
      <c r="B179">
        <f t="shared" si="12"/>
        <v>167</v>
      </c>
      <c r="C179">
        <v>4</v>
      </c>
      <c r="D179">
        <f t="shared" si="13"/>
        <v>167</v>
      </c>
      <c r="E179" s="1">
        <f t="shared" si="14"/>
        <v>1.1550011550011549E-2</v>
      </c>
      <c r="F179">
        <f t="shared" si="15"/>
        <v>164</v>
      </c>
      <c r="G179">
        <f>_xlfn.IFNA(VLOOKUP(A179,Harvard_2021_Closed!A:B,2,FALSE),0)</f>
        <v>0</v>
      </c>
      <c r="H179">
        <f t="shared" si="16"/>
        <v>164</v>
      </c>
      <c r="I179" s="1">
        <f t="shared" si="17"/>
        <v>0</v>
      </c>
    </row>
    <row r="180" spans="1:9" x14ac:dyDescent="0.25">
      <c r="A180" t="s">
        <v>183</v>
      </c>
      <c r="B180">
        <f t="shared" si="12"/>
        <v>167</v>
      </c>
      <c r="C180">
        <v>4</v>
      </c>
      <c r="D180">
        <f t="shared" si="13"/>
        <v>167</v>
      </c>
      <c r="E180" s="1">
        <f t="shared" si="14"/>
        <v>1.1550011550011549E-2</v>
      </c>
      <c r="F180">
        <f t="shared" si="15"/>
        <v>164</v>
      </c>
      <c r="G180">
        <f>_xlfn.IFNA(VLOOKUP(A180,Harvard_2021_Closed!A:B,2,FALSE),0)</f>
        <v>0</v>
      </c>
      <c r="H180">
        <f t="shared" si="16"/>
        <v>164</v>
      </c>
      <c r="I180" s="1">
        <f t="shared" si="17"/>
        <v>0</v>
      </c>
    </row>
    <row r="181" spans="1:9" x14ac:dyDescent="0.25">
      <c r="A181" t="s">
        <v>184</v>
      </c>
      <c r="B181">
        <f t="shared" si="12"/>
        <v>167</v>
      </c>
      <c r="C181">
        <v>4</v>
      </c>
      <c r="D181">
        <f t="shared" si="13"/>
        <v>167</v>
      </c>
      <c r="E181" s="1">
        <f t="shared" si="14"/>
        <v>1.1550011550011549E-2</v>
      </c>
      <c r="F181">
        <f t="shared" si="15"/>
        <v>77</v>
      </c>
      <c r="G181">
        <f>_xlfn.IFNA(VLOOKUP(A181,Harvard_2021_Closed!A:B,2,FALSE),0)</f>
        <v>3</v>
      </c>
      <c r="H181">
        <f t="shared" si="16"/>
        <v>77</v>
      </c>
      <c r="I181" s="1">
        <f t="shared" si="17"/>
        <v>2.8454898985108605E-2</v>
      </c>
    </row>
    <row r="182" spans="1:9" x14ac:dyDescent="0.25">
      <c r="A182" t="s">
        <v>185</v>
      </c>
      <c r="B182">
        <f t="shared" si="12"/>
        <v>167</v>
      </c>
      <c r="C182">
        <v>4</v>
      </c>
      <c r="D182">
        <f t="shared" si="13"/>
        <v>167</v>
      </c>
      <c r="E182" s="1">
        <f t="shared" si="14"/>
        <v>1.1550011550011549E-2</v>
      </c>
      <c r="F182">
        <f t="shared" si="15"/>
        <v>164</v>
      </c>
      <c r="G182">
        <f>_xlfn.IFNA(VLOOKUP(A182,Harvard_2021_Closed!A:B,2,FALSE),0)</f>
        <v>0</v>
      </c>
      <c r="H182">
        <f t="shared" si="16"/>
        <v>164</v>
      </c>
      <c r="I182" s="1">
        <f t="shared" si="17"/>
        <v>0</v>
      </c>
    </row>
    <row r="183" spans="1:9" x14ac:dyDescent="0.25">
      <c r="A183" t="s">
        <v>186</v>
      </c>
      <c r="B183">
        <f t="shared" si="12"/>
        <v>167</v>
      </c>
      <c r="C183">
        <v>4</v>
      </c>
      <c r="D183">
        <f t="shared" si="13"/>
        <v>167</v>
      </c>
      <c r="E183" s="1">
        <f t="shared" si="14"/>
        <v>1.1550011550011549E-2</v>
      </c>
      <c r="F183">
        <f t="shared" si="15"/>
        <v>77</v>
      </c>
      <c r="G183">
        <f>_xlfn.IFNA(VLOOKUP(A183,Harvard_2021_Closed!A:B,2,FALSE),0)</f>
        <v>3</v>
      </c>
      <c r="H183">
        <f t="shared" si="16"/>
        <v>77</v>
      </c>
      <c r="I183" s="1">
        <f t="shared" si="17"/>
        <v>2.8454898985108605E-2</v>
      </c>
    </row>
    <row r="184" spans="1:9" x14ac:dyDescent="0.25">
      <c r="A184" t="s">
        <v>187</v>
      </c>
      <c r="B184">
        <f t="shared" si="12"/>
        <v>167</v>
      </c>
      <c r="C184">
        <v>4</v>
      </c>
      <c r="D184">
        <f t="shared" si="13"/>
        <v>167</v>
      </c>
      <c r="E184" s="1">
        <f t="shared" si="14"/>
        <v>1.1550011550011549E-2</v>
      </c>
      <c r="F184">
        <f t="shared" si="15"/>
        <v>115</v>
      </c>
      <c r="G184">
        <f>_xlfn.IFNA(VLOOKUP(A184,Harvard_2021_Closed!A:B,2,FALSE),0)</f>
        <v>1</v>
      </c>
      <c r="H184">
        <f t="shared" si="16"/>
        <v>115</v>
      </c>
      <c r="I184" s="1">
        <f t="shared" si="17"/>
        <v>9.4849663283695339E-3</v>
      </c>
    </row>
    <row r="185" spans="1:9" x14ac:dyDescent="0.25">
      <c r="A185" t="s">
        <v>188</v>
      </c>
      <c r="B185">
        <f t="shared" si="12"/>
        <v>167</v>
      </c>
      <c r="C185">
        <v>4</v>
      </c>
      <c r="D185">
        <f t="shared" si="13"/>
        <v>167</v>
      </c>
      <c r="E185" s="1">
        <f t="shared" si="14"/>
        <v>1.1550011550011549E-2</v>
      </c>
      <c r="F185">
        <f t="shared" si="15"/>
        <v>164</v>
      </c>
      <c r="G185">
        <f>_xlfn.IFNA(VLOOKUP(A185,Harvard_2021_Closed!A:B,2,FALSE),0)</f>
        <v>0</v>
      </c>
      <c r="H185">
        <f t="shared" si="16"/>
        <v>164</v>
      </c>
      <c r="I185" s="1">
        <f t="shared" si="17"/>
        <v>0</v>
      </c>
    </row>
    <row r="186" spans="1:9" x14ac:dyDescent="0.25">
      <c r="A186" t="s">
        <v>189</v>
      </c>
      <c r="B186">
        <f t="shared" si="12"/>
        <v>167</v>
      </c>
      <c r="C186">
        <v>4</v>
      </c>
      <c r="D186">
        <f t="shared" si="13"/>
        <v>167</v>
      </c>
      <c r="E186" s="1">
        <f t="shared" si="14"/>
        <v>1.1550011550011549E-2</v>
      </c>
      <c r="F186">
        <f t="shared" si="15"/>
        <v>164</v>
      </c>
      <c r="G186">
        <f>_xlfn.IFNA(VLOOKUP(A186,Harvard_2021_Closed!A:B,2,FALSE),0)</f>
        <v>0</v>
      </c>
      <c r="H186">
        <f t="shared" si="16"/>
        <v>164</v>
      </c>
      <c r="I186" s="1">
        <f t="shared" si="17"/>
        <v>0</v>
      </c>
    </row>
    <row r="187" spans="1:9" x14ac:dyDescent="0.25">
      <c r="A187" t="s">
        <v>190</v>
      </c>
      <c r="B187">
        <f t="shared" si="12"/>
        <v>167</v>
      </c>
      <c r="C187">
        <v>4</v>
      </c>
      <c r="D187">
        <f t="shared" si="13"/>
        <v>167</v>
      </c>
      <c r="E187" s="1">
        <f t="shared" si="14"/>
        <v>1.1550011550011549E-2</v>
      </c>
      <c r="F187">
        <f t="shared" si="15"/>
        <v>164</v>
      </c>
      <c r="G187">
        <f>_xlfn.IFNA(VLOOKUP(A187,Harvard_2021_Closed!A:B,2,FALSE),0)</f>
        <v>0</v>
      </c>
      <c r="H187">
        <f t="shared" si="16"/>
        <v>164</v>
      </c>
      <c r="I187" s="1">
        <f t="shared" si="17"/>
        <v>0</v>
      </c>
    </row>
    <row r="188" spans="1:9" x14ac:dyDescent="0.25">
      <c r="A188" t="s">
        <v>191</v>
      </c>
      <c r="B188">
        <f t="shared" si="12"/>
        <v>167</v>
      </c>
      <c r="C188">
        <v>4</v>
      </c>
      <c r="D188">
        <f t="shared" si="13"/>
        <v>167</v>
      </c>
      <c r="E188" s="1">
        <f t="shared" si="14"/>
        <v>1.1550011550011549E-2</v>
      </c>
      <c r="F188">
        <f t="shared" si="15"/>
        <v>164</v>
      </c>
      <c r="G188">
        <f>_xlfn.IFNA(VLOOKUP(A188,Harvard_2021_Closed!A:B,2,FALSE),0)</f>
        <v>0</v>
      </c>
      <c r="H188">
        <f t="shared" si="16"/>
        <v>164</v>
      </c>
      <c r="I188" s="1">
        <f t="shared" si="17"/>
        <v>0</v>
      </c>
    </row>
    <row r="189" spans="1:9" x14ac:dyDescent="0.25">
      <c r="A189" t="s">
        <v>192</v>
      </c>
      <c r="B189">
        <f t="shared" si="12"/>
        <v>187</v>
      </c>
      <c r="C189">
        <v>3</v>
      </c>
      <c r="D189">
        <f t="shared" si="13"/>
        <v>187</v>
      </c>
      <c r="E189" s="1">
        <f t="shared" si="14"/>
        <v>8.6625086625086618E-3</v>
      </c>
      <c r="F189">
        <f t="shared" si="15"/>
        <v>164</v>
      </c>
      <c r="G189">
        <f>_xlfn.IFNA(VLOOKUP(A189,Harvard_2021_Closed!A:B,2,FALSE),0)</f>
        <v>0</v>
      </c>
      <c r="H189">
        <f t="shared" si="16"/>
        <v>164</v>
      </c>
      <c r="I189" s="1">
        <f t="shared" si="17"/>
        <v>0</v>
      </c>
    </row>
    <row r="190" spans="1:9" x14ac:dyDescent="0.25">
      <c r="A190" t="s">
        <v>193</v>
      </c>
      <c r="B190">
        <f t="shared" si="12"/>
        <v>187</v>
      </c>
      <c r="C190">
        <v>3</v>
      </c>
      <c r="D190">
        <f t="shared" si="13"/>
        <v>187</v>
      </c>
      <c r="E190" s="1">
        <f t="shared" si="14"/>
        <v>8.6625086625086618E-3</v>
      </c>
      <c r="F190">
        <f t="shared" si="15"/>
        <v>164</v>
      </c>
      <c r="G190">
        <f>_xlfn.IFNA(VLOOKUP(A190,Harvard_2021_Closed!A:B,2,FALSE),0)</f>
        <v>0</v>
      </c>
      <c r="H190">
        <f t="shared" si="16"/>
        <v>164</v>
      </c>
      <c r="I190" s="1">
        <f t="shared" si="17"/>
        <v>0</v>
      </c>
    </row>
    <row r="191" spans="1:9" x14ac:dyDescent="0.25">
      <c r="A191" t="s">
        <v>194</v>
      </c>
      <c r="B191">
        <f t="shared" si="12"/>
        <v>187</v>
      </c>
      <c r="C191">
        <v>3</v>
      </c>
      <c r="D191">
        <f t="shared" si="13"/>
        <v>187</v>
      </c>
      <c r="E191" s="1">
        <f t="shared" si="14"/>
        <v>8.6625086625086618E-3</v>
      </c>
      <c r="F191">
        <f t="shared" si="15"/>
        <v>77</v>
      </c>
      <c r="G191">
        <f>_xlfn.IFNA(VLOOKUP(A191,Harvard_2021_Closed!A:B,2,FALSE),0)</f>
        <v>3</v>
      </c>
      <c r="H191">
        <f t="shared" si="16"/>
        <v>77</v>
      </c>
      <c r="I191" s="1">
        <f t="shared" si="17"/>
        <v>2.8454898985108605E-2</v>
      </c>
    </row>
    <row r="192" spans="1:9" x14ac:dyDescent="0.25">
      <c r="A192" t="s">
        <v>195</v>
      </c>
      <c r="B192">
        <f t="shared" si="12"/>
        <v>187</v>
      </c>
      <c r="C192">
        <v>3</v>
      </c>
      <c r="D192">
        <f t="shared" si="13"/>
        <v>187</v>
      </c>
      <c r="E192" s="1">
        <f t="shared" si="14"/>
        <v>8.6625086625086618E-3</v>
      </c>
      <c r="F192">
        <f t="shared" si="15"/>
        <v>115</v>
      </c>
      <c r="G192">
        <f>_xlfn.IFNA(VLOOKUP(A192,Harvard_2021_Closed!A:B,2,FALSE),0)</f>
        <v>1</v>
      </c>
      <c r="H192">
        <f t="shared" si="16"/>
        <v>115</v>
      </c>
      <c r="I192" s="1">
        <f t="shared" si="17"/>
        <v>9.4849663283695339E-3</v>
      </c>
    </row>
    <row r="193" spans="1:9" x14ac:dyDescent="0.25">
      <c r="A193" t="s">
        <v>196</v>
      </c>
      <c r="B193">
        <f t="shared" si="12"/>
        <v>187</v>
      </c>
      <c r="C193">
        <v>3</v>
      </c>
      <c r="D193">
        <f t="shared" si="13"/>
        <v>187</v>
      </c>
      <c r="E193" s="1">
        <f t="shared" si="14"/>
        <v>8.6625086625086618E-3</v>
      </c>
      <c r="F193">
        <f t="shared" si="15"/>
        <v>164</v>
      </c>
      <c r="G193">
        <f>_xlfn.IFNA(VLOOKUP(A193,Harvard_2021_Closed!A:B,2,FALSE),0)</f>
        <v>0</v>
      </c>
      <c r="H193">
        <f t="shared" si="16"/>
        <v>164</v>
      </c>
      <c r="I193" s="1">
        <f t="shared" si="17"/>
        <v>0</v>
      </c>
    </row>
    <row r="194" spans="1:9" x14ac:dyDescent="0.25">
      <c r="A194" t="s">
        <v>197</v>
      </c>
      <c r="B194">
        <f t="shared" si="12"/>
        <v>187</v>
      </c>
      <c r="C194">
        <v>3</v>
      </c>
      <c r="D194">
        <f t="shared" si="13"/>
        <v>187</v>
      </c>
      <c r="E194" s="1">
        <f t="shared" si="14"/>
        <v>8.6625086625086618E-3</v>
      </c>
      <c r="F194">
        <f t="shared" si="15"/>
        <v>115</v>
      </c>
      <c r="G194">
        <f>_xlfn.IFNA(VLOOKUP(A194,Harvard_2021_Closed!A:B,2,FALSE),0)</f>
        <v>1</v>
      </c>
      <c r="H194">
        <f t="shared" si="16"/>
        <v>115</v>
      </c>
      <c r="I194" s="1">
        <f t="shared" si="17"/>
        <v>9.4849663283695339E-3</v>
      </c>
    </row>
    <row r="195" spans="1:9" x14ac:dyDescent="0.25">
      <c r="A195" t="s">
        <v>198</v>
      </c>
      <c r="B195">
        <f t="shared" si="12"/>
        <v>187</v>
      </c>
      <c r="C195">
        <v>3</v>
      </c>
      <c r="D195">
        <f t="shared" si="13"/>
        <v>187</v>
      </c>
      <c r="E195" s="1">
        <f t="shared" si="14"/>
        <v>8.6625086625086618E-3</v>
      </c>
      <c r="F195">
        <f t="shared" si="15"/>
        <v>164</v>
      </c>
      <c r="G195">
        <f>_xlfn.IFNA(VLOOKUP(A195,Harvard_2021_Closed!A:B,2,FALSE),0)</f>
        <v>0</v>
      </c>
      <c r="H195">
        <f t="shared" si="16"/>
        <v>164</v>
      </c>
      <c r="I195" s="1">
        <f t="shared" si="17"/>
        <v>0</v>
      </c>
    </row>
    <row r="196" spans="1:9" x14ac:dyDescent="0.25">
      <c r="A196" t="s">
        <v>199</v>
      </c>
      <c r="B196">
        <f t="shared" ref="B196:B259" si="18">_xlfn.RANK.EQ(C196,C:C)</f>
        <v>187</v>
      </c>
      <c r="C196">
        <v>3</v>
      </c>
      <c r="D196">
        <f t="shared" ref="D196:D259" si="19">_xlfn.RANK.EQ(E196,E:E)</f>
        <v>187</v>
      </c>
      <c r="E196" s="1">
        <f t="shared" ref="E196:E259" si="20">(C196/34632)*100</f>
        <v>8.6625086625086618E-3</v>
      </c>
      <c r="F196">
        <f t="shared" ref="F196:F259" si="21">_xlfn.RANK.EQ(G196,G:G)</f>
        <v>93</v>
      </c>
      <c r="G196">
        <f>_xlfn.IFNA(VLOOKUP(A196,Harvard_2021_Closed!A:B,2,FALSE),0)</f>
        <v>2</v>
      </c>
      <c r="H196">
        <f t="shared" ref="H196:H259" si="22">_xlfn.RANK.EQ(I196,I:I)</f>
        <v>93</v>
      </c>
      <c r="I196" s="1">
        <f t="shared" ref="I196:I259" si="23">(G196/10543)*100</f>
        <v>1.8969932656739068E-2</v>
      </c>
    </row>
    <row r="197" spans="1:9" x14ac:dyDescent="0.25">
      <c r="A197" t="s">
        <v>200</v>
      </c>
      <c r="B197">
        <f t="shared" si="18"/>
        <v>187</v>
      </c>
      <c r="C197">
        <v>3</v>
      </c>
      <c r="D197">
        <f t="shared" si="19"/>
        <v>187</v>
      </c>
      <c r="E197" s="1">
        <f t="shared" si="20"/>
        <v>8.6625086625086618E-3</v>
      </c>
      <c r="F197">
        <f t="shared" si="21"/>
        <v>93</v>
      </c>
      <c r="G197">
        <f>_xlfn.IFNA(VLOOKUP(A197,Harvard_2021_Closed!A:B,2,FALSE),0)</f>
        <v>2</v>
      </c>
      <c r="H197">
        <f t="shared" si="22"/>
        <v>93</v>
      </c>
      <c r="I197" s="1">
        <f t="shared" si="23"/>
        <v>1.8969932656739068E-2</v>
      </c>
    </row>
    <row r="198" spans="1:9" x14ac:dyDescent="0.25">
      <c r="A198" t="s">
        <v>201</v>
      </c>
      <c r="B198">
        <f t="shared" si="18"/>
        <v>187</v>
      </c>
      <c r="C198">
        <v>3</v>
      </c>
      <c r="D198">
        <f t="shared" si="19"/>
        <v>187</v>
      </c>
      <c r="E198" s="1">
        <f t="shared" si="20"/>
        <v>8.6625086625086618E-3</v>
      </c>
      <c r="F198">
        <f t="shared" si="21"/>
        <v>164</v>
      </c>
      <c r="G198">
        <f>_xlfn.IFNA(VLOOKUP(A198,Harvard_2021_Closed!A:B,2,FALSE),0)</f>
        <v>0</v>
      </c>
      <c r="H198">
        <f t="shared" si="22"/>
        <v>164</v>
      </c>
      <c r="I198" s="1">
        <f t="shared" si="23"/>
        <v>0</v>
      </c>
    </row>
    <row r="199" spans="1:9" x14ac:dyDescent="0.25">
      <c r="A199" t="s">
        <v>202</v>
      </c>
      <c r="B199">
        <f t="shared" si="18"/>
        <v>187</v>
      </c>
      <c r="C199">
        <v>3</v>
      </c>
      <c r="D199">
        <f t="shared" si="19"/>
        <v>187</v>
      </c>
      <c r="E199" s="1">
        <f t="shared" si="20"/>
        <v>8.6625086625086618E-3</v>
      </c>
      <c r="F199">
        <f t="shared" si="21"/>
        <v>164</v>
      </c>
      <c r="G199">
        <f>_xlfn.IFNA(VLOOKUP(A199,Harvard_2021_Closed!A:B,2,FALSE),0)</f>
        <v>0</v>
      </c>
      <c r="H199">
        <f t="shared" si="22"/>
        <v>164</v>
      </c>
      <c r="I199" s="1">
        <f t="shared" si="23"/>
        <v>0</v>
      </c>
    </row>
    <row r="200" spans="1:9" x14ac:dyDescent="0.25">
      <c r="A200" t="s">
        <v>203</v>
      </c>
      <c r="B200">
        <f t="shared" si="18"/>
        <v>187</v>
      </c>
      <c r="C200">
        <v>3</v>
      </c>
      <c r="D200">
        <f t="shared" si="19"/>
        <v>187</v>
      </c>
      <c r="E200" s="1">
        <f t="shared" si="20"/>
        <v>8.6625086625086618E-3</v>
      </c>
      <c r="F200">
        <f t="shared" si="21"/>
        <v>77</v>
      </c>
      <c r="G200">
        <f>_xlfn.IFNA(VLOOKUP(A200,Harvard_2021_Closed!A:B,2,FALSE),0)</f>
        <v>3</v>
      </c>
      <c r="H200">
        <f t="shared" si="22"/>
        <v>77</v>
      </c>
      <c r="I200" s="1">
        <f t="shared" si="23"/>
        <v>2.8454898985108605E-2</v>
      </c>
    </row>
    <row r="201" spans="1:9" x14ac:dyDescent="0.25">
      <c r="A201" t="s">
        <v>204</v>
      </c>
      <c r="B201">
        <f t="shared" si="18"/>
        <v>187</v>
      </c>
      <c r="C201">
        <v>3</v>
      </c>
      <c r="D201">
        <f t="shared" si="19"/>
        <v>187</v>
      </c>
      <c r="E201" s="1">
        <f t="shared" si="20"/>
        <v>8.6625086625086618E-3</v>
      </c>
      <c r="F201">
        <f t="shared" si="21"/>
        <v>164</v>
      </c>
      <c r="G201">
        <f>_xlfn.IFNA(VLOOKUP(A201,Harvard_2021_Closed!A:B,2,FALSE),0)</f>
        <v>0</v>
      </c>
      <c r="H201">
        <f t="shared" si="22"/>
        <v>164</v>
      </c>
      <c r="I201" s="1">
        <f t="shared" si="23"/>
        <v>0</v>
      </c>
    </row>
    <row r="202" spans="1:9" x14ac:dyDescent="0.25">
      <c r="A202" t="s">
        <v>205</v>
      </c>
      <c r="B202">
        <f t="shared" si="18"/>
        <v>187</v>
      </c>
      <c r="C202">
        <v>3</v>
      </c>
      <c r="D202">
        <f t="shared" si="19"/>
        <v>187</v>
      </c>
      <c r="E202" s="1">
        <f t="shared" si="20"/>
        <v>8.6625086625086618E-3</v>
      </c>
      <c r="F202">
        <f t="shared" si="21"/>
        <v>164</v>
      </c>
      <c r="G202">
        <f>_xlfn.IFNA(VLOOKUP(A202,Harvard_2021_Closed!A:B,2,FALSE),0)</f>
        <v>0</v>
      </c>
      <c r="H202">
        <f t="shared" si="22"/>
        <v>164</v>
      </c>
      <c r="I202" s="1">
        <f t="shared" si="23"/>
        <v>0</v>
      </c>
    </row>
    <row r="203" spans="1:9" x14ac:dyDescent="0.25">
      <c r="A203" t="s">
        <v>206</v>
      </c>
      <c r="B203">
        <f t="shared" si="18"/>
        <v>187</v>
      </c>
      <c r="C203">
        <v>3</v>
      </c>
      <c r="D203">
        <f t="shared" si="19"/>
        <v>187</v>
      </c>
      <c r="E203" s="1">
        <f t="shared" si="20"/>
        <v>8.6625086625086618E-3</v>
      </c>
      <c r="F203">
        <f t="shared" si="21"/>
        <v>164</v>
      </c>
      <c r="G203">
        <f>_xlfn.IFNA(VLOOKUP(A203,Harvard_2021_Closed!A:B,2,FALSE),0)</f>
        <v>0</v>
      </c>
      <c r="H203">
        <f t="shared" si="22"/>
        <v>164</v>
      </c>
      <c r="I203" s="1">
        <f t="shared" si="23"/>
        <v>0</v>
      </c>
    </row>
    <row r="204" spans="1:9" x14ac:dyDescent="0.25">
      <c r="A204" t="s">
        <v>207</v>
      </c>
      <c r="B204">
        <f t="shared" si="18"/>
        <v>187</v>
      </c>
      <c r="C204">
        <v>3</v>
      </c>
      <c r="D204">
        <f t="shared" si="19"/>
        <v>187</v>
      </c>
      <c r="E204" s="1">
        <f t="shared" si="20"/>
        <v>8.6625086625086618E-3</v>
      </c>
      <c r="F204">
        <f t="shared" si="21"/>
        <v>164</v>
      </c>
      <c r="G204">
        <f>_xlfn.IFNA(VLOOKUP(A204,Harvard_2021_Closed!A:B,2,FALSE),0)</f>
        <v>0</v>
      </c>
      <c r="H204">
        <f t="shared" si="22"/>
        <v>164</v>
      </c>
      <c r="I204" s="1">
        <f t="shared" si="23"/>
        <v>0</v>
      </c>
    </row>
    <row r="205" spans="1:9" x14ac:dyDescent="0.25">
      <c r="A205" t="s">
        <v>208</v>
      </c>
      <c r="B205">
        <f t="shared" si="18"/>
        <v>187</v>
      </c>
      <c r="C205">
        <v>3</v>
      </c>
      <c r="D205">
        <f t="shared" si="19"/>
        <v>187</v>
      </c>
      <c r="E205" s="1">
        <f t="shared" si="20"/>
        <v>8.6625086625086618E-3</v>
      </c>
      <c r="F205">
        <f t="shared" si="21"/>
        <v>164</v>
      </c>
      <c r="G205">
        <f>_xlfn.IFNA(VLOOKUP(A205,Harvard_2021_Closed!A:B,2,FALSE),0)</f>
        <v>0</v>
      </c>
      <c r="H205">
        <f t="shared" si="22"/>
        <v>164</v>
      </c>
      <c r="I205" s="1">
        <f t="shared" si="23"/>
        <v>0</v>
      </c>
    </row>
    <row r="206" spans="1:9" x14ac:dyDescent="0.25">
      <c r="A206" t="s">
        <v>209</v>
      </c>
      <c r="B206">
        <f t="shared" si="18"/>
        <v>187</v>
      </c>
      <c r="C206">
        <v>3</v>
      </c>
      <c r="D206">
        <f t="shared" si="19"/>
        <v>187</v>
      </c>
      <c r="E206" s="1">
        <f t="shared" si="20"/>
        <v>8.6625086625086618E-3</v>
      </c>
      <c r="F206">
        <f t="shared" si="21"/>
        <v>164</v>
      </c>
      <c r="G206">
        <f>_xlfn.IFNA(VLOOKUP(A206,Harvard_2021_Closed!A:B,2,FALSE),0)</f>
        <v>0</v>
      </c>
      <c r="H206">
        <f t="shared" si="22"/>
        <v>164</v>
      </c>
      <c r="I206" s="1">
        <f t="shared" si="23"/>
        <v>0</v>
      </c>
    </row>
    <row r="207" spans="1:9" x14ac:dyDescent="0.25">
      <c r="A207" t="s">
        <v>210</v>
      </c>
      <c r="B207">
        <f t="shared" si="18"/>
        <v>187</v>
      </c>
      <c r="C207">
        <v>3</v>
      </c>
      <c r="D207">
        <f t="shared" si="19"/>
        <v>187</v>
      </c>
      <c r="E207" s="1">
        <f t="shared" si="20"/>
        <v>8.6625086625086618E-3</v>
      </c>
      <c r="F207">
        <f t="shared" si="21"/>
        <v>93</v>
      </c>
      <c r="G207">
        <f>_xlfn.IFNA(VLOOKUP(A207,Harvard_2021_Closed!A:B,2,FALSE),0)</f>
        <v>2</v>
      </c>
      <c r="H207">
        <f t="shared" si="22"/>
        <v>93</v>
      </c>
      <c r="I207" s="1">
        <f t="shared" si="23"/>
        <v>1.8969932656739068E-2</v>
      </c>
    </row>
    <row r="208" spans="1:9" x14ac:dyDescent="0.25">
      <c r="A208" t="s">
        <v>211</v>
      </c>
      <c r="B208">
        <f t="shared" si="18"/>
        <v>187</v>
      </c>
      <c r="C208">
        <v>3</v>
      </c>
      <c r="D208">
        <f t="shared" si="19"/>
        <v>187</v>
      </c>
      <c r="E208" s="1">
        <f t="shared" si="20"/>
        <v>8.6625086625086618E-3</v>
      </c>
      <c r="F208">
        <f t="shared" si="21"/>
        <v>164</v>
      </c>
      <c r="G208">
        <f>_xlfn.IFNA(VLOOKUP(A208,Harvard_2021_Closed!A:B,2,FALSE),0)</f>
        <v>0</v>
      </c>
      <c r="H208">
        <f t="shared" si="22"/>
        <v>164</v>
      </c>
      <c r="I208" s="1">
        <f t="shared" si="23"/>
        <v>0</v>
      </c>
    </row>
    <row r="209" spans="1:9" x14ac:dyDescent="0.25">
      <c r="A209" t="s">
        <v>212</v>
      </c>
      <c r="B209">
        <f t="shared" si="18"/>
        <v>187</v>
      </c>
      <c r="C209">
        <v>3</v>
      </c>
      <c r="D209">
        <f t="shared" si="19"/>
        <v>187</v>
      </c>
      <c r="E209" s="1">
        <f t="shared" si="20"/>
        <v>8.6625086625086618E-3</v>
      </c>
      <c r="F209">
        <f t="shared" si="21"/>
        <v>164</v>
      </c>
      <c r="G209">
        <f>_xlfn.IFNA(VLOOKUP(A209,Harvard_2021_Closed!A:B,2,FALSE),0)</f>
        <v>0</v>
      </c>
      <c r="H209">
        <f t="shared" si="22"/>
        <v>164</v>
      </c>
      <c r="I209" s="1">
        <f t="shared" si="23"/>
        <v>0</v>
      </c>
    </row>
    <row r="210" spans="1:9" x14ac:dyDescent="0.25">
      <c r="A210" t="s">
        <v>213</v>
      </c>
      <c r="B210">
        <f t="shared" si="18"/>
        <v>187</v>
      </c>
      <c r="C210">
        <v>3</v>
      </c>
      <c r="D210">
        <f t="shared" si="19"/>
        <v>187</v>
      </c>
      <c r="E210" s="1">
        <f t="shared" si="20"/>
        <v>8.6625086625086618E-3</v>
      </c>
      <c r="F210">
        <f t="shared" si="21"/>
        <v>164</v>
      </c>
      <c r="G210">
        <f>_xlfn.IFNA(VLOOKUP(A210,Harvard_2021_Closed!A:B,2,FALSE),0)</f>
        <v>0</v>
      </c>
      <c r="H210">
        <f t="shared" si="22"/>
        <v>164</v>
      </c>
      <c r="I210" s="1">
        <f t="shared" si="23"/>
        <v>0</v>
      </c>
    </row>
    <row r="211" spans="1:9" x14ac:dyDescent="0.25">
      <c r="A211" t="s">
        <v>214</v>
      </c>
      <c r="B211">
        <f t="shared" si="18"/>
        <v>187</v>
      </c>
      <c r="C211">
        <v>3</v>
      </c>
      <c r="D211">
        <f t="shared" si="19"/>
        <v>187</v>
      </c>
      <c r="E211" s="1">
        <f t="shared" si="20"/>
        <v>8.6625086625086618E-3</v>
      </c>
      <c r="F211">
        <f t="shared" si="21"/>
        <v>164</v>
      </c>
      <c r="G211">
        <f>_xlfn.IFNA(VLOOKUP(A211,Harvard_2021_Closed!A:B,2,FALSE),0)</f>
        <v>0</v>
      </c>
      <c r="H211">
        <f t="shared" si="22"/>
        <v>164</v>
      </c>
      <c r="I211" s="1">
        <f t="shared" si="23"/>
        <v>0</v>
      </c>
    </row>
    <row r="212" spans="1:9" x14ac:dyDescent="0.25">
      <c r="A212" t="s">
        <v>215</v>
      </c>
      <c r="B212">
        <f t="shared" si="18"/>
        <v>187</v>
      </c>
      <c r="C212">
        <v>3</v>
      </c>
      <c r="D212">
        <f t="shared" si="19"/>
        <v>187</v>
      </c>
      <c r="E212" s="1">
        <f t="shared" si="20"/>
        <v>8.6625086625086618E-3</v>
      </c>
      <c r="F212">
        <f t="shared" si="21"/>
        <v>77</v>
      </c>
      <c r="G212">
        <f>_xlfn.IFNA(VLOOKUP(A212,Harvard_2021_Closed!A:B,2,FALSE),0)</f>
        <v>3</v>
      </c>
      <c r="H212">
        <f t="shared" si="22"/>
        <v>77</v>
      </c>
      <c r="I212" s="1">
        <f t="shared" si="23"/>
        <v>2.8454898985108605E-2</v>
      </c>
    </row>
    <row r="213" spans="1:9" x14ac:dyDescent="0.25">
      <c r="A213" t="s">
        <v>216</v>
      </c>
      <c r="B213">
        <f t="shared" si="18"/>
        <v>187</v>
      </c>
      <c r="C213">
        <v>3</v>
      </c>
      <c r="D213">
        <f t="shared" si="19"/>
        <v>187</v>
      </c>
      <c r="E213" s="1">
        <f t="shared" si="20"/>
        <v>8.6625086625086618E-3</v>
      </c>
      <c r="F213">
        <f t="shared" si="21"/>
        <v>164</v>
      </c>
      <c r="G213">
        <f>_xlfn.IFNA(VLOOKUP(A213,Harvard_2021_Closed!A:B,2,FALSE),0)</f>
        <v>0</v>
      </c>
      <c r="H213">
        <f t="shared" si="22"/>
        <v>164</v>
      </c>
      <c r="I213" s="1">
        <f t="shared" si="23"/>
        <v>0</v>
      </c>
    </row>
    <row r="214" spans="1:9" x14ac:dyDescent="0.25">
      <c r="A214" t="s">
        <v>217</v>
      </c>
      <c r="B214">
        <f t="shared" si="18"/>
        <v>187</v>
      </c>
      <c r="C214">
        <v>3</v>
      </c>
      <c r="D214">
        <f t="shared" si="19"/>
        <v>187</v>
      </c>
      <c r="E214" s="1">
        <f t="shared" si="20"/>
        <v>8.6625086625086618E-3</v>
      </c>
      <c r="F214">
        <f t="shared" si="21"/>
        <v>164</v>
      </c>
      <c r="G214">
        <f>_xlfn.IFNA(VLOOKUP(A214,Harvard_2021_Closed!A:B,2,FALSE),0)</f>
        <v>0</v>
      </c>
      <c r="H214">
        <f t="shared" si="22"/>
        <v>164</v>
      </c>
      <c r="I214" s="1">
        <f t="shared" si="23"/>
        <v>0</v>
      </c>
    </row>
    <row r="215" spans="1:9" x14ac:dyDescent="0.25">
      <c r="A215" t="s">
        <v>218</v>
      </c>
      <c r="B215">
        <f t="shared" si="18"/>
        <v>187</v>
      </c>
      <c r="C215">
        <v>3</v>
      </c>
      <c r="D215">
        <f t="shared" si="19"/>
        <v>187</v>
      </c>
      <c r="E215" s="1">
        <f t="shared" si="20"/>
        <v>8.6625086625086618E-3</v>
      </c>
      <c r="F215">
        <f t="shared" si="21"/>
        <v>115</v>
      </c>
      <c r="G215">
        <f>_xlfn.IFNA(VLOOKUP(A215,Harvard_2021_Closed!A:B,2,FALSE),0)</f>
        <v>1</v>
      </c>
      <c r="H215">
        <f t="shared" si="22"/>
        <v>115</v>
      </c>
      <c r="I215" s="1">
        <f t="shared" si="23"/>
        <v>9.4849663283695339E-3</v>
      </c>
    </row>
    <row r="216" spans="1:9" x14ac:dyDescent="0.25">
      <c r="A216" t="s">
        <v>219</v>
      </c>
      <c r="B216">
        <f t="shared" si="18"/>
        <v>214</v>
      </c>
      <c r="C216">
        <v>2</v>
      </c>
      <c r="D216">
        <f t="shared" si="19"/>
        <v>214</v>
      </c>
      <c r="E216" s="1">
        <f t="shared" si="20"/>
        <v>5.7750057750057746E-3</v>
      </c>
      <c r="F216">
        <f t="shared" si="21"/>
        <v>93</v>
      </c>
      <c r="G216">
        <f>_xlfn.IFNA(VLOOKUP(A216,Harvard_2021_Closed!A:B,2,FALSE),0)</f>
        <v>2</v>
      </c>
      <c r="H216">
        <f t="shared" si="22"/>
        <v>93</v>
      </c>
      <c r="I216" s="1">
        <f t="shared" si="23"/>
        <v>1.8969932656739068E-2</v>
      </c>
    </row>
    <row r="217" spans="1:9" x14ac:dyDescent="0.25">
      <c r="A217" t="s">
        <v>220</v>
      </c>
      <c r="B217">
        <f t="shared" si="18"/>
        <v>214</v>
      </c>
      <c r="C217">
        <v>2</v>
      </c>
      <c r="D217">
        <f t="shared" si="19"/>
        <v>214</v>
      </c>
      <c r="E217" s="1">
        <f t="shared" si="20"/>
        <v>5.7750057750057746E-3</v>
      </c>
      <c r="F217">
        <f t="shared" si="21"/>
        <v>164</v>
      </c>
      <c r="G217">
        <f>_xlfn.IFNA(VLOOKUP(A217,Harvard_2021_Closed!A:B,2,FALSE),0)</f>
        <v>0</v>
      </c>
      <c r="H217">
        <f t="shared" si="22"/>
        <v>164</v>
      </c>
      <c r="I217" s="1">
        <f t="shared" si="23"/>
        <v>0</v>
      </c>
    </row>
    <row r="218" spans="1:9" x14ac:dyDescent="0.25">
      <c r="A218" t="s">
        <v>221</v>
      </c>
      <c r="B218">
        <f t="shared" si="18"/>
        <v>214</v>
      </c>
      <c r="C218">
        <v>2</v>
      </c>
      <c r="D218">
        <f t="shared" si="19"/>
        <v>214</v>
      </c>
      <c r="E218" s="1">
        <f t="shared" si="20"/>
        <v>5.7750057750057746E-3</v>
      </c>
      <c r="F218">
        <f t="shared" si="21"/>
        <v>164</v>
      </c>
      <c r="G218">
        <f>_xlfn.IFNA(VLOOKUP(A218,Harvard_2021_Closed!A:B,2,FALSE),0)</f>
        <v>0</v>
      </c>
      <c r="H218">
        <f t="shared" si="22"/>
        <v>164</v>
      </c>
      <c r="I218" s="1">
        <f t="shared" si="23"/>
        <v>0</v>
      </c>
    </row>
    <row r="219" spans="1:9" x14ac:dyDescent="0.25">
      <c r="A219" t="s">
        <v>222</v>
      </c>
      <c r="B219">
        <f t="shared" si="18"/>
        <v>214</v>
      </c>
      <c r="C219">
        <v>2</v>
      </c>
      <c r="D219">
        <f t="shared" si="19"/>
        <v>214</v>
      </c>
      <c r="E219" s="1">
        <f t="shared" si="20"/>
        <v>5.7750057750057746E-3</v>
      </c>
      <c r="F219">
        <f t="shared" si="21"/>
        <v>115</v>
      </c>
      <c r="G219">
        <f>_xlfn.IFNA(VLOOKUP(A219,Harvard_2021_Closed!A:B,2,FALSE),0)</f>
        <v>1</v>
      </c>
      <c r="H219">
        <f t="shared" si="22"/>
        <v>115</v>
      </c>
      <c r="I219" s="1">
        <f t="shared" si="23"/>
        <v>9.4849663283695339E-3</v>
      </c>
    </row>
    <row r="220" spans="1:9" x14ac:dyDescent="0.25">
      <c r="A220" t="s">
        <v>223</v>
      </c>
      <c r="B220">
        <f t="shared" si="18"/>
        <v>214</v>
      </c>
      <c r="C220">
        <v>2</v>
      </c>
      <c r="D220">
        <f t="shared" si="19"/>
        <v>214</v>
      </c>
      <c r="E220" s="1">
        <f t="shared" si="20"/>
        <v>5.7750057750057746E-3</v>
      </c>
      <c r="F220">
        <f t="shared" si="21"/>
        <v>115</v>
      </c>
      <c r="G220">
        <f>_xlfn.IFNA(VLOOKUP(A220,Harvard_2021_Closed!A:B,2,FALSE),0)</f>
        <v>1</v>
      </c>
      <c r="H220">
        <f t="shared" si="22"/>
        <v>115</v>
      </c>
      <c r="I220" s="1">
        <f t="shared" si="23"/>
        <v>9.4849663283695339E-3</v>
      </c>
    </row>
    <row r="221" spans="1:9" x14ac:dyDescent="0.25">
      <c r="A221" t="s">
        <v>224</v>
      </c>
      <c r="B221">
        <f t="shared" si="18"/>
        <v>214</v>
      </c>
      <c r="C221">
        <v>2</v>
      </c>
      <c r="D221">
        <f t="shared" si="19"/>
        <v>214</v>
      </c>
      <c r="E221" s="1">
        <f t="shared" si="20"/>
        <v>5.7750057750057746E-3</v>
      </c>
      <c r="F221">
        <f t="shared" si="21"/>
        <v>164</v>
      </c>
      <c r="G221">
        <f>_xlfn.IFNA(VLOOKUP(A221,Harvard_2021_Closed!A:B,2,FALSE),0)</f>
        <v>0</v>
      </c>
      <c r="H221">
        <f t="shared" si="22"/>
        <v>164</v>
      </c>
      <c r="I221" s="1">
        <f t="shared" si="23"/>
        <v>0</v>
      </c>
    </row>
    <row r="222" spans="1:9" x14ac:dyDescent="0.25">
      <c r="A222" t="s">
        <v>225</v>
      </c>
      <c r="B222">
        <f t="shared" si="18"/>
        <v>214</v>
      </c>
      <c r="C222">
        <v>2</v>
      </c>
      <c r="D222">
        <f t="shared" si="19"/>
        <v>214</v>
      </c>
      <c r="E222" s="1">
        <f t="shared" si="20"/>
        <v>5.7750057750057746E-3</v>
      </c>
      <c r="F222">
        <f t="shared" si="21"/>
        <v>164</v>
      </c>
      <c r="G222">
        <f>_xlfn.IFNA(VLOOKUP(A222,Harvard_2021_Closed!A:B,2,FALSE),0)</f>
        <v>0</v>
      </c>
      <c r="H222">
        <f t="shared" si="22"/>
        <v>164</v>
      </c>
      <c r="I222" s="1">
        <f t="shared" si="23"/>
        <v>0</v>
      </c>
    </row>
    <row r="223" spans="1:9" x14ac:dyDescent="0.25">
      <c r="A223" t="s">
        <v>226</v>
      </c>
      <c r="B223">
        <f t="shared" si="18"/>
        <v>214</v>
      </c>
      <c r="C223">
        <v>2</v>
      </c>
      <c r="D223">
        <f t="shared" si="19"/>
        <v>214</v>
      </c>
      <c r="E223" s="1">
        <f t="shared" si="20"/>
        <v>5.7750057750057746E-3</v>
      </c>
      <c r="F223">
        <f t="shared" si="21"/>
        <v>93</v>
      </c>
      <c r="G223">
        <f>_xlfn.IFNA(VLOOKUP(A223,Harvard_2021_Closed!A:B,2,FALSE),0)</f>
        <v>2</v>
      </c>
      <c r="H223">
        <f t="shared" si="22"/>
        <v>93</v>
      </c>
      <c r="I223" s="1">
        <f t="shared" si="23"/>
        <v>1.8969932656739068E-2</v>
      </c>
    </row>
    <row r="224" spans="1:9" x14ac:dyDescent="0.25">
      <c r="A224" t="s">
        <v>227</v>
      </c>
      <c r="B224">
        <f t="shared" si="18"/>
        <v>214</v>
      </c>
      <c r="C224">
        <v>2</v>
      </c>
      <c r="D224">
        <f t="shared" si="19"/>
        <v>214</v>
      </c>
      <c r="E224" s="1">
        <f t="shared" si="20"/>
        <v>5.7750057750057746E-3</v>
      </c>
      <c r="F224">
        <f t="shared" si="21"/>
        <v>164</v>
      </c>
      <c r="G224">
        <f>_xlfn.IFNA(VLOOKUP(A224,Harvard_2021_Closed!A:B,2,FALSE),0)</f>
        <v>0</v>
      </c>
      <c r="H224">
        <f t="shared" si="22"/>
        <v>164</v>
      </c>
      <c r="I224" s="1">
        <f t="shared" si="23"/>
        <v>0</v>
      </c>
    </row>
    <row r="225" spans="1:9" x14ac:dyDescent="0.25">
      <c r="A225" t="s">
        <v>228</v>
      </c>
      <c r="B225">
        <f t="shared" si="18"/>
        <v>214</v>
      </c>
      <c r="C225">
        <v>2</v>
      </c>
      <c r="D225">
        <f t="shared" si="19"/>
        <v>214</v>
      </c>
      <c r="E225" s="1">
        <f t="shared" si="20"/>
        <v>5.7750057750057746E-3</v>
      </c>
      <c r="F225">
        <f t="shared" si="21"/>
        <v>164</v>
      </c>
      <c r="G225">
        <f>_xlfn.IFNA(VLOOKUP(A225,Harvard_2021_Closed!A:B,2,FALSE),0)</f>
        <v>0</v>
      </c>
      <c r="H225">
        <f t="shared" si="22"/>
        <v>164</v>
      </c>
      <c r="I225" s="1">
        <f t="shared" si="23"/>
        <v>0</v>
      </c>
    </row>
    <row r="226" spans="1:9" x14ac:dyDescent="0.25">
      <c r="A226" t="s">
        <v>229</v>
      </c>
      <c r="B226">
        <f t="shared" si="18"/>
        <v>214</v>
      </c>
      <c r="C226">
        <v>2</v>
      </c>
      <c r="D226">
        <f t="shared" si="19"/>
        <v>214</v>
      </c>
      <c r="E226" s="1">
        <f t="shared" si="20"/>
        <v>5.7750057750057746E-3</v>
      </c>
      <c r="F226">
        <f t="shared" si="21"/>
        <v>115</v>
      </c>
      <c r="G226">
        <f>_xlfn.IFNA(VLOOKUP(A226,Harvard_2021_Closed!A:B,2,FALSE),0)</f>
        <v>1</v>
      </c>
      <c r="H226">
        <f t="shared" si="22"/>
        <v>115</v>
      </c>
      <c r="I226" s="1">
        <f t="shared" si="23"/>
        <v>9.4849663283695339E-3</v>
      </c>
    </row>
    <row r="227" spans="1:9" x14ac:dyDescent="0.25">
      <c r="A227" t="s">
        <v>230</v>
      </c>
      <c r="B227">
        <f t="shared" si="18"/>
        <v>214</v>
      </c>
      <c r="C227">
        <v>2</v>
      </c>
      <c r="D227">
        <f t="shared" si="19"/>
        <v>214</v>
      </c>
      <c r="E227" s="1">
        <f t="shared" si="20"/>
        <v>5.7750057750057746E-3</v>
      </c>
      <c r="F227">
        <f t="shared" si="21"/>
        <v>164</v>
      </c>
      <c r="G227">
        <f>_xlfn.IFNA(VLOOKUP(A227,Harvard_2021_Closed!A:B,2,FALSE),0)</f>
        <v>0</v>
      </c>
      <c r="H227">
        <f t="shared" si="22"/>
        <v>164</v>
      </c>
      <c r="I227" s="1">
        <f t="shared" si="23"/>
        <v>0</v>
      </c>
    </row>
    <row r="228" spans="1:9" x14ac:dyDescent="0.25">
      <c r="A228" t="s">
        <v>231</v>
      </c>
      <c r="B228">
        <f t="shared" si="18"/>
        <v>214</v>
      </c>
      <c r="C228">
        <v>2</v>
      </c>
      <c r="D228">
        <f t="shared" si="19"/>
        <v>214</v>
      </c>
      <c r="E228" s="1">
        <f t="shared" si="20"/>
        <v>5.7750057750057746E-3</v>
      </c>
      <c r="F228">
        <f t="shared" si="21"/>
        <v>164</v>
      </c>
      <c r="G228">
        <f>_xlfn.IFNA(VLOOKUP(A228,Harvard_2021_Closed!A:B,2,FALSE),0)</f>
        <v>0</v>
      </c>
      <c r="H228">
        <f t="shared" si="22"/>
        <v>164</v>
      </c>
      <c r="I228" s="1">
        <f t="shared" si="23"/>
        <v>0</v>
      </c>
    </row>
    <row r="229" spans="1:9" x14ac:dyDescent="0.25">
      <c r="A229" t="s">
        <v>232</v>
      </c>
      <c r="B229">
        <f t="shared" si="18"/>
        <v>214</v>
      </c>
      <c r="C229">
        <v>2</v>
      </c>
      <c r="D229">
        <f t="shared" si="19"/>
        <v>214</v>
      </c>
      <c r="E229" s="1">
        <f t="shared" si="20"/>
        <v>5.7750057750057746E-3</v>
      </c>
      <c r="F229">
        <f t="shared" si="21"/>
        <v>164</v>
      </c>
      <c r="G229">
        <f>_xlfn.IFNA(VLOOKUP(A229,Harvard_2021_Closed!A:B,2,FALSE),0)</f>
        <v>0</v>
      </c>
      <c r="H229">
        <f t="shared" si="22"/>
        <v>164</v>
      </c>
      <c r="I229" s="1">
        <f t="shared" si="23"/>
        <v>0</v>
      </c>
    </row>
    <row r="230" spans="1:9" x14ac:dyDescent="0.25">
      <c r="A230" t="s">
        <v>233</v>
      </c>
      <c r="B230">
        <f t="shared" si="18"/>
        <v>214</v>
      </c>
      <c r="C230">
        <v>2</v>
      </c>
      <c r="D230">
        <f t="shared" si="19"/>
        <v>214</v>
      </c>
      <c r="E230" s="1">
        <f t="shared" si="20"/>
        <v>5.7750057750057746E-3</v>
      </c>
      <c r="F230">
        <f t="shared" si="21"/>
        <v>164</v>
      </c>
      <c r="G230">
        <f>_xlfn.IFNA(VLOOKUP(A230,Harvard_2021_Closed!A:B,2,FALSE),0)</f>
        <v>0</v>
      </c>
      <c r="H230">
        <f t="shared" si="22"/>
        <v>164</v>
      </c>
      <c r="I230" s="1">
        <f t="shared" si="23"/>
        <v>0</v>
      </c>
    </row>
    <row r="231" spans="1:9" x14ac:dyDescent="0.25">
      <c r="A231" t="s">
        <v>234</v>
      </c>
      <c r="B231">
        <f t="shared" si="18"/>
        <v>214</v>
      </c>
      <c r="C231">
        <v>2</v>
      </c>
      <c r="D231">
        <f t="shared" si="19"/>
        <v>214</v>
      </c>
      <c r="E231" s="1">
        <f t="shared" si="20"/>
        <v>5.7750057750057746E-3</v>
      </c>
      <c r="F231">
        <f t="shared" si="21"/>
        <v>164</v>
      </c>
      <c r="G231">
        <f>_xlfn.IFNA(VLOOKUP(A231,Harvard_2021_Closed!A:B,2,FALSE),0)</f>
        <v>0</v>
      </c>
      <c r="H231">
        <f t="shared" si="22"/>
        <v>164</v>
      </c>
      <c r="I231" s="1">
        <f t="shared" si="23"/>
        <v>0</v>
      </c>
    </row>
    <row r="232" spans="1:9" x14ac:dyDescent="0.25">
      <c r="A232" t="s">
        <v>235</v>
      </c>
      <c r="B232">
        <f t="shared" si="18"/>
        <v>214</v>
      </c>
      <c r="C232">
        <v>2</v>
      </c>
      <c r="D232">
        <f t="shared" si="19"/>
        <v>214</v>
      </c>
      <c r="E232" s="1">
        <f t="shared" si="20"/>
        <v>5.7750057750057746E-3</v>
      </c>
      <c r="F232">
        <f t="shared" si="21"/>
        <v>164</v>
      </c>
      <c r="G232">
        <f>_xlfn.IFNA(VLOOKUP(A232,Harvard_2021_Closed!A:B,2,FALSE),0)</f>
        <v>0</v>
      </c>
      <c r="H232">
        <f t="shared" si="22"/>
        <v>164</v>
      </c>
      <c r="I232" s="1">
        <f t="shared" si="23"/>
        <v>0</v>
      </c>
    </row>
    <row r="233" spans="1:9" x14ac:dyDescent="0.25">
      <c r="A233" t="s">
        <v>236</v>
      </c>
      <c r="B233">
        <f t="shared" si="18"/>
        <v>214</v>
      </c>
      <c r="C233">
        <v>2</v>
      </c>
      <c r="D233">
        <f t="shared" si="19"/>
        <v>214</v>
      </c>
      <c r="E233" s="1">
        <f t="shared" si="20"/>
        <v>5.7750057750057746E-3</v>
      </c>
      <c r="F233">
        <f t="shared" si="21"/>
        <v>164</v>
      </c>
      <c r="G233">
        <f>_xlfn.IFNA(VLOOKUP(A233,Harvard_2021_Closed!A:B,2,FALSE),0)</f>
        <v>0</v>
      </c>
      <c r="H233">
        <f t="shared" si="22"/>
        <v>164</v>
      </c>
      <c r="I233" s="1">
        <f t="shared" si="23"/>
        <v>0</v>
      </c>
    </row>
    <row r="234" spans="1:9" x14ac:dyDescent="0.25">
      <c r="A234" t="s">
        <v>237</v>
      </c>
      <c r="B234">
        <f t="shared" si="18"/>
        <v>214</v>
      </c>
      <c r="C234">
        <v>2</v>
      </c>
      <c r="D234">
        <f t="shared" si="19"/>
        <v>214</v>
      </c>
      <c r="E234" s="1">
        <f t="shared" si="20"/>
        <v>5.7750057750057746E-3</v>
      </c>
      <c r="F234">
        <f t="shared" si="21"/>
        <v>93</v>
      </c>
      <c r="G234">
        <f>_xlfn.IFNA(VLOOKUP(A234,Harvard_2021_Closed!A:B,2,FALSE),0)</f>
        <v>2</v>
      </c>
      <c r="H234">
        <f t="shared" si="22"/>
        <v>93</v>
      </c>
      <c r="I234" s="1">
        <f t="shared" si="23"/>
        <v>1.8969932656739068E-2</v>
      </c>
    </row>
    <row r="235" spans="1:9" x14ac:dyDescent="0.25">
      <c r="A235" t="s">
        <v>238</v>
      </c>
      <c r="B235">
        <f t="shared" si="18"/>
        <v>214</v>
      </c>
      <c r="C235">
        <v>2</v>
      </c>
      <c r="D235">
        <f t="shared" si="19"/>
        <v>214</v>
      </c>
      <c r="E235" s="1">
        <f t="shared" si="20"/>
        <v>5.7750057750057746E-3</v>
      </c>
      <c r="F235">
        <f t="shared" si="21"/>
        <v>164</v>
      </c>
      <c r="G235">
        <f>_xlfn.IFNA(VLOOKUP(A235,Harvard_2021_Closed!A:B,2,FALSE),0)</f>
        <v>0</v>
      </c>
      <c r="H235">
        <f t="shared" si="22"/>
        <v>164</v>
      </c>
      <c r="I235" s="1">
        <f t="shared" si="23"/>
        <v>0</v>
      </c>
    </row>
    <row r="236" spans="1:9" x14ac:dyDescent="0.25">
      <c r="A236" t="s">
        <v>239</v>
      </c>
      <c r="B236">
        <f t="shared" si="18"/>
        <v>214</v>
      </c>
      <c r="C236">
        <v>2</v>
      </c>
      <c r="D236">
        <f t="shared" si="19"/>
        <v>214</v>
      </c>
      <c r="E236" s="1">
        <f t="shared" si="20"/>
        <v>5.7750057750057746E-3</v>
      </c>
      <c r="F236">
        <f t="shared" si="21"/>
        <v>164</v>
      </c>
      <c r="G236">
        <f>_xlfn.IFNA(VLOOKUP(A236,Harvard_2021_Closed!A:B,2,FALSE),0)</f>
        <v>0</v>
      </c>
      <c r="H236">
        <f t="shared" si="22"/>
        <v>164</v>
      </c>
      <c r="I236" s="1">
        <f t="shared" si="23"/>
        <v>0</v>
      </c>
    </row>
    <row r="237" spans="1:9" x14ac:dyDescent="0.25">
      <c r="A237" t="s">
        <v>240</v>
      </c>
      <c r="B237">
        <f t="shared" si="18"/>
        <v>214</v>
      </c>
      <c r="C237">
        <v>2</v>
      </c>
      <c r="D237">
        <f t="shared" si="19"/>
        <v>214</v>
      </c>
      <c r="E237" s="1">
        <f t="shared" si="20"/>
        <v>5.7750057750057746E-3</v>
      </c>
      <c r="F237">
        <f t="shared" si="21"/>
        <v>164</v>
      </c>
      <c r="G237">
        <f>_xlfn.IFNA(VLOOKUP(A237,Harvard_2021_Closed!A:B,2,FALSE),0)</f>
        <v>0</v>
      </c>
      <c r="H237">
        <f t="shared" si="22"/>
        <v>164</v>
      </c>
      <c r="I237" s="1">
        <f t="shared" si="23"/>
        <v>0</v>
      </c>
    </row>
    <row r="238" spans="1:9" x14ac:dyDescent="0.25">
      <c r="A238" t="s">
        <v>241</v>
      </c>
      <c r="B238">
        <f t="shared" si="18"/>
        <v>214</v>
      </c>
      <c r="C238">
        <v>2</v>
      </c>
      <c r="D238">
        <f t="shared" si="19"/>
        <v>214</v>
      </c>
      <c r="E238" s="1">
        <f t="shared" si="20"/>
        <v>5.7750057750057746E-3</v>
      </c>
      <c r="F238">
        <f t="shared" si="21"/>
        <v>164</v>
      </c>
      <c r="G238">
        <f>_xlfn.IFNA(VLOOKUP(A238,Harvard_2021_Closed!A:B,2,FALSE),0)</f>
        <v>0</v>
      </c>
      <c r="H238">
        <f t="shared" si="22"/>
        <v>164</v>
      </c>
      <c r="I238" s="1">
        <f t="shared" si="23"/>
        <v>0</v>
      </c>
    </row>
    <row r="239" spans="1:9" x14ac:dyDescent="0.25">
      <c r="A239" t="s">
        <v>242</v>
      </c>
      <c r="B239">
        <f t="shared" si="18"/>
        <v>214</v>
      </c>
      <c r="C239">
        <v>2</v>
      </c>
      <c r="D239">
        <f t="shared" si="19"/>
        <v>214</v>
      </c>
      <c r="E239" s="1">
        <f t="shared" si="20"/>
        <v>5.7750057750057746E-3</v>
      </c>
      <c r="F239">
        <f t="shared" si="21"/>
        <v>164</v>
      </c>
      <c r="G239">
        <f>_xlfn.IFNA(VLOOKUP(A239,Harvard_2021_Closed!A:B,2,FALSE),0)</f>
        <v>0</v>
      </c>
      <c r="H239">
        <f t="shared" si="22"/>
        <v>164</v>
      </c>
      <c r="I239" s="1">
        <f t="shared" si="23"/>
        <v>0</v>
      </c>
    </row>
    <row r="240" spans="1:9" x14ac:dyDescent="0.25">
      <c r="A240" t="s">
        <v>243</v>
      </c>
      <c r="B240">
        <f t="shared" si="18"/>
        <v>214</v>
      </c>
      <c r="C240">
        <v>2</v>
      </c>
      <c r="D240">
        <f t="shared" si="19"/>
        <v>214</v>
      </c>
      <c r="E240" s="1">
        <f t="shared" si="20"/>
        <v>5.7750057750057746E-3</v>
      </c>
      <c r="F240">
        <f t="shared" si="21"/>
        <v>164</v>
      </c>
      <c r="G240">
        <f>_xlfn.IFNA(VLOOKUP(A240,Harvard_2021_Closed!A:B,2,FALSE),0)</f>
        <v>0</v>
      </c>
      <c r="H240">
        <f t="shared" si="22"/>
        <v>164</v>
      </c>
      <c r="I240" s="1">
        <f t="shared" si="23"/>
        <v>0</v>
      </c>
    </row>
    <row r="241" spans="1:9" x14ac:dyDescent="0.25">
      <c r="A241" t="s">
        <v>244</v>
      </c>
      <c r="B241">
        <f t="shared" si="18"/>
        <v>214</v>
      </c>
      <c r="C241">
        <v>2</v>
      </c>
      <c r="D241">
        <f t="shared" si="19"/>
        <v>214</v>
      </c>
      <c r="E241" s="1">
        <f t="shared" si="20"/>
        <v>5.7750057750057746E-3</v>
      </c>
      <c r="F241">
        <f t="shared" si="21"/>
        <v>164</v>
      </c>
      <c r="G241">
        <f>_xlfn.IFNA(VLOOKUP(A241,Harvard_2021_Closed!A:B,2,FALSE),0)</f>
        <v>0</v>
      </c>
      <c r="H241">
        <f t="shared" si="22"/>
        <v>164</v>
      </c>
      <c r="I241" s="1">
        <f t="shared" si="23"/>
        <v>0</v>
      </c>
    </row>
    <row r="242" spans="1:9" x14ac:dyDescent="0.25">
      <c r="A242" t="s">
        <v>245</v>
      </c>
      <c r="B242">
        <f t="shared" si="18"/>
        <v>214</v>
      </c>
      <c r="C242">
        <v>2</v>
      </c>
      <c r="D242">
        <f t="shared" si="19"/>
        <v>214</v>
      </c>
      <c r="E242" s="1">
        <f t="shared" si="20"/>
        <v>5.7750057750057746E-3</v>
      </c>
      <c r="F242">
        <f t="shared" si="21"/>
        <v>164</v>
      </c>
      <c r="G242">
        <f>_xlfn.IFNA(VLOOKUP(A242,Harvard_2021_Closed!A:B,2,FALSE),0)</f>
        <v>0</v>
      </c>
      <c r="H242">
        <f t="shared" si="22"/>
        <v>164</v>
      </c>
      <c r="I242" s="1">
        <f t="shared" si="23"/>
        <v>0</v>
      </c>
    </row>
    <row r="243" spans="1:9" x14ac:dyDescent="0.25">
      <c r="A243" t="s">
        <v>246</v>
      </c>
      <c r="B243">
        <f t="shared" si="18"/>
        <v>214</v>
      </c>
      <c r="C243">
        <v>2</v>
      </c>
      <c r="D243">
        <f t="shared" si="19"/>
        <v>214</v>
      </c>
      <c r="E243" s="1">
        <f t="shared" si="20"/>
        <v>5.7750057750057746E-3</v>
      </c>
      <c r="F243">
        <f t="shared" si="21"/>
        <v>93</v>
      </c>
      <c r="G243">
        <f>_xlfn.IFNA(VLOOKUP(A243,Harvard_2021_Closed!A:B,2,FALSE),0)</f>
        <v>2</v>
      </c>
      <c r="H243">
        <f t="shared" si="22"/>
        <v>93</v>
      </c>
      <c r="I243" s="1">
        <f t="shared" si="23"/>
        <v>1.8969932656739068E-2</v>
      </c>
    </row>
    <row r="244" spans="1:9" x14ac:dyDescent="0.25">
      <c r="A244" t="s">
        <v>247</v>
      </c>
      <c r="B244">
        <f t="shared" si="18"/>
        <v>214</v>
      </c>
      <c r="C244">
        <v>2</v>
      </c>
      <c r="D244">
        <f t="shared" si="19"/>
        <v>214</v>
      </c>
      <c r="E244" s="1">
        <f t="shared" si="20"/>
        <v>5.7750057750057746E-3</v>
      </c>
      <c r="F244">
        <f t="shared" si="21"/>
        <v>93</v>
      </c>
      <c r="G244">
        <f>_xlfn.IFNA(VLOOKUP(A244,Harvard_2021_Closed!A:B,2,FALSE),0)</f>
        <v>2</v>
      </c>
      <c r="H244">
        <f t="shared" si="22"/>
        <v>93</v>
      </c>
      <c r="I244" s="1">
        <f t="shared" si="23"/>
        <v>1.8969932656739068E-2</v>
      </c>
    </row>
    <row r="245" spans="1:9" x14ac:dyDescent="0.25">
      <c r="A245" t="s">
        <v>248</v>
      </c>
      <c r="B245">
        <f t="shared" si="18"/>
        <v>214</v>
      </c>
      <c r="C245">
        <v>2</v>
      </c>
      <c r="D245">
        <f t="shared" si="19"/>
        <v>214</v>
      </c>
      <c r="E245" s="1">
        <f t="shared" si="20"/>
        <v>5.7750057750057746E-3</v>
      </c>
      <c r="F245">
        <f t="shared" si="21"/>
        <v>164</v>
      </c>
      <c r="G245">
        <f>_xlfn.IFNA(VLOOKUP(A245,Harvard_2021_Closed!A:B,2,FALSE),0)</f>
        <v>0</v>
      </c>
      <c r="H245">
        <f t="shared" si="22"/>
        <v>164</v>
      </c>
      <c r="I245" s="1">
        <f t="shared" si="23"/>
        <v>0</v>
      </c>
    </row>
    <row r="246" spans="1:9" x14ac:dyDescent="0.25">
      <c r="A246" t="s">
        <v>249</v>
      </c>
      <c r="B246">
        <f t="shared" si="18"/>
        <v>214</v>
      </c>
      <c r="C246">
        <v>2</v>
      </c>
      <c r="D246">
        <f t="shared" si="19"/>
        <v>214</v>
      </c>
      <c r="E246" s="1">
        <f t="shared" si="20"/>
        <v>5.7750057750057746E-3</v>
      </c>
      <c r="F246">
        <f t="shared" si="21"/>
        <v>164</v>
      </c>
      <c r="G246">
        <f>_xlfn.IFNA(VLOOKUP(A246,Harvard_2021_Closed!A:B,2,FALSE),0)</f>
        <v>0</v>
      </c>
      <c r="H246">
        <f t="shared" si="22"/>
        <v>164</v>
      </c>
      <c r="I246" s="1">
        <f t="shared" si="23"/>
        <v>0</v>
      </c>
    </row>
    <row r="247" spans="1:9" x14ac:dyDescent="0.25">
      <c r="A247" t="s">
        <v>250</v>
      </c>
      <c r="B247">
        <f t="shared" si="18"/>
        <v>214</v>
      </c>
      <c r="C247">
        <v>2</v>
      </c>
      <c r="D247">
        <f t="shared" si="19"/>
        <v>214</v>
      </c>
      <c r="E247" s="1">
        <f t="shared" si="20"/>
        <v>5.7750057750057746E-3</v>
      </c>
      <c r="F247">
        <f t="shared" si="21"/>
        <v>164</v>
      </c>
      <c r="G247">
        <f>_xlfn.IFNA(VLOOKUP(A247,Harvard_2021_Closed!A:B,2,FALSE),0)</f>
        <v>0</v>
      </c>
      <c r="H247">
        <f t="shared" si="22"/>
        <v>164</v>
      </c>
      <c r="I247" s="1">
        <f t="shared" si="23"/>
        <v>0</v>
      </c>
    </row>
    <row r="248" spans="1:9" x14ac:dyDescent="0.25">
      <c r="A248" t="s">
        <v>251</v>
      </c>
      <c r="B248">
        <f t="shared" si="18"/>
        <v>214</v>
      </c>
      <c r="C248">
        <v>2</v>
      </c>
      <c r="D248">
        <f t="shared" si="19"/>
        <v>214</v>
      </c>
      <c r="E248" s="1">
        <f t="shared" si="20"/>
        <v>5.7750057750057746E-3</v>
      </c>
      <c r="F248">
        <f t="shared" si="21"/>
        <v>93</v>
      </c>
      <c r="G248">
        <f>_xlfn.IFNA(VLOOKUP(A248,Harvard_2021_Closed!A:B,2,FALSE),0)</f>
        <v>2</v>
      </c>
      <c r="H248">
        <f t="shared" si="22"/>
        <v>93</v>
      </c>
      <c r="I248" s="1">
        <f t="shared" si="23"/>
        <v>1.8969932656739068E-2</v>
      </c>
    </row>
    <row r="249" spans="1:9" x14ac:dyDescent="0.25">
      <c r="A249" t="s">
        <v>252</v>
      </c>
      <c r="B249">
        <f t="shared" si="18"/>
        <v>214</v>
      </c>
      <c r="C249">
        <v>2</v>
      </c>
      <c r="D249">
        <f t="shared" si="19"/>
        <v>214</v>
      </c>
      <c r="E249" s="1">
        <f t="shared" si="20"/>
        <v>5.7750057750057746E-3</v>
      </c>
      <c r="F249">
        <f t="shared" si="21"/>
        <v>164</v>
      </c>
      <c r="G249">
        <f>_xlfn.IFNA(VLOOKUP(A249,Harvard_2021_Closed!A:B,2,FALSE),0)</f>
        <v>0</v>
      </c>
      <c r="H249">
        <f t="shared" si="22"/>
        <v>164</v>
      </c>
      <c r="I249" s="1">
        <f t="shared" si="23"/>
        <v>0</v>
      </c>
    </row>
    <row r="250" spans="1:9" x14ac:dyDescent="0.25">
      <c r="A250" t="s">
        <v>253</v>
      </c>
      <c r="B250">
        <f t="shared" si="18"/>
        <v>214</v>
      </c>
      <c r="C250">
        <v>2</v>
      </c>
      <c r="D250">
        <f t="shared" si="19"/>
        <v>214</v>
      </c>
      <c r="E250" s="1">
        <f t="shared" si="20"/>
        <v>5.7750057750057746E-3</v>
      </c>
      <c r="F250">
        <f t="shared" si="21"/>
        <v>164</v>
      </c>
      <c r="G250">
        <f>_xlfn.IFNA(VLOOKUP(A250,Harvard_2021_Closed!A:B,2,FALSE),0)</f>
        <v>0</v>
      </c>
      <c r="H250">
        <f t="shared" si="22"/>
        <v>164</v>
      </c>
      <c r="I250" s="1">
        <f t="shared" si="23"/>
        <v>0</v>
      </c>
    </row>
    <row r="251" spans="1:9" x14ac:dyDescent="0.25">
      <c r="A251" t="s">
        <v>254</v>
      </c>
      <c r="B251">
        <f t="shared" si="18"/>
        <v>214</v>
      </c>
      <c r="C251">
        <v>2</v>
      </c>
      <c r="D251">
        <f t="shared" si="19"/>
        <v>214</v>
      </c>
      <c r="E251" s="1">
        <f t="shared" si="20"/>
        <v>5.7750057750057746E-3</v>
      </c>
      <c r="F251">
        <f t="shared" si="21"/>
        <v>164</v>
      </c>
      <c r="G251">
        <f>_xlfn.IFNA(VLOOKUP(A251,Harvard_2021_Closed!A:B,2,FALSE),0)</f>
        <v>0</v>
      </c>
      <c r="H251">
        <f t="shared" si="22"/>
        <v>164</v>
      </c>
      <c r="I251" s="1">
        <f t="shared" si="23"/>
        <v>0</v>
      </c>
    </row>
    <row r="252" spans="1:9" x14ac:dyDescent="0.25">
      <c r="A252" t="s">
        <v>255</v>
      </c>
      <c r="B252">
        <f t="shared" si="18"/>
        <v>214</v>
      </c>
      <c r="C252">
        <v>2</v>
      </c>
      <c r="D252">
        <f t="shared" si="19"/>
        <v>214</v>
      </c>
      <c r="E252" s="1">
        <f t="shared" si="20"/>
        <v>5.7750057750057746E-3</v>
      </c>
      <c r="F252">
        <f t="shared" si="21"/>
        <v>164</v>
      </c>
      <c r="G252">
        <f>_xlfn.IFNA(VLOOKUP(A252,Harvard_2021_Closed!A:B,2,FALSE),0)</f>
        <v>0</v>
      </c>
      <c r="H252">
        <f t="shared" si="22"/>
        <v>164</v>
      </c>
      <c r="I252" s="1">
        <f t="shared" si="23"/>
        <v>0</v>
      </c>
    </row>
    <row r="253" spans="1:9" x14ac:dyDescent="0.25">
      <c r="A253" t="s">
        <v>256</v>
      </c>
      <c r="B253">
        <f t="shared" si="18"/>
        <v>214</v>
      </c>
      <c r="C253">
        <v>2</v>
      </c>
      <c r="D253">
        <f t="shared" si="19"/>
        <v>214</v>
      </c>
      <c r="E253" s="1">
        <f t="shared" si="20"/>
        <v>5.7750057750057746E-3</v>
      </c>
      <c r="F253">
        <f t="shared" si="21"/>
        <v>164</v>
      </c>
      <c r="G253">
        <f>_xlfn.IFNA(VLOOKUP(A253,Harvard_2021_Closed!A:B,2,FALSE),0)</f>
        <v>0</v>
      </c>
      <c r="H253">
        <f t="shared" si="22"/>
        <v>164</v>
      </c>
      <c r="I253" s="1">
        <f t="shared" si="23"/>
        <v>0</v>
      </c>
    </row>
    <row r="254" spans="1:9" x14ac:dyDescent="0.25">
      <c r="A254" t="s">
        <v>257</v>
      </c>
      <c r="B254">
        <f t="shared" si="18"/>
        <v>214</v>
      </c>
      <c r="C254">
        <v>2</v>
      </c>
      <c r="D254">
        <f t="shared" si="19"/>
        <v>214</v>
      </c>
      <c r="E254" s="1">
        <f t="shared" si="20"/>
        <v>5.7750057750057746E-3</v>
      </c>
      <c r="F254">
        <f t="shared" si="21"/>
        <v>115</v>
      </c>
      <c r="G254">
        <f>_xlfn.IFNA(VLOOKUP(A254,Harvard_2021_Closed!A:B,2,FALSE),0)</f>
        <v>1</v>
      </c>
      <c r="H254">
        <f t="shared" si="22"/>
        <v>115</v>
      </c>
      <c r="I254" s="1">
        <f t="shared" si="23"/>
        <v>9.4849663283695339E-3</v>
      </c>
    </row>
    <row r="255" spans="1:9" x14ac:dyDescent="0.25">
      <c r="A255" t="s">
        <v>258</v>
      </c>
      <c r="B255">
        <f t="shared" si="18"/>
        <v>214</v>
      </c>
      <c r="C255">
        <v>2</v>
      </c>
      <c r="D255">
        <f t="shared" si="19"/>
        <v>214</v>
      </c>
      <c r="E255" s="1">
        <f t="shared" si="20"/>
        <v>5.7750057750057746E-3</v>
      </c>
      <c r="F255">
        <f t="shared" si="21"/>
        <v>164</v>
      </c>
      <c r="G255">
        <f>_xlfn.IFNA(VLOOKUP(A255,Harvard_2021_Closed!A:B,2,FALSE),0)</f>
        <v>0</v>
      </c>
      <c r="H255">
        <f t="shared" si="22"/>
        <v>164</v>
      </c>
      <c r="I255" s="1">
        <f t="shared" si="23"/>
        <v>0</v>
      </c>
    </row>
    <row r="256" spans="1:9" x14ac:dyDescent="0.25">
      <c r="A256" t="s">
        <v>259</v>
      </c>
      <c r="B256">
        <f t="shared" si="18"/>
        <v>214</v>
      </c>
      <c r="C256">
        <v>2</v>
      </c>
      <c r="D256">
        <f t="shared" si="19"/>
        <v>214</v>
      </c>
      <c r="E256" s="1">
        <f t="shared" si="20"/>
        <v>5.7750057750057746E-3</v>
      </c>
      <c r="F256">
        <f t="shared" si="21"/>
        <v>164</v>
      </c>
      <c r="G256">
        <f>_xlfn.IFNA(VLOOKUP(A256,Harvard_2021_Closed!A:B,2,FALSE),0)</f>
        <v>0</v>
      </c>
      <c r="H256">
        <f t="shared" si="22"/>
        <v>164</v>
      </c>
      <c r="I256" s="1">
        <f t="shared" si="23"/>
        <v>0</v>
      </c>
    </row>
    <row r="257" spans="1:9" x14ac:dyDescent="0.25">
      <c r="A257" t="s">
        <v>260</v>
      </c>
      <c r="B257">
        <f t="shared" si="18"/>
        <v>214</v>
      </c>
      <c r="C257">
        <v>2</v>
      </c>
      <c r="D257">
        <f t="shared" si="19"/>
        <v>214</v>
      </c>
      <c r="E257" s="1">
        <f t="shared" si="20"/>
        <v>5.7750057750057746E-3</v>
      </c>
      <c r="F257">
        <f t="shared" si="21"/>
        <v>164</v>
      </c>
      <c r="G257">
        <f>_xlfn.IFNA(VLOOKUP(A257,Harvard_2021_Closed!A:B,2,FALSE),0)</f>
        <v>0</v>
      </c>
      <c r="H257">
        <f t="shared" si="22"/>
        <v>164</v>
      </c>
      <c r="I257" s="1">
        <f t="shared" si="23"/>
        <v>0</v>
      </c>
    </row>
    <row r="258" spans="1:9" x14ac:dyDescent="0.25">
      <c r="A258" t="s">
        <v>261</v>
      </c>
      <c r="B258">
        <f t="shared" si="18"/>
        <v>214</v>
      </c>
      <c r="C258">
        <v>2</v>
      </c>
      <c r="D258">
        <f t="shared" si="19"/>
        <v>214</v>
      </c>
      <c r="E258" s="1">
        <f t="shared" si="20"/>
        <v>5.7750057750057746E-3</v>
      </c>
      <c r="F258">
        <f t="shared" si="21"/>
        <v>164</v>
      </c>
      <c r="G258">
        <f>_xlfn.IFNA(VLOOKUP(A258,Harvard_2021_Closed!A:B,2,FALSE),0)</f>
        <v>0</v>
      </c>
      <c r="H258">
        <f t="shared" si="22"/>
        <v>164</v>
      </c>
      <c r="I258" s="1">
        <f t="shared" si="23"/>
        <v>0</v>
      </c>
    </row>
    <row r="259" spans="1:9" x14ac:dyDescent="0.25">
      <c r="A259" t="s">
        <v>262</v>
      </c>
      <c r="B259">
        <f t="shared" si="18"/>
        <v>214</v>
      </c>
      <c r="C259">
        <v>2</v>
      </c>
      <c r="D259">
        <f t="shared" si="19"/>
        <v>214</v>
      </c>
      <c r="E259" s="1">
        <f t="shared" si="20"/>
        <v>5.7750057750057746E-3</v>
      </c>
      <c r="F259">
        <f t="shared" si="21"/>
        <v>93</v>
      </c>
      <c r="G259">
        <f>_xlfn.IFNA(VLOOKUP(A259,Harvard_2021_Closed!A:B,2,FALSE),0)</f>
        <v>2</v>
      </c>
      <c r="H259">
        <f t="shared" si="22"/>
        <v>93</v>
      </c>
      <c r="I259" s="1">
        <f t="shared" si="23"/>
        <v>1.8969932656739068E-2</v>
      </c>
    </row>
    <row r="260" spans="1:9" x14ac:dyDescent="0.25">
      <c r="A260" t="s">
        <v>263</v>
      </c>
      <c r="B260">
        <f t="shared" ref="B260:B323" si="24">_xlfn.RANK.EQ(C260,C:C)</f>
        <v>214</v>
      </c>
      <c r="C260">
        <v>2</v>
      </c>
      <c r="D260">
        <f t="shared" ref="D260:D323" si="25">_xlfn.RANK.EQ(E260,E:E)</f>
        <v>214</v>
      </c>
      <c r="E260" s="1">
        <f t="shared" ref="E260:E323" si="26">(C260/34632)*100</f>
        <v>5.7750057750057746E-3</v>
      </c>
      <c r="F260">
        <f t="shared" ref="F260:F323" si="27">_xlfn.RANK.EQ(G260,G:G)</f>
        <v>164</v>
      </c>
      <c r="G260">
        <f>_xlfn.IFNA(VLOOKUP(A260,Harvard_2021_Closed!A:B,2,FALSE),0)</f>
        <v>0</v>
      </c>
      <c r="H260">
        <f t="shared" ref="H260:H323" si="28">_xlfn.RANK.EQ(I260,I:I)</f>
        <v>164</v>
      </c>
      <c r="I260" s="1">
        <f t="shared" ref="I260:I323" si="29">(G260/10543)*100</f>
        <v>0</v>
      </c>
    </row>
    <row r="261" spans="1:9" x14ac:dyDescent="0.25">
      <c r="A261" t="s">
        <v>264</v>
      </c>
      <c r="B261">
        <f t="shared" si="24"/>
        <v>214</v>
      </c>
      <c r="C261">
        <v>2</v>
      </c>
      <c r="D261">
        <f t="shared" si="25"/>
        <v>214</v>
      </c>
      <c r="E261" s="1">
        <f t="shared" si="26"/>
        <v>5.7750057750057746E-3</v>
      </c>
      <c r="F261">
        <f t="shared" si="27"/>
        <v>164</v>
      </c>
      <c r="G261">
        <f>_xlfn.IFNA(VLOOKUP(A261,Harvard_2021_Closed!A:B,2,FALSE),0)</f>
        <v>0</v>
      </c>
      <c r="H261">
        <f t="shared" si="28"/>
        <v>164</v>
      </c>
      <c r="I261" s="1">
        <f t="shared" si="29"/>
        <v>0</v>
      </c>
    </row>
    <row r="262" spans="1:9" x14ac:dyDescent="0.25">
      <c r="A262" t="s">
        <v>265</v>
      </c>
      <c r="B262">
        <f t="shared" si="24"/>
        <v>214</v>
      </c>
      <c r="C262">
        <v>2</v>
      </c>
      <c r="D262">
        <f t="shared" si="25"/>
        <v>214</v>
      </c>
      <c r="E262" s="1">
        <f t="shared" si="26"/>
        <v>5.7750057750057746E-3</v>
      </c>
      <c r="F262">
        <f t="shared" si="27"/>
        <v>164</v>
      </c>
      <c r="G262">
        <f>_xlfn.IFNA(VLOOKUP(A262,Harvard_2021_Closed!A:B,2,FALSE),0)</f>
        <v>0</v>
      </c>
      <c r="H262">
        <f t="shared" si="28"/>
        <v>164</v>
      </c>
      <c r="I262" s="1">
        <f t="shared" si="29"/>
        <v>0</v>
      </c>
    </row>
    <row r="263" spans="1:9" x14ac:dyDescent="0.25">
      <c r="A263" t="s">
        <v>266</v>
      </c>
      <c r="B263">
        <f t="shared" si="24"/>
        <v>214</v>
      </c>
      <c r="C263">
        <v>2</v>
      </c>
      <c r="D263">
        <f t="shared" si="25"/>
        <v>214</v>
      </c>
      <c r="E263" s="1">
        <f t="shared" si="26"/>
        <v>5.7750057750057746E-3</v>
      </c>
      <c r="F263">
        <f t="shared" si="27"/>
        <v>164</v>
      </c>
      <c r="G263">
        <f>_xlfn.IFNA(VLOOKUP(A263,Harvard_2021_Closed!A:B,2,FALSE),0)</f>
        <v>0</v>
      </c>
      <c r="H263">
        <f t="shared" si="28"/>
        <v>164</v>
      </c>
      <c r="I263" s="1">
        <f t="shared" si="29"/>
        <v>0</v>
      </c>
    </row>
    <row r="264" spans="1:9" x14ac:dyDescent="0.25">
      <c r="A264" t="s">
        <v>267</v>
      </c>
      <c r="B264">
        <f t="shared" si="24"/>
        <v>214</v>
      </c>
      <c r="C264">
        <v>2</v>
      </c>
      <c r="D264">
        <f t="shared" si="25"/>
        <v>214</v>
      </c>
      <c r="E264" s="1">
        <f t="shared" si="26"/>
        <v>5.7750057750057746E-3</v>
      </c>
      <c r="F264">
        <f t="shared" si="27"/>
        <v>164</v>
      </c>
      <c r="G264">
        <f>_xlfn.IFNA(VLOOKUP(A264,Harvard_2021_Closed!A:B,2,FALSE),0)</f>
        <v>0</v>
      </c>
      <c r="H264">
        <f t="shared" si="28"/>
        <v>164</v>
      </c>
      <c r="I264" s="1">
        <f t="shared" si="29"/>
        <v>0</v>
      </c>
    </row>
    <row r="265" spans="1:9" x14ac:dyDescent="0.25">
      <c r="A265" t="s">
        <v>268</v>
      </c>
      <c r="B265">
        <f t="shared" si="24"/>
        <v>214</v>
      </c>
      <c r="C265">
        <v>2</v>
      </c>
      <c r="D265">
        <f t="shared" si="25"/>
        <v>214</v>
      </c>
      <c r="E265" s="1">
        <f t="shared" si="26"/>
        <v>5.7750057750057746E-3</v>
      </c>
      <c r="F265">
        <f t="shared" si="27"/>
        <v>164</v>
      </c>
      <c r="G265">
        <f>_xlfn.IFNA(VLOOKUP(A265,Harvard_2021_Closed!A:B,2,FALSE),0)</f>
        <v>0</v>
      </c>
      <c r="H265">
        <f t="shared" si="28"/>
        <v>164</v>
      </c>
      <c r="I265" s="1">
        <f t="shared" si="29"/>
        <v>0</v>
      </c>
    </row>
    <row r="266" spans="1:9" x14ac:dyDescent="0.25">
      <c r="A266" t="s">
        <v>269</v>
      </c>
      <c r="B266">
        <f t="shared" si="24"/>
        <v>214</v>
      </c>
      <c r="C266">
        <v>2</v>
      </c>
      <c r="D266">
        <f t="shared" si="25"/>
        <v>214</v>
      </c>
      <c r="E266" s="1">
        <f t="shared" si="26"/>
        <v>5.7750057750057746E-3</v>
      </c>
      <c r="F266">
        <f t="shared" si="27"/>
        <v>164</v>
      </c>
      <c r="G266">
        <f>_xlfn.IFNA(VLOOKUP(A266,Harvard_2021_Closed!A:B,2,FALSE),0)</f>
        <v>0</v>
      </c>
      <c r="H266">
        <f t="shared" si="28"/>
        <v>164</v>
      </c>
      <c r="I266" s="1">
        <f t="shared" si="29"/>
        <v>0</v>
      </c>
    </row>
    <row r="267" spans="1:9" x14ac:dyDescent="0.25">
      <c r="A267" t="s">
        <v>270</v>
      </c>
      <c r="B267">
        <f t="shared" si="24"/>
        <v>265</v>
      </c>
      <c r="C267">
        <v>1</v>
      </c>
      <c r="D267">
        <f t="shared" si="25"/>
        <v>265</v>
      </c>
      <c r="E267" s="1">
        <f t="shared" si="26"/>
        <v>2.8875028875028873E-3</v>
      </c>
      <c r="F267">
        <f t="shared" si="27"/>
        <v>115</v>
      </c>
      <c r="G267">
        <f>_xlfn.IFNA(VLOOKUP(A267,Harvard_2021_Closed!A:B,2,FALSE),0)</f>
        <v>1</v>
      </c>
      <c r="H267">
        <f t="shared" si="28"/>
        <v>115</v>
      </c>
      <c r="I267" s="1">
        <f t="shared" si="29"/>
        <v>9.4849663283695339E-3</v>
      </c>
    </row>
    <row r="268" spans="1:9" x14ac:dyDescent="0.25">
      <c r="A268" t="s">
        <v>271</v>
      </c>
      <c r="B268">
        <f t="shared" si="24"/>
        <v>265</v>
      </c>
      <c r="C268">
        <v>1</v>
      </c>
      <c r="D268">
        <f t="shared" si="25"/>
        <v>265</v>
      </c>
      <c r="E268" s="1">
        <f t="shared" si="26"/>
        <v>2.8875028875028873E-3</v>
      </c>
      <c r="F268">
        <f t="shared" si="27"/>
        <v>164</v>
      </c>
      <c r="G268">
        <f>_xlfn.IFNA(VLOOKUP(A268,Harvard_2021_Closed!A:B,2,FALSE),0)</f>
        <v>0</v>
      </c>
      <c r="H268">
        <f t="shared" si="28"/>
        <v>164</v>
      </c>
      <c r="I268" s="1">
        <f t="shared" si="29"/>
        <v>0</v>
      </c>
    </row>
    <row r="269" spans="1:9" x14ac:dyDescent="0.25">
      <c r="A269" t="s">
        <v>272</v>
      </c>
      <c r="B269">
        <f t="shared" si="24"/>
        <v>265</v>
      </c>
      <c r="C269">
        <v>1</v>
      </c>
      <c r="D269">
        <f t="shared" si="25"/>
        <v>265</v>
      </c>
      <c r="E269" s="1">
        <f t="shared" si="26"/>
        <v>2.8875028875028873E-3</v>
      </c>
      <c r="F269">
        <f t="shared" si="27"/>
        <v>164</v>
      </c>
      <c r="G269">
        <f>_xlfn.IFNA(VLOOKUP(A269,Harvard_2021_Closed!A:B,2,FALSE),0)</f>
        <v>0</v>
      </c>
      <c r="H269">
        <f t="shared" si="28"/>
        <v>164</v>
      </c>
      <c r="I269" s="1">
        <f t="shared" si="29"/>
        <v>0</v>
      </c>
    </row>
    <row r="270" spans="1:9" x14ac:dyDescent="0.25">
      <c r="A270" t="s">
        <v>273</v>
      </c>
      <c r="B270">
        <f t="shared" si="24"/>
        <v>265</v>
      </c>
      <c r="C270">
        <v>1</v>
      </c>
      <c r="D270">
        <f t="shared" si="25"/>
        <v>265</v>
      </c>
      <c r="E270" s="1">
        <f t="shared" si="26"/>
        <v>2.8875028875028873E-3</v>
      </c>
      <c r="F270">
        <f t="shared" si="27"/>
        <v>164</v>
      </c>
      <c r="G270">
        <f>_xlfn.IFNA(VLOOKUP(A270,Harvard_2021_Closed!A:B,2,FALSE),0)</f>
        <v>0</v>
      </c>
      <c r="H270">
        <f t="shared" si="28"/>
        <v>164</v>
      </c>
      <c r="I270" s="1">
        <f t="shared" si="29"/>
        <v>0</v>
      </c>
    </row>
    <row r="271" spans="1:9" x14ac:dyDescent="0.25">
      <c r="A271" t="s">
        <v>274</v>
      </c>
      <c r="B271">
        <f t="shared" si="24"/>
        <v>265</v>
      </c>
      <c r="C271">
        <v>1</v>
      </c>
      <c r="D271">
        <f t="shared" si="25"/>
        <v>265</v>
      </c>
      <c r="E271" s="1">
        <f t="shared" si="26"/>
        <v>2.8875028875028873E-3</v>
      </c>
      <c r="F271">
        <f t="shared" si="27"/>
        <v>115</v>
      </c>
      <c r="G271">
        <f>_xlfn.IFNA(VLOOKUP(A271,Harvard_2021_Closed!A:B,2,FALSE),0)</f>
        <v>1</v>
      </c>
      <c r="H271">
        <f t="shared" si="28"/>
        <v>115</v>
      </c>
      <c r="I271" s="1">
        <f t="shared" si="29"/>
        <v>9.4849663283695339E-3</v>
      </c>
    </row>
    <row r="272" spans="1:9" x14ac:dyDescent="0.25">
      <c r="A272" t="s">
        <v>275</v>
      </c>
      <c r="B272">
        <f t="shared" si="24"/>
        <v>265</v>
      </c>
      <c r="C272">
        <v>1</v>
      </c>
      <c r="D272">
        <f t="shared" si="25"/>
        <v>265</v>
      </c>
      <c r="E272" s="1">
        <f t="shared" si="26"/>
        <v>2.8875028875028873E-3</v>
      </c>
      <c r="F272">
        <f t="shared" si="27"/>
        <v>115</v>
      </c>
      <c r="G272">
        <f>_xlfn.IFNA(VLOOKUP(A272,Harvard_2021_Closed!A:B,2,FALSE),0)</f>
        <v>1</v>
      </c>
      <c r="H272">
        <f t="shared" si="28"/>
        <v>115</v>
      </c>
      <c r="I272" s="1">
        <f t="shared" si="29"/>
        <v>9.4849663283695339E-3</v>
      </c>
    </row>
    <row r="273" spans="1:9" x14ac:dyDescent="0.25">
      <c r="A273" t="s">
        <v>276</v>
      </c>
      <c r="B273">
        <f t="shared" si="24"/>
        <v>265</v>
      </c>
      <c r="C273">
        <v>1</v>
      </c>
      <c r="D273">
        <f t="shared" si="25"/>
        <v>265</v>
      </c>
      <c r="E273" s="1">
        <f t="shared" si="26"/>
        <v>2.8875028875028873E-3</v>
      </c>
      <c r="F273">
        <f t="shared" si="27"/>
        <v>164</v>
      </c>
      <c r="G273">
        <f>_xlfn.IFNA(VLOOKUP(A273,Harvard_2021_Closed!A:B,2,FALSE),0)</f>
        <v>0</v>
      </c>
      <c r="H273">
        <f t="shared" si="28"/>
        <v>164</v>
      </c>
      <c r="I273" s="1">
        <f t="shared" si="29"/>
        <v>0</v>
      </c>
    </row>
    <row r="274" spans="1:9" x14ac:dyDescent="0.25">
      <c r="A274" t="s">
        <v>277</v>
      </c>
      <c r="B274">
        <f t="shared" si="24"/>
        <v>265</v>
      </c>
      <c r="C274">
        <v>1</v>
      </c>
      <c r="D274">
        <f t="shared" si="25"/>
        <v>265</v>
      </c>
      <c r="E274" s="1">
        <f t="shared" si="26"/>
        <v>2.8875028875028873E-3</v>
      </c>
      <c r="F274">
        <f t="shared" si="27"/>
        <v>164</v>
      </c>
      <c r="G274">
        <f>_xlfn.IFNA(VLOOKUP(A274,Harvard_2021_Closed!A:B,2,FALSE),0)</f>
        <v>0</v>
      </c>
      <c r="H274">
        <f t="shared" si="28"/>
        <v>164</v>
      </c>
      <c r="I274" s="1">
        <f t="shared" si="29"/>
        <v>0</v>
      </c>
    </row>
    <row r="275" spans="1:9" x14ac:dyDescent="0.25">
      <c r="A275" t="s">
        <v>278</v>
      </c>
      <c r="B275">
        <f t="shared" si="24"/>
        <v>265</v>
      </c>
      <c r="C275">
        <v>1</v>
      </c>
      <c r="D275">
        <f t="shared" si="25"/>
        <v>265</v>
      </c>
      <c r="E275" s="1">
        <f t="shared" si="26"/>
        <v>2.8875028875028873E-3</v>
      </c>
      <c r="F275">
        <f t="shared" si="27"/>
        <v>115</v>
      </c>
      <c r="G275">
        <f>_xlfn.IFNA(VLOOKUP(A275,Harvard_2021_Closed!A:B,2,FALSE),0)</f>
        <v>1</v>
      </c>
      <c r="H275">
        <f t="shared" si="28"/>
        <v>115</v>
      </c>
      <c r="I275" s="1">
        <f t="shared" si="29"/>
        <v>9.4849663283695339E-3</v>
      </c>
    </row>
    <row r="276" spans="1:9" x14ac:dyDescent="0.25">
      <c r="A276" t="s">
        <v>279</v>
      </c>
      <c r="B276">
        <f t="shared" si="24"/>
        <v>265</v>
      </c>
      <c r="C276">
        <v>1</v>
      </c>
      <c r="D276">
        <f t="shared" si="25"/>
        <v>265</v>
      </c>
      <c r="E276" s="1">
        <f t="shared" si="26"/>
        <v>2.8875028875028873E-3</v>
      </c>
      <c r="F276">
        <f t="shared" si="27"/>
        <v>115</v>
      </c>
      <c r="G276">
        <f>_xlfn.IFNA(VLOOKUP(A276,Harvard_2021_Closed!A:B,2,FALSE),0)</f>
        <v>1</v>
      </c>
      <c r="H276">
        <f t="shared" si="28"/>
        <v>115</v>
      </c>
      <c r="I276" s="1">
        <f t="shared" si="29"/>
        <v>9.4849663283695339E-3</v>
      </c>
    </row>
    <row r="277" spans="1:9" x14ac:dyDescent="0.25">
      <c r="A277" t="s">
        <v>280</v>
      </c>
      <c r="B277">
        <f t="shared" si="24"/>
        <v>265</v>
      </c>
      <c r="C277">
        <v>1</v>
      </c>
      <c r="D277">
        <f t="shared" si="25"/>
        <v>265</v>
      </c>
      <c r="E277" s="1">
        <f t="shared" si="26"/>
        <v>2.8875028875028873E-3</v>
      </c>
      <c r="F277">
        <f t="shared" si="27"/>
        <v>164</v>
      </c>
      <c r="G277">
        <f>_xlfn.IFNA(VLOOKUP(A277,Harvard_2021_Closed!A:B,2,FALSE),0)</f>
        <v>0</v>
      </c>
      <c r="H277">
        <f t="shared" si="28"/>
        <v>164</v>
      </c>
      <c r="I277" s="1">
        <f t="shared" si="29"/>
        <v>0</v>
      </c>
    </row>
    <row r="278" spans="1:9" x14ac:dyDescent="0.25">
      <c r="A278" t="s">
        <v>281</v>
      </c>
      <c r="B278">
        <f t="shared" si="24"/>
        <v>265</v>
      </c>
      <c r="C278">
        <v>1</v>
      </c>
      <c r="D278">
        <f t="shared" si="25"/>
        <v>265</v>
      </c>
      <c r="E278" s="1">
        <f t="shared" si="26"/>
        <v>2.8875028875028873E-3</v>
      </c>
      <c r="F278">
        <f t="shared" si="27"/>
        <v>164</v>
      </c>
      <c r="G278">
        <f>_xlfn.IFNA(VLOOKUP(A278,Harvard_2021_Closed!A:B,2,FALSE),0)</f>
        <v>0</v>
      </c>
      <c r="H278">
        <f t="shared" si="28"/>
        <v>164</v>
      </c>
      <c r="I278" s="1">
        <f t="shared" si="29"/>
        <v>0</v>
      </c>
    </row>
    <row r="279" spans="1:9" x14ac:dyDescent="0.25">
      <c r="A279" t="s">
        <v>282</v>
      </c>
      <c r="B279">
        <f t="shared" si="24"/>
        <v>265</v>
      </c>
      <c r="C279">
        <v>1</v>
      </c>
      <c r="D279">
        <f t="shared" si="25"/>
        <v>265</v>
      </c>
      <c r="E279" s="1">
        <f t="shared" si="26"/>
        <v>2.8875028875028873E-3</v>
      </c>
      <c r="F279">
        <f t="shared" si="27"/>
        <v>115</v>
      </c>
      <c r="G279">
        <f>_xlfn.IFNA(VLOOKUP(A279,Harvard_2021_Closed!A:B,2,FALSE),0)</f>
        <v>1</v>
      </c>
      <c r="H279">
        <f t="shared" si="28"/>
        <v>115</v>
      </c>
      <c r="I279" s="1">
        <f t="shared" si="29"/>
        <v>9.4849663283695339E-3</v>
      </c>
    </row>
    <row r="280" spans="1:9" x14ac:dyDescent="0.25">
      <c r="A280" t="s">
        <v>283</v>
      </c>
      <c r="B280">
        <f t="shared" si="24"/>
        <v>265</v>
      </c>
      <c r="C280">
        <v>1</v>
      </c>
      <c r="D280">
        <f t="shared" si="25"/>
        <v>265</v>
      </c>
      <c r="E280" s="1">
        <f t="shared" si="26"/>
        <v>2.8875028875028873E-3</v>
      </c>
      <c r="F280">
        <f t="shared" si="27"/>
        <v>164</v>
      </c>
      <c r="G280">
        <f>_xlfn.IFNA(VLOOKUP(A280,Harvard_2021_Closed!A:B,2,FALSE),0)</f>
        <v>0</v>
      </c>
      <c r="H280">
        <f t="shared" si="28"/>
        <v>164</v>
      </c>
      <c r="I280" s="1">
        <f t="shared" si="29"/>
        <v>0</v>
      </c>
    </row>
    <row r="281" spans="1:9" x14ac:dyDescent="0.25">
      <c r="A281" t="s">
        <v>284</v>
      </c>
      <c r="B281">
        <f t="shared" si="24"/>
        <v>265</v>
      </c>
      <c r="C281">
        <v>1</v>
      </c>
      <c r="D281">
        <f t="shared" si="25"/>
        <v>265</v>
      </c>
      <c r="E281" s="1">
        <f t="shared" si="26"/>
        <v>2.8875028875028873E-3</v>
      </c>
      <c r="F281">
        <f t="shared" si="27"/>
        <v>164</v>
      </c>
      <c r="G281">
        <f>_xlfn.IFNA(VLOOKUP(A281,Harvard_2021_Closed!A:B,2,FALSE),0)</f>
        <v>0</v>
      </c>
      <c r="H281">
        <f t="shared" si="28"/>
        <v>164</v>
      </c>
      <c r="I281" s="1">
        <f t="shared" si="29"/>
        <v>0</v>
      </c>
    </row>
    <row r="282" spans="1:9" x14ac:dyDescent="0.25">
      <c r="A282" t="s">
        <v>285</v>
      </c>
      <c r="B282">
        <f t="shared" si="24"/>
        <v>265</v>
      </c>
      <c r="C282">
        <v>1</v>
      </c>
      <c r="D282">
        <f t="shared" si="25"/>
        <v>265</v>
      </c>
      <c r="E282" s="1">
        <f t="shared" si="26"/>
        <v>2.8875028875028873E-3</v>
      </c>
      <c r="F282">
        <f t="shared" si="27"/>
        <v>164</v>
      </c>
      <c r="G282">
        <f>_xlfn.IFNA(VLOOKUP(A282,Harvard_2021_Closed!A:B,2,FALSE),0)</f>
        <v>0</v>
      </c>
      <c r="H282">
        <f t="shared" si="28"/>
        <v>164</v>
      </c>
      <c r="I282" s="1">
        <f t="shared" si="29"/>
        <v>0</v>
      </c>
    </row>
    <row r="283" spans="1:9" x14ac:dyDescent="0.25">
      <c r="A283" t="s">
        <v>286</v>
      </c>
      <c r="B283">
        <f t="shared" si="24"/>
        <v>265</v>
      </c>
      <c r="C283">
        <v>1</v>
      </c>
      <c r="D283">
        <f t="shared" si="25"/>
        <v>265</v>
      </c>
      <c r="E283" s="1">
        <f t="shared" si="26"/>
        <v>2.8875028875028873E-3</v>
      </c>
      <c r="F283">
        <f t="shared" si="27"/>
        <v>164</v>
      </c>
      <c r="G283">
        <f>_xlfn.IFNA(VLOOKUP(A283,Harvard_2021_Closed!A:B,2,FALSE),0)</f>
        <v>0</v>
      </c>
      <c r="H283">
        <f t="shared" si="28"/>
        <v>164</v>
      </c>
      <c r="I283" s="1">
        <f t="shared" si="29"/>
        <v>0</v>
      </c>
    </row>
    <row r="284" spans="1:9" x14ac:dyDescent="0.25">
      <c r="A284" t="s">
        <v>287</v>
      </c>
      <c r="B284">
        <f t="shared" si="24"/>
        <v>265</v>
      </c>
      <c r="C284">
        <v>1</v>
      </c>
      <c r="D284">
        <f t="shared" si="25"/>
        <v>265</v>
      </c>
      <c r="E284" s="1">
        <f t="shared" si="26"/>
        <v>2.8875028875028873E-3</v>
      </c>
      <c r="F284">
        <f t="shared" si="27"/>
        <v>164</v>
      </c>
      <c r="G284">
        <f>_xlfn.IFNA(VLOOKUP(A284,Harvard_2021_Closed!A:B,2,FALSE),0)</f>
        <v>0</v>
      </c>
      <c r="H284">
        <f t="shared" si="28"/>
        <v>164</v>
      </c>
      <c r="I284" s="1">
        <f t="shared" si="29"/>
        <v>0</v>
      </c>
    </row>
    <row r="285" spans="1:9" x14ac:dyDescent="0.25">
      <c r="A285" t="s">
        <v>288</v>
      </c>
      <c r="B285">
        <f t="shared" si="24"/>
        <v>265</v>
      </c>
      <c r="C285">
        <v>1</v>
      </c>
      <c r="D285">
        <f t="shared" si="25"/>
        <v>265</v>
      </c>
      <c r="E285" s="1">
        <f t="shared" si="26"/>
        <v>2.8875028875028873E-3</v>
      </c>
      <c r="F285">
        <f t="shared" si="27"/>
        <v>164</v>
      </c>
      <c r="G285">
        <f>_xlfn.IFNA(VLOOKUP(A285,Harvard_2021_Closed!A:B,2,FALSE),0)</f>
        <v>0</v>
      </c>
      <c r="H285">
        <f t="shared" si="28"/>
        <v>164</v>
      </c>
      <c r="I285" s="1">
        <f t="shared" si="29"/>
        <v>0</v>
      </c>
    </row>
    <row r="286" spans="1:9" x14ac:dyDescent="0.25">
      <c r="A286" t="s">
        <v>289</v>
      </c>
      <c r="B286">
        <f t="shared" si="24"/>
        <v>265</v>
      </c>
      <c r="C286">
        <v>1</v>
      </c>
      <c r="D286">
        <f t="shared" si="25"/>
        <v>265</v>
      </c>
      <c r="E286" s="1">
        <f t="shared" si="26"/>
        <v>2.8875028875028873E-3</v>
      </c>
      <c r="F286">
        <f t="shared" si="27"/>
        <v>164</v>
      </c>
      <c r="G286">
        <f>_xlfn.IFNA(VLOOKUP(A286,Harvard_2021_Closed!A:B,2,FALSE),0)</f>
        <v>0</v>
      </c>
      <c r="H286">
        <f t="shared" si="28"/>
        <v>164</v>
      </c>
      <c r="I286" s="1">
        <f t="shared" si="29"/>
        <v>0</v>
      </c>
    </row>
    <row r="287" spans="1:9" x14ac:dyDescent="0.25">
      <c r="A287" t="s">
        <v>290</v>
      </c>
      <c r="B287">
        <f t="shared" si="24"/>
        <v>265</v>
      </c>
      <c r="C287">
        <v>1</v>
      </c>
      <c r="D287">
        <f t="shared" si="25"/>
        <v>265</v>
      </c>
      <c r="E287" s="1">
        <f t="shared" si="26"/>
        <v>2.8875028875028873E-3</v>
      </c>
      <c r="F287">
        <f t="shared" si="27"/>
        <v>164</v>
      </c>
      <c r="G287">
        <f>_xlfn.IFNA(VLOOKUP(A287,Harvard_2021_Closed!A:B,2,FALSE),0)</f>
        <v>0</v>
      </c>
      <c r="H287">
        <f t="shared" si="28"/>
        <v>164</v>
      </c>
      <c r="I287" s="1">
        <f t="shared" si="29"/>
        <v>0</v>
      </c>
    </row>
    <row r="288" spans="1:9" x14ac:dyDescent="0.25">
      <c r="A288" t="s">
        <v>291</v>
      </c>
      <c r="B288">
        <f t="shared" si="24"/>
        <v>265</v>
      </c>
      <c r="C288">
        <v>1</v>
      </c>
      <c r="D288">
        <f t="shared" si="25"/>
        <v>265</v>
      </c>
      <c r="E288" s="1">
        <f t="shared" si="26"/>
        <v>2.8875028875028873E-3</v>
      </c>
      <c r="F288">
        <f t="shared" si="27"/>
        <v>164</v>
      </c>
      <c r="G288">
        <f>_xlfn.IFNA(VLOOKUP(A288,Harvard_2021_Closed!A:B,2,FALSE),0)</f>
        <v>0</v>
      </c>
      <c r="H288">
        <f t="shared" si="28"/>
        <v>164</v>
      </c>
      <c r="I288" s="1">
        <f t="shared" si="29"/>
        <v>0</v>
      </c>
    </row>
    <row r="289" spans="1:9" x14ac:dyDescent="0.25">
      <c r="A289" t="s">
        <v>292</v>
      </c>
      <c r="B289">
        <f t="shared" si="24"/>
        <v>265</v>
      </c>
      <c r="C289">
        <v>1</v>
      </c>
      <c r="D289">
        <f t="shared" si="25"/>
        <v>265</v>
      </c>
      <c r="E289" s="1">
        <f t="shared" si="26"/>
        <v>2.8875028875028873E-3</v>
      </c>
      <c r="F289">
        <f t="shared" si="27"/>
        <v>164</v>
      </c>
      <c r="G289">
        <f>_xlfn.IFNA(VLOOKUP(A289,Harvard_2021_Closed!A:B,2,FALSE),0)</f>
        <v>0</v>
      </c>
      <c r="H289">
        <f t="shared" si="28"/>
        <v>164</v>
      </c>
      <c r="I289" s="1">
        <f t="shared" si="29"/>
        <v>0</v>
      </c>
    </row>
    <row r="290" spans="1:9" x14ac:dyDescent="0.25">
      <c r="A290" t="s">
        <v>293</v>
      </c>
      <c r="B290">
        <f t="shared" si="24"/>
        <v>265</v>
      </c>
      <c r="C290">
        <v>1</v>
      </c>
      <c r="D290">
        <f t="shared" si="25"/>
        <v>265</v>
      </c>
      <c r="E290" s="1">
        <f t="shared" si="26"/>
        <v>2.8875028875028873E-3</v>
      </c>
      <c r="F290">
        <f t="shared" si="27"/>
        <v>164</v>
      </c>
      <c r="G290">
        <f>_xlfn.IFNA(VLOOKUP(A290,Harvard_2021_Closed!A:B,2,FALSE),0)</f>
        <v>0</v>
      </c>
      <c r="H290">
        <f t="shared" si="28"/>
        <v>164</v>
      </c>
      <c r="I290" s="1">
        <f t="shared" si="29"/>
        <v>0</v>
      </c>
    </row>
    <row r="291" spans="1:9" x14ac:dyDescent="0.25">
      <c r="A291" t="s">
        <v>294</v>
      </c>
      <c r="B291">
        <f t="shared" si="24"/>
        <v>265</v>
      </c>
      <c r="C291">
        <v>1</v>
      </c>
      <c r="D291">
        <f t="shared" si="25"/>
        <v>265</v>
      </c>
      <c r="E291" s="1">
        <f t="shared" si="26"/>
        <v>2.8875028875028873E-3</v>
      </c>
      <c r="F291">
        <f t="shared" si="27"/>
        <v>164</v>
      </c>
      <c r="G291">
        <f>_xlfn.IFNA(VLOOKUP(A291,Harvard_2021_Closed!A:B,2,FALSE),0)</f>
        <v>0</v>
      </c>
      <c r="H291">
        <f t="shared" si="28"/>
        <v>164</v>
      </c>
      <c r="I291" s="1">
        <f t="shared" si="29"/>
        <v>0</v>
      </c>
    </row>
    <row r="292" spans="1:9" x14ac:dyDescent="0.25">
      <c r="A292" t="s">
        <v>295</v>
      </c>
      <c r="B292">
        <f t="shared" si="24"/>
        <v>265</v>
      </c>
      <c r="C292">
        <v>1</v>
      </c>
      <c r="D292">
        <f t="shared" si="25"/>
        <v>265</v>
      </c>
      <c r="E292" s="1">
        <f t="shared" si="26"/>
        <v>2.8875028875028873E-3</v>
      </c>
      <c r="F292">
        <f t="shared" si="27"/>
        <v>115</v>
      </c>
      <c r="G292">
        <f>_xlfn.IFNA(VLOOKUP(A292,Harvard_2021_Closed!A:B,2,FALSE),0)</f>
        <v>1</v>
      </c>
      <c r="H292">
        <f t="shared" si="28"/>
        <v>115</v>
      </c>
      <c r="I292" s="1">
        <f t="shared" si="29"/>
        <v>9.4849663283695339E-3</v>
      </c>
    </row>
    <row r="293" spans="1:9" x14ac:dyDescent="0.25">
      <c r="A293" t="s">
        <v>296</v>
      </c>
      <c r="B293">
        <f t="shared" si="24"/>
        <v>265</v>
      </c>
      <c r="C293">
        <v>1</v>
      </c>
      <c r="D293">
        <f t="shared" si="25"/>
        <v>265</v>
      </c>
      <c r="E293" s="1">
        <f t="shared" si="26"/>
        <v>2.8875028875028873E-3</v>
      </c>
      <c r="F293">
        <f t="shared" si="27"/>
        <v>164</v>
      </c>
      <c r="G293">
        <f>_xlfn.IFNA(VLOOKUP(A293,Harvard_2021_Closed!A:B,2,FALSE),0)</f>
        <v>0</v>
      </c>
      <c r="H293">
        <f t="shared" si="28"/>
        <v>164</v>
      </c>
      <c r="I293" s="1">
        <f t="shared" si="29"/>
        <v>0</v>
      </c>
    </row>
    <row r="294" spans="1:9" x14ac:dyDescent="0.25">
      <c r="A294" t="s">
        <v>297</v>
      </c>
      <c r="B294">
        <f t="shared" si="24"/>
        <v>265</v>
      </c>
      <c r="C294">
        <v>1</v>
      </c>
      <c r="D294">
        <f t="shared" si="25"/>
        <v>265</v>
      </c>
      <c r="E294" s="1">
        <f t="shared" si="26"/>
        <v>2.8875028875028873E-3</v>
      </c>
      <c r="F294">
        <f t="shared" si="27"/>
        <v>164</v>
      </c>
      <c r="G294">
        <f>_xlfn.IFNA(VLOOKUP(A294,Harvard_2021_Closed!A:B,2,FALSE),0)</f>
        <v>0</v>
      </c>
      <c r="H294">
        <f t="shared" si="28"/>
        <v>164</v>
      </c>
      <c r="I294" s="1">
        <f t="shared" si="29"/>
        <v>0</v>
      </c>
    </row>
    <row r="295" spans="1:9" x14ac:dyDescent="0.25">
      <c r="A295" t="s">
        <v>298</v>
      </c>
      <c r="B295">
        <f t="shared" si="24"/>
        <v>265</v>
      </c>
      <c r="C295">
        <v>1</v>
      </c>
      <c r="D295">
        <f t="shared" si="25"/>
        <v>265</v>
      </c>
      <c r="E295" s="1">
        <f t="shared" si="26"/>
        <v>2.8875028875028873E-3</v>
      </c>
      <c r="F295">
        <f t="shared" si="27"/>
        <v>115</v>
      </c>
      <c r="G295">
        <f>_xlfn.IFNA(VLOOKUP(A295,Harvard_2021_Closed!A:B,2,FALSE),0)</f>
        <v>1</v>
      </c>
      <c r="H295">
        <f t="shared" si="28"/>
        <v>115</v>
      </c>
      <c r="I295" s="1">
        <f t="shared" si="29"/>
        <v>9.4849663283695339E-3</v>
      </c>
    </row>
    <row r="296" spans="1:9" x14ac:dyDescent="0.25">
      <c r="A296" t="s">
        <v>299</v>
      </c>
      <c r="B296">
        <f t="shared" si="24"/>
        <v>265</v>
      </c>
      <c r="C296">
        <v>1</v>
      </c>
      <c r="D296">
        <f t="shared" si="25"/>
        <v>265</v>
      </c>
      <c r="E296" s="1">
        <f t="shared" si="26"/>
        <v>2.8875028875028873E-3</v>
      </c>
      <c r="F296">
        <f t="shared" si="27"/>
        <v>115</v>
      </c>
      <c r="G296">
        <f>_xlfn.IFNA(VLOOKUP(A296,Harvard_2021_Closed!A:B,2,FALSE),0)</f>
        <v>1</v>
      </c>
      <c r="H296">
        <f t="shared" si="28"/>
        <v>115</v>
      </c>
      <c r="I296" s="1">
        <f t="shared" si="29"/>
        <v>9.4849663283695339E-3</v>
      </c>
    </row>
    <row r="297" spans="1:9" x14ac:dyDescent="0.25">
      <c r="A297" t="s">
        <v>300</v>
      </c>
      <c r="B297">
        <f t="shared" si="24"/>
        <v>265</v>
      </c>
      <c r="C297">
        <v>1</v>
      </c>
      <c r="D297">
        <f t="shared" si="25"/>
        <v>265</v>
      </c>
      <c r="E297" s="1">
        <f t="shared" si="26"/>
        <v>2.8875028875028873E-3</v>
      </c>
      <c r="F297">
        <f t="shared" si="27"/>
        <v>164</v>
      </c>
      <c r="G297">
        <f>_xlfn.IFNA(VLOOKUP(A297,Harvard_2021_Closed!A:B,2,FALSE),0)</f>
        <v>0</v>
      </c>
      <c r="H297">
        <f t="shared" si="28"/>
        <v>164</v>
      </c>
      <c r="I297" s="1">
        <f t="shared" si="29"/>
        <v>0</v>
      </c>
    </row>
    <row r="298" spans="1:9" x14ac:dyDescent="0.25">
      <c r="A298" t="s">
        <v>301</v>
      </c>
      <c r="B298">
        <f t="shared" si="24"/>
        <v>265</v>
      </c>
      <c r="C298">
        <v>1</v>
      </c>
      <c r="D298">
        <f t="shared" si="25"/>
        <v>265</v>
      </c>
      <c r="E298" s="1">
        <f t="shared" si="26"/>
        <v>2.8875028875028873E-3</v>
      </c>
      <c r="F298">
        <f t="shared" si="27"/>
        <v>164</v>
      </c>
      <c r="G298">
        <f>_xlfn.IFNA(VLOOKUP(A298,Harvard_2021_Closed!A:B,2,FALSE),0)</f>
        <v>0</v>
      </c>
      <c r="H298">
        <f t="shared" si="28"/>
        <v>164</v>
      </c>
      <c r="I298" s="1">
        <f t="shared" si="29"/>
        <v>0</v>
      </c>
    </row>
    <row r="299" spans="1:9" x14ac:dyDescent="0.25">
      <c r="A299" t="s">
        <v>302</v>
      </c>
      <c r="B299">
        <f t="shared" si="24"/>
        <v>265</v>
      </c>
      <c r="C299">
        <v>1</v>
      </c>
      <c r="D299">
        <f t="shared" si="25"/>
        <v>265</v>
      </c>
      <c r="E299" s="1">
        <f t="shared" si="26"/>
        <v>2.8875028875028873E-3</v>
      </c>
      <c r="F299">
        <f t="shared" si="27"/>
        <v>164</v>
      </c>
      <c r="G299">
        <f>_xlfn.IFNA(VLOOKUP(A299,Harvard_2021_Closed!A:B,2,FALSE),0)</f>
        <v>0</v>
      </c>
      <c r="H299">
        <f t="shared" si="28"/>
        <v>164</v>
      </c>
      <c r="I299" s="1">
        <f t="shared" si="29"/>
        <v>0</v>
      </c>
    </row>
    <row r="300" spans="1:9" x14ac:dyDescent="0.25">
      <c r="A300" t="s">
        <v>303</v>
      </c>
      <c r="B300">
        <f t="shared" si="24"/>
        <v>265</v>
      </c>
      <c r="C300">
        <v>1</v>
      </c>
      <c r="D300">
        <f t="shared" si="25"/>
        <v>265</v>
      </c>
      <c r="E300" s="1">
        <f t="shared" si="26"/>
        <v>2.8875028875028873E-3</v>
      </c>
      <c r="F300">
        <f t="shared" si="27"/>
        <v>164</v>
      </c>
      <c r="G300">
        <f>_xlfn.IFNA(VLOOKUP(A300,Harvard_2021_Closed!A:B,2,FALSE),0)</f>
        <v>0</v>
      </c>
      <c r="H300">
        <f t="shared" si="28"/>
        <v>164</v>
      </c>
      <c r="I300" s="1">
        <f t="shared" si="29"/>
        <v>0</v>
      </c>
    </row>
    <row r="301" spans="1:9" x14ac:dyDescent="0.25">
      <c r="A301" t="s">
        <v>304</v>
      </c>
      <c r="B301">
        <f t="shared" si="24"/>
        <v>265</v>
      </c>
      <c r="C301">
        <v>1</v>
      </c>
      <c r="D301">
        <f t="shared" si="25"/>
        <v>265</v>
      </c>
      <c r="E301" s="1">
        <f t="shared" si="26"/>
        <v>2.8875028875028873E-3</v>
      </c>
      <c r="F301">
        <f t="shared" si="27"/>
        <v>164</v>
      </c>
      <c r="G301">
        <f>_xlfn.IFNA(VLOOKUP(A301,Harvard_2021_Closed!A:B,2,FALSE),0)</f>
        <v>0</v>
      </c>
      <c r="H301">
        <f t="shared" si="28"/>
        <v>164</v>
      </c>
      <c r="I301" s="1">
        <f t="shared" si="29"/>
        <v>0</v>
      </c>
    </row>
    <row r="302" spans="1:9" x14ac:dyDescent="0.25">
      <c r="A302" t="s">
        <v>305</v>
      </c>
      <c r="B302">
        <f t="shared" si="24"/>
        <v>265</v>
      </c>
      <c r="C302">
        <v>1</v>
      </c>
      <c r="D302">
        <f t="shared" si="25"/>
        <v>265</v>
      </c>
      <c r="E302" s="1">
        <f t="shared" si="26"/>
        <v>2.8875028875028873E-3</v>
      </c>
      <c r="F302">
        <f t="shared" si="27"/>
        <v>115</v>
      </c>
      <c r="G302">
        <f>_xlfn.IFNA(VLOOKUP(A302,Harvard_2021_Closed!A:B,2,FALSE),0)</f>
        <v>1</v>
      </c>
      <c r="H302">
        <f t="shared" si="28"/>
        <v>115</v>
      </c>
      <c r="I302" s="1">
        <f t="shared" si="29"/>
        <v>9.4849663283695339E-3</v>
      </c>
    </row>
    <row r="303" spans="1:9" x14ac:dyDescent="0.25">
      <c r="A303" t="s">
        <v>306</v>
      </c>
      <c r="B303">
        <f t="shared" si="24"/>
        <v>265</v>
      </c>
      <c r="C303">
        <v>1</v>
      </c>
      <c r="D303">
        <f t="shared" si="25"/>
        <v>265</v>
      </c>
      <c r="E303" s="1">
        <f t="shared" si="26"/>
        <v>2.8875028875028873E-3</v>
      </c>
      <c r="F303">
        <f t="shared" si="27"/>
        <v>164</v>
      </c>
      <c r="G303">
        <f>_xlfn.IFNA(VLOOKUP(A303,Harvard_2021_Closed!A:B,2,FALSE),0)</f>
        <v>0</v>
      </c>
      <c r="H303">
        <f t="shared" si="28"/>
        <v>164</v>
      </c>
      <c r="I303" s="1">
        <f t="shared" si="29"/>
        <v>0</v>
      </c>
    </row>
    <row r="304" spans="1:9" x14ac:dyDescent="0.25">
      <c r="A304" t="s">
        <v>307</v>
      </c>
      <c r="B304">
        <f t="shared" si="24"/>
        <v>265</v>
      </c>
      <c r="C304">
        <v>1</v>
      </c>
      <c r="D304">
        <f t="shared" si="25"/>
        <v>265</v>
      </c>
      <c r="E304" s="1">
        <f t="shared" si="26"/>
        <v>2.8875028875028873E-3</v>
      </c>
      <c r="F304">
        <f t="shared" si="27"/>
        <v>164</v>
      </c>
      <c r="G304">
        <f>_xlfn.IFNA(VLOOKUP(A304,Harvard_2021_Closed!A:B,2,FALSE),0)</f>
        <v>0</v>
      </c>
      <c r="H304">
        <f t="shared" si="28"/>
        <v>164</v>
      </c>
      <c r="I304" s="1">
        <f t="shared" si="29"/>
        <v>0</v>
      </c>
    </row>
    <row r="305" spans="1:9" x14ac:dyDescent="0.25">
      <c r="A305" t="s">
        <v>308</v>
      </c>
      <c r="B305">
        <f t="shared" si="24"/>
        <v>265</v>
      </c>
      <c r="C305">
        <v>1</v>
      </c>
      <c r="D305">
        <f t="shared" si="25"/>
        <v>265</v>
      </c>
      <c r="E305" s="1">
        <f t="shared" si="26"/>
        <v>2.8875028875028873E-3</v>
      </c>
      <c r="F305">
        <f t="shared" si="27"/>
        <v>164</v>
      </c>
      <c r="G305">
        <f>_xlfn.IFNA(VLOOKUP(A305,Harvard_2021_Closed!A:B,2,FALSE),0)</f>
        <v>0</v>
      </c>
      <c r="H305">
        <f t="shared" si="28"/>
        <v>164</v>
      </c>
      <c r="I305" s="1">
        <f t="shared" si="29"/>
        <v>0</v>
      </c>
    </row>
    <row r="306" spans="1:9" x14ac:dyDescent="0.25">
      <c r="A306" t="s">
        <v>309</v>
      </c>
      <c r="B306">
        <f t="shared" si="24"/>
        <v>265</v>
      </c>
      <c r="C306">
        <v>1</v>
      </c>
      <c r="D306">
        <f t="shared" si="25"/>
        <v>265</v>
      </c>
      <c r="E306" s="1">
        <f t="shared" si="26"/>
        <v>2.8875028875028873E-3</v>
      </c>
      <c r="F306">
        <f t="shared" si="27"/>
        <v>164</v>
      </c>
      <c r="G306">
        <f>_xlfn.IFNA(VLOOKUP(A306,Harvard_2021_Closed!A:B,2,FALSE),0)</f>
        <v>0</v>
      </c>
      <c r="H306">
        <f t="shared" si="28"/>
        <v>164</v>
      </c>
      <c r="I306" s="1">
        <f t="shared" si="29"/>
        <v>0</v>
      </c>
    </row>
    <row r="307" spans="1:9" x14ac:dyDescent="0.25">
      <c r="A307" t="s">
        <v>310</v>
      </c>
      <c r="B307">
        <f t="shared" si="24"/>
        <v>265</v>
      </c>
      <c r="C307">
        <v>1</v>
      </c>
      <c r="D307">
        <f t="shared" si="25"/>
        <v>265</v>
      </c>
      <c r="E307" s="1">
        <f t="shared" si="26"/>
        <v>2.8875028875028873E-3</v>
      </c>
      <c r="F307">
        <f t="shared" si="27"/>
        <v>164</v>
      </c>
      <c r="G307">
        <f>_xlfn.IFNA(VLOOKUP(A307,Harvard_2021_Closed!A:B,2,FALSE),0)</f>
        <v>0</v>
      </c>
      <c r="H307">
        <f t="shared" si="28"/>
        <v>164</v>
      </c>
      <c r="I307" s="1">
        <f t="shared" si="29"/>
        <v>0</v>
      </c>
    </row>
    <row r="308" spans="1:9" x14ac:dyDescent="0.25">
      <c r="A308" t="s">
        <v>311</v>
      </c>
      <c r="B308">
        <f t="shared" si="24"/>
        <v>265</v>
      </c>
      <c r="C308">
        <v>1</v>
      </c>
      <c r="D308">
        <f t="shared" si="25"/>
        <v>265</v>
      </c>
      <c r="E308" s="1">
        <f t="shared" si="26"/>
        <v>2.8875028875028873E-3</v>
      </c>
      <c r="F308">
        <f t="shared" si="27"/>
        <v>164</v>
      </c>
      <c r="G308">
        <f>_xlfn.IFNA(VLOOKUP(A308,Harvard_2021_Closed!A:B,2,FALSE),0)</f>
        <v>0</v>
      </c>
      <c r="H308">
        <f t="shared" si="28"/>
        <v>164</v>
      </c>
      <c r="I308" s="1">
        <f t="shared" si="29"/>
        <v>0</v>
      </c>
    </row>
    <row r="309" spans="1:9" x14ac:dyDescent="0.25">
      <c r="A309" t="s">
        <v>312</v>
      </c>
      <c r="B309">
        <f t="shared" si="24"/>
        <v>265</v>
      </c>
      <c r="C309">
        <v>1</v>
      </c>
      <c r="D309">
        <f t="shared" si="25"/>
        <v>265</v>
      </c>
      <c r="E309" s="1">
        <f t="shared" si="26"/>
        <v>2.8875028875028873E-3</v>
      </c>
      <c r="F309">
        <f t="shared" si="27"/>
        <v>164</v>
      </c>
      <c r="G309">
        <f>_xlfn.IFNA(VLOOKUP(A309,Harvard_2021_Closed!A:B,2,FALSE),0)</f>
        <v>0</v>
      </c>
      <c r="H309">
        <f t="shared" si="28"/>
        <v>164</v>
      </c>
      <c r="I309" s="1">
        <f t="shared" si="29"/>
        <v>0</v>
      </c>
    </row>
    <row r="310" spans="1:9" x14ac:dyDescent="0.25">
      <c r="A310" t="s">
        <v>313</v>
      </c>
      <c r="B310">
        <f t="shared" si="24"/>
        <v>265</v>
      </c>
      <c r="C310">
        <v>1</v>
      </c>
      <c r="D310">
        <f t="shared" si="25"/>
        <v>265</v>
      </c>
      <c r="E310" s="1">
        <f t="shared" si="26"/>
        <v>2.8875028875028873E-3</v>
      </c>
      <c r="F310">
        <f t="shared" si="27"/>
        <v>164</v>
      </c>
      <c r="G310">
        <f>_xlfn.IFNA(VLOOKUP(A310,Harvard_2021_Closed!A:B,2,FALSE),0)</f>
        <v>0</v>
      </c>
      <c r="H310">
        <f t="shared" si="28"/>
        <v>164</v>
      </c>
      <c r="I310" s="1">
        <f t="shared" si="29"/>
        <v>0</v>
      </c>
    </row>
    <row r="311" spans="1:9" x14ac:dyDescent="0.25">
      <c r="A311" t="s">
        <v>314</v>
      </c>
      <c r="B311">
        <f t="shared" si="24"/>
        <v>265</v>
      </c>
      <c r="C311">
        <v>1</v>
      </c>
      <c r="D311">
        <f t="shared" si="25"/>
        <v>265</v>
      </c>
      <c r="E311" s="1">
        <f t="shared" si="26"/>
        <v>2.8875028875028873E-3</v>
      </c>
      <c r="F311">
        <f t="shared" si="27"/>
        <v>164</v>
      </c>
      <c r="G311">
        <f>_xlfn.IFNA(VLOOKUP(A311,Harvard_2021_Closed!A:B,2,FALSE),0)</f>
        <v>0</v>
      </c>
      <c r="H311">
        <f t="shared" si="28"/>
        <v>164</v>
      </c>
      <c r="I311" s="1">
        <f t="shared" si="29"/>
        <v>0</v>
      </c>
    </row>
    <row r="312" spans="1:9" x14ac:dyDescent="0.25">
      <c r="A312" t="s">
        <v>315</v>
      </c>
      <c r="B312">
        <f t="shared" si="24"/>
        <v>265</v>
      </c>
      <c r="C312">
        <v>1</v>
      </c>
      <c r="D312">
        <f t="shared" si="25"/>
        <v>265</v>
      </c>
      <c r="E312" s="1">
        <f t="shared" si="26"/>
        <v>2.8875028875028873E-3</v>
      </c>
      <c r="F312">
        <f t="shared" si="27"/>
        <v>164</v>
      </c>
      <c r="G312">
        <f>_xlfn.IFNA(VLOOKUP(A312,Harvard_2021_Closed!A:B,2,FALSE),0)</f>
        <v>0</v>
      </c>
      <c r="H312">
        <f t="shared" si="28"/>
        <v>164</v>
      </c>
      <c r="I312" s="1">
        <f t="shared" si="29"/>
        <v>0</v>
      </c>
    </row>
    <row r="313" spans="1:9" x14ac:dyDescent="0.25">
      <c r="A313" t="s">
        <v>316</v>
      </c>
      <c r="B313">
        <f t="shared" si="24"/>
        <v>265</v>
      </c>
      <c r="C313">
        <v>1</v>
      </c>
      <c r="D313">
        <f t="shared" si="25"/>
        <v>265</v>
      </c>
      <c r="E313" s="1">
        <f t="shared" si="26"/>
        <v>2.8875028875028873E-3</v>
      </c>
      <c r="F313">
        <f t="shared" si="27"/>
        <v>115</v>
      </c>
      <c r="G313">
        <f>_xlfn.IFNA(VLOOKUP(A313,Harvard_2021_Closed!A:B,2,FALSE),0)</f>
        <v>1</v>
      </c>
      <c r="H313">
        <f t="shared" si="28"/>
        <v>115</v>
      </c>
      <c r="I313" s="1">
        <f t="shared" si="29"/>
        <v>9.4849663283695339E-3</v>
      </c>
    </row>
    <row r="314" spans="1:9" x14ac:dyDescent="0.25">
      <c r="A314" t="s">
        <v>317</v>
      </c>
      <c r="B314">
        <f t="shared" si="24"/>
        <v>265</v>
      </c>
      <c r="C314">
        <v>1</v>
      </c>
      <c r="D314">
        <f t="shared" si="25"/>
        <v>265</v>
      </c>
      <c r="E314" s="1">
        <f t="shared" si="26"/>
        <v>2.8875028875028873E-3</v>
      </c>
      <c r="F314">
        <f t="shared" si="27"/>
        <v>164</v>
      </c>
      <c r="G314">
        <f>_xlfn.IFNA(VLOOKUP(A314,Harvard_2021_Closed!A:B,2,FALSE),0)</f>
        <v>0</v>
      </c>
      <c r="H314">
        <f t="shared" si="28"/>
        <v>164</v>
      </c>
      <c r="I314" s="1">
        <f t="shared" si="29"/>
        <v>0</v>
      </c>
    </row>
    <row r="315" spans="1:9" x14ac:dyDescent="0.25">
      <c r="A315" t="s">
        <v>318</v>
      </c>
      <c r="B315">
        <f t="shared" si="24"/>
        <v>265</v>
      </c>
      <c r="C315">
        <v>1</v>
      </c>
      <c r="D315">
        <f t="shared" si="25"/>
        <v>265</v>
      </c>
      <c r="E315" s="1">
        <f t="shared" si="26"/>
        <v>2.8875028875028873E-3</v>
      </c>
      <c r="F315">
        <f t="shared" si="27"/>
        <v>164</v>
      </c>
      <c r="G315">
        <f>_xlfn.IFNA(VLOOKUP(A315,Harvard_2021_Closed!A:B,2,FALSE),0)</f>
        <v>0</v>
      </c>
      <c r="H315">
        <f t="shared" si="28"/>
        <v>164</v>
      </c>
      <c r="I315" s="1">
        <f t="shared" si="29"/>
        <v>0</v>
      </c>
    </row>
    <row r="316" spans="1:9" x14ac:dyDescent="0.25">
      <c r="A316" t="s">
        <v>319</v>
      </c>
      <c r="B316">
        <f t="shared" si="24"/>
        <v>265</v>
      </c>
      <c r="C316">
        <v>1</v>
      </c>
      <c r="D316">
        <f t="shared" si="25"/>
        <v>265</v>
      </c>
      <c r="E316" s="1">
        <f t="shared" si="26"/>
        <v>2.8875028875028873E-3</v>
      </c>
      <c r="F316">
        <f t="shared" si="27"/>
        <v>164</v>
      </c>
      <c r="G316">
        <f>_xlfn.IFNA(VLOOKUP(A316,Harvard_2021_Closed!A:B,2,FALSE),0)</f>
        <v>0</v>
      </c>
      <c r="H316">
        <f t="shared" si="28"/>
        <v>164</v>
      </c>
      <c r="I316" s="1">
        <f t="shared" si="29"/>
        <v>0</v>
      </c>
    </row>
    <row r="317" spans="1:9" x14ac:dyDescent="0.25">
      <c r="A317" t="s">
        <v>320</v>
      </c>
      <c r="B317">
        <f t="shared" si="24"/>
        <v>265</v>
      </c>
      <c r="C317">
        <v>1</v>
      </c>
      <c r="D317">
        <f t="shared" si="25"/>
        <v>265</v>
      </c>
      <c r="E317" s="1">
        <f t="shared" si="26"/>
        <v>2.8875028875028873E-3</v>
      </c>
      <c r="F317">
        <f t="shared" si="27"/>
        <v>164</v>
      </c>
      <c r="G317">
        <f>_xlfn.IFNA(VLOOKUP(A317,Harvard_2021_Closed!A:B,2,FALSE),0)</f>
        <v>0</v>
      </c>
      <c r="H317">
        <f t="shared" si="28"/>
        <v>164</v>
      </c>
      <c r="I317" s="1">
        <f t="shared" si="29"/>
        <v>0</v>
      </c>
    </row>
    <row r="318" spans="1:9" x14ac:dyDescent="0.25">
      <c r="A318" t="s">
        <v>321</v>
      </c>
      <c r="B318">
        <f t="shared" si="24"/>
        <v>265</v>
      </c>
      <c r="C318">
        <v>1</v>
      </c>
      <c r="D318">
        <f t="shared" si="25"/>
        <v>265</v>
      </c>
      <c r="E318" s="1">
        <f t="shared" si="26"/>
        <v>2.8875028875028873E-3</v>
      </c>
      <c r="F318">
        <f t="shared" si="27"/>
        <v>115</v>
      </c>
      <c r="G318">
        <f>_xlfn.IFNA(VLOOKUP(A318,Harvard_2021_Closed!A:B,2,FALSE),0)</f>
        <v>1</v>
      </c>
      <c r="H318">
        <f t="shared" si="28"/>
        <v>115</v>
      </c>
      <c r="I318" s="1">
        <f t="shared" si="29"/>
        <v>9.4849663283695339E-3</v>
      </c>
    </row>
    <row r="319" spans="1:9" x14ac:dyDescent="0.25">
      <c r="A319" t="s">
        <v>322</v>
      </c>
      <c r="B319">
        <f t="shared" si="24"/>
        <v>265</v>
      </c>
      <c r="C319">
        <v>1</v>
      </c>
      <c r="D319">
        <f t="shared" si="25"/>
        <v>265</v>
      </c>
      <c r="E319" s="1">
        <f t="shared" si="26"/>
        <v>2.8875028875028873E-3</v>
      </c>
      <c r="F319">
        <f t="shared" si="27"/>
        <v>164</v>
      </c>
      <c r="G319">
        <f>_xlfn.IFNA(VLOOKUP(A319,Harvard_2021_Closed!A:B,2,FALSE),0)</f>
        <v>0</v>
      </c>
      <c r="H319">
        <f t="shared" si="28"/>
        <v>164</v>
      </c>
      <c r="I319" s="1">
        <f t="shared" si="29"/>
        <v>0</v>
      </c>
    </row>
    <row r="320" spans="1:9" x14ac:dyDescent="0.25">
      <c r="A320" t="s">
        <v>323</v>
      </c>
      <c r="B320">
        <f t="shared" si="24"/>
        <v>265</v>
      </c>
      <c r="C320">
        <v>1</v>
      </c>
      <c r="D320">
        <f t="shared" si="25"/>
        <v>265</v>
      </c>
      <c r="E320" s="1">
        <f t="shared" si="26"/>
        <v>2.8875028875028873E-3</v>
      </c>
      <c r="F320">
        <f t="shared" si="27"/>
        <v>164</v>
      </c>
      <c r="G320">
        <f>_xlfn.IFNA(VLOOKUP(A320,Harvard_2021_Closed!A:B,2,FALSE),0)</f>
        <v>0</v>
      </c>
      <c r="H320">
        <f t="shared" si="28"/>
        <v>164</v>
      </c>
      <c r="I320" s="1">
        <f t="shared" si="29"/>
        <v>0</v>
      </c>
    </row>
    <row r="321" spans="1:9" x14ac:dyDescent="0.25">
      <c r="A321" t="s">
        <v>324</v>
      </c>
      <c r="B321">
        <f t="shared" si="24"/>
        <v>265</v>
      </c>
      <c r="C321">
        <v>1</v>
      </c>
      <c r="D321">
        <f t="shared" si="25"/>
        <v>265</v>
      </c>
      <c r="E321" s="1">
        <f t="shared" si="26"/>
        <v>2.8875028875028873E-3</v>
      </c>
      <c r="F321">
        <f t="shared" si="27"/>
        <v>164</v>
      </c>
      <c r="G321">
        <f>_xlfn.IFNA(VLOOKUP(A321,Harvard_2021_Closed!A:B,2,FALSE),0)</f>
        <v>0</v>
      </c>
      <c r="H321">
        <f t="shared" si="28"/>
        <v>164</v>
      </c>
      <c r="I321" s="1">
        <f t="shared" si="29"/>
        <v>0</v>
      </c>
    </row>
    <row r="322" spans="1:9" x14ac:dyDescent="0.25">
      <c r="A322" t="s">
        <v>325</v>
      </c>
      <c r="B322">
        <f t="shared" si="24"/>
        <v>265</v>
      </c>
      <c r="C322">
        <v>1</v>
      </c>
      <c r="D322">
        <f t="shared" si="25"/>
        <v>265</v>
      </c>
      <c r="E322" s="1">
        <f t="shared" si="26"/>
        <v>2.8875028875028873E-3</v>
      </c>
      <c r="F322">
        <f t="shared" si="27"/>
        <v>164</v>
      </c>
      <c r="G322">
        <f>_xlfn.IFNA(VLOOKUP(A322,Harvard_2021_Closed!A:B,2,FALSE),0)</f>
        <v>0</v>
      </c>
      <c r="H322">
        <f t="shared" si="28"/>
        <v>164</v>
      </c>
      <c r="I322" s="1">
        <f t="shared" si="29"/>
        <v>0</v>
      </c>
    </row>
    <row r="323" spans="1:9" x14ac:dyDescent="0.25">
      <c r="A323" t="s">
        <v>326</v>
      </c>
      <c r="B323">
        <f t="shared" si="24"/>
        <v>265</v>
      </c>
      <c r="C323">
        <v>1</v>
      </c>
      <c r="D323">
        <f t="shared" si="25"/>
        <v>265</v>
      </c>
      <c r="E323" s="1">
        <f t="shared" si="26"/>
        <v>2.8875028875028873E-3</v>
      </c>
      <c r="F323">
        <f t="shared" si="27"/>
        <v>164</v>
      </c>
      <c r="G323">
        <f>_xlfn.IFNA(VLOOKUP(A323,Harvard_2021_Closed!A:B,2,FALSE),0)</f>
        <v>0</v>
      </c>
      <c r="H323">
        <f t="shared" si="28"/>
        <v>164</v>
      </c>
      <c r="I323" s="1">
        <f t="shared" si="29"/>
        <v>0</v>
      </c>
    </row>
    <row r="324" spans="1:9" x14ac:dyDescent="0.25">
      <c r="A324" t="s">
        <v>327</v>
      </c>
      <c r="B324">
        <f t="shared" ref="B324:B387" si="30">_xlfn.RANK.EQ(C324,C:C)</f>
        <v>265</v>
      </c>
      <c r="C324">
        <v>1</v>
      </c>
      <c r="D324">
        <f t="shared" ref="D324:D387" si="31">_xlfn.RANK.EQ(E324,E:E)</f>
        <v>265</v>
      </c>
      <c r="E324" s="1">
        <f t="shared" ref="E324:E387" si="32">(C324/34632)*100</f>
        <v>2.8875028875028873E-3</v>
      </c>
      <c r="F324">
        <f t="shared" ref="F324:F387" si="33">_xlfn.RANK.EQ(G324,G:G)</f>
        <v>164</v>
      </c>
      <c r="G324">
        <f>_xlfn.IFNA(VLOOKUP(A324,Harvard_2021_Closed!A:B,2,FALSE),0)</f>
        <v>0</v>
      </c>
      <c r="H324">
        <f t="shared" ref="H324:H387" si="34">_xlfn.RANK.EQ(I324,I:I)</f>
        <v>164</v>
      </c>
      <c r="I324" s="1">
        <f t="shared" ref="I324:I387" si="35">(G324/10543)*100</f>
        <v>0</v>
      </c>
    </row>
    <row r="325" spans="1:9" x14ac:dyDescent="0.25">
      <c r="A325" t="s">
        <v>328</v>
      </c>
      <c r="B325">
        <f t="shared" si="30"/>
        <v>265</v>
      </c>
      <c r="C325">
        <v>1</v>
      </c>
      <c r="D325">
        <f t="shared" si="31"/>
        <v>265</v>
      </c>
      <c r="E325" s="1">
        <f t="shared" si="32"/>
        <v>2.8875028875028873E-3</v>
      </c>
      <c r="F325">
        <f t="shared" si="33"/>
        <v>164</v>
      </c>
      <c r="G325">
        <f>_xlfn.IFNA(VLOOKUP(A325,Harvard_2021_Closed!A:B,2,FALSE),0)</f>
        <v>0</v>
      </c>
      <c r="H325">
        <f t="shared" si="34"/>
        <v>164</v>
      </c>
      <c r="I325" s="1">
        <f t="shared" si="35"/>
        <v>0</v>
      </c>
    </row>
    <row r="326" spans="1:9" x14ac:dyDescent="0.25">
      <c r="A326" t="s">
        <v>329</v>
      </c>
      <c r="B326">
        <f t="shared" si="30"/>
        <v>265</v>
      </c>
      <c r="C326">
        <v>1</v>
      </c>
      <c r="D326">
        <f t="shared" si="31"/>
        <v>265</v>
      </c>
      <c r="E326" s="1">
        <f t="shared" si="32"/>
        <v>2.8875028875028873E-3</v>
      </c>
      <c r="F326">
        <f t="shared" si="33"/>
        <v>164</v>
      </c>
      <c r="G326">
        <f>_xlfn.IFNA(VLOOKUP(A326,Harvard_2021_Closed!A:B,2,FALSE),0)</f>
        <v>0</v>
      </c>
      <c r="H326">
        <f t="shared" si="34"/>
        <v>164</v>
      </c>
      <c r="I326" s="1">
        <f t="shared" si="35"/>
        <v>0</v>
      </c>
    </row>
    <row r="327" spans="1:9" x14ac:dyDescent="0.25">
      <c r="A327" t="s">
        <v>330</v>
      </c>
      <c r="B327">
        <f t="shared" si="30"/>
        <v>265</v>
      </c>
      <c r="C327">
        <v>1</v>
      </c>
      <c r="D327">
        <f t="shared" si="31"/>
        <v>265</v>
      </c>
      <c r="E327" s="1">
        <f t="shared" si="32"/>
        <v>2.8875028875028873E-3</v>
      </c>
      <c r="F327">
        <f t="shared" si="33"/>
        <v>164</v>
      </c>
      <c r="G327">
        <f>_xlfn.IFNA(VLOOKUP(A327,Harvard_2021_Closed!A:B,2,FALSE),0)</f>
        <v>0</v>
      </c>
      <c r="H327">
        <f t="shared" si="34"/>
        <v>164</v>
      </c>
      <c r="I327" s="1">
        <f t="shared" si="35"/>
        <v>0</v>
      </c>
    </row>
    <row r="328" spans="1:9" x14ac:dyDescent="0.25">
      <c r="A328" t="s">
        <v>331</v>
      </c>
      <c r="B328">
        <f t="shared" si="30"/>
        <v>265</v>
      </c>
      <c r="C328">
        <v>1</v>
      </c>
      <c r="D328">
        <f t="shared" si="31"/>
        <v>265</v>
      </c>
      <c r="E328" s="1">
        <f t="shared" si="32"/>
        <v>2.8875028875028873E-3</v>
      </c>
      <c r="F328">
        <f t="shared" si="33"/>
        <v>164</v>
      </c>
      <c r="G328">
        <f>_xlfn.IFNA(VLOOKUP(A328,Harvard_2021_Closed!A:B,2,FALSE),0)</f>
        <v>0</v>
      </c>
      <c r="H328">
        <f t="shared" si="34"/>
        <v>164</v>
      </c>
      <c r="I328" s="1">
        <f t="shared" si="35"/>
        <v>0</v>
      </c>
    </row>
    <row r="329" spans="1:9" x14ac:dyDescent="0.25">
      <c r="A329" t="s">
        <v>332</v>
      </c>
      <c r="B329">
        <f t="shared" si="30"/>
        <v>265</v>
      </c>
      <c r="C329">
        <v>1</v>
      </c>
      <c r="D329">
        <f t="shared" si="31"/>
        <v>265</v>
      </c>
      <c r="E329" s="1">
        <f t="shared" si="32"/>
        <v>2.8875028875028873E-3</v>
      </c>
      <c r="F329">
        <f t="shared" si="33"/>
        <v>115</v>
      </c>
      <c r="G329">
        <f>_xlfn.IFNA(VLOOKUP(A329,Harvard_2021_Closed!A:B,2,FALSE),0)</f>
        <v>1</v>
      </c>
      <c r="H329">
        <f t="shared" si="34"/>
        <v>115</v>
      </c>
      <c r="I329" s="1">
        <f t="shared" si="35"/>
        <v>9.4849663283695339E-3</v>
      </c>
    </row>
    <row r="330" spans="1:9" x14ac:dyDescent="0.25">
      <c r="A330" t="s">
        <v>333</v>
      </c>
      <c r="B330">
        <f t="shared" si="30"/>
        <v>265</v>
      </c>
      <c r="C330">
        <v>1</v>
      </c>
      <c r="D330">
        <f t="shared" si="31"/>
        <v>265</v>
      </c>
      <c r="E330" s="1">
        <f t="shared" si="32"/>
        <v>2.8875028875028873E-3</v>
      </c>
      <c r="F330">
        <f t="shared" si="33"/>
        <v>115</v>
      </c>
      <c r="G330">
        <f>_xlfn.IFNA(VLOOKUP(A330,Harvard_2021_Closed!A:B,2,FALSE),0)</f>
        <v>1</v>
      </c>
      <c r="H330">
        <f t="shared" si="34"/>
        <v>115</v>
      </c>
      <c r="I330" s="1">
        <f t="shared" si="35"/>
        <v>9.4849663283695339E-3</v>
      </c>
    </row>
    <row r="331" spans="1:9" x14ac:dyDescent="0.25">
      <c r="A331" t="s">
        <v>334</v>
      </c>
      <c r="B331">
        <f t="shared" si="30"/>
        <v>265</v>
      </c>
      <c r="C331">
        <v>1</v>
      </c>
      <c r="D331">
        <f t="shared" si="31"/>
        <v>265</v>
      </c>
      <c r="E331" s="1">
        <f t="shared" si="32"/>
        <v>2.8875028875028873E-3</v>
      </c>
      <c r="F331">
        <f t="shared" si="33"/>
        <v>164</v>
      </c>
      <c r="G331">
        <f>_xlfn.IFNA(VLOOKUP(A331,Harvard_2021_Closed!A:B,2,FALSE),0)</f>
        <v>0</v>
      </c>
      <c r="H331">
        <f t="shared" si="34"/>
        <v>164</v>
      </c>
      <c r="I331" s="1">
        <f t="shared" si="35"/>
        <v>0</v>
      </c>
    </row>
    <row r="332" spans="1:9" x14ac:dyDescent="0.25">
      <c r="A332" t="s">
        <v>335</v>
      </c>
      <c r="B332">
        <f t="shared" si="30"/>
        <v>265</v>
      </c>
      <c r="C332">
        <v>1</v>
      </c>
      <c r="D332">
        <f t="shared" si="31"/>
        <v>265</v>
      </c>
      <c r="E332" s="1">
        <f t="shared" si="32"/>
        <v>2.8875028875028873E-3</v>
      </c>
      <c r="F332">
        <f t="shared" si="33"/>
        <v>164</v>
      </c>
      <c r="G332">
        <f>_xlfn.IFNA(VLOOKUP(A332,Harvard_2021_Closed!A:B,2,FALSE),0)</f>
        <v>0</v>
      </c>
      <c r="H332">
        <f t="shared" si="34"/>
        <v>164</v>
      </c>
      <c r="I332" s="1">
        <f t="shared" si="35"/>
        <v>0</v>
      </c>
    </row>
    <row r="333" spans="1:9" x14ac:dyDescent="0.25">
      <c r="A333" t="s">
        <v>336</v>
      </c>
      <c r="B333">
        <f t="shared" si="30"/>
        <v>265</v>
      </c>
      <c r="C333">
        <v>1</v>
      </c>
      <c r="D333">
        <f t="shared" si="31"/>
        <v>265</v>
      </c>
      <c r="E333" s="1">
        <f t="shared" si="32"/>
        <v>2.8875028875028873E-3</v>
      </c>
      <c r="F333">
        <f t="shared" si="33"/>
        <v>164</v>
      </c>
      <c r="G333">
        <f>_xlfn.IFNA(VLOOKUP(A333,Harvard_2021_Closed!A:B,2,FALSE),0)</f>
        <v>0</v>
      </c>
      <c r="H333">
        <f t="shared" si="34"/>
        <v>164</v>
      </c>
      <c r="I333" s="1">
        <f t="shared" si="35"/>
        <v>0</v>
      </c>
    </row>
    <row r="334" spans="1:9" x14ac:dyDescent="0.25">
      <c r="A334" t="s">
        <v>337</v>
      </c>
      <c r="B334">
        <f t="shared" si="30"/>
        <v>265</v>
      </c>
      <c r="C334">
        <v>1</v>
      </c>
      <c r="D334">
        <f t="shared" si="31"/>
        <v>265</v>
      </c>
      <c r="E334" s="1">
        <f t="shared" si="32"/>
        <v>2.8875028875028873E-3</v>
      </c>
      <c r="F334">
        <f t="shared" si="33"/>
        <v>164</v>
      </c>
      <c r="G334">
        <f>_xlfn.IFNA(VLOOKUP(A334,Harvard_2021_Closed!A:B,2,FALSE),0)</f>
        <v>0</v>
      </c>
      <c r="H334">
        <f t="shared" si="34"/>
        <v>164</v>
      </c>
      <c r="I334" s="1">
        <f t="shared" si="35"/>
        <v>0</v>
      </c>
    </row>
    <row r="335" spans="1:9" x14ac:dyDescent="0.25">
      <c r="A335" t="s">
        <v>338</v>
      </c>
      <c r="B335">
        <f t="shared" si="30"/>
        <v>265</v>
      </c>
      <c r="C335">
        <v>1</v>
      </c>
      <c r="D335">
        <f t="shared" si="31"/>
        <v>265</v>
      </c>
      <c r="E335" s="1">
        <f t="shared" si="32"/>
        <v>2.8875028875028873E-3</v>
      </c>
      <c r="F335">
        <f t="shared" si="33"/>
        <v>164</v>
      </c>
      <c r="G335">
        <f>_xlfn.IFNA(VLOOKUP(A335,Harvard_2021_Closed!A:B,2,FALSE),0)</f>
        <v>0</v>
      </c>
      <c r="H335">
        <f t="shared" si="34"/>
        <v>164</v>
      </c>
      <c r="I335" s="1">
        <f t="shared" si="35"/>
        <v>0</v>
      </c>
    </row>
    <row r="336" spans="1:9" x14ac:dyDescent="0.25">
      <c r="A336" t="s">
        <v>339</v>
      </c>
      <c r="B336">
        <f t="shared" si="30"/>
        <v>265</v>
      </c>
      <c r="C336">
        <v>1</v>
      </c>
      <c r="D336">
        <f t="shared" si="31"/>
        <v>265</v>
      </c>
      <c r="E336" s="1">
        <f t="shared" si="32"/>
        <v>2.8875028875028873E-3</v>
      </c>
      <c r="F336">
        <f t="shared" si="33"/>
        <v>164</v>
      </c>
      <c r="G336">
        <f>_xlfn.IFNA(VLOOKUP(A336,Harvard_2021_Closed!A:B,2,FALSE),0)</f>
        <v>0</v>
      </c>
      <c r="H336">
        <f t="shared" si="34"/>
        <v>164</v>
      </c>
      <c r="I336" s="1">
        <f t="shared" si="35"/>
        <v>0</v>
      </c>
    </row>
    <row r="337" spans="1:9" x14ac:dyDescent="0.25">
      <c r="A337" t="s">
        <v>340</v>
      </c>
      <c r="B337">
        <f t="shared" si="30"/>
        <v>265</v>
      </c>
      <c r="C337">
        <v>1</v>
      </c>
      <c r="D337">
        <f t="shared" si="31"/>
        <v>265</v>
      </c>
      <c r="E337" s="1">
        <f t="shared" si="32"/>
        <v>2.8875028875028873E-3</v>
      </c>
      <c r="F337">
        <f t="shared" si="33"/>
        <v>164</v>
      </c>
      <c r="G337">
        <f>_xlfn.IFNA(VLOOKUP(A337,Harvard_2021_Closed!A:B,2,FALSE),0)</f>
        <v>0</v>
      </c>
      <c r="H337">
        <f t="shared" si="34"/>
        <v>164</v>
      </c>
      <c r="I337" s="1">
        <f t="shared" si="35"/>
        <v>0</v>
      </c>
    </row>
    <row r="338" spans="1:9" x14ac:dyDescent="0.25">
      <c r="A338" t="s">
        <v>341</v>
      </c>
      <c r="B338">
        <f t="shared" si="30"/>
        <v>265</v>
      </c>
      <c r="C338">
        <v>1</v>
      </c>
      <c r="D338">
        <f t="shared" si="31"/>
        <v>265</v>
      </c>
      <c r="E338" s="1">
        <f t="shared" si="32"/>
        <v>2.8875028875028873E-3</v>
      </c>
      <c r="F338">
        <f t="shared" si="33"/>
        <v>164</v>
      </c>
      <c r="G338">
        <f>_xlfn.IFNA(VLOOKUP(A338,Harvard_2021_Closed!A:B,2,FALSE),0)</f>
        <v>0</v>
      </c>
      <c r="H338">
        <f t="shared" si="34"/>
        <v>164</v>
      </c>
      <c r="I338" s="1">
        <f t="shared" si="35"/>
        <v>0</v>
      </c>
    </row>
    <row r="339" spans="1:9" x14ac:dyDescent="0.25">
      <c r="A339" t="s">
        <v>342</v>
      </c>
      <c r="B339">
        <f t="shared" si="30"/>
        <v>265</v>
      </c>
      <c r="C339">
        <v>1</v>
      </c>
      <c r="D339">
        <f t="shared" si="31"/>
        <v>265</v>
      </c>
      <c r="E339" s="1">
        <f t="shared" si="32"/>
        <v>2.8875028875028873E-3</v>
      </c>
      <c r="F339">
        <f t="shared" si="33"/>
        <v>164</v>
      </c>
      <c r="G339">
        <f>_xlfn.IFNA(VLOOKUP(A339,Harvard_2021_Closed!A:B,2,FALSE),0)</f>
        <v>0</v>
      </c>
      <c r="H339">
        <f t="shared" si="34"/>
        <v>164</v>
      </c>
      <c r="I339" s="1">
        <f t="shared" si="35"/>
        <v>0</v>
      </c>
    </row>
    <row r="340" spans="1:9" x14ac:dyDescent="0.25">
      <c r="A340" t="s">
        <v>343</v>
      </c>
      <c r="B340">
        <f t="shared" si="30"/>
        <v>265</v>
      </c>
      <c r="C340">
        <v>1</v>
      </c>
      <c r="D340">
        <f t="shared" si="31"/>
        <v>265</v>
      </c>
      <c r="E340" s="1">
        <f t="shared" si="32"/>
        <v>2.8875028875028873E-3</v>
      </c>
      <c r="F340">
        <f t="shared" si="33"/>
        <v>164</v>
      </c>
      <c r="G340">
        <f>_xlfn.IFNA(VLOOKUP(A340,Harvard_2021_Closed!A:B,2,FALSE),0)</f>
        <v>0</v>
      </c>
      <c r="H340">
        <f t="shared" si="34"/>
        <v>164</v>
      </c>
      <c r="I340" s="1">
        <f t="shared" si="35"/>
        <v>0</v>
      </c>
    </row>
    <row r="341" spans="1:9" x14ac:dyDescent="0.25">
      <c r="A341" t="s">
        <v>344</v>
      </c>
      <c r="B341">
        <f t="shared" si="30"/>
        <v>265</v>
      </c>
      <c r="C341">
        <v>1</v>
      </c>
      <c r="D341">
        <f t="shared" si="31"/>
        <v>265</v>
      </c>
      <c r="E341" s="1">
        <f t="shared" si="32"/>
        <v>2.8875028875028873E-3</v>
      </c>
      <c r="F341">
        <f t="shared" si="33"/>
        <v>164</v>
      </c>
      <c r="G341">
        <f>_xlfn.IFNA(VLOOKUP(A341,Harvard_2021_Closed!A:B,2,FALSE),0)</f>
        <v>0</v>
      </c>
      <c r="H341">
        <f t="shared" si="34"/>
        <v>164</v>
      </c>
      <c r="I341" s="1">
        <f t="shared" si="35"/>
        <v>0</v>
      </c>
    </row>
    <row r="342" spans="1:9" x14ac:dyDescent="0.25">
      <c r="A342" t="s">
        <v>345</v>
      </c>
      <c r="B342">
        <f t="shared" si="30"/>
        <v>265</v>
      </c>
      <c r="C342">
        <v>1</v>
      </c>
      <c r="D342">
        <f t="shared" si="31"/>
        <v>265</v>
      </c>
      <c r="E342" s="1">
        <f t="shared" si="32"/>
        <v>2.8875028875028873E-3</v>
      </c>
      <c r="F342">
        <f t="shared" si="33"/>
        <v>164</v>
      </c>
      <c r="G342">
        <f>_xlfn.IFNA(VLOOKUP(A342,Harvard_2021_Closed!A:B,2,FALSE),0)</f>
        <v>0</v>
      </c>
      <c r="H342">
        <f t="shared" si="34"/>
        <v>164</v>
      </c>
      <c r="I342" s="1">
        <f t="shared" si="35"/>
        <v>0</v>
      </c>
    </row>
    <row r="343" spans="1:9" x14ac:dyDescent="0.25">
      <c r="A343" t="s">
        <v>346</v>
      </c>
      <c r="B343">
        <f t="shared" si="30"/>
        <v>265</v>
      </c>
      <c r="C343">
        <v>1</v>
      </c>
      <c r="D343">
        <f t="shared" si="31"/>
        <v>265</v>
      </c>
      <c r="E343" s="1">
        <f t="shared" si="32"/>
        <v>2.8875028875028873E-3</v>
      </c>
      <c r="F343">
        <f t="shared" si="33"/>
        <v>164</v>
      </c>
      <c r="G343">
        <f>_xlfn.IFNA(VLOOKUP(A343,Harvard_2021_Closed!A:B,2,FALSE),0)</f>
        <v>0</v>
      </c>
      <c r="H343">
        <f t="shared" si="34"/>
        <v>164</v>
      </c>
      <c r="I343" s="1">
        <f t="shared" si="35"/>
        <v>0</v>
      </c>
    </row>
    <row r="344" spans="1:9" x14ac:dyDescent="0.25">
      <c r="A344" t="s">
        <v>347</v>
      </c>
      <c r="B344">
        <f t="shared" si="30"/>
        <v>265</v>
      </c>
      <c r="C344">
        <v>1</v>
      </c>
      <c r="D344">
        <f t="shared" si="31"/>
        <v>265</v>
      </c>
      <c r="E344" s="1">
        <f t="shared" si="32"/>
        <v>2.8875028875028873E-3</v>
      </c>
      <c r="F344">
        <f t="shared" si="33"/>
        <v>164</v>
      </c>
      <c r="G344">
        <f>_xlfn.IFNA(VLOOKUP(A344,Harvard_2021_Closed!A:B,2,FALSE),0)</f>
        <v>0</v>
      </c>
      <c r="H344">
        <f t="shared" si="34"/>
        <v>164</v>
      </c>
      <c r="I344" s="1">
        <f t="shared" si="35"/>
        <v>0</v>
      </c>
    </row>
    <row r="345" spans="1:9" x14ac:dyDescent="0.25">
      <c r="A345" t="s">
        <v>348</v>
      </c>
      <c r="B345">
        <f t="shared" si="30"/>
        <v>265</v>
      </c>
      <c r="C345">
        <v>1</v>
      </c>
      <c r="D345">
        <f t="shared" si="31"/>
        <v>265</v>
      </c>
      <c r="E345" s="1">
        <f t="shared" si="32"/>
        <v>2.8875028875028873E-3</v>
      </c>
      <c r="F345">
        <f t="shared" si="33"/>
        <v>164</v>
      </c>
      <c r="G345">
        <f>_xlfn.IFNA(VLOOKUP(A345,Harvard_2021_Closed!A:B,2,FALSE),0)</f>
        <v>0</v>
      </c>
      <c r="H345">
        <f t="shared" si="34"/>
        <v>164</v>
      </c>
      <c r="I345" s="1">
        <f t="shared" si="35"/>
        <v>0</v>
      </c>
    </row>
    <row r="346" spans="1:9" x14ac:dyDescent="0.25">
      <c r="A346" t="s">
        <v>349</v>
      </c>
      <c r="B346">
        <f t="shared" si="30"/>
        <v>265</v>
      </c>
      <c r="C346">
        <v>1</v>
      </c>
      <c r="D346">
        <f t="shared" si="31"/>
        <v>265</v>
      </c>
      <c r="E346" s="1">
        <f t="shared" si="32"/>
        <v>2.8875028875028873E-3</v>
      </c>
      <c r="F346">
        <f t="shared" si="33"/>
        <v>164</v>
      </c>
      <c r="G346">
        <f>_xlfn.IFNA(VLOOKUP(A346,Harvard_2021_Closed!A:B,2,FALSE),0)</f>
        <v>0</v>
      </c>
      <c r="H346">
        <f t="shared" si="34"/>
        <v>164</v>
      </c>
      <c r="I346" s="1">
        <f t="shared" si="35"/>
        <v>0</v>
      </c>
    </row>
    <row r="347" spans="1:9" x14ac:dyDescent="0.25">
      <c r="A347" t="s">
        <v>350</v>
      </c>
      <c r="B347">
        <f t="shared" si="30"/>
        <v>265</v>
      </c>
      <c r="C347">
        <v>1</v>
      </c>
      <c r="D347">
        <f t="shared" si="31"/>
        <v>265</v>
      </c>
      <c r="E347" s="1">
        <f t="shared" si="32"/>
        <v>2.8875028875028873E-3</v>
      </c>
      <c r="F347">
        <f t="shared" si="33"/>
        <v>164</v>
      </c>
      <c r="G347">
        <f>_xlfn.IFNA(VLOOKUP(A347,Harvard_2021_Closed!A:B,2,FALSE),0)</f>
        <v>0</v>
      </c>
      <c r="H347">
        <f t="shared" si="34"/>
        <v>164</v>
      </c>
      <c r="I347" s="1">
        <f t="shared" si="35"/>
        <v>0</v>
      </c>
    </row>
    <row r="348" spans="1:9" x14ac:dyDescent="0.25">
      <c r="A348" t="s">
        <v>351</v>
      </c>
      <c r="B348">
        <f t="shared" si="30"/>
        <v>265</v>
      </c>
      <c r="C348">
        <v>1</v>
      </c>
      <c r="D348">
        <f t="shared" si="31"/>
        <v>265</v>
      </c>
      <c r="E348" s="1">
        <f t="shared" si="32"/>
        <v>2.8875028875028873E-3</v>
      </c>
      <c r="F348">
        <f t="shared" si="33"/>
        <v>164</v>
      </c>
      <c r="G348">
        <f>_xlfn.IFNA(VLOOKUP(A348,Harvard_2021_Closed!A:B,2,FALSE),0)</f>
        <v>0</v>
      </c>
      <c r="H348">
        <f t="shared" si="34"/>
        <v>164</v>
      </c>
      <c r="I348" s="1">
        <f t="shared" si="35"/>
        <v>0</v>
      </c>
    </row>
    <row r="349" spans="1:9" x14ac:dyDescent="0.25">
      <c r="A349" t="s">
        <v>352</v>
      </c>
      <c r="B349">
        <f t="shared" si="30"/>
        <v>265</v>
      </c>
      <c r="C349">
        <v>1</v>
      </c>
      <c r="D349">
        <f t="shared" si="31"/>
        <v>265</v>
      </c>
      <c r="E349" s="1">
        <f t="shared" si="32"/>
        <v>2.8875028875028873E-3</v>
      </c>
      <c r="F349">
        <f t="shared" si="33"/>
        <v>115</v>
      </c>
      <c r="G349">
        <f>_xlfn.IFNA(VLOOKUP(A349,Harvard_2021_Closed!A:B,2,FALSE),0)</f>
        <v>1</v>
      </c>
      <c r="H349">
        <f t="shared" si="34"/>
        <v>115</v>
      </c>
      <c r="I349" s="1">
        <f t="shared" si="35"/>
        <v>9.4849663283695339E-3</v>
      </c>
    </row>
    <row r="350" spans="1:9" x14ac:dyDescent="0.25">
      <c r="A350" t="s">
        <v>353</v>
      </c>
      <c r="B350">
        <f t="shared" si="30"/>
        <v>265</v>
      </c>
      <c r="C350">
        <v>1</v>
      </c>
      <c r="D350">
        <f t="shared" si="31"/>
        <v>265</v>
      </c>
      <c r="E350" s="1">
        <f t="shared" si="32"/>
        <v>2.8875028875028873E-3</v>
      </c>
      <c r="F350">
        <f t="shared" si="33"/>
        <v>164</v>
      </c>
      <c r="G350">
        <f>_xlfn.IFNA(VLOOKUP(A350,Harvard_2021_Closed!A:B,2,FALSE),0)</f>
        <v>0</v>
      </c>
      <c r="H350">
        <f t="shared" si="34"/>
        <v>164</v>
      </c>
      <c r="I350" s="1">
        <f t="shared" si="35"/>
        <v>0</v>
      </c>
    </row>
    <row r="351" spans="1:9" x14ac:dyDescent="0.25">
      <c r="A351" t="s">
        <v>354</v>
      </c>
      <c r="B351">
        <f t="shared" si="30"/>
        <v>265</v>
      </c>
      <c r="C351">
        <v>1</v>
      </c>
      <c r="D351">
        <f t="shared" si="31"/>
        <v>265</v>
      </c>
      <c r="E351" s="1">
        <f t="shared" si="32"/>
        <v>2.8875028875028873E-3</v>
      </c>
      <c r="F351">
        <f t="shared" si="33"/>
        <v>164</v>
      </c>
      <c r="G351">
        <f>_xlfn.IFNA(VLOOKUP(A351,Harvard_2021_Closed!A:B,2,FALSE),0)</f>
        <v>0</v>
      </c>
      <c r="H351">
        <f t="shared" si="34"/>
        <v>164</v>
      </c>
      <c r="I351" s="1">
        <f t="shared" si="35"/>
        <v>0</v>
      </c>
    </row>
    <row r="352" spans="1:9" x14ac:dyDescent="0.25">
      <c r="A352" t="s">
        <v>355</v>
      </c>
      <c r="B352">
        <f t="shared" si="30"/>
        <v>265</v>
      </c>
      <c r="C352">
        <v>1</v>
      </c>
      <c r="D352">
        <f t="shared" si="31"/>
        <v>265</v>
      </c>
      <c r="E352" s="1">
        <f t="shared" si="32"/>
        <v>2.8875028875028873E-3</v>
      </c>
      <c r="F352">
        <f t="shared" si="33"/>
        <v>115</v>
      </c>
      <c r="G352">
        <f>_xlfn.IFNA(VLOOKUP(A352,Harvard_2021_Closed!A:B,2,FALSE),0)</f>
        <v>1</v>
      </c>
      <c r="H352">
        <f t="shared" si="34"/>
        <v>115</v>
      </c>
      <c r="I352" s="1">
        <f t="shared" si="35"/>
        <v>9.4849663283695339E-3</v>
      </c>
    </row>
    <row r="353" spans="1:9" x14ac:dyDescent="0.25">
      <c r="A353" t="s">
        <v>356</v>
      </c>
      <c r="B353">
        <f t="shared" si="30"/>
        <v>265</v>
      </c>
      <c r="C353">
        <v>1</v>
      </c>
      <c r="D353">
        <f t="shared" si="31"/>
        <v>265</v>
      </c>
      <c r="E353" s="1">
        <f t="shared" si="32"/>
        <v>2.8875028875028873E-3</v>
      </c>
      <c r="F353">
        <f t="shared" si="33"/>
        <v>115</v>
      </c>
      <c r="G353">
        <f>_xlfn.IFNA(VLOOKUP(A353,Harvard_2021_Closed!A:B,2,FALSE),0)</f>
        <v>1</v>
      </c>
      <c r="H353">
        <f t="shared" si="34"/>
        <v>115</v>
      </c>
      <c r="I353" s="1">
        <f t="shared" si="35"/>
        <v>9.4849663283695339E-3</v>
      </c>
    </row>
    <row r="354" spans="1:9" x14ac:dyDescent="0.25">
      <c r="A354" t="s">
        <v>357</v>
      </c>
      <c r="B354">
        <f t="shared" si="30"/>
        <v>265</v>
      </c>
      <c r="C354">
        <v>1</v>
      </c>
      <c r="D354">
        <f t="shared" si="31"/>
        <v>265</v>
      </c>
      <c r="E354" s="1">
        <f t="shared" si="32"/>
        <v>2.8875028875028873E-3</v>
      </c>
      <c r="F354">
        <f t="shared" si="33"/>
        <v>164</v>
      </c>
      <c r="G354">
        <f>_xlfn.IFNA(VLOOKUP(A354,Harvard_2021_Closed!A:B,2,FALSE),0)</f>
        <v>0</v>
      </c>
      <c r="H354">
        <f t="shared" si="34"/>
        <v>164</v>
      </c>
      <c r="I354" s="1">
        <f t="shared" si="35"/>
        <v>0</v>
      </c>
    </row>
    <row r="355" spans="1:9" x14ac:dyDescent="0.25">
      <c r="A355" t="s">
        <v>358</v>
      </c>
      <c r="B355">
        <f t="shared" si="30"/>
        <v>265</v>
      </c>
      <c r="C355">
        <v>1</v>
      </c>
      <c r="D355">
        <f t="shared" si="31"/>
        <v>265</v>
      </c>
      <c r="E355" s="1">
        <f t="shared" si="32"/>
        <v>2.8875028875028873E-3</v>
      </c>
      <c r="F355">
        <f t="shared" si="33"/>
        <v>164</v>
      </c>
      <c r="G355">
        <f>_xlfn.IFNA(VLOOKUP(A355,Harvard_2021_Closed!A:B,2,FALSE),0)</f>
        <v>0</v>
      </c>
      <c r="H355">
        <f t="shared" si="34"/>
        <v>164</v>
      </c>
      <c r="I355" s="1">
        <f t="shared" si="35"/>
        <v>0</v>
      </c>
    </row>
    <row r="356" spans="1:9" x14ac:dyDescent="0.25">
      <c r="A356" t="s">
        <v>359</v>
      </c>
      <c r="B356">
        <f t="shared" si="30"/>
        <v>265</v>
      </c>
      <c r="C356">
        <v>1</v>
      </c>
      <c r="D356">
        <f t="shared" si="31"/>
        <v>265</v>
      </c>
      <c r="E356" s="1">
        <f t="shared" si="32"/>
        <v>2.8875028875028873E-3</v>
      </c>
      <c r="F356">
        <f t="shared" si="33"/>
        <v>164</v>
      </c>
      <c r="G356">
        <f>_xlfn.IFNA(VLOOKUP(A356,Harvard_2021_Closed!A:B,2,FALSE),0)</f>
        <v>0</v>
      </c>
      <c r="H356">
        <f t="shared" si="34"/>
        <v>164</v>
      </c>
      <c r="I356" s="1">
        <f t="shared" si="35"/>
        <v>0</v>
      </c>
    </row>
    <row r="357" spans="1:9" x14ac:dyDescent="0.25">
      <c r="A357" t="s">
        <v>360</v>
      </c>
      <c r="B357">
        <f t="shared" si="30"/>
        <v>265</v>
      </c>
      <c r="C357">
        <v>1</v>
      </c>
      <c r="D357">
        <f t="shared" si="31"/>
        <v>265</v>
      </c>
      <c r="E357" s="1">
        <f t="shared" si="32"/>
        <v>2.8875028875028873E-3</v>
      </c>
      <c r="F357">
        <f t="shared" si="33"/>
        <v>164</v>
      </c>
      <c r="G357">
        <f>_xlfn.IFNA(VLOOKUP(A357,Harvard_2021_Closed!A:B,2,FALSE),0)</f>
        <v>0</v>
      </c>
      <c r="H357">
        <f t="shared" si="34"/>
        <v>164</v>
      </c>
      <c r="I357" s="1">
        <f t="shared" si="35"/>
        <v>0</v>
      </c>
    </row>
    <row r="358" spans="1:9" x14ac:dyDescent="0.25">
      <c r="A358" t="s">
        <v>361</v>
      </c>
      <c r="B358">
        <f t="shared" si="30"/>
        <v>265</v>
      </c>
      <c r="C358">
        <v>1</v>
      </c>
      <c r="D358">
        <f t="shared" si="31"/>
        <v>265</v>
      </c>
      <c r="E358" s="1">
        <f t="shared" si="32"/>
        <v>2.8875028875028873E-3</v>
      </c>
      <c r="F358">
        <f t="shared" si="33"/>
        <v>164</v>
      </c>
      <c r="G358">
        <f>_xlfn.IFNA(VLOOKUP(A358,Harvard_2021_Closed!A:B,2,FALSE),0)</f>
        <v>0</v>
      </c>
      <c r="H358">
        <f t="shared" si="34"/>
        <v>164</v>
      </c>
      <c r="I358" s="1">
        <f t="shared" si="35"/>
        <v>0</v>
      </c>
    </row>
    <row r="359" spans="1:9" x14ac:dyDescent="0.25">
      <c r="A359" t="s">
        <v>362</v>
      </c>
      <c r="B359">
        <f t="shared" si="30"/>
        <v>265</v>
      </c>
      <c r="C359">
        <v>1</v>
      </c>
      <c r="D359">
        <f t="shared" si="31"/>
        <v>265</v>
      </c>
      <c r="E359" s="1">
        <f t="shared" si="32"/>
        <v>2.8875028875028873E-3</v>
      </c>
      <c r="F359">
        <f t="shared" si="33"/>
        <v>164</v>
      </c>
      <c r="G359">
        <f>_xlfn.IFNA(VLOOKUP(A359,Harvard_2021_Closed!A:B,2,FALSE),0)</f>
        <v>0</v>
      </c>
      <c r="H359">
        <f t="shared" si="34"/>
        <v>164</v>
      </c>
      <c r="I359" s="1">
        <f t="shared" si="35"/>
        <v>0</v>
      </c>
    </row>
    <row r="360" spans="1:9" x14ac:dyDescent="0.25">
      <c r="A360" t="s">
        <v>363</v>
      </c>
      <c r="B360">
        <f t="shared" si="30"/>
        <v>265</v>
      </c>
      <c r="C360">
        <v>1</v>
      </c>
      <c r="D360">
        <f t="shared" si="31"/>
        <v>265</v>
      </c>
      <c r="E360" s="1">
        <f t="shared" si="32"/>
        <v>2.8875028875028873E-3</v>
      </c>
      <c r="F360">
        <f t="shared" si="33"/>
        <v>164</v>
      </c>
      <c r="G360">
        <f>_xlfn.IFNA(VLOOKUP(A360,Harvard_2021_Closed!A:B,2,FALSE),0)</f>
        <v>0</v>
      </c>
      <c r="H360">
        <f t="shared" si="34"/>
        <v>164</v>
      </c>
      <c r="I360" s="1">
        <f t="shared" si="35"/>
        <v>0</v>
      </c>
    </row>
    <row r="361" spans="1:9" x14ac:dyDescent="0.25">
      <c r="A361" t="s">
        <v>364</v>
      </c>
      <c r="B361">
        <f t="shared" si="30"/>
        <v>265</v>
      </c>
      <c r="C361">
        <v>1</v>
      </c>
      <c r="D361">
        <f t="shared" si="31"/>
        <v>265</v>
      </c>
      <c r="E361" s="1">
        <f t="shared" si="32"/>
        <v>2.8875028875028873E-3</v>
      </c>
      <c r="F361">
        <f t="shared" si="33"/>
        <v>164</v>
      </c>
      <c r="G361">
        <f>_xlfn.IFNA(VLOOKUP(A361,Harvard_2021_Closed!A:B,2,FALSE),0)</f>
        <v>0</v>
      </c>
      <c r="H361">
        <f t="shared" si="34"/>
        <v>164</v>
      </c>
      <c r="I361" s="1">
        <f t="shared" si="35"/>
        <v>0</v>
      </c>
    </row>
    <row r="362" spans="1:9" x14ac:dyDescent="0.25">
      <c r="A362" t="s">
        <v>365</v>
      </c>
      <c r="B362">
        <f t="shared" si="30"/>
        <v>265</v>
      </c>
      <c r="C362">
        <v>1</v>
      </c>
      <c r="D362">
        <f t="shared" si="31"/>
        <v>265</v>
      </c>
      <c r="E362" s="1">
        <f t="shared" si="32"/>
        <v>2.8875028875028873E-3</v>
      </c>
      <c r="F362">
        <f t="shared" si="33"/>
        <v>164</v>
      </c>
      <c r="G362">
        <f>_xlfn.IFNA(VLOOKUP(A362,Harvard_2021_Closed!A:B,2,FALSE),0)</f>
        <v>0</v>
      </c>
      <c r="H362">
        <f t="shared" si="34"/>
        <v>164</v>
      </c>
      <c r="I362" s="1">
        <f t="shared" si="35"/>
        <v>0</v>
      </c>
    </row>
    <row r="363" spans="1:9" x14ac:dyDescent="0.25">
      <c r="A363" t="s">
        <v>366</v>
      </c>
      <c r="B363">
        <f t="shared" si="30"/>
        <v>265</v>
      </c>
      <c r="C363">
        <v>1</v>
      </c>
      <c r="D363">
        <f t="shared" si="31"/>
        <v>265</v>
      </c>
      <c r="E363" s="1">
        <f t="shared" si="32"/>
        <v>2.8875028875028873E-3</v>
      </c>
      <c r="F363">
        <f t="shared" si="33"/>
        <v>164</v>
      </c>
      <c r="G363">
        <f>_xlfn.IFNA(VLOOKUP(A363,Harvard_2021_Closed!A:B,2,FALSE),0)</f>
        <v>0</v>
      </c>
      <c r="H363">
        <f t="shared" si="34"/>
        <v>164</v>
      </c>
      <c r="I363" s="1">
        <f t="shared" si="35"/>
        <v>0</v>
      </c>
    </row>
    <row r="364" spans="1:9" x14ac:dyDescent="0.25">
      <c r="A364" t="s">
        <v>367</v>
      </c>
      <c r="B364">
        <f t="shared" si="30"/>
        <v>265</v>
      </c>
      <c r="C364">
        <v>1</v>
      </c>
      <c r="D364">
        <f t="shared" si="31"/>
        <v>265</v>
      </c>
      <c r="E364" s="1">
        <f t="shared" si="32"/>
        <v>2.8875028875028873E-3</v>
      </c>
      <c r="F364">
        <f t="shared" si="33"/>
        <v>164</v>
      </c>
      <c r="G364">
        <f>_xlfn.IFNA(VLOOKUP(A364,Harvard_2021_Closed!A:B,2,FALSE),0)</f>
        <v>0</v>
      </c>
      <c r="H364">
        <f t="shared" si="34"/>
        <v>164</v>
      </c>
      <c r="I364" s="1">
        <f t="shared" si="35"/>
        <v>0</v>
      </c>
    </row>
    <row r="365" spans="1:9" x14ac:dyDescent="0.25">
      <c r="A365" t="s">
        <v>368</v>
      </c>
      <c r="B365">
        <f t="shared" si="30"/>
        <v>265</v>
      </c>
      <c r="C365">
        <v>1</v>
      </c>
      <c r="D365">
        <f t="shared" si="31"/>
        <v>265</v>
      </c>
      <c r="E365" s="1">
        <f t="shared" si="32"/>
        <v>2.8875028875028873E-3</v>
      </c>
      <c r="F365">
        <f t="shared" si="33"/>
        <v>164</v>
      </c>
      <c r="G365">
        <f>_xlfn.IFNA(VLOOKUP(A365,Harvard_2021_Closed!A:B,2,FALSE),0)</f>
        <v>0</v>
      </c>
      <c r="H365">
        <f t="shared" si="34"/>
        <v>164</v>
      </c>
      <c r="I365" s="1">
        <f t="shared" si="35"/>
        <v>0</v>
      </c>
    </row>
    <row r="366" spans="1:9" x14ac:dyDescent="0.25">
      <c r="A366" t="s">
        <v>369</v>
      </c>
      <c r="B366">
        <f t="shared" si="30"/>
        <v>265</v>
      </c>
      <c r="C366">
        <v>1</v>
      </c>
      <c r="D366">
        <f t="shared" si="31"/>
        <v>265</v>
      </c>
      <c r="E366" s="1">
        <f t="shared" si="32"/>
        <v>2.8875028875028873E-3</v>
      </c>
      <c r="F366">
        <f t="shared" si="33"/>
        <v>164</v>
      </c>
      <c r="G366">
        <f>_xlfn.IFNA(VLOOKUP(A366,Harvard_2021_Closed!A:B,2,FALSE),0)</f>
        <v>0</v>
      </c>
      <c r="H366">
        <f t="shared" si="34"/>
        <v>164</v>
      </c>
      <c r="I366" s="1">
        <f t="shared" si="35"/>
        <v>0</v>
      </c>
    </row>
    <row r="367" spans="1:9" x14ac:dyDescent="0.25">
      <c r="A367" t="s">
        <v>370</v>
      </c>
      <c r="B367">
        <f t="shared" si="30"/>
        <v>265</v>
      </c>
      <c r="C367">
        <v>1</v>
      </c>
      <c r="D367">
        <f t="shared" si="31"/>
        <v>265</v>
      </c>
      <c r="E367" s="1">
        <f t="shared" si="32"/>
        <v>2.8875028875028873E-3</v>
      </c>
      <c r="F367">
        <f t="shared" si="33"/>
        <v>164</v>
      </c>
      <c r="G367">
        <f>_xlfn.IFNA(VLOOKUP(A367,Harvard_2021_Closed!A:B,2,FALSE),0)</f>
        <v>0</v>
      </c>
      <c r="H367">
        <f t="shared" si="34"/>
        <v>164</v>
      </c>
      <c r="I367" s="1">
        <f t="shared" si="35"/>
        <v>0</v>
      </c>
    </row>
    <row r="368" spans="1:9" x14ac:dyDescent="0.25">
      <c r="A368" t="s">
        <v>371</v>
      </c>
      <c r="B368">
        <f t="shared" si="30"/>
        <v>265</v>
      </c>
      <c r="C368">
        <v>1</v>
      </c>
      <c r="D368">
        <f t="shared" si="31"/>
        <v>265</v>
      </c>
      <c r="E368" s="1">
        <f t="shared" si="32"/>
        <v>2.8875028875028873E-3</v>
      </c>
      <c r="F368">
        <f t="shared" si="33"/>
        <v>164</v>
      </c>
      <c r="G368">
        <f>_xlfn.IFNA(VLOOKUP(A368,Harvard_2021_Closed!A:B,2,FALSE),0)</f>
        <v>0</v>
      </c>
      <c r="H368">
        <f t="shared" si="34"/>
        <v>164</v>
      </c>
      <c r="I368" s="1">
        <f t="shared" si="35"/>
        <v>0</v>
      </c>
    </row>
    <row r="369" spans="1:9" x14ac:dyDescent="0.25">
      <c r="A369" t="s">
        <v>372</v>
      </c>
      <c r="B369">
        <f t="shared" si="30"/>
        <v>265</v>
      </c>
      <c r="C369">
        <v>1</v>
      </c>
      <c r="D369">
        <f t="shared" si="31"/>
        <v>265</v>
      </c>
      <c r="E369" s="1">
        <f t="shared" si="32"/>
        <v>2.8875028875028873E-3</v>
      </c>
      <c r="F369">
        <f t="shared" si="33"/>
        <v>164</v>
      </c>
      <c r="G369">
        <f>_xlfn.IFNA(VLOOKUP(A369,Harvard_2021_Closed!A:B,2,FALSE),0)</f>
        <v>0</v>
      </c>
      <c r="H369">
        <f t="shared" si="34"/>
        <v>164</v>
      </c>
      <c r="I369" s="1">
        <f t="shared" si="35"/>
        <v>0</v>
      </c>
    </row>
    <row r="370" spans="1:9" x14ac:dyDescent="0.25">
      <c r="A370" t="s">
        <v>373</v>
      </c>
      <c r="B370">
        <f t="shared" si="30"/>
        <v>265</v>
      </c>
      <c r="C370">
        <v>1</v>
      </c>
      <c r="D370">
        <f t="shared" si="31"/>
        <v>265</v>
      </c>
      <c r="E370" s="1">
        <f t="shared" si="32"/>
        <v>2.8875028875028873E-3</v>
      </c>
      <c r="F370">
        <f t="shared" si="33"/>
        <v>164</v>
      </c>
      <c r="G370">
        <f>_xlfn.IFNA(VLOOKUP(A370,Harvard_2021_Closed!A:B,2,FALSE),0)</f>
        <v>0</v>
      </c>
      <c r="H370">
        <f t="shared" si="34"/>
        <v>164</v>
      </c>
      <c r="I370" s="1">
        <f t="shared" si="35"/>
        <v>0</v>
      </c>
    </row>
    <row r="371" spans="1:9" x14ac:dyDescent="0.25">
      <c r="A371" t="s">
        <v>374</v>
      </c>
      <c r="B371">
        <f t="shared" si="30"/>
        <v>265</v>
      </c>
      <c r="C371">
        <v>1</v>
      </c>
      <c r="D371">
        <f t="shared" si="31"/>
        <v>265</v>
      </c>
      <c r="E371" s="1">
        <f t="shared" si="32"/>
        <v>2.8875028875028873E-3</v>
      </c>
      <c r="F371">
        <f t="shared" si="33"/>
        <v>164</v>
      </c>
      <c r="G371">
        <f>_xlfn.IFNA(VLOOKUP(A371,Harvard_2021_Closed!A:B,2,FALSE),0)</f>
        <v>0</v>
      </c>
      <c r="H371">
        <f t="shared" si="34"/>
        <v>164</v>
      </c>
      <c r="I371" s="1">
        <f t="shared" si="35"/>
        <v>0</v>
      </c>
    </row>
    <row r="372" spans="1:9" x14ac:dyDescent="0.25">
      <c r="A372" t="s">
        <v>375</v>
      </c>
      <c r="B372">
        <f t="shared" si="30"/>
        <v>265</v>
      </c>
      <c r="C372">
        <v>1</v>
      </c>
      <c r="D372">
        <f t="shared" si="31"/>
        <v>265</v>
      </c>
      <c r="E372" s="1">
        <f t="shared" si="32"/>
        <v>2.8875028875028873E-3</v>
      </c>
      <c r="F372">
        <f t="shared" si="33"/>
        <v>115</v>
      </c>
      <c r="G372">
        <f>_xlfn.IFNA(VLOOKUP(A372,Harvard_2021_Closed!A:B,2,FALSE),0)</f>
        <v>1</v>
      </c>
      <c r="H372">
        <f t="shared" si="34"/>
        <v>115</v>
      </c>
      <c r="I372" s="1">
        <f t="shared" si="35"/>
        <v>9.4849663283695339E-3</v>
      </c>
    </row>
    <row r="373" spans="1:9" x14ac:dyDescent="0.25">
      <c r="A373" t="s">
        <v>376</v>
      </c>
      <c r="B373">
        <f t="shared" si="30"/>
        <v>265</v>
      </c>
      <c r="C373">
        <v>1</v>
      </c>
      <c r="D373">
        <f t="shared" si="31"/>
        <v>265</v>
      </c>
      <c r="E373" s="1">
        <f t="shared" si="32"/>
        <v>2.8875028875028873E-3</v>
      </c>
      <c r="F373">
        <f t="shared" si="33"/>
        <v>164</v>
      </c>
      <c r="G373">
        <f>_xlfn.IFNA(VLOOKUP(A373,Harvard_2021_Closed!A:B,2,FALSE),0)</f>
        <v>0</v>
      </c>
      <c r="H373">
        <f t="shared" si="34"/>
        <v>164</v>
      </c>
      <c r="I373" s="1">
        <f t="shared" si="35"/>
        <v>0</v>
      </c>
    </row>
    <row r="374" spans="1:9" x14ac:dyDescent="0.25">
      <c r="A374" t="s">
        <v>377</v>
      </c>
      <c r="B374">
        <f t="shared" si="30"/>
        <v>265</v>
      </c>
      <c r="C374">
        <v>1</v>
      </c>
      <c r="D374">
        <f t="shared" si="31"/>
        <v>265</v>
      </c>
      <c r="E374" s="1">
        <f t="shared" si="32"/>
        <v>2.8875028875028873E-3</v>
      </c>
      <c r="F374">
        <f t="shared" si="33"/>
        <v>164</v>
      </c>
      <c r="G374">
        <f>_xlfn.IFNA(VLOOKUP(A374,Harvard_2021_Closed!A:B,2,FALSE),0)</f>
        <v>0</v>
      </c>
      <c r="H374">
        <f t="shared" si="34"/>
        <v>164</v>
      </c>
      <c r="I374" s="1">
        <f t="shared" si="35"/>
        <v>0</v>
      </c>
    </row>
    <row r="375" spans="1:9" x14ac:dyDescent="0.25">
      <c r="A375" t="s">
        <v>378</v>
      </c>
      <c r="B375">
        <f t="shared" si="30"/>
        <v>265</v>
      </c>
      <c r="C375">
        <v>1</v>
      </c>
      <c r="D375">
        <f t="shared" si="31"/>
        <v>265</v>
      </c>
      <c r="E375" s="1">
        <f t="shared" si="32"/>
        <v>2.8875028875028873E-3</v>
      </c>
      <c r="F375">
        <f t="shared" si="33"/>
        <v>164</v>
      </c>
      <c r="G375">
        <f>_xlfn.IFNA(VLOOKUP(A375,Harvard_2021_Closed!A:B,2,FALSE),0)</f>
        <v>0</v>
      </c>
      <c r="H375">
        <f t="shared" si="34"/>
        <v>164</v>
      </c>
      <c r="I375" s="1">
        <f t="shared" si="35"/>
        <v>0</v>
      </c>
    </row>
    <row r="376" spans="1:9" x14ac:dyDescent="0.25">
      <c r="A376" t="s">
        <v>379</v>
      </c>
      <c r="B376">
        <f t="shared" si="30"/>
        <v>265</v>
      </c>
      <c r="C376">
        <v>1</v>
      </c>
      <c r="D376">
        <f t="shared" si="31"/>
        <v>265</v>
      </c>
      <c r="E376" s="1">
        <f t="shared" si="32"/>
        <v>2.8875028875028873E-3</v>
      </c>
      <c r="F376">
        <f t="shared" si="33"/>
        <v>164</v>
      </c>
      <c r="G376">
        <f>_xlfn.IFNA(VLOOKUP(A376,Harvard_2021_Closed!A:B,2,FALSE),0)</f>
        <v>0</v>
      </c>
      <c r="H376">
        <f t="shared" si="34"/>
        <v>164</v>
      </c>
      <c r="I376" s="1">
        <f t="shared" si="35"/>
        <v>0</v>
      </c>
    </row>
    <row r="377" spans="1:9" x14ac:dyDescent="0.25">
      <c r="A377" t="s">
        <v>380</v>
      </c>
      <c r="B377">
        <f t="shared" si="30"/>
        <v>265</v>
      </c>
      <c r="C377">
        <v>1</v>
      </c>
      <c r="D377">
        <f t="shared" si="31"/>
        <v>265</v>
      </c>
      <c r="E377" s="1">
        <f t="shared" si="32"/>
        <v>2.8875028875028873E-3</v>
      </c>
      <c r="F377">
        <f t="shared" si="33"/>
        <v>115</v>
      </c>
      <c r="G377">
        <f>_xlfn.IFNA(VLOOKUP(A377,Harvard_2021_Closed!A:B,2,FALSE),0)</f>
        <v>1</v>
      </c>
      <c r="H377">
        <f t="shared" si="34"/>
        <v>115</v>
      </c>
      <c r="I377" s="1">
        <f t="shared" si="35"/>
        <v>9.4849663283695339E-3</v>
      </c>
    </row>
    <row r="378" spans="1:9" x14ac:dyDescent="0.25">
      <c r="A378" t="s">
        <v>381</v>
      </c>
      <c r="B378">
        <f t="shared" si="30"/>
        <v>265</v>
      </c>
      <c r="C378">
        <v>1</v>
      </c>
      <c r="D378">
        <f t="shared" si="31"/>
        <v>265</v>
      </c>
      <c r="E378" s="1">
        <f t="shared" si="32"/>
        <v>2.8875028875028873E-3</v>
      </c>
      <c r="F378">
        <f t="shared" si="33"/>
        <v>164</v>
      </c>
      <c r="G378">
        <f>_xlfn.IFNA(VLOOKUP(A378,Harvard_2021_Closed!A:B,2,FALSE),0)</f>
        <v>0</v>
      </c>
      <c r="H378">
        <f t="shared" si="34"/>
        <v>164</v>
      </c>
      <c r="I378" s="1">
        <f t="shared" si="35"/>
        <v>0</v>
      </c>
    </row>
    <row r="379" spans="1:9" x14ac:dyDescent="0.25">
      <c r="A379" t="s">
        <v>382</v>
      </c>
      <c r="B379">
        <f t="shared" si="30"/>
        <v>265</v>
      </c>
      <c r="C379">
        <v>1</v>
      </c>
      <c r="D379">
        <f t="shared" si="31"/>
        <v>265</v>
      </c>
      <c r="E379" s="1">
        <f t="shared" si="32"/>
        <v>2.8875028875028873E-3</v>
      </c>
      <c r="F379">
        <f t="shared" si="33"/>
        <v>164</v>
      </c>
      <c r="G379">
        <f>_xlfn.IFNA(VLOOKUP(A379,Harvard_2021_Closed!A:B,2,FALSE),0)</f>
        <v>0</v>
      </c>
      <c r="H379">
        <f t="shared" si="34"/>
        <v>164</v>
      </c>
      <c r="I379" s="1">
        <f t="shared" si="35"/>
        <v>0</v>
      </c>
    </row>
    <row r="380" spans="1:9" x14ac:dyDescent="0.25">
      <c r="A380" t="s">
        <v>383</v>
      </c>
      <c r="B380">
        <f t="shared" si="30"/>
        <v>265</v>
      </c>
      <c r="C380">
        <v>1</v>
      </c>
      <c r="D380">
        <f t="shared" si="31"/>
        <v>265</v>
      </c>
      <c r="E380" s="1">
        <f t="shared" si="32"/>
        <v>2.8875028875028873E-3</v>
      </c>
      <c r="F380">
        <f t="shared" si="33"/>
        <v>164</v>
      </c>
      <c r="G380">
        <f>_xlfn.IFNA(VLOOKUP(A380,Harvard_2021_Closed!A:B,2,FALSE),0)</f>
        <v>0</v>
      </c>
      <c r="H380">
        <f t="shared" si="34"/>
        <v>164</v>
      </c>
      <c r="I380" s="1">
        <f t="shared" si="35"/>
        <v>0</v>
      </c>
    </row>
    <row r="381" spans="1:9" x14ac:dyDescent="0.25">
      <c r="A381" t="s">
        <v>384</v>
      </c>
      <c r="B381">
        <f t="shared" si="30"/>
        <v>265</v>
      </c>
      <c r="C381">
        <v>1</v>
      </c>
      <c r="D381">
        <f t="shared" si="31"/>
        <v>265</v>
      </c>
      <c r="E381" s="1">
        <f t="shared" si="32"/>
        <v>2.8875028875028873E-3</v>
      </c>
      <c r="F381">
        <f t="shared" si="33"/>
        <v>115</v>
      </c>
      <c r="G381">
        <f>_xlfn.IFNA(VLOOKUP(A381,Harvard_2021_Closed!A:B,2,FALSE),0)</f>
        <v>1</v>
      </c>
      <c r="H381">
        <f t="shared" si="34"/>
        <v>115</v>
      </c>
      <c r="I381" s="1">
        <f t="shared" si="35"/>
        <v>9.4849663283695339E-3</v>
      </c>
    </row>
    <row r="382" spans="1:9" x14ac:dyDescent="0.25">
      <c r="A382" t="s">
        <v>385</v>
      </c>
      <c r="B382">
        <f t="shared" si="30"/>
        <v>265</v>
      </c>
      <c r="C382">
        <v>1</v>
      </c>
      <c r="D382">
        <f t="shared" si="31"/>
        <v>265</v>
      </c>
      <c r="E382" s="1">
        <f t="shared" si="32"/>
        <v>2.8875028875028873E-3</v>
      </c>
      <c r="F382">
        <f t="shared" si="33"/>
        <v>115</v>
      </c>
      <c r="G382">
        <f>_xlfn.IFNA(VLOOKUP(A382,Harvard_2021_Closed!A:B,2,FALSE),0)</f>
        <v>1</v>
      </c>
      <c r="H382">
        <f t="shared" si="34"/>
        <v>115</v>
      </c>
      <c r="I382" s="1">
        <f t="shared" si="35"/>
        <v>9.4849663283695339E-3</v>
      </c>
    </row>
    <row r="383" spans="1:9" x14ac:dyDescent="0.25">
      <c r="A383" t="s">
        <v>386</v>
      </c>
      <c r="B383">
        <f t="shared" si="30"/>
        <v>265</v>
      </c>
      <c r="C383">
        <v>1</v>
      </c>
      <c r="D383">
        <f t="shared" si="31"/>
        <v>265</v>
      </c>
      <c r="E383" s="1">
        <f t="shared" si="32"/>
        <v>2.8875028875028873E-3</v>
      </c>
      <c r="F383">
        <f t="shared" si="33"/>
        <v>115</v>
      </c>
      <c r="G383">
        <f>_xlfn.IFNA(VLOOKUP(A383,Harvard_2021_Closed!A:B,2,FALSE),0)</f>
        <v>1</v>
      </c>
      <c r="H383">
        <f t="shared" si="34"/>
        <v>115</v>
      </c>
      <c r="I383" s="1">
        <f t="shared" si="35"/>
        <v>9.4849663283695339E-3</v>
      </c>
    </row>
    <row r="384" spans="1:9" x14ac:dyDescent="0.25">
      <c r="A384" t="s">
        <v>387</v>
      </c>
      <c r="B384">
        <f t="shared" si="30"/>
        <v>265</v>
      </c>
      <c r="C384">
        <v>1</v>
      </c>
      <c r="D384">
        <f t="shared" si="31"/>
        <v>265</v>
      </c>
      <c r="E384" s="1">
        <f t="shared" si="32"/>
        <v>2.8875028875028873E-3</v>
      </c>
      <c r="F384">
        <f t="shared" si="33"/>
        <v>115</v>
      </c>
      <c r="G384">
        <f>_xlfn.IFNA(VLOOKUP(A384,Harvard_2021_Closed!A:B,2,FALSE),0)</f>
        <v>1</v>
      </c>
      <c r="H384">
        <f t="shared" si="34"/>
        <v>115</v>
      </c>
      <c r="I384" s="1">
        <f t="shared" si="35"/>
        <v>9.4849663283695339E-3</v>
      </c>
    </row>
    <row r="385" spans="1:9" x14ac:dyDescent="0.25">
      <c r="A385" t="s">
        <v>388</v>
      </c>
      <c r="B385">
        <f t="shared" si="30"/>
        <v>265</v>
      </c>
      <c r="C385">
        <v>1</v>
      </c>
      <c r="D385">
        <f t="shared" si="31"/>
        <v>265</v>
      </c>
      <c r="E385" s="1">
        <f t="shared" si="32"/>
        <v>2.8875028875028873E-3</v>
      </c>
      <c r="F385">
        <f t="shared" si="33"/>
        <v>164</v>
      </c>
      <c r="G385">
        <f>_xlfn.IFNA(VLOOKUP(A385,Harvard_2021_Closed!A:B,2,FALSE),0)</f>
        <v>0</v>
      </c>
      <c r="H385">
        <f t="shared" si="34"/>
        <v>164</v>
      </c>
      <c r="I385" s="1">
        <f t="shared" si="35"/>
        <v>0</v>
      </c>
    </row>
    <row r="386" spans="1:9" x14ac:dyDescent="0.25">
      <c r="A386" t="s">
        <v>389</v>
      </c>
      <c r="B386">
        <f t="shared" si="30"/>
        <v>265</v>
      </c>
      <c r="C386">
        <v>1</v>
      </c>
      <c r="D386">
        <f t="shared" si="31"/>
        <v>265</v>
      </c>
      <c r="E386" s="1">
        <f t="shared" si="32"/>
        <v>2.8875028875028873E-3</v>
      </c>
      <c r="F386">
        <f t="shared" si="33"/>
        <v>164</v>
      </c>
      <c r="G386">
        <f>_xlfn.IFNA(VLOOKUP(A386,Harvard_2021_Closed!A:B,2,FALSE),0)</f>
        <v>0</v>
      </c>
      <c r="H386">
        <f t="shared" si="34"/>
        <v>164</v>
      </c>
      <c r="I386" s="1">
        <f t="shared" si="35"/>
        <v>0</v>
      </c>
    </row>
    <row r="387" spans="1:9" x14ac:dyDescent="0.25">
      <c r="A387" t="s">
        <v>390</v>
      </c>
      <c r="B387">
        <f t="shared" si="30"/>
        <v>265</v>
      </c>
      <c r="C387">
        <v>1</v>
      </c>
      <c r="D387">
        <f t="shared" si="31"/>
        <v>265</v>
      </c>
      <c r="E387" s="1">
        <f t="shared" si="32"/>
        <v>2.8875028875028873E-3</v>
      </c>
      <c r="F387">
        <f t="shared" si="33"/>
        <v>164</v>
      </c>
      <c r="G387">
        <f>_xlfn.IFNA(VLOOKUP(A387,Harvard_2021_Closed!A:B,2,FALSE),0)</f>
        <v>0</v>
      </c>
      <c r="H387">
        <f t="shared" si="34"/>
        <v>164</v>
      </c>
      <c r="I387" s="1">
        <f t="shared" si="35"/>
        <v>0</v>
      </c>
    </row>
    <row r="388" spans="1:9" x14ac:dyDescent="0.25">
      <c r="A388" t="s">
        <v>391</v>
      </c>
      <c r="B388">
        <f t="shared" ref="B388:B430" si="36">_xlfn.RANK.EQ(C388,C:C)</f>
        <v>265</v>
      </c>
      <c r="C388">
        <v>1</v>
      </c>
      <c r="D388">
        <f t="shared" ref="D388:D430" si="37">_xlfn.RANK.EQ(E388,E:E)</f>
        <v>265</v>
      </c>
      <c r="E388" s="1">
        <f t="shared" ref="E388:E430" si="38">(C388/34632)*100</f>
        <v>2.8875028875028873E-3</v>
      </c>
      <c r="F388">
        <f t="shared" ref="F388:F430" si="39">_xlfn.RANK.EQ(G388,G:G)</f>
        <v>115</v>
      </c>
      <c r="G388">
        <f>_xlfn.IFNA(VLOOKUP(A388,Harvard_2021_Closed!A:B,2,FALSE),0)</f>
        <v>1</v>
      </c>
      <c r="H388">
        <f t="shared" ref="H388:H430" si="40">_xlfn.RANK.EQ(I388,I:I)</f>
        <v>115</v>
      </c>
      <c r="I388" s="1">
        <f t="shared" ref="I388:I430" si="41">(G388/10543)*100</f>
        <v>9.4849663283695339E-3</v>
      </c>
    </row>
    <row r="389" spans="1:9" x14ac:dyDescent="0.25">
      <c r="A389" t="s">
        <v>392</v>
      </c>
      <c r="B389">
        <f t="shared" si="36"/>
        <v>265</v>
      </c>
      <c r="C389">
        <v>1</v>
      </c>
      <c r="D389">
        <f t="shared" si="37"/>
        <v>265</v>
      </c>
      <c r="E389" s="1">
        <f t="shared" si="38"/>
        <v>2.8875028875028873E-3</v>
      </c>
      <c r="F389">
        <f t="shared" si="39"/>
        <v>115</v>
      </c>
      <c r="G389">
        <f>_xlfn.IFNA(VLOOKUP(A389,Harvard_2021_Closed!A:B,2,FALSE),0)</f>
        <v>1</v>
      </c>
      <c r="H389">
        <f t="shared" si="40"/>
        <v>115</v>
      </c>
      <c r="I389" s="1">
        <f t="shared" si="41"/>
        <v>9.4849663283695339E-3</v>
      </c>
    </row>
    <row r="390" spans="1:9" x14ac:dyDescent="0.25">
      <c r="A390" t="s">
        <v>393</v>
      </c>
      <c r="B390">
        <f t="shared" si="36"/>
        <v>265</v>
      </c>
      <c r="C390">
        <v>1</v>
      </c>
      <c r="D390">
        <f t="shared" si="37"/>
        <v>265</v>
      </c>
      <c r="E390" s="1">
        <f t="shared" si="38"/>
        <v>2.8875028875028873E-3</v>
      </c>
      <c r="F390">
        <f t="shared" si="39"/>
        <v>164</v>
      </c>
      <c r="G390">
        <f>_xlfn.IFNA(VLOOKUP(A390,Harvard_2021_Closed!A:B,2,FALSE),0)</f>
        <v>0</v>
      </c>
      <c r="H390">
        <f t="shared" si="40"/>
        <v>164</v>
      </c>
      <c r="I390" s="1">
        <f t="shared" si="41"/>
        <v>0</v>
      </c>
    </row>
    <row r="391" spans="1:9" x14ac:dyDescent="0.25">
      <c r="A391" t="s">
        <v>394</v>
      </c>
      <c r="B391">
        <f t="shared" si="36"/>
        <v>265</v>
      </c>
      <c r="C391">
        <v>1</v>
      </c>
      <c r="D391">
        <f t="shared" si="37"/>
        <v>265</v>
      </c>
      <c r="E391" s="1">
        <f t="shared" si="38"/>
        <v>2.8875028875028873E-3</v>
      </c>
      <c r="F391">
        <f t="shared" si="39"/>
        <v>164</v>
      </c>
      <c r="G391">
        <f>_xlfn.IFNA(VLOOKUP(A391,Harvard_2021_Closed!A:B,2,FALSE),0)</f>
        <v>0</v>
      </c>
      <c r="H391">
        <f t="shared" si="40"/>
        <v>164</v>
      </c>
      <c r="I391" s="1">
        <f t="shared" si="41"/>
        <v>0</v>
      </c>
    </row>
    <row r="392" spans="1:9" x14ac:dyDescent="0.25">
      <c r="A392" t="s">
        <v>395</v>
      </c>
      <c r="B392">
        <f t="shared" si="36"/>
        <v>265</v>
      </c>
      <c r="C392">
        <v>1</v>
      </c>
      <c r="D392">
        <f t="shared" si="37"/>
        <v>265</v>
      </c>
      <c r="E392" s="1">
        <f t="shared" si="38"/>
        <v>2.8875028875028873E-3</v>
      </c>
      <c r="F392">
        <f t="shared" si="39"/>
        <v>164</v>
      </c>
      <c r="G392">
        <f>_xlfn.IFNA(VLOOKUP(A392,Harvard_2021_Closed!A:B,2,FALSE),0)</f>
        <v>0</v>
      </c>
      <c r="H392">
        <f t="shared" si="40"/>
        <v>164</v>
      </c>
      <c r="I392" s="1">
        <f t="shared" si="41"/>
        <v>0</v>
      </c>
    </row>
    <row r="393" spans="1:9" x14ac:dyDescent="0.25">
      <c r="A393" t="s">
        <v>396</v>
      </c>
      <c r="B393">
        <f t="shared" si="36"/>
        <v>265</v>
      </c>
      <c r="C393">
        <v>1</v>
      </c>
      <c r="D393">
        <f t="shared" si="37"/>
        <v>265</v>
      </c>
      <c r="E393" s="1">
        <f t="shared" si="38"/>
        <v>2.8875028875028873E-3</v>
      </c>
      <c r="F393">
        <f t="shared" si="39"/>
        <v>164</v>
      </c>
      <c r="G393">
        <f>_xlfn.IFNA(VLOOKUP(A393,Harvard_2021_Closed!A:B,2,FALSE),0)</f>
        <v>0</v>
      </c>
      <c r="H393">
        <f t="shared" si="40"/>
        <v>164</v>
      </c>
      <c r="I393" s="1">
        <f t="shared" si="41"/>
        <v>0</v>
      </c>
    </row>
    <row r="394" spans="1:9" x14ac:dyDescent="0.25">
      <c r="A394" t="s">
        <v>397</v>
      </c>
      <c r="B394">
        <f t="shared" si="36"/>
        <v>265</v>
      </c>
      <c r="C394">
        <v>1</v>
      </c>
      <c r="D394">
        <f t="shared" si="37"/>
        <v>265</v>
      </c>
      <c r="E394" s="1">
        <f t="shared" si="38"/>
        <v>2.8875028875028873E-3</v>
      </c>
      <c r="F394">
        <f t="shared" si="39"/>
        <v>164</v>
      </c>
      <c r="G394">
        <f>_xlfn.IFNA(VLOOKUP(A394,Harvard_2021_Closed!A:B,2,FALSE),0)</f>
        <v>0</v>
      </c>
      <c r="H394">
        <f t="shared" si="40"/>
        <v>164</v>
      </c>
      <c r="I394" s="1">
        <f t="shared" si="41"/>
        <v>0</v>
      </c>
    </row>
    <row r="395" spans="1:9" x14ac:dyDescent="0.25">
      <c r="A395" t="s">
        <v>398</v>
      </c>
      <c r="B395">
        <f t="shared" si="36"/>
        <v>265</v>
      </c>
      <c r="C395">
        <v>1</v>
      </c>
      <c r="D395">
        <f t="shared" si="37"/>
        <v>265</v>
      </c>
      <c r="E395" s="1">
        <f t="shared" si="38"/>
        <v>2.8875028875028873E-3</v>
      </c>
      <c r="F395">
        <f t="shared" si="39"/>
        <v>164</v>
      </c>
      <c r="G395">
        <f>_xlfn.IFNA(VLOOKUP(A395,Harvard_2021_Closed!A:B,2,FALSE),0)</f>
        <v>0</v>
      </c>
      <c r="H395">
        <f t="shared" si="40"/>
        <v>164</v>
      </c>
      <c r="I395" s="1">
        <f t="shared" si="41"/>
        <v>0</v>
      </c>
    </row>
    <row r="396" spans="1:9" x14ac:dyDescent="0.25">
      <c r="A396" t="s">
        <v>399</v>
      </c>
      <c r="B396">
        <f t="shared" si="36"/>
        <v>265</v>
      </c>
      <c r="C396">
        <v>1</v>
      </c>
      <c r="D396">
        <f t="shared" si="37"/>
        <v>265</v>
      </c>
      <c r="E396" s="1">
        <f t="shared" si="38"/>
        <v>2.8875028875028873E-3</v>
      </c>
      <c r="F396">
        <f t="shared" si="39"/>
        <v>164</v>
      </c>
      <c r="G396">
        <f>_xlfn.IFNA(VLOOKUP(A396,Harvard_2021_Closed!A:B,2,FALSE),0)</f>
        <v>0</v>
      </c>
      <c r="H396">
        <f t="shared" si="40"/>
        <v>164</v>
      </c>
      <c r="I396" s="1">
        <f t="shared" si="41"/>
        <v>0</v>
      </c>
    </row>
    <row r="397" spans="1:9" x14ac:dyDescent="0.25">
      <c r="A397" t="s">
        <v>400</v>
      </c>
      <c r="B397">
        <f t="shared" si="36"/>
        <v>265</v>
      </c>
      <c r="C397">
        <v>1</v>
      </c>
      <c r="D397">
        <f t="shared" si="37"/>
        <v>265</v>
      </c>
      <c r="E397" s="1">
        <f t="shared" si="38"/>
        <v>2.8875028875028873E-3</v>
      </c>
      <c r="F397">
        <f t="shared" si="39"/>
        <v>164</v>
      </c>
      <c r="G397">
        <f>_xlfn.IFNA(VLOOKUP(A397,Harvard_2021_Closed!A:B,2,FALSE),0)</f>
        <v>0</v>
      </c>
      <c r="H397">
        <f t="shared" si="40"/>
        <v>164</v>
      </c>
      <c r="I397" s="1">
        <f t="shared" si="41"/>
        <v>0</v>
      </c>
    </row>
    <row r="398" spans="1:9" x14ac:dyDescent="0.25">
      <c r="A398" t="s">
        <v>401</v>
      </c>
      <c r="B398">
        <f t="shared" si="36"/>
        <v>265</v>
      </c>
      <c r="C398">
        <v>1</v>
      </c>
      <c r="D398">
        <f t="shared" si="37"/>
        <v>265</v>
      </c>
      <c r="E398" s="1">
        <f t="shared" si="38"/>
        <v>2.8875028875028873E-3</v>
      </c>
      <c r="F398">
        <f t="shared" si="39"/>
        <v>115</v>
      </c>
      <c r="G398">
        <f>_xlfn.IFNA(VLOOKUP(A398,Harvard_2021_Closed!A:B,2,FALSE),0)</f>
        <v>1</v>
      </c>
      <c r="H398">
        <f t="shared" si="40"/>
        <v>115</v>
      </c>
      <c r="I398" s="1">
        <f t="shared" si="41"/>
        <v>9.4849663283695339E-3</v>
      </c>
    </row>
    <row r="399" spans="1:9" x14ac:dyDescent="0.25">
      <c r="A399" t="s">
        <v>402</v>
      </c>
      <c r="B399">
        <f t="shared" si="36"/>
        <v>265</v>
      </c>
      <c r="C399">
        <v>1</v>
      </c>
      <c r="D399">
        <f t="shared" si="37"/>
        <v>265</v>
      </c>
      <c r="E399" s="1">
        <f t="shared" si="38"/>
        <v>2.8875028875028873E-3</v>
      </c>
      <c r="F399">
        <f t="shared" si="39"/>
        <v>164</v>
      </c>
      <c r="G399">
        <f>_xlfn.IFNA(VLOOKUP(A399,Harvard_2021_Closed!A:B,2,FALSE),0)</f>
        <v>0</v>
      </c>
      <c r="H399">
        <f t="shared" si="40"/>
        <v>164</v>
      </c>
      <c r="I399" s="1">
        <f t="shared" si="41"/>
        <v>0</v>
      </c>
    </row>
    <row r="400" spans="1:9" x14ac:dyDescent="0.25">
      <c r="A400" t="s">
        <v>403</v>
      </c>
      <c r="B400">
        <f t="shared" si="36"/>
        <v>265</v>
      </c>
      <c r="C400">
        <v>1</v>
      </c>
      <c r="D400">
        <f t="shared" si="37"/>
        <v>265</v>
      </c>
      <c r="E400" s="1">
        <f t="shared" si="38"/>
        <v>2.8875028875028873E-3</v>
      </c>
      <c r="F400">
        <f t="shared" si="39"/>
        <v>164</v>
      </c>
      <c r="G400">
        <f>_xlfn.IFNA(VLOOKUP(A400,Harvard_2021_Closed!A:B,2,FALSE),0)</f>
        <v>0</v>
      </c>
      <c r="H400">
        <f t="shared" si="40"/>
        <v>164</v>
      </c>
      <c r="I400" s="1">
        <f t="shared" si="41"/>
        <v>0</v>
      </c>
    </row>
    <row r="401" spans="1:9" x14ac:dyDescent="0.25">
      <c r="A401" t="s">
        <v>404</v>
      </c>
      <c r="B401">
        <f t="shared" si="36"/>
        <v>265</v>
      </c>
      <c r="C401">
        <v>1</v>
      </c>
      <c r="D401">
        <f t="shared" si="37"/>
        <v>265</v>
      </c>
      <c r="E401" s="1">
        <f t="shared" si="38"/>
        <v>2.8875028875028873E-3</v>
      </c>
      <c r="F401">
        <f t="shared" si="39"/>
        <v>115</v>
      </c>
      <c r="G401">
        <f>_xlfn.IFNA(VLOOKUP(A401,Harvard_2021_Closed!A:B,2,FALSE),0)</f>
        <v>1</v>
      </c>
      <c r="H401">
        <f t="shared" si="40"/>
        <v>115</v>
      </c>
      <c r="I401" s="1">
        <f t="shared" si="41"/>
        <v>9.4849663283695339E-3</v>
      </c>
    </row>
    <row r="402" spans="1:9" x14ac:dyDescent="0.25">
      <c r="A402" t="s">
        <v>405</v>
      </c>
      <c r="B402">
        <f t="shared" si="36"/>
        <v>265</v>
      </c>
      <c r="C402">
        <v>1</v>
      </c>
      <c r="D402">
        <f t="shared" si="37"/>
        <v>265</v>
      </c>
      <c r="E402" s="1">
        <f t="shared" si="38"/>
        <v>2.8875028875028873E-3</v>
      </c>
      <c r="F402">
        <f t="shared" si="39"/>
        <v>164</v>
      </c>
      <c r="G402">
        <f>_xlfn.IFNA(VLOOKUP(A402,Harvard_2021_Closed!A:B,2,FALSE),0)</f>
        <v>0</v>
      </c>
      <c r="H402">
        <f t="shared" si="40"/>
        <v>164</v>
      </c>
      <c r="I402" s="1">
        <f t="shared" si="41"/>
        <v>0</v>
      </c>
    </row>
    <row r="403" spans="1:9" x14ac:dyDescent="0.25">
      <c r="A403" t="s">
        <v>406</v>
      </c>
      <c r="B403">
        <f t="shared" si="36"/>
        <v>265</v>
      </c>
      <c r="C403">
        <v>1</v>
      </c>
      <c r="D403">
        <f t="shared" si="37"/>
        <v>265</v>
      </c>
      <c r="E403" s="1">
        <f t="shared" si="38"/>
        <v>2.8875028875028873E-3</v>
      </c>
      <c r="F403">
        <f t="shared" si="39"/>
        <v>164</v>
      </c>
      <c r="G403">
        <f>_xlfn.IFNA(VLOOKUP(A403,Harvard_2021_Closed!A:B,2,FALSE),0)</f>
        <v>0</v>
      </c>
      <c r="H403">
        <f t="shared" si="40"/>
        <v>164</v>
      </c>
      <c r="I403" s="1">
        <f t="shared" si="41"/>
        <v>0</v>
      </c>
    </row>
    <row r="404" spans="1:9" x14ac:dyDescent="0.25">
      <c r="A404" t="s">
        <v>407</v>
      </c>
      <c r="B404">
        <f t="shared" si="36"/>
        <v>265</v>
      </c>
      <c r="C404">
        <v>1</v>
      </c>
      <c r="D404">
        <f t="shared" si="37"/>
        <v>265</v>
      </c>
      <c r="E404" s="1">
        <f t="shared" si="38"/>
        <v>2.8875028875028873E-3</v>
      </c>
      <c r="F404">
        <f t="shared" si="39"/>
        <v>164</v>
      </c>
      <c r="G404">
        <f>_xlfn.IFNA(VLOOKUP(A404,Harvard_2021_Closed!A:B,2,FALSE),0)</f>
        <v>0</v>
      </c>
      <c r="H404">
        <f t="shared" si="40"/>
        <v>164</v>
      </c>
      <c r="I404" s="1">
        <f t="shared" si="41"/>
        <v>0</v>
      </c>
    </row>
    <row r="405" spans="1:9" x14ac:dyDescent="0.25">
      <c r="A405" t="s">
        <v>408</v>
      </c>
      <c r="B405">
        <f t="shared" si="36"/>
        <v>265</v>
      </c>
      <c r="C405">
        <v>1</v>
      </c>
      <c r="D405">
        <f t="shared" si="37"/>
        <v>265</v>
      </c>
      <c r="E405" s="1">
        <f t="shared" si="38"/>
        <v>2.8875028875028873E-3</v>
      </c>
      <c r="F405">
        <f t="shared" si="39"/>
        <v>164</v>
      </c>
      <c r="G405">
        <f>_xlfn.IFNA(VLOOKUP(A405,Harvard_2021_Closed!A:B,2,FALSE),0)</f>
        <v>0</v>
      </c>
      <c r="H405">
        <f t="shared" si="40"/>
        <v>164</v>
      </c>
      <c r="I405" s="1">
        <f t="shared" si="41"/>
        <v>0</v>
      </c>
    </row>
    <row r="406" spans="1:9" x14ac:dyDescent="0.25">
      <c r="A406" t="s">
        <v>409</v>
      </c>
      <c r="B406">
        <f t="shared" si="36"/>
        <v>265</v>
      </c>
      <c r="C406">
        <v>1</v>
      </c>
      <c r="D406">
        <f t="shared" si="37"/>
        <v>265</v>
      </c>
      <c r="E406" s="1">
        <f t="shared" si="38"/>
        <v>2.8875028875028873E-3</v>
      </c>
      <c r="F406">
        <f t="shared" si="39"/>
        <v>164</v>
      </c>
      <c r="G406">
        <f>_xlfn.IFNA(VLOOKUP(A406,Harvard_2021_Closed!A:B,2,FALSE),0)</f>
        <v>0</v>
      </c>
      <c r="H406">
        <f t="shared" si="40"/>
        <v>164</v>
      </c>
      <c r="I406" s="1">
        <f t="shared" si="41"/>
        <v>0</v>
      </c>
    </row>
    <row r="407" spans="1:9" x14ac:dyDescent="0.25">
      <c r="A407" t="s">
        <v>410</v>
      </c>
      <c r="B407">
        <f t="shared" si="36"/>
        <v>265</v>
      </c>
      <c r="C407">
        <v>1</v>
      </c>
      <c r="D407">
        <f t="shared" si="37"/>
        <v>265</v>
      </c>
      <c r="E407" s="1">
        <f t="shared" si="38"/>
        <v>2.8875028875028873E-3</v>
      </c>
      <c r="F407">
        <f t="shared" si="39"/>
        <v>164</v>
      </c>
      <c r="G407">
        <f>_xlfn.IFNA(VLOOKUP(A407,Harvard_2021_Closed!A:B,2,FALSE),0)</f>
        <v>0</v>
      </c>
      <c r="H407">
        <f t="shared" si="40"/>
        <v>164</v>
      </c>
      <c r="I407" s="1">
        <f t="shared" si="41"/>
        <v>0</v>
      </c>
    </row>
    <row r="408" spans="1:9" x14ac:dyDescent="0.25">
      <c r="A408" t="s">
        <v>411</v>
      </c>
      <c r="B408">
        <f t="shared" si="36"/>
        <v>265</v>
      </c>
      <c r="C408">
        <v>1</v>
      </c>
      <c r="D408">
        <f t="shared" si="37"/>
        <v>265</v>
      </c>
      <c r="E408" s="1">
        <f t="shared" si="38"/>
        <v>2.8875028875028873E-3</v>
      </c>
      <c r="F408">
        <f t="shared" si="39"/>
        <v>164</v>
      </c>
      <c r="G408">
        <f>_xlfn.IFNA(VLOOKUP(A408,Harvard_2021_Closed!A:B,2,FALSE),0)</f>
        <v>0</v>
      </c>
      <c r="H408">
        <f t="shared" si="40"/>
        <v>164</v>
      </c>
      <c r="I408" s="1">
        <f t="shared" si="41"/>
        <v>0</v>
      </c>
    </row>
    <row r="409" spans="1:9" x14ac:dyDescent="0.25">
      <c r="A409" t="s">
        <v>412</v>
      </c>
      <c r="B409">
        <f t="shared" si="36"/>
        <v>265</v>
      </c>
      <c r="C409">
        <v>1</v>
      </c>
      <c r="D409">
        <f t="shared" si="37"/>
        <v>265</v>
      </c>
      <c r="E409" s="1">
        <f t="shared" si="38"/>
        <v>2.8875028875028873E-3</v>
      </c>
      <c r="F409">
        <f t="shared" si="39"/>
        <v>164</v>
      </c>
      <c r="G409">
        <f>_xlfn.IFNA(VLOOKUP(A409,Harvard_2021_Closed!A:B,2,FALSE),0)</f>
        <v>0</v>
      </c>
      <c r="H409">
        <f t="shared" si="40"/>
        <v>164</v>
      </c>
      <c r="I409" s="1">
        <f t="shared" si="41"/>
        <v>0</v>
      </c>
    </row>
    <row r="410" spans="1:9" x14ac:dyDescent="0.25">
      <c r="A410" t="s">
        <v>413</v>
      </c>
      <c r="B410">
        <f t="shared" si="36"/>
        <v>265</v>
      </c>
      <c r="C410">
        <v>1</v>
      </c>
      <c r="D410">
        <f t="shared" si="37"/>
        <v>265</v>
      </c>
      <c r="E410" s="1">
        <f t="shared" si="38"/>
        <v>2.8875028875028873E-3</v>
      </c>
      <c r="F410">
        <f t="shared" si="39"/>
        <v>164</v>
      </c>
      <c r="G410">
        <f>_xlfn.IFNA(VLOOKUP(A410,Harvard_2021_Closed!A:B,2,FALSE),0)</f>
        <v>0</v>
      </c>
      <c r="H410">
        <f t="shared" si="40"/>
        <v>164</v>
      </c>
      <c r="I410" s="1">
        <f t="shared" si="41"/>
        <v>0</v>
      </c>
    </row>
    <row r="411" spans="1:9" x14ac:dyDescent="0.25">
      <c r="A411" t="s">
        <v>414</v>
      </c>
      <c r="B411">
        <f t="shared" si="36"/>
        <v>265</v>
      </c>
      <c r="C411">
        <v>1</v>
      </c>
      <c r="D411">
        <f t="shared" si="37"/>
        <v>265</v>
      </c>
      <c r="E411" s="1">
        <f t="shared" si="38"/>
        <v>2.8875028875028873E-3</v>
      </c>
      <c r="F411">
        <f t="shared" si="39"/>
        <v>115</v>
      </c>
      <c r="G411">
        <f>_xlfn.IFNA(VLOOKUP(A411,Harvard_2021_Closed!A:B,2,FALSE),0)</f>
        <v>1</v>
      </c>
      <c r="H411">
        <f t="shared" si="40"/>
        <v>115</v>
      </c>
      <c r="I411" s="1">
        <f t="shared" si="41"/>
        <v>9.4849663283695339E-3</v>
      </c>
    </row>
    <row r="412" spans="1:9" x14ac:dyDescent="0.25">
      <c r="A412" t="s">
        <v>415</v>
      </c>
      <c r="B412">
        <f t="shared" si="36"/>
        <v>265</v>
      </c>
      <c r="C412">
        <v>1</v>
      </c>
      <c r="D412">
        <f t="shared" si="37"/>
        <v>265</v>
      </c>
      <c r="E412" s="1">
        <f t="shared" si="38"/>
        <v>2.8875028875028873E-3</v>
      </c>
      <c r="F412">
        <f t="shared" si="39"/>
        <v>164</v>
      </c>
      <c r="G412">
        <f>_xlfn.IFNA(VLOOKUP(A412,Harvard_2021_Closed!A:B,2,FALSE),0)</f>
        <v>0</v>
      </c>
      <c r="H412">
        <f t="shared" si="40"/>
        <v>164</v>
      </c>
      <c r="I412" s="1">
        <f t="shared" si="41"/>
        <v>0</v>
      </c>
    </row>
    <row r="413" spans="1:9" x14ac:dyDescent="0.25">
      <c r="A413" t="s">
        <v>416</v>
      </c>
      <c r="B413">
        <f t="shared" si="36"/>
        <v>265</v>
      </c>
      <c r="C413">
        <v>1</v>
      </c>
      <c r="D413">
        <f t="shared" si="37"/>
        <v>265</v>
      </c>
      <c r="E413" s="1">
        <f t="shared" si="38"/>
        <v>2.8875028875028873E-3</v>
      </c>
      <c r="F413">
        <f t="shared" si="39"/>
        <v>164</v>
      </c>
      <c r="G413">
        <f>_xlfn.IFNA(VLOOKUP(A413,Harvard_2021_Closed!A:B,2,FALSE),0)</f>
        <v>0</v>
      </c>
      <c r="H413">
        <f t="shared" si="40"/>
        <v>164</v>
      </c>
      <c r="I413" s="1">
        <f t="shared" si="41"/>
        <v>0</v>
      </c>
    </row>
    <row r="414" spans="1:9" x14ac:dyDescent="0.25">
      <c r="A414" t="s">
        <v>417</v>
      </c>
      <c r="B414">
        <f t="shared" si="36"/>
        <v>265</v>
      </c>
      <c r="C414">
        <v>1</v>
      </c>
      <c r="D414">
        <f t="shared" si="37"/>
        <v>265</v>
      </c>
      <c r="E414" s="1">
        <f t="shared" si="38"/>
        <v>2.8875028875028873E-3</v>
      </c>
      <c r="F414">
        <f t="shared" si="39"/>
        <v>164</v>
      </c>
      <c r="G414">
        <f>_xlfn.IFNA(VLOOKUP(A414,Harvard_2021_Closed!A:B,2,FALSE),0)</f>
        <v>0</v>
      </c>
      <c r="H414">
        <f t="shared" si="40"/>
        <v>164</v>
      </c>
      <c r="I414" s="1">
        <f t="shared" si="41"/>
        <v>0</v>
      </c>
    </row>
    <row r="415" spans="1:9" x14ac:dyDescent="0.25">
      <c r="A415" t="s">
        <v>418</v>
      </c>
      <c r="B415">
        <f t="shared" si="36"/>
        <v>265</v>
      </c>
      <c r="C415">
        <v>1</v>
      </c>
      <c r="D415">
        <f t="shared" si="37"/>
        <v>265</v>
      </c>
      <c r="E415" s="1">
        <f t="shared" si="38"/>
        <v>2.8875028875028873E-3</v>
      </c>
      <c r="F415">
        <f t="shared" si="39"/>
        <v>164</v>
      </c>
      <c r="G415">
        <f>_xlfn.IFNA(VLOOKUP(A415,Harvard_2021_Closed!A:B,2,FALSE),0)</f>
        <v>0</v>
      </c>
      <c r="H415">
        <f t="shared" si="40"/>
        <v>164</v>
      </c>
      <c r="I415" s="1">
        <f t="shared" si="41"/>
        <v>0</v>
      </c>
    </row>
    <row r="416" spans="1:9" x14ac:dyDescent="0.25">
      <c r="A416" t="s">
        <v>419</v>
      </c>
      <c r="B416">
        <f t="shared" si="36"/>
        <v>265</v>
      </c>
      <c r="C416">
        <v>1</v>
      </c>
      <c r="D416">
        <f t="shared" si="37"/>
        <v>265</v>
      </c>
      <c r="E416" s="1">
        <f t="shared" si="38"/>
        <v>2.8875028875028873E-3</v>
      </c>
      <c r="F416">
        <f t="shared" si="39"/>
        <v>164</v>
      </c>
      <c r="G416">
        <f>_xlfn.IFNA(VLOOKUP(A416,Harvard_2021_Closed!A:B,2,FALSE),0)</f>
        <v>0</v>
      </c>
      <c r="H416">
        <f t="shared" si="40"/>
        <v>164</v>
      </c>
      <c r="I416" s="1">
        <f t="shared" si="41"/>
        <v>0</v>
      </c>
    </row>
    <row r="417" spans="1:9" x14ac:dyDescent="0.25">
      <c r="A417" t="s">
        <v>420</v>
      </c>
      <c r="B417">
        <f t="shared" si="36"/>
        <v>265</v>
      </c>
      <c r="C417">
        <v>1</v>
      </c>
      <c r="D417">
        <f t="shared" si="37"/>
        <v>265</v>
      </c>
      <c r="E417" s="1">
        <f t="shared" si="38"/>
        <v>2.8875028875028873E-3</v>
      </c>
      <c r="F417">
        <f t="shared" si="39"/>
        <v>164</v>
      </c>
      <c r="G417">
        <f>_xlfn.IFNA(VLOOKUP(A417,Harvard_2021_Closed!A:B,2,FALSE),0)</f>
        <v>0</v>
      </c>
      <c r="H417">
        <f t="shared" si="40"/>
        <v>164</v>
      </c>
      <c r="I417" s="1">
        <f t="shared" si="41"/>
        <v>0</v>
      </c>
    </row>
    <row r="418" spans="1:9" x14ac:dyDescent="0.25">
      <c r="A418" t="s">
        <v>421</v>
      </c>
      <c r="B418">
        <f t="shared" si="36"/>
        <v>265</v>
      </c>
      <c r="C418">
        <v>1</v>
      </c>
      <c r="D418">
        <f t="shared" si="37"/>
        <v>265</v>
      </c>
      <c r="E418" s="1">
        <f t="shared" si="38"/>
        <v>2.8875028875028873E-3</v>
      </c>
      <c r="F418">
        <f t="shared" si="39"/>
        <v>164</v>
      </c>
      <c r="G418">
        <f>_xlfn.IFNA(VLOOKUP(A418,Harvard_2021_Closed!A:B,2,FALSE),0)</f>
        <v>0</v>
      </c>
      <c r="H418">
        <f t="shared" si="40"/>
        <v>164</v>
      </c>
      <c r="I418" s="1">
        <f t="shared" si="41"/>
        <v>0</v>
      </c>
    </row>
    <row r="419" spans="1:9" x14ac:dyDescent="0.25">
      <c r="A419" t="s">
        <v>422</v>
      </c>
      <c r="B419">
        <f t="shared" si="36"/>
        <v>265</v>
      </c>
      <c r="C419">
        <v>1</v>
      </c>
      <c r="D419">
        <f t="shared" si="37"/>
        <v>265</v>
      </c>
      <c r="E419" s="1">
        <f t="shared" si="38"/>
        <v>2.8875028875028873E-3</v>
      </c>
      <c r="F419">
        <f t="shared" si="39"/>
        <v>115</v>
      </c>
      <c r="G419">
        <f>_xlfn.IFNA(VLOOKUP(A419,Harvard_2021_Closed!A:B,2,FALSE),0)</f>
        <v>1</v>
      </c>
      <c r="H419">
        <f t="shared" si="40"/>
        <v>115</v>
      </c>
      <c r="I419" s="1">
        <f t="shared" si="41"/>
        <v>9.4849663283695339E-3</v>
      </c>
    </row>
    <row r="420" spans="1:9" x14ac:dyDescent="0.25">
      <c r="A420" t="s">
        <v>423</v>
      </c>
      <c r="B420">
        <f t="shared" si="36"/>
        <v>265</v>
      </c>
      <c r="C420">
        <v>1</v>
      </c>
      <c r="D420">
        <f t="shared" si="37"/>
        <v>265</v>
      </c>
      <c r="E420" s="1">
        <f t="shared" si="38"/>
        <v>2.8875028875028873E-3</v>
      </c>
      <c r="F420">
        <f t="shared" si="39"/>
        <v>164</v>
      </c>
      <c r="G420">
        <f>_xlfn.IFNA(VLOOKUP(A420,Harvard_2021_Closed!A:B,2,FALSE),0)</f>
        <v>0</v>
      </c>
      <c r="H420">
        <f t="shared" si="40"/>
        <v>164</v>
      </c>
      <c r="I420" s="1">
        <f t="shared" si="41"/>
        <v>0</v>
      </c>
    </row>
    <row r="421" spans="1:9" x14ac:dyDescent="0.25">
      <c r="A421" t="s">
        <v>424</v>
      </c>
      <c r="B421">
        <f t="shared" si="36"/>
        <v>265</v>
      </c>
      <c r="C421">
        <v>1</v>
      </c>
      <c r="D421">
        <f t="shared" si="37"/>
        <v>265</v>
      </c>
      <c r="E421" s="1">
        <f t="shared" si="38"/>
        <v>2.8875028875028873E-3</v>
      </c>
      <c r="F421">
        <f t="shared" si="39"/>
        <v>164</v>
      </c>
      <c r="G421">
        <f>_xlfn.IFNA(VLOOKUP(A421,Harvard_2021_Closed!A:B,2,FALSE),0)</f>
        <v>0</v>
      </c>
      <c r="H421">
        <f t="shared" si="40"/>
        <v>164</v>
      </c>
      <c r="I421" s="1">
        <f t="shared" si="41"/>
        <v>0</v>
      </c>
    </row>
    <row r="422" spans="1:9" x14ac:dyDescent="0.25">
      <c r="A422" t="s">
        <v>425</v>
      </c>
      <c r="B422">
        <f t="shared" si="36"/>
        <v>265</v>
      </c>
      <c r="C422">
        <v>1</v>
      </c>
      <c r="D422">
        <f t="shared" si="37"/>
        <v>265</v>
      </c>
      <c r="E422" s="1">
        <f t="shared" si="38"/>
        <v>2.8875028875028873E-3</v>
      </c>
      <c r="F422">
        <f t="shared" si="39"/>
        <v>164</v>
      </c>
      <c r="G422">
        <f>_xlfn.IFNA(VLOOKUP(A422,Harvard_2021_Closed!A:B,2,FALSE),0)</f>
        <v>0</v>
      </c>
      <c r="H422">
        <f t="shared" si="40"/>
        <v>164</v>
      </c>
      <c r="I422" s="1">
        <f t="shared" si="41"/>
        <v>0</v>
      </c>
    </row>
    <row r="423" spans="1:9" x14ac:dyDescent="0.25">
      <c r="A423" t="s">
        <v>426</v>
      </c>
      <c r="B423">
        <f t="shared" si="36"/>
        <v>265</v>
      </c>
      <c r="C423">
        <v>1</v>
      </c>
      <c r="D423">
        <f t="shared" si="37"/>
        <v>265</v>
      </c>
      <c r="E423" s="1">
        <f t="shared" si="38"/>
        <v>2.8875028875028873E-3</v>
      </c>
      <c r="F423">
        <f t="shared" si="39"/>
        <v>164</v>
      </c>
      <c r="G423">
        <f>_xlfn.IFNA(VLOOKUP(A423,Harvard_2021_Closed!A:B,2,FALSE),0)</f>
        <v>0</v>
      </c>
      <c r="H423">
        <f t="shared" si="40"/>
        <v>164</v>
      </c>
      <c r="I423" s="1">
        <f t="shared" si="41"/>
        <v>0</v>
      </c>
    </row>
    <row r="424" spans="1:9" x14ac:dyDescent="0.25">
      <c r="A424" t="s">
        <v>427</v>
      </c>
      <c r="B424">
        <f t="shared" si="36"/>
        <v>265</v>
      </c>
      <c r="C424">
        <v>1</v>
      </c>
      <c r="D424">
        <f t="shared" si="37"/>
        <v>265</v>
      </c>
      <c r="E424" s="1">
        <f t="shared" si="38"/>
        <v>2.8875028875028873E-3</v>
      </c>
      <c r="F424">
        <f t="shared" si="39"/>
        <v>164</v>
      </c>
      <c r="G424">
        <f>_xlfn.IFNA(VLOOKUP(A424,Harvard_2021_Closed!A:B,2,FALSE),0)</f>
        <v>0</v>
      </c>
      <c r="H424">
        <f t="shared" si="40"/>
        <v>164</v>
      </c>
      <c r="I424" s="1">
        <f t="shared" si="41"/>
        <v>0</v>
      </c>
    </row>
    <row r="425" spans="1:9" x14ac:dyDescent="0.25">
      <c r="A425" t="s">
        <v>428</v>
      </c>
      <c r="B425">
        <f t="shared" si="36"/>
        <v>265</v>
      </c>
      <c r="C425">
        <v>1</v>
      </c>
      <c r="D425">
        <f t="shared" si="37"/>
        <v>265</v>
      </c>
      <c r="E425" s="1">
        <f t="shared" si="38"/>
        <v>2.8875028875028873E-3</v>
      </c>
      <c r="F425">
        <f t="shared" si="39"/>
        <v>164</v>
      </c>
      <c r="G425">
        <f>_xlfn.IFNA(VLOOKUP(A425,Harvard_2021_Closed!A:B,2,FALSE),0)</f>
        <v>0</v>
      </c>
      <c r="H425">
        <f t="shared" si="40"/>
        <v>164</v>
      </c>
      <c r="I425" s="1">
        <f t="shared" si="41"/>
        <v>0</v>
      </c>
    </row>
    <row r="426" spans="1:9" x14ac:dyDescent="0.25">
      <c r="A426" t="s">
        <v>429</v>
      </c>
      <c r="B426">
        <f t="shared" si="36"/>
        <v>265</v>
      </c>
      <c r="C426">
        <v>1</v>
      </c>
      <c r="D426">
        <f t="shared" si="37"/>
        <v>265</v>
      </c>
      <c r="E426" s="1">
        <f t="shared" si="38"/>
        <v>2.8875028875028873E-3</v>
      </c>
      <c r="F426">
        <f t="shared" si="39"/>
        <v>164</v>
      </c>
      <c r="G426">
        <f>_xlfn.IFNA(VLOOKUP(A426,Harvard_2021_Closed!A:B,2,FALSE),0)</f>
        <v>0</v>
      </c>
      <c r="H426">
        <f t="shared" si="40"/>
        <v>164</v>
      </c>
      <c r="I426" s="1">
        <f t="shared" si="41"/>
        <v>0</v>
      </c>
    </row>
    <row r="427" spans="1:9" x14ac:dyDescent="0.25">
      <c r="A427" t="s">
        <v>430</v>
      </c>
      <c r="B427">
        <f t="shared" si="36"/>
        <v>265</v>
      </c>
      <c r="C427">
        <v>1</v>
      </c>
      <c r="D427">
        <f t="shared" si="37"/>
        <v>265</v>
      </c>
      <c r="E427" s="1">
        <f t="shared" si="38"/>
        <v>2.8875028875028873E-3</v>
      </c>
      <c r="F427">
        <f t="shared" si="39"/>
        <v>164</v>
      </c>
      <c r="G427">
        <f>_xlfn.IFNA(VLOOKUP(A427,Harvard_2021_Closed!A:B,2,FALSE),0)</f>
        <v>0</v>
      </c>
      <c r="H427">
        <f t="shared" si="40"/>
        <v>164</v>
      </c>
      <c r="I427" s="1">
        <f t="shared" si="41"/>
        <v>0</v>
      </c>
    </row>
    <row r="428" spans="1:9" x14ac:dyDescent="0.25">
      <c r="A428" t="s">
        <v>431</v>
      </c>
      <c r="B428">
        <f t="shared" si="36"/>
        <v>265</v>
      </c>
      <c r="C428">
        <v>1</v>
      </c>
      <c r="D428">
        <f t="shared" si="37"/>
        <v>265</v>
      </c>
      <c r="E428" s="1">
        <f t="shared" si="38"/>
        <v>2.8875028875028873E-3</v>
      </c>
      <c r="F428">
        <f t="shared" si="39"/>
        <v>164</v>
      </c>
      <c r="G428">
        <f>_xlfn.IFNA(VLOOKUP(A428,Harvard_2021_Closed!A:B,2,FALSE),0)</f>
        <v>0</v>
      </c>
      <c r="H428">
        <f t="shared" si="40"/>
        <v>164</v>
      </c>
      <c r="I428" s="1">
        <f t="shared" si="41"/>
        <v>0</v>
      </c>
    </row>
    <row r="429" spans="1:9" x14ac:dyDescent="0.25">
      <c r="A429" t="s">
        <v>432</v>
      </c>
      <c r="B429">
        <f t="shared" si="36"/>
        <v>265</v>
      </c>
      <c r="C429">
        <v>1</v>
      </c>
      <c r="D429">
        <f t="shared" si="37"/>
        <v>265</v>
      </c>
      <c r="E429" s="1">
        <f t="shared" si="38"/>
        <v>2.8875028875028873E-3</v>
      </c>
      <c r="F429">
        <f t="shared" si="39"/>
        <v>164</v>
      </c>
      <c r="G429">
        <f>_xlfn.IFNA(VLOOKUP(A429,Harvard_2021_Closed!A:B,2,FALSE),0)</f>
        <v>0</v>
      </c>
      <c r="H429">
        <f t="shared" si="40"/>
        <v>164</v>
      </c>
      <c r="I429" s="1">
        <f t="shared" si="41"/>
        <v>0</v>
      </c>
    </row>
    <row r="430" spans="1:9" x14ac:dyDescent="0.25">
      <c r="A430" t="s">
        <v>433</v>
      </c>
      <c r="B430">
        <f t="shared" si="36"/>
        <v>265</v>
      </c>
      <c r="C430">
        <v>1</v>
      </c>
      <c r="D430">
        <f t="shared" si="37"/>
        <v>265</v>
      </c>
      <c r="E430" s="1">
        <f t="shared" si="38"/>
        <v>2.8875028875028873E-3</v>
      </c>
      <c r="F430">
        <f t="shared" si="39"/>
        <v>164</v>
      </c>
      <c r="G430">
        <f>_xlfn.IFNA(VLOOKUP(A430,Harvard_2021_Closed!A:B,2,FALSE),0)</f>
        <v>0</v>
      </c>
      <c r="H430">
        <f t="shared" si="40"/>
        <v>164</v>
      </c>
      <c r="I430" s="1">
        <f t="shared" si="41"/>
        <v>0</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9DC3A3-C098-48A1-A4AE-64626A9E9507}">
  <dimension ref="A1:D165"/>
  <sheetViews>
    <sheetView workbookViewId="0">
      <selection activeCell="E11" sqref="E11"/>
    </sheetView>
  </sheetViews>
  <sheetFormatPr defaultRowHeight="15" x14ac:dyDescent="0.25"/>
  <sheetData>
    <row r="1" spans="1:4" x14ac:dyDescent="0.25">
      <c r="A1" t="s">
        <v>441</v>
      </c>
    </row>
    <row r="2" spans="1:4" x14ac:dyDescent="0.25">
      <c r="A2" t="s">
        <v>1</v>
      </c>
      <c r="B2" t="s">
        <v>2</v>
      </c>
      <c r="C2" t="s">
        <v>3</v>
      </c>
      <c r="D2" t="s">
        <v>4</v>
      </c>
    </row>
    <row r="3" spans="1:4" x14ac:dyDescent="0.25">
      <c r="A3" t="s">
        <v>5</v>
      </c>
      <c r="B3">
        <v>2810</v>
      </c>
      <c r="C3">
        <v>14569</v>
      </c>
      <c r="D3">
        <v>5.18</v>
      </c>
    </row>
    <row r="4" spans="1:4" x14ac:dyDescent="0.25">
      <c r="A4" t="s">
        <v>6</v>
      </c>
      <c r="B4">
        <v>1628</v>
      </c>
      <c r="C4">
        <v>9957</v>
      </c>
      <c r="D4">
        <v>6.12</v>
      </c>
    </row>
    <row r="5" spans="1:4" x14ac:dyDescent="0.25">
      <c r="A5" t="s">
        <v>7</v>
      </c>
      <c r="B5">
        <v>1457</v>
      </c>
      <c r="C5">
        <v>6661</v>
      </c>
      <c r="D5">
        <v>4.57</v>
      </c>
    </row>
    <row r="6" spans="1:4" x14ac:dyDescent="0.25">
      <c r="A6" t="s">
        <v>9</v>
      </c>
      <c r="B6">
        <v>818</v>
      </c>
      <c r="C6">
        <v>2883</v>
      </c>
      <c r="D6">
        <v>3.52</v>
      </c>
    </row>
    <row r="7" spans="1:4" x14ac:dyDescent="0.25">
      <c r="A7" t="s">
        <v>13</v>
      </c>
      <c r="B7">
        <v>462</v>
      </c>
      <c r="C7">
        <v>1471</v>
      </c>
      <c r="D7">
        <v>3.18</v>
      </c>
    </row>
    <row r="8" spans="1:4" x14ac:dyDescent="0.25">
      <c r="A8" t="s">
        <v>10</v>
      </c>
      <c r="B8">
        <v>361</v>
      </c>
      <c r="C8">
        <v>1351</v>
      </c>
      <c r="D8">
        <v>3.74</v>
      </c>
    </row>
    <row r="9" spans="1:4" x14ac:dyDescent="0.25">
      <c r="A9" t="s">
        <v>15</v>
      </c>
      <c r="B9">
        <v>356</v>
      </c>
      <c r="C9">
        <v>1328</v>
      </c>
      <c r="D9">
        <v>3.73</v>
      </c>
    </row>
    <row r="10" spans="1:4" x14ac:dyDescent="0.25">
      <c r="A10" t="s">
        <v>19</v>
      </c>
      <c r="B10">
        <v>263</v>
      </c>
      <c r="C10">
        <v>1357</v>
      </c>
      <c r="D10">
        <v>5.16</v>
      </c>
    </row>
    <row r="11" spans="1:4" x14ac:dyDescent="0.25">
      <c r="A11" t="s">
        <v>14</v>
      </c>
      <c r="B11">
        <v>194</v>
      </c>
      <c r="C11">
        <v>1622</v>
      </c>
      <c r="D11">
        <v>8.36</v>
      </c>
    </row>
    <row r="12" spans="1:4" x14ac:dyDescent="0.25">
      <c r="A12" t="s">
        <v>18</v>
      </c>
      <c r="B12">
        <v>179</v>
      </c>
      <c r="C12">
        <v>520</v>
      </c>
      <c r="D12">
        <v>2.91</v>
      </c>
    </row>
    <row r="13" spans="1:4" x14ac:dyDescent="0.25">
      <c r="A13" t="s">
        <v>20</v>
      </c>
      <c r="B13">
        <v>164</v>
      </c>
      <c r="C13">
        <v>2052</v>
      </c>
      <c r="D13">
        <v>12.51</v>
      </c>
    </row>
    <row r="14" spans="1:4" x14ac:dyDescent="0.25">
      <c r="A14" t="s">
        <v>21</v>
      </c>
      <c r="B14">
        <v>146</v>
      </c>
      <c r="C14">
        <v>405</v>
      </c>
      <c r="D14">
        <v>2.77</v>
      </c>
    </row>
    <row r="15" spans="1:4" x14ac:dyDescent="0.25">
      <c r="A15" t="s">
        <v>28</v>
      </c>
      <c r="B15">
        <v>137</v>
      </c>
      <c r="C15">
        <v>541</v>
      </c>
      <c r="D15">
        <v>3.95</v>
      </c>
    </row>
    <row r="16" spans="1:4" x14ac:dyDescent="0.25">
      <c r="A16" t="s">
        <v>16</v>
      </c>
      <c r="B16">
        <v>85</v>
      </c>
      <c r="C16">
        <v>397</v>
      </c>
      <c r="D16">
        <v>4.67</v>
      </c>
    </row>
    <row r="17" spans="1:4" x14ac:dyDescent="0.25">
      <c r="A17" t="s">
        <v>31</v>
      </c>
      <c r="B17">
        <v>79</v>
      </c>
      <c r="C17">
        <v>198</v>
      </c>
      <c r="D17">
        <v>2.5099999999999998</v>
      </c>
    </row>
    <row r="18" spans="1:4" x14ac:dyDescent="0.25">
      <c r="A18" t="s">
        <v>22</v>
      </c>
      <c r="B18">
        <v>73</v>
      </c>
      <c r="C18">
        <v>1816</v>
      </c>
      <c r="D18">
        <v>24.88</v>
      </c>
    </row>
    <row r="19" spans="1:4" x14ac:dyDescent="0.25">
      <c r="A19" t="s">
        <v>39</v>
      </c>
      <c r="B19">
        <v>68</v>
      </c>
      <c r="C19">
        <v>549</v>
      </c>
      <c r="D19">
        <v>8.07</v>
      </c>
    </row>
    <row r="20" spans="1:4" x14ac:dyDescent="0.25">
      <c r="A20" t="s">
        <v>33</v>
      </c>
      <c r="B20">
        <v>65</v>
      </c>
      <c r="C20">
        <v>106</v>
      </c>
      <c r="D20">
        <v>1.63</v>
      </c>
    </row>
    <row r="21" spans="1:4" x14ac:dyDescent="0.25">
      <c r="A21" t="s">
        <v>41</v>
      </c>
      <c r="B21">
        <v>40</v>
      </c>
      <c r="C21">
        <v>257</v>
      </c>
      <c r="D21">
        <v>6.42</v>
      </c>
    </row>
    <row r="22" spans="1:4" x14ac:dyDescent="0.25">
      <c r="A22" t="s">
        <v>62</v>
      </c>
      <c r="B22">
        <v>39</v>
      </c>
      <c r="C22">
        <v>112</v>
      </c>
      <c r="D22">
        <v>2.87</v>
      </c>
    </row>
    <row r="23" spans="1:4" x14ac:dyDescent="0.25">
      <c r="A23" t="s">
        <v>30</v>
      </c>
      <c r="B23">
        <v>37</v>
      </c>
      <c r="C23">
        <v>233</v>
      </c>
      <c r="D23">
        <v>6.3</v>
      </c>
    </row>
    <row r="24" spans="1:4" x14ac:dyDescent="0.25">
      <c r="A24" t="s">
        <v>51</v>
      </c>
      <c r="B24">
        <v>36</v>
      </c>
      <c r="C24">
        <v>168</v>
      </c>
      <c r="D24">
        <v>4.67</v>
      </c>
    </row>
    <row r="25" spans="1:4" x14ac:dyDescent="0.25">
      <c r="A25" t="s">
        <v>63</v>
      </c>
      <c r="B25">
        <v>34</v>
      </c>
      <c r="C25">
        <v>170</v>
      </c>
      <c r="D25">
        <v>5</v>
      </c>
    </row>
    <row r="26" spans="1:4" x14ac:dyDescent="0.25">
      <c r="A26" t="s">
        <v>52</v>
      </c>
      <c r="B26">
        <v>32</v>
      </c>
      <c r="C26">
        <v>194</v>
      </c>
      <c r="D26">
        <v>6.06</v>
      </c>
    </row>
    <row r="27" spans="1:4" x14ac:dyDescent="0.25">
      <c r="A27" t="s">
        <v>29</v>
      </c>
      <c r="B27">
        <v>29</v>
      </c>
      <c r="C27">
        <v>130</v>
      </c>
      <c r="D27">
        <v>4.4800000000000004</v>
      </c>
    </row>
    <row r="28" spans="1:4" x14ac:dyDescent="0.25">
      <c r="A28" t="s">
        <v>54</v>
      </c>
      <c r="B28">
        <v>29</v>
      </c>
      <c r="C28">
        <v>503</v>
      </c>
      <c r="D28">
        <v>17.34</v>
      </c>
    </row>
    <row r="29" spans="1:4" x14ac:dyDescent="0.25">
      <c r="A29" t="s">
        <v>64</v>
      </c>
      <c r="B29">
        <v>29</v>
      </c>
      <c r="C29">
        <v>15</v>
      </c>
      <c r="D29">
        <v>0.52</v>
      </c>
    </row>
    <row r="30" spans="1:4" x14ac:dyDescent="0.25">
      <c r="A30" t="s">
        <v>61</v>
      </c>
      <c r="B30">
        <v>29</v>
      </c>
      <c r="C30">
        <v>346</v>
      </c>
      <c r="D30">
        <v>11.93</v>
      </c>
    </row>
    <row r="31" spans="1:4" x14ac:dyDescent="0.25">
      <c r="A31" t="s">
        <v>43</v>
      </c>
      <c r="B31">
        <v>29</v>
      </c>
      <c r="C31">
        <v>630</v>
      </c>
      <c r="D31">
        <v>21.72</v>
      </c>
    </row>
    <row r="32" spans="1:4" x14ac:dyDescent="0.25">
      <c r="A32" t="s">
        <v>58</v>
      </c>
      <c r="B32">
        <v>27</v>
      </c>
      <c r="C32">
        <v>330</v>
      </c>
      <c r="D32">
        <v>12.22</v>
      </c>
    </row>
    <row r="33" spans="1:4" x14ac:dyDescent="0.25">
      <c r="A33" t="s">
        <v>60</v>
      </c>
      <c r="B33">
        <v>25</v>
      </c>
      <c r="C33">
        <v>79</v>
      </c>
      <c r="D33">
        <v>3.16</v>
      </c>
    </row>
    <row r="34" spans="1:4" x14ac:dyDescent="0.25">
      <c r="A34" t="s">
        <v>69</v>
      </c>
      <c r="B34">
        <v>24</v>
      </c>
      <c r="C34">
        <v>54</v>
      </c>
      <c r="D34">
        <v>2.25</v>
      </c>
    </row>
    <row r="35" spans="1:4" x14ac:dyDescent="0.25">
      <c r="A35" t="s">
        <v>71</v>
      </c>
      <c r="B35">
        <v>21</v>
      </c>
      <c r="C35">
        <v>132</v>
      </c>
      <c r="D35">
        <v>6.29</v>
      </c>
    </row>
    <row r="36" spans="1:4" x14ac:dyDescent="0.25">
      <c r="A36" t="s">
        <v>77</v>
      </c>
      <c r="B36">
        <v>21</v>
      </c>
      <c r="C36">
        <v>23</v>
      </c>
      <c r="D36">
        <v>1.1000000000000001</v>
      </c>
    </row>
    <row r="37" spans="1:4" x14ac:dyDescent="0.25">
      <c r="A37" t="s">
        <v>50</v>
      </c>
      <c r="B37">
        <v>21</v>
      </c>
      <c r="C37">
        <v>91</v>
      </c>
      <c r="D37">
        <v>4.33</v>
      </c>
    </row>
    <row r="38" spans="1:4" x14ac:dyDescent="0.25">
      <c r="A38" t="s">
        <v>47</v>
      </c>
      <c r="B38">
        <v>20</v>
      </c>
      <c r="C38">
        <v>115</v>
      </c>
      <c r="D38">
        <v>5.75</v>
      </c>
    </row>
    <row r="39" spans="1:4" x14ac:dyDescent="0.25">
      <c r="A39" t="s">
        <v>45</v>
      </c>
      <c r="B39">
        <v>20</v>
      </c>
      <c r="C39">
        <v>67</v>
      </c>
      <c r="D39">
        <v>3.35</v>
      </c>
    </row>
    <row r="40" spans="1:4" x14ac:dyDescent="0.25">
      <c r="A40" t="s">
        <v>66</v>
      </c>
      <c r="B40">
        <v>20</v>
      </c>
      <c r="C40">
        <v>30</v>
      </c>
      <c r="D40">
        <v>1.5</v>
      </c>
    </row>
    <row r="41" spans="1:4" x14ac:dyDescent="0.25">
      <c r="A41" t="s">
        <v>76</v>
      </c>
      <c r="B41">
        <v>18</v>
      </c>
      <c r="C41">
        <v>70</v>
      </c>
      <c r="D41">
        <v>3.89</v>
      </c>
    </row>
    <row r="42" spans="1:4" x14ac:dyDescent="0.25">
      <c r="A42" t="s">
        <v>57</v>
      </c>
      <c r="B42">
        <v>18</v>
      </c>
      <c r="C42">
        <v>21</v>
      </c>
      <c r="D42">
        <v>1.17</v>
      </c>
    </row>
    <row r="43" spans="1:4" x14ac:dyDescent="0.25">
      <c r="A43" t="s">
        <v>59</v>
      </c>
      <c r="B43">
        <v>18</v>
      </c>
      <c r="C43">
        <v>48</v>
      </c>
      <c r="D43">
        <v>2.67</v>
      </c>
    </row>
    <row r="44" spans="1:4" x14ac:dyDescent="0.25">
      <c r="A44" t="s">
        <v>81</v>
      </c>
      <c r="B44">
        <v>17</v>
      </c>
      <c r="C44">
        <v>85</v>
      </c>
      <c r="D44">
        <v>5</v>
      </c>
    </row>
    <row r="45" spans="1:4" x14ac:dyDescent="0.25">
      <c r="A45" t="s">
        <v>40</v>
      </c>
      <c r="B45">
        <v>15</v>
      </c>
      <c r="C45">
        <v>31</v>
      </c>
      <c r="D45">
        <v>2.0699999999999998</v>
      </c>
    </row>
    <row r="46" spans="1:4" x14ac:dyDescent="0.25">
      <c r="A46" t="s">
        <v>26</v>
      </c>
      <c r="B46">
        <v>15</v>
      </c>
      <c r="C46">
        <v>316</v>
      </c>
      <c r="D46">
        <v>21.07</v>
      </c>
    </row>
    <row r="47" spans="1:4" x14ac:dyDescent="0.25">
      <c r="A47" t="s">
        <v>55</v>
      </c>
      <c r="B47">
        <v>14</v>
      </c>
      <c r="C47">
        <v>144</v>
      </c>
      <c r="D47">
        <v>10.29</v>
      </c>
    </row>
    <row r="48" spans="1:4" x14ac:dyDescent="0.25">
      <c r="A48" t="s">
        <v>27</v>
      </c>
      <c r="B48">
        <v>14</v>
      </c>
      <c r="C48">
        <v>303</v>
      </c>
      <c r="D48">
        <v>21.64</v>
      </c>
    </row>
    <row r="49" spans="1:4" x14ac:dyDescent="0.25">
      <c r="A49" t="s">
        <v>93</v>
      </c>
      <c r="B49">
        <v>14</v>
      </c>
      <c r="C49">
        <v>40</v>
      </c>
      <c r="D49">
        <v>2.86</v>
      </c>
    </row>
    <row r="50" spans="1:4" x14ac:dyDescent="0.25">
      <c r="A50" t="s">
        <v>68</v>
      </c>
      <c r="B50">
        <v>13</v>
      </c>
      <c r="C50">
        <v>63</v>
      </c>
      <c r="D50">
        <v>4.8499999999999996</v>
      </c>
    </row>
    <row r="51" spans="1:4" x14ac:dyDescent="0.25">
      <c r="A51" t="s">
        <v>25</v>
      </c>
      <c r="B51">
        <v>10</v>
      </c>
      <c r="C51">
        <v>56</v>
      </c>
      <c r="D51">
        <v>5.6</v>
      </c>
    </row>
    <row r="52" spans="1:4" x14ac:dyDescent="0.25">
      <c r="A52" t="s">
        <v>96</v>
      </c>
      <c r="B52">
        <v>9</v>
      </c>
      <c r="C52">
        <v>27</v>
      </c>
      <c r="D52">
        <v>3</v>
      </c>
    </row>
    <row r="53" spans="1:4" x14ac:dyDescent="0.25">
      <c r="A53" t="s">
        <v>34</v>
      </c>
      <c r="B53">
        <v>9</v>
      </c>
      <c r="C53">
        <v>139</v>
      </c>
      <c r="D53">
        <v>15.44</v>
      </c>
    </row>
    <row r="54" spans="1:4" x14ac:dyDescent="0.25">
      <c r="A54" t="s">
        <v>100</v>
      </c>
      <c r="B54">
        <v>9</v>
      </c>
      <c r="C54">
        <v>31</v>
      </c>
      <c r="D54">
        <v>3.44</v>
      </c>
    </row>
    <row r="55" spans="1:4" x14ac:dyDescent="0.25">
      <c r="A55" t="s">
        <v>67</v>
      </c>
      <c r="B55">
        <v>9</v>
      </c>
      <c r="C55">
        <v>73</v>
      </c>
      <c r="D55">
        <v>8.11</v>
      </c>
    </row>
    <row r="56" spans="1:4" x14ac:dyDescent="0.25">
      <c r="A56" t="s">
        <v>73</v>
      </c>
      <c r="B56">
        <v>9</v>
      </c>
      <c r="C56">
        <v>21</v>
      </c>
      <c r="D56">
        <v>2.33</v>
      </c>
    </row>
    <row r="57" spans="1:4" x14ac:dyDescent="0.25">
      <c r="A57" t="s">
        <v>87</v>
      </c>
      <c r="B57">
        <v>9</v>
      </c>
      <c r="C57">
        <v>14</v>
      </c>
      <c r="D57">
        <v>1.56</v>
      </c>
    </row>
    <row r="58" spans="1:4" x14ac:dyDescent="0.25">
      <c r="A58" t="s">
        <v>72</v>
      </c>
      <c r="B58">
        <v>8</v>
      </c>
      <c r="C58">
        <v>13</v>
      </c>
      <c r="D58">
        <v>1.62</v>
      </c>
    </row>
    <row r="59" spans="1:4" x14ac:dyDescent="0.25">
      <c r="A59" t="s">
        <v>112</v>
      </c>
      <c r="B59">
        <v>7</v>
      </c>
      <c r="C59">
        <v>21</v>
      </c>
      <c r="D59">
        <v>3</v>
      </c>
    </row>
    <row r="60" spans="1:4" x14ac:dyDescent="0.25">
      <c r="A60" t="s">
        <v>105</v>
      </c>
      <c r="B60">
        <v>6</v>
      </c>
      <c r="C60">
        <v>1</v>
      </c>
      <c r="D60">
        <v>0.17</v>
      </c>
    </row>
    <row r="61" spans="1:4" x14ac:dyDescent="0.25">
      <c r="A61" t="s">
        <v>84</v>
      </c>
      <c r="B61">
        <v>6</v>
      </c>
      <c r="C61">
        <v>11</v>
      </c>
      <c r="D61">
        <v>1.83</v>
      </c>
    </row>
    <row r="62" spans="1:4" x14ac:dyDescent="0.25">
      <c r="A62" t="s">
        <v>159</v>
      </c>
      <c r="B62">
        <v>5</v>
      </c>
      <c r="C62">
        <v>0</v>
      </c>
      <c r="D62" t="s">
        <v>129</v>
      </c>
    </row>
    <row r="63" spans="1:4" x14ac:dyDescent="0.25">
      <c r="A63" t="s">
        <v>144</v>
      </c>
      <c r="B63">
        <v>5</v>
      </c>
      <c r="C63">
        <v>12</v>
      </c>
      <c r="D63">
        <v>2.4</v>
      </c>
    </row>
    <row r="64" spans="1:4" x14ac:dyDescent="0.25">
      <c r="A64" t="s">
        <v>147</v>
      </c>
      <c r="B64">
        <v>5</v>
      </c>
      <c r="C64">
        <v>0</v>
      </c>
      <c r="D64" t="s">
        <v>129</v>
      </c>
    </row>
    <row r="65" spans="1:4" x14ac:dyDescent="0.25">
      <c r="A65" t="s">
        <v>104</v>
      </c>
      <c r="B65">
        <v>5</v>
      </c>
      <c r="C65">
        <v>17</v>
      </c>
      <c r="D65">
        <v>3.4</v>
      </c>
    </row>
    <row r="66" spans="1:4" x14ac:dyDescent="0.25">
      <c r="A66" t="s">
        <v>170</v>
      </c>
      <c r="B66">
        <v>5</v>
      </c>
      <c r="C66">
        <v>1</v>
      </c>
      <c r="D66">
        <v>0.2</v>
      </c>
    </row>
    <row r="67" spans="1:4" x14ac:dyDescent="0.25">
      <c r="A67" t="s">
        <v>120</v>
      </c>
      <c r="B67">
        <v>5</v>
      </c>
      <c r="C67">
        <v>1</v>
      </c>
      <c r="D67">
        <v>0.2</v>
      </c>
    </row>
    <row r="68" spans="1:4" x14ac:dyDescent="0.25">
      <c r="A68" t="s">
        <v>121</v>
      </c>
      <c r="B68">
        <v>4</v>
      </c>
      <c r="C68">
        <v>10</v>
      </c>
      <c r="D68">
        <v>2.5</v>
      </c>
    </row>
    <row r="69" spans="1:4" x14ac:dyDescent="0.25">
      <c r="A69" t="s">
        <v>143</v>
      </c>
      <c r="B69">
        <v>4</v>
      </c>
      <c r="C69">
        <v>51</v>
      </c>
      <c r="D69">
        <v>12.75</v>
      </c>
    </row>
    <row r="70" spans="1:4" x14ac:dyDescent="0.25">
      <c r="A70" t="s">
        <v>177</v>
      </c>
      <c r="B70">
        <v>4</v>
      </c>
      <c r="C70">
        <v>1</v>
      </c>
      <c r="D70">
        <v>0.25</v>
      </c>
    </row>
    <row r="71" spans="1:4" x14ac:dyDescent="0.25">
      <c r="A71" t="s">
        <v>161</v>
      </c>
      <c r="B71">
        <v>4</v>
      </c>
      <c r="C71">
        <v>2</v>
      </c>
      <c r="D71">
        <v>0.5</v>
      </c>
    </row>
    <row r="72" spans="1:4" x14ac:dyDescent="0.25">
      <c r="A72" t="s">
        <v>163</v>
      </c>
      <c r="B72">
        <v>4</v>
      </c>
      <c r="C72">
        <v>9</v>
      </c>
      <c r="D72">
        <v>2.25</v>
      </c>
    </row>
    <row r="73" spans="1:4" x14ac:dyDescent="0.25">
      <c r="A73" t="s">
        <v>179</v>
      </c>
      <c r="B73">
        <v>4</v>
      </c>
      <c r="C73">
        <v>2</v>
      </c>
      <c r="D73">
        <v>0.5</v>
      </c>
    </row>
    <row r="74" spans="1:4" x14ac:dyDescent="0.25">
      <c r="A74" t="s">
        <v>148</v>
      </c>
      <c r="B74">
        <v>4</v>
      </c>
      <c r="C74">
        <v>0</v>
      </c>
      <c r="D74" t="s">
        <v>129</v>
      </c>
    </row>
    <row r="75" spans="1:4" x14ac:dyDescent="0.25">
      <c r="A75" t="s">
        <v>83</v>
      </c>
      <c r="B75">
        <v>4</v>
      </c>
      <c r="C75">
        <v>0</v>
      </c>
      <c r="D75" t="s">
        <v>129</v>
      </c>
    </row>
    <row r="76" spans="1:4" x14ac:dyDescent="0.25">
      <c r="A76" t="s">
        <v>165</v>
      </c>
      <c r="B76">
        <v>4</v>
      </c>
      <c r="C76">
        <v>4</v>
      </c>
      <c r="D76">
        <v>1</v>
      </c>
    </row>
    <row r="77" spans="1:4" x14ac:dyDescent="0.25">
      <c r="A77" t="s">
        <v>36</v>
      </c>
      <c r="B77">
        <v>4</v>
      </c>
      <c r="C77">
        <v>12</v>
      </c>
      <c r="D77">
        <v>3</v>
      </c>
    </row>
    <row r="78" spans="1:4" x14ac:dyDescent="0.25">
      <c r="A78" t="s">
        <v>171</v>
      </c>
      <c r="B78">
        <v>4</v>
      </c>
      <c r="C78">
        <v>2</v>
      </c>
      <c r="D78">
        <v>0.5</v>
      </c>
    </row>
    <row r="79" spans="1:4" x14ac:dyDescent="0.25">
      <c r="A79" t="s">
        <v>130</v>
      </c>
      <c r="B79">
        <v>3</v>
      </c>
      <c r="C79">
        <v>0</v>
      </c>
      <c r="D79" t="s">
        <v>129</v>
      </c>
    </row>
    <row r="80" spans="1:4" x14ac:dyDescent="0.25">
      <c r="A80" t="s">
        <v>85</v>
      </c>
      <c r="B80">
        <v>3</v>
      </c>
      <c r="C80">
        <v>15</v>
      </c>
      <c r="D80">
        <v>5</v>
      </c>
    </row>
    <row r="81" spans="1:4" x14ac:dyDescent="0.25">
      <c r="A81" t="s">
        <v>194</v>
      </c>
      <c r="B81">
        <v>3</v>
      </c>
      <c r="C81">
        <v>1</v>
      </c>
      <c r="D81">
        <v>0.33</v>
      </c>
    </row>
    <row r="82" spans="1:4" x14ac:dyDescent="0.25">
      <c r="A82" t="s">
        <v>23</v>
      </c>
      <c r="B82">
        <v>3</v>
      </c>
      <c r="C82">
        <v>9</v>
      </c>
      <c r="D82">
        <v>3</v>
      </c>
    </row>
    <row r="83" spans="1:4" x14ac:dyDescent="0.25">
      <c r="A83" t="s">
        <v>158</v>
      </c>
      <c r="B83">
        <v>3</v>
      </c>
      <c r="C83">
        <v>6</v>
      </c>
      <c r="D83">
        <v>2</v>
      </c>
    </row>
    <row r="84" spans="1:4" x14ac:dyDescent="0.25">
      <c r="A84" t="s">
        <v>8</v>
      </c>
      <c r="B84">
        <v>3</v>
      </c>
      <c r="C84">
        <v>10</v>
      </c>
      <c r="D84">
        <v>3.33</v>
      </c>
    </row>
    <row r="85" spans="1:4" x14ac:dyDescent="0.25">
      <c r="A85" t="s">
        <v>160</v>
      </c>
      <c r="B85">
        <v>3</v>
      </c>
      <c r="C85">
        <v>9</v>
      </c>
      <c r="D85">
        <v>3</v>
      </c>
    </row>
    <row r="86" spans="1:4" x14ac:dyDescent="0.25">
      <c r="A86" t="s">
        <v>80</v>
      </c>
      <c r="B86">
        <v>3</v>
      </c>
      <c r="C86">
        <v>59</v>
      </c>
      <c r="D86">
        <v>19.670000000000002</v>
      </c>
    </row>
    <row r="87" spans="1:4" x14ac:dyDescent="0.25">
      <c r="A87" t="s">
        <v>164</v>
      </c>
      <c r="B87">
        <v>3</v>
      </c>
      <c r="C87">
        <v>7</v>
      </c>
      <c r="D87">
        <v>2.33</v>
      </c>
    </row>
    <row r="88" spans="1:4" x14ac:dyDescent="0.25">
      <c r="A88" t="s">
        <v>203</v>
      </c>
      <c r="B88">
        <v>3</v>
      </c>
      <c r="C88">
        <v>0</v>
      </c>
      <c r="D88" t="s">
        <v>129</v>
      </c>
    </row>
    <row r="89" spans="1:4" x14ac:dyDescent="0.25">
      <c r="A89" t="s">
        <v>184</v>
      </c>
      <c r="B89">
        <v>3</v>
      </c>
      <c r="C89">
        <v>5</v>
      </c>
      <c r="D89">
        <v>1.67</v>
      </c>
    </row>
    <row r="90" spans="1:4" x14ac:dyDescent="0.25">
      <c r="A90" t="s">
        <v>186</v>
      </c>
      <c r="B90">
        <v>3</v>
      </c>
      <c r="C90">
        <v>6</v>
      </c>
      <c r="D90">
        <v>2</v>
      </c>
    </row>
    <row r="91" spans="1:4" x14ac:dyDescent="0.25">
      <c r="A91" t="s">
        <v>139</v>
      </c>
      <c r="B91">
        <v>3</v>
      </c>
      <c r="C91">
        <v>18</v>
      </c>
      <c r="D91">
        <v>6</v>
      </c>
    </row>
    <row r="92" spans="1:4" x14ac:dyDescent="0.25">
      <c r="A92" t="s">
        <v>94</v>
      </c>
      <c r="B92">
        <v>3</v>
      </c>
      <c r="C92">
        <v>15</v>
      </c>
      <c r="D92">
        <v>5</v>
      </c>
    </row>
    <row r="93" spans="1:4" x14ac:dyDescent="0.25">
      <c r="A93" t="s">
        <v>82</v>
      </c>
      <c r="B93">
        <v>3</v>
      </c>
      <c r="C93">
        <v>17</v>
      </c>
      <c r="D93">
        <v>5.67</v>
      </c>
    </row>
    <row r="94" spans="1:4" x14ac:dyDescent="0.25">
      <c r="A94" t="s">
        <v>215</v>
      </c>
      <c r="B94">
        <v>3</v>
      </c>
      <c r="C94">
        <v>0</v>
      </c>
      <c r="D94" t="s">
        <v>129</v>
      </c>
    </row>
    <row r="95" spans="1:4" x14ac:dyDescent="0.25">
      <c r="A95" t="s">
        <v>140</v>
      </c>
      <c r="B95">
        <v>2</v>
      </c>
      <c r="C95">
        <v>12</v>
      </c>
      <c r="D95">
        <v>6</v>
      </c>
    </row>
    <row r="96" spans="1:4" x14ac:dyDescent="0.25">
      <c r="A96" t="s">
        <v>56</v>
      </c>
      <c r="B96">
        <v>2</v>
      </c>
      <c r="C96">
        <v>3</v>
      </c>
      <c r="D96">
        <v>1.5</v>
      </c>
    </row>
    <row r="97" spans="1:4" x14ac:dyDescent="0.25">
      <c r="A97" t="s">
        <v>219</v>
      </c>
      <c r="B97">
        <v>2</v>
      </c>
      <c r="C97">
        <v>0</v>
      </c>
      <c r="D97" t="s">
        <v>129</v>
      </c>
    </row>
    <row r="98" spans="1:4" x14ac:dyDescent="0.25">
      <c r="A98" t="s">
        <v>49</v>
      </c>
      <c r="B98">
        <v>2</v>
      </c>
      <c r="C98">
        <v>6</v>
      </c>
      <c r="D98">
        <v>3</v>
      </c>
    </row>
    <row r="99" spans="1:4" x14ac:dyDescent="0.25">
      <c r="A99" t="s">
        <v>79</v>
      </c>
      <c r="B99">
        <v>2</v>
      </c>
      <c r="C99">
        <v>5</v>
      </c>
      <c r="D99">
        <v>2.5</v>
      </c>
    </row>
    <row r="100" spans="1:4" x14ac:dyDescent="0.25">
      <c r="A100" t="s">
        <v>226</v>
      </c>
      <c r="B100">
        <v>2</v>
      </c>
      <c r="C100">
        <v>0</v>
      </c>
      <c r="D100" t="s">
        <v>129</v>
      </c>
    </row>
    <row r="101" spans="1:4" x14ac:dyDescent="0.25">
      <c r="A101" t="s">
        <v>124</v>
      </c>
      <c r="B101">
        <v>2</v>
      </c>
      <c r="C101">
        <v>25</v>
      </c>
      <c r="D101">
        <v>12.5</v>
      </c>
    </row>
    <row r="102" spans="1:4" x14ac:dyDescent="0.25">
      <c r="A102" t="s">
        <v>176</v>
      </c>
      <c r="B102">
        <v>2</v>
      </c>
      <c r="C102">
        <v>0</v>
      </c>
      <c r="D102" t="s">
        <v>129</v>
      </c>
    </row>
    <row r="103" spans="1:4" x14ac:dyDescent="0.25">
      <c r="A103" t="s">
        <v>126</v>
      </c>
      <c r="B103">
        <v>2</v>
      </c>
      <c r="C103">
        <v>0</v>
      </c>
      <c r="D103" t="s">
        <v>129</v>
      </c>
    </row>
    <row r="104" spans="1:4" x14ac:dyDescent="0.25">
      <c r="A104" t="s">
        <v>114</v>
      </c>
      <c r="B104">
        <v>2</v>
      </c>
      <c r="C104">
        <v>1</v>
      </c>
      <c r="D104">
        <v>0.5</v>
      </c>
    </row>
    <row r="105" spans="1:4" x14ac:dyDescent="0.25">
      <c r="A105" t="s">
        <v>162</v>
      </c>
      <c r="B105">
        <v>2</v>
      </c>
      <c r="C105">
        <v>2</v>
      </c>
      <c r="D105">
        <v>1</v>
      </c>
    </row>
    <row r="106" spans="1:4" x14ac:dyDescent="0.25">
      <c r="A106" t="s">
        <v>199</v>
      </c>
      <c r="B106">
        <v>2</v>
      </c>
      <c r="C106">
        <v>6</v>
      </c>
      <c r="D106">
        <v>3</v>
      </c>
    </row>
    <row r="107" spans="1:4" x14ac:dyDescent="0.25">
      <c r="A107" t="s">
        <v>237</v>
      </c>
      <c r="B107">
        <v>2</v>
      </c>
      <c r="C107">
        <v>4</v>
      </c>
      <c r="D107">
        <v>2</v>
      </c>
    </row>
    <row r="108" spans="1:4" x14ac:dyDescent="0.25">
      <c r="A108" t="s">
        <v>200</v>
      </c>
      <c r="B108">
        <v>2</v>
      </c>
      <c r="C108">
        <v>0</v>
      </c>
      <c r="D108" t="s">
        <v>129</v>
      </c>
    </row>
    <row r="109" spans="1:4" x14ac:dyDescent="0.25">
      <c r="A109" t="s">
        <v>246</v>
      </c>
      <c r="B109">
        <v>2</v>
      </c>
      <c r="C109">
        <v>0</v>
      </c>
      <c r="D109" t="s">
        <v>129</v>
      </c>
    </row>
    <row r="110" spans="1:4" x14ac:dyDescent="0.25">
      <c r="A110" t="s">
        <v>247</v>
      </c>
      <c r="B110">
        <v>2</v>
      </c>
      <c r="C110">
        <v>4</v>
      </c>
      <c r="D110">
        <v>2</v>
      </c>
    </row>
    <row r="111" spans="1:4" x14ac:dyDescent="0.25">
      <c r="A111" t="s">
        <v>167</v>
      </c>
      <c r="B111">
        <v>2</v>
      </c>
      <c r="C111">
        <v>0</v>
      </c>
      <c r="D111" t="s">
        <v>129</v>
      </c>
    </row>
    <row r="112" spans="1:4" x14ac:dyDescent="0.25">
      <c r="A112" t="s">
        <v>251</v>
      </c>
      <c r="B112">
        <v>2</v>
      </c>
      <c r="C112">
        <v>0</v>
      </c>
      <c r="D112" t="s">
        <v>129</v>
      </c>
    </row>
    <row r="113" spans="1:4" x14ac:dyDescent="0.25">
      <c r="A113" t="s">
        <v>210</v>
      </c>
      <c r="B113">
        <v>2</v>
      </c>
      <c r="C113">
        <v>9</v>
      </c>
      <c r="D113">
        <v>4.5</v>
      </c>
    </row>
    <row r="114" spans="1:4" x14ac:dyDescent="0.25">
      <c r="A114" t="s">
        <v>262</v>
      </c>
      <c r="B114">
        <v>2</v>
      </c>
      <c r="C114">
        <v>1</v>
      </c>
      <c r="D114">
        <v>0.5</v>
      </c>
    </row>
    <row r="115" spans="1:4" x14ac:dyDescent="0.25">
      <c r="A115" t="s">
        <v>101</v>
      </c>
      <c r="B115">
        <v>2</v>
      </c>
      <c r="C115">
        <v>30</v>
      </c>
      <c r="D115">
        <v>15</v>
      </c>
    </row>
    <row r="116" spans="1:4" x14ac:dyDescent="0.25">
      <c r="A116" t="s">
        <v>53</v>
      </c>
      <c r="B116">
        <v>2</v>
      </c>
      <c r="C116">
        <v>1</v>
      </c>
      <c r="D116">
        <v>0.5</v>
      </c>
    </row>
    <row r="117" spans="1:4" x14ac:dyDescent="0.25">
      <c r="A117" t="s">
        <v>270</v>
      </c>
      <c r="B117">
        <v>1</v>
      </c>
      <c r="C117">
        <v>2</v>
      </c>
      <c r="D117">
        <v>2</v>
      </c>
    </row>
    <row r="118" spans="1:4" x14ac:dyDescent="0.25">
      <c r="A118" t="s">
        <v>274</v>
      </c>
      <c r="B118">
        <v>1</v>
      </c>
      <c r="C118">
        <v>0</v>
      </c>
      <c r="D118" t="s">
        <v>129</v>
      </c>
    </row>
    <row r="119" spans="1:4" x14ac:dyDescent="0.25">
      <c r="A119" t="s">
        <v>222</v>
      </c>
      <c r="B119">
        <v>1</v>
      </c>
      <c r="C119">
        <v>2</v>
      </c>
      <c r="D119">
        <v>2</v>
      </c>
    </row>
    <row r="120" spans="1:4" x14ac:dyDescent="0.25">
      <c r="A120" t="s">
        <v>223</v>
      </c>
      <c r="B120">
        <v>1</v>
      </c>
      <c r="C120">
        <v>0</v>
      </c>
      <c r="D120" t="s">
        <v>129</v>
      </c>
    </row>
    <row r="121" spans="1:4" x14ac:dyDescent="0.25">
      <c r="A121" t="s">
        <v>275</v>
      </c>
      <c r="B121">
        <v>1</v>
      </c>
      <c r="C121">
        <v>2</v>
      </c>
      <c r="D121">
        <v>2</v>
      </c>
    </row>
    <row r="122" spans="1:4" x14ac:dyDescent="0.25">
      <c r="A122" t="s">
        <v>278</v>
      </c>
      <c r="B122">
        <v>1</v>
      </c>
      <c r="C122">
        <v>3</v>
      </c>
      <c r="D122">
        <v>3</v>
      </c>
    </row>
    <row r="123" spans="1:4" x14ac:dyDescent="0.25">
      <c r="A123" t="s">
        <v>279</v>
      </c>
      <c r="B123">
        <v>1</v>
      </c>
      <c r="C123">
        <v>1</v>
      </c>
      <c r="D123">
        <v>1</v>
      </c>
    </row>
    <row r="124" spans="1:4" x14ac:dyDescent="0.25">
      <c r="A124" t="s">
        <v>113</v>
      </c>
      <c r="B124">
        <v>1</v>
      </c>
      <c r="C124">
        <v>9</v>
      </c>
      <c r="D124">
        <v>9</v>
      </c>
    </row>
    <row r="125" spans="1:4" x14ac:dyDescent="0.25">
      <c r="A125" t="s">
        <v>102</v>
      </c>
      <c r="B125">
        <v>1</v>
      </c>
      <c r="C125">
        <v>0</v>
      </c>
      <c r="D125" t="s">
        <v>129</v>
      </c>
    </row>
    <row r="126" spans="1:4" x14ac:dyDescent="0.25">
      <c r="A126" t="s">
        <v>282</v>
      </c>
      <c r="B126">
        <v>1</v>
      </c>
      <c r="C126">
        <v>2</v>
      </c>
      <c r="D126">
        <v>2</v>
      </c>
    </row>
    <row r="127" spans="1:4" x14ac:dyDescent="0.25">
      <c r="A127" t="s">
        <v>195</v>
      </c>
      <c r="B127">
        <v>1</v>
      </c>
      <c r="C127">
        <v>6</v>
      </c>
      <c r="D127">
        <v>6</v>
      </c>
    </row>
    <row r="128" spans="1:4" x14ac:dyDescent="0.25">
      <c r="A128" t="s">
        <v>103</v>
      </c>
      <c r="B128">
        <v>1</v>
      </c>
      <c r="C128">
        <v>2</v>
      </c>
      <c r="D128">
        <v>2</v>
      </c>
    </row>
    <row r="129" spans="1:4" x14ac:dyDescent="0.25">
      <c r="A129" t="s">
        <v>142</v>
      </c>
      <c r="B129">
        <v>1</v>
      </c>
      <c r="C129">
        <v>2</v>
      </c>
      <c r="D129">
        <v>2</v>
      </c>
    </row>
    <row r="130" spans="1:4" x14ac:dyDescent="0.25">
      <c r="A130" t="s">
        <v>229</v>
      </c>
      <c r="B130">
        <v>1</v>
      </c>
      <c r="C130">
        <v>1</v>
      </c>
      <c r="D130">
        <v>1</v>
      </c>
    </row>
    <row r="131" spans="1:4" x14ac:dyDescent="0.25">
      <c r="A131" t="s">
        <v>295</v>
      </c>
      <c r="B131">
        <v>1</v>
      </c>
      <c r="C131">
        <v>0</v>
      </c>
      <c r="D131" t="s">
        <v>129</v>
      </c>
    </row>
    <row r="132" spans="1:4" x14ac:dyDescent="0.25">
      <c r="A132" t="s">
        <v>298</v>
      </c>
      <c r="B132">
        <v>1</v>
      </c>
      <c r="C132">
        <v>1</v>
      </c>
      <c r="D132">
        <v>1</v>
      </c>
    </row>
    <row r="133" spans="1:4" x14ac:dyDescent="0.25">
      <c r="A133" t="s">
        <v>299</v>
      </c>
      <c r="B133">
        <v>1</v>
      </c>
      <c r="C133">
        <v>0</v>
      </c>
      <c r="D133" t="s">
        <v>129</v>
      </c>
    </row>
    <row r="134" spans="1:4" x14ac:dyDescent="0.25">
      <c r="A134" t="s">
        <v>305</v>
      </c>
      <c r="B134">
        <v>1</v>
      </c>
      <c r="C134">
        <v>1</v>
      </c>
      <c r="D134">
        <v>1</v>
      </c>
    </row>
    <row r="135" spans="1:4" x14ac:dyDescent="0.25">
      <c r="A135" t="s">
        <v>89</v>
      </c>
      <c r="B135">
        <v>1</v>
      </c>
      <c r="C135">
        <v>0</v>
      </c>
      <c r="D135" t="s">
        <v>129</v>
      </c>
    </row>
    <row r="136" spans="1:4" x14ac:dyDescent="0.25">
      <c r="A136" t="s">
        <v>197</v>
      </c>
      <c r="B136">
        <v>1</v>
      </c>
      <c r="C136">
        <v>2</v>
      </c>
      <c r="D136">
        <v>2</v>
      </c>
    </row>
    <row r="137" spans="1:4" x14ac:dyDescent="0.25">
      <c r="A137" t="s">
        <v>316</v>
      </c>
      <c r="B137">
        <v>1</v>
      </c>
      <c r="C137">
        <v>0</v>
      </c>
      <c r="D137" t="s">
        <v>129</v>
      </c>
    </row>
    <row r="138" spans="1:4" x14ac:dyDescent="0.25">
      <c r="A138" t="s">
        <v>90</v>
      </c>
      <c r="B138">
        <v>1</v>
      </c>
      <c r="C138">
        <v>0</v>
      </c>
      <c r="D138" t="s">
        <v>129</v>
      </c>
    </row>
    <row r="139" spans="1:4" x14ac:dyDescent="0.25">
      <c r="A139" t="s">
        <v>321</v>
      </c>
      <c r="B139">
        <v>1</v>
      </c>
      <c r="C139">
        <v>0</v>
      </c>
      <c r="D139" t="s">
        <v>129</v>
      </c>
    </row>
    <row r="140" spans="1:4" x14ac:dyDescent="0.25">
      <c r="A140" t="s">
        <v>149</v>
      </c>
      <c r="B140">
        <v>1</v>
      </c>
      <c r="C140">
        <v>2</v>
      </c>
      <c r="D140">
        <v>2</v>
      </c>
    </row>
    <row r="141" spans="1:4" x14ac:dyDescent="0.25">
      <c r="A141" t="s">
        <v>332</v>
      </c>
      <c r="B141">
        <v>1</v>
      </c>
      <c r="C141">
        <v>0</v>
      </c>
      <c r="D141" t="s">
        <v>129</v>
      </c>
    </row>
    <row r="142" spans="1:4" x14ac:dyDescent="0.25">
      <c r="A142" t="s">
        <v>333</v>
      </c>
      <c r="B142">
        <v>1</v>
      </c>
      <c r="C142">
        <v>0</v>
      </c>
      <c r="D142" t="s">
        <v>129</v>
      </c>
    </row>
    <row r="143" spans="1:4" x14ac:dyDescent="0.25">
      <c r="A143" t="s">
        <v>352</v>
      </c>
      <c r="B143">
        <v>1</v>
      </c>
      <c r="C143">
        <v>0</v>
      </c>
      <c r="D143" t="s">
        <v>129</v>
      </c>
    </row>
    <row r="144" spans="1:4" x14ac:dyDescent="0.25">
      <c r="A144" t="s">
        <v>136</v>
      </c>
      <c r="B144">
        <v>1</v>
      </c>
      <c r="C144">
        <v>1</v>
      </c>
      <c r="D144">
        <v>1</v>
      </c>
    </row>
    <row r="145" spans="1:4" x14ac:dyDescent="0.25">
      <c r="A145" t="s">
        <v>355</v>
      </c>
      <c r="B145">
        <v>1</v>
      </c>
      <c r="C145">
        <v>0</v>
      </c>
      <c r="D145" t="s">
        <v>129</v>
      </c>
    </row>
    <row r="146" spans="1:4" x14ac:dyDescent="0.25">
      <c r="A146" t="s">
        <v>137</v>
      </c>
      <c r="B146">
        <v>1</v>
      </c>
      <c r="C146">
        <v>1</v>
      </c>
      <c r="D146">
        <v>1</v>
      </c>
    </row>
    <row r="147" spans="1:4" x14ac:dyDescent="0.25">
      <c r="A147" t="s">
        <v>356</v>
      </c>
      <c r="B147">
        <v>1</v>
      </c>
      <c r="C147">
        <v>1</v>
      </c>
      <c r="D147">
        <v>1</v>
      </c>
    </row>
    <row r="148" spans="1:4" x14ac:dyDescent="0.25">
      <c r="A148" t="s">
        <v>75</v>
      </c>
      <c r="B148">
        <v>1</v>
      </c>
      <c r="C148">
        <v>13</v>
      </c>
      <c r="D148">
        <v>13</v>
      </c>
    </row>
    <row r="149" spans="1:4" x14ac:dyDescent="0.25">
      <c r="A149" t="s">
        <v>127</v>
      </c>
      <c r="B149">
        <v>1</v>
      </c>
      <c r="C149">
        <v>9</v>
      </c>
      <c r="D149">
        <v>9</v>
      </c>
    </row>
    <row r="150" spans="1:4" x14ac:dyDescent="0.25">
      <c r="A150" t="s">
        <v>375</v>
      </c>
      <c r="B150">
        <v>1</v>
      </c>
      <c r="C150">
        <v>0</v>
      </c>
      <c r="D150" t="s">
        <v>129</v>
      </c>
    </row>
    <row r="151" spans="1:4" x14ac:dyDescent="0.25">
      <c r="A151" t="s">
        <v>187</v>
      </c>
      <c r="B151">
        <v>1</v>
      </c>
      <c r="C151">
        <v>1</v>
      </c>
      <c r="D151">
        <v>1</v>
      </c>
    </row>
    <row r="152" spans="1:4" x14ac:dyDescent="0.25">
      <c r="A152" t="s">
        <v>257</v>
      </c>
      <c r="B152">
        <v>1</v>
      </c>
      <c r="C152">
        <v>0</v>
      </c>
      <c r="D152" t="s">
        <v>129</v>
      </c>
    </row>
    <row r="153" spans="1:4" x14ac:dyDescent="0.25">
      <c r="A153" t="s">
        <v>380</v>
      </c>
      <c r="B153">
        <v>1</v>
      </c>
      <c r="C153">
        <v>1</v>
      </c>
      <c r="D153">
        <v>1</v>
      </c>
    </row>
    <row r="154" spans="1:4" x14ac:dyDescent="0.25">
      <c r="A154" t="s">
        <v>384</v>
      </c>
      <c r="B154">
        <v>1</v>
      </c>
      <c r="C154">
        <v>2</v>
      </c>
      <c r="D154">
        <v>2</v>
      </c>
    </row>
    <row r="155" spans="1:4" x14ac:dyDescent="0.25">
      <c r="A155" t="s">
        <v>385</v>
      </c>
      <c r="B155">
        <v>1</v>
      </c>
      <c r="C155">
        <v>0</v>
      </c>
      <c r="D155" t="s">
        <v>129</v>
      </c>
    </row>
    <row r="156" spans="1:4" x14ac:dyDescent="0.25">
      <c r="A156" t="s">
        <v>386</v>
      </c>
      <c r="B156">
        <v>1</v>
      </c>
      <c r="C156">
        <v>0</v>
      </c>
      <c r="D156" t="s">
        <v>129</v>
      </c>
    </row>
    <row r="157" spans="1:4" x14ac:dyDescent="0.25">
      <c r="A157" t="s">
        <v>387</v>
      </c>
      <c r="B157">
        <v>1</v>
      </c>
      <c r="C157">
        <v>0</v>
      </c>
      <c r="D157" t="s">
        <v>129</v>
      </c>
    </row>
    <row r="158" spans="1:4" x14ac:dyDescent="0.25">
      <c r="A158" t="s">
        <v>391</v>
      </c>
      <c r="B158">
        <v>1</v>
      </c>
      <c r="C158">
        <v>0</v>
      </c>
      <c r="D158" t="s">
        <v>129</v>
      </c>
    </row>
    <row r="159" spans="1:4" x14ac:dyDescent="0.25">
      <c r="A159" t="s">
        <v>392</v>
      </c>
      <c r="B159">
        <v>1</v>
      </c>
      <c r="C159">
        <v>2</v>
      </c>
      <c r="D159">
        <v>2</v>
      </c>
    </row>
    <row r="160" spans="1:4" x14ac:dyDescent="0.25">
      <c r="A160" t="s">
        <v>401</v>
      </c>
      <c r="B160">
        <v>1</v>
      </c>
      <c r="C160">
        <v>0</v>
      </c>
      <c r="D160" t="s">
        <v>129</v>
      </c>
    </row>
    <row r="161" spans="1:4" x14ac:dyDescent="0.25">
      <c r="A161" t="s">
        <v>404</v>
      </c>
      <c r="B161">
        <v>1</v>
      </c>
      <c r="C161">
        <v>0</v>
      </c>
      <c r="D161" t="s">
        <v>129</v>
      </c>
    </row>
    <row r="162" spans="1:4" x14ac:dyDescent="0.25">
      <c r="A162" t="s">
        <v>128</v>
      </c>
      <c r="B162">
        <v>1</v>
      </c>
      <c r="C162">
        <v>0</v>
      </c>
      <c r="D162" t="s">
        <v>129</v>
      </c>
    </row>
    <row r="163" spans="1:4" x14ac:dyDescent="0.25">
      <c r="A163" t="s">
        <v>414</v>
      </c>
      <c r="B163">
        <v>1</v>
      </c>
      <c r="C163">
        <v>6</v>
      </c>
      <c r="D163">
        <v>6</v>
      </c>
    </row>
    <row r="164" spans="1:4" x14ac:dyDescent="0.25">
      <c r="A164" t="s">
        <v>422</v>
      </c>
      <c r="B164">
        <v>1</v>
      </c>
      <c r="C164">
        <v>0</v>
      </c>
      <c r="D164" t="s">
        <v>129</v>
      </c>
    </row>
    <row r="165" spans="1:4" x14ac:dyDescent="0.25">
      <c r="A165" t="s">
        <v>218</v>
      </c>
      <c r="B165">
        <v>1</v>
      </c>
      <c r="C165">
        <v>1</v>
      </c>
      <c r="D165">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84D36E-81E3-4B04-9FD3-C0CA90E3992E}">
  <dimension ref="A1:W71"/>
  <sheetViews>
    <sheetView workbookViewId="0">
      <selection activeCell="C37" sqref="C37"/>
    </sheetView>
  </sheetViews>
  <sheetFormatPr defaultRowHeight="15" x14ac:dyDescent="0.25"/>
  <sheetData>
    <row r="1" spans="1:9" x14ac:dyDescent="0.25">
      <c r="B1" t="s">
        <v>442</v>
      </c>
    </row>
    <row r="2" spans="1:9" x14ac:dyDescent="0.25">
      <c r="A2" t="s">
        <v>5</v>
      </c>
      <c r="D2" t="s">
        <v>5</v>
      </c>
      <c r="E2" t="s">
        <v>6</v>
      </c>
      <c r="F2" t="s">
        <v>7</v>
      </c>
      <c r="G2" t="s">
        <v>8</v>
      </c>
      <c r="H2" t="s">
        <v>9</v>
      </c>
      <c r="I2" t="s">
        <v>10</v>
      </c>
    </row>
    <row r="3" spans="1:9" x14ac:dyDescent="0.25">
      <c r="A3" t="s">
        <v>6</v>
      </c>
      <c r="D3">
        <v>7952</v>
      </c>
      <c r="E3">
        <v>5217</v>
      </c>
      <c r="F3">
        <v>2890</v>
      </c>
      <c r="G3">
        <v>2053</v>
      </c>
      <c r="H3">
        <v>1955</v>
      </c>
      <c r="I3">
        <v>1602</v>
      </c>
    </row>
    <row r="4" spans="1:9" x14ac:dyDescent="0.25">
      <c r="A4" t="s">
        <v>7</v>
      </c>
      <c r="D4">
        <v>5217</v>
      </c>
      <c r="E4">
        <v>35460</v>
      </c>
    </row>
    <row r="5" spans="1:9" x14ac:dyDescent="0.25">
      <c r="A5" t="s">
        <v>8</v>
      </c>
      <c r="D5">
        <v>2890</v>
      </c>
    </row>
    <row r="6" spans="1:9" x14ac:dyDescent="0.25">
      <c r="A6" t="s">
        <v>9</v>
      </c>
      <c r="D6">
        <v>2053</v>
      </c>
    </row>
    <row r="7" spans="1:9" x14ac:dyDescent="0.25">
      <c r="A7" t="s">
        <v>10</v>
      </c>
      <c r="D7">
        <v>1955</v>
      </c>
    </row>
    <row r="8" spans="1:9" x14ac:dyDescent="0.25">
      <c r="D8">
        <v>1602</v>
      </c>
    </row>
    <row r="35" spans="1:23" x14ac:dyDescent="0.25">
      <c r="A35" t="s">
        <v>1</v>
      </c>
      <c r="B35" t="s">
        <v>2</v>
      </c>
      <c r="D35" t="s">
        <v>435</v>
      </c>
      <c r="E35" t="s">
        <v>436</v>
      </c>
      <c r="H35" t="s">
        <v>5</v>
      </c>
      <c r="I35" t="s">
        <v>6</v>
      </c>
      <c r="J35" t="s">
        <v>7</v>
      </c>
      <c r="K35" t="s">
        <v>8</v>
      </c>
      <c r="L35" t="s">
        <v>9</v>
      </c>
      <c r="M35" t="s">
        <v>10</v>
      </c>
      <c r="N35" t="s">
        <v>11</v>
      </c>
      <c r="O35" t="s">
        <v>12</v>
      </c>
      <c r="P35" t="s">
        <v>13</v>
      </c>
      <c r="Q35" t="s">
        <v>14</v>
      </c>
      <c r="R35" t="s">
        <v>15</v>
      </c>
      <c r="S35" t="s">
        <v>16</v>
      </c>
      <c r="T35" t="s">
        <v>17</v>
      </c>
      <c r="U35" t="s">
        <v>18</v>
      </c>
      <c r="V35" t="s">
        <v>19</v>
      </c>
      <c r="W35" t="s">
        <v>20</v>
      </c>
    </row>
    <row r="36" spans="1:23" x14ac:dyDescent="0.25">
      <c r="A36" t="s">
        <v>5</v>
      </c>
      <c r="B36">
        <v>7952</v>
      </c>
      <c r="D36">
        <f>_xlfn.RANK.EQ(E36,E:E)</f>
        <v>3</v>
      </c>
      <c r="E36" s="1">
        <f>(B36/34632)*100</f>
        <v>22.961422961422961</v>
      </c>
      <c r="G36" t="s">
        <v>443</v>
      </c>
      <c r="H36">
        <v>7952</v>
      </c>
      <c r="I36">
        <v>5217</v>
      </c>
      <c r="J36">
        <v>2890</v>
      </c>
      <c r="K36">
        <v>2053</v>
      </c>
      <c r="L36">
        <v>1955</v>
      </c>
      <c r="M36">
        <v>1602</v>
      </c>
      <c r="N36">
        <v>889</v>
      </c>
      <c r="O36">
        <v>888</v>
      </c>
      <c r="P36">
        <v>818</v>
      </c>
      <c r="Q36">
        <v>737</v>
      </c>
      <c r="R36">
        <v>632</v>
      </c>
      <c r="S36">
        <v>500</v>
      </c>
      <c r="T36">
        <v>392</v>
      </c>
      <c r="U36">
        <v>372</v>
      </c>
      <c r="V36">
        <v>357</v>
      </c>
      <c r="W36">
        <v>348</v>
      </c>
    </row>
    <row r="37" spans="1:23" x14ac:dyDescent="0.25">
      <c r="A37" t="s">
        <v>6</v>
      </c>
      <c r="B37">
        <v>5217</v>
      </c>
      <c r="D37">
        <f t="shared" ref="D37:D51" si="0">_xlfn.RANK.EQ(E37,E:E)</f>
        <v>4</v>
      </c>
      <c r="E37" s="1">
        <f>(B37/34632)*100</f>
        <v>15.064102564102564</v>
      </c>
      <c r="G37" t="s">
        <v>444</v>
      </c>
      <c r="H37">
        <v>2810</v>
      </c>
      <c r="I37">
        <v>1628</v>
      </c>
      <c r="J37">
        <v>1457</v>
      </c>
      <c r="K37">
        <v>3</v>
      </c>
      <c r="L37">
        <v>818</v>
      </c>
      <c r="M37">
        <v>361</v>
      </c>
      <c r="N37">
        <v>0</v>
      </c>
      <c r="O37">
        <v>0</v>
      </c>
      <c r="P37">
        <v>462</v>
      </c>
      <c r="Q37">
        <v>194</v>
      </c>
      <c r="R37">
        <v>356</v>
      </c>
      <c r="S37">
        <v>85</v>
      </c>
      <c r="T37">
        <v>0</v>
      </c>
      <c r="U37">
        <v>179</v>
      </c>
      <c r="V37">
        <v>263</v>
      </c>
      <c r="W37">
        <v>164</v>
      </c>
    </row>
    <row r="38" spans="1:23" x14ac:dyDescent="0.25">
      <c r="A38" t="s">
        <v>7</v>
      </c>
      <c r="B38">
        <v>2890</v>
      </c>
      <c r="D38">
        <f t="shared" si="0"/>
        <v>5</v>
      </c>
      <c r="E38" s="1">
        <f>(B38/34632)*100</f>
        <v>8.3448833448833444</v>
      </c>
    </row>
    <row r="39" spans="1:23" x14ac:dyDescent="0.25">
      <c r="A39" t="s">
        <v>8</v>
      </c>
      <c r="B39">
        <v>2053</v>
      </c>
      <c r="D39">
        <f t="shared" si="0"/>
        <v>6</v>
      </c>
      <c r="E39" s="1">
        <f>(B39/34632)*100</f>
        <v>5.928043428043428</v>
      </c>
    </row>
    <row r="40" spans="1:23" x14ac:dyDescent="0.25">
      <c r="A40" t="s">
        <v>9</v>
      </c>
      <c r="B40">
        <v>1955</v>
      </c>
      <c r="D40">
        <f t="shared" si="0"/>
        <v>7</v>
      </c>
      <c r="E40" s="1">
        <f>(B40/34632)*100</f>
        <v>5.6450681450681452</v>
      </c>
    </row>
    <row r="41" spans="1:23" x14ac:dyDescent="0.25">
      <c r="A41" t="s">
        <v>10</v>
      </c>
      <c r="B41">
        <v>1602</v>
      </c>
      <c r="D41">
        <f t="shared" si="0"/>
        <v>8</v>
      </c>
      <c r="E41" s="1">
        <f>(B41/34632)*100</f>
        <v>4.625779625779626</v>
      </c>
    </row>
    <row r="42" spans="1:23" x14ac:dyDescent="0.25">
      <c r="A42" t="s">
        <v>11</v>
      </c>
      <c r="B42">
        <v>889</v>
      </c>
      <c r="D42">
        <f t="shared" si="0"/>
        <v>9</v>
      </c>
      <c r="E42" s="1">
        <f>(B42/34632)*100</f>
        <v>2.5669900669900669</v>
      </c>
    </row>
    <row r="43" spans="1:23" x14ac:dyDescent="0.25">
      <c r="A43" t="s">
        <v>12</v>
      </c>
      <c r="B43">
        <v>888</v>
      </c>
      <c r="D43">
        <f t="shared" si="0"/>
        <v>10</v>
      </c>
      <c r="E43" s="1">
        <f>(B43/34632)*100</f>
        <v>2.5641025641025639</v>
      </c>
    </row>
    <row r="44" spans="1:23" x14ac:dyDescent="0.25">
      <c r="A44" t="s">
        <v>13</v>
      </c>
      <c r="B44">
        <v>818</v>
      </c>
      <c r="D44">
        <f t="shared" si="0"/>
        <v>11</v>
      </c>
      <c r="E44" s="1">
        <f>(B44/34632)*100</f>
        <v>2.3619773619773623</v>
      </c>
    </row>
    <row r="45" spans="1:23" x14ac:dyDescent="0.25">
      <c r="A45" t="s">
        <v>14</v>
      </c>
      <c r="B45">
        <v>737</v>
      </c>
      <c r="D45">
        <f t="shared" si="0"/>
        <v>12</v>
      </c>
      <c r="E45" s="1">
        <f>(B45/34632)*100</f>
        <v>2.1280896280896284</v>
      </c>
    </row>
    <row r="46" spans="1:23" x14ac:dyDescent="0.25">
      <c r="A46" t="s">
        <v>15</v>
      </c>
      <c r="B46">
        <v>632</v>
      </c>
      <c r="D46">
        <f t="shared" si="0"/>
        <v>13</v>
      </c>
      <c r="E46" s="1">
        <f>(B46/34632)*100</f>
        <v>1.824901824901825</v>
      </c>
    </row>
    <row r="47" spans="1:23" x14ac:dyDescent="0.25">
      <c r="A47" t="s">
        <v>16</v>
      </c>
      <c r="B47">
        <v>500</v>
      </c>
      <c r="D47">
        <f t="shared" si="0"/>
        <v>14</v>
      </c>
      <c r="E47" s="1">
        <f>(B47/34632)*100</f>
        <v>1.4437514437514438</v>
      </c>
    </row>
    <row r="48" spans="1:23" x14ac:dyDescent="0.25">
      <c r="A48" t="s">
        <v>17</v>
      </c>
      <c r="B48">
        <v>392</v>
      </c>
      <c r="D48">
        <f t="shared" si="0"/>
        <v>15</v>
      </c>
      <c r="E48" s="1">
        <f>(B48/34632)*100</f>
        <v>1.1319011319011318</v>
      </c>
    </row>
    <row r="49" spans="1:5" x14ac:dyDescent="0.25">
      <c r="A49" t="s">
        <v>18</v>
      </c>
      <c r="B49">
        <v>372</v>
      </c>
      <c r="D49">
        <f t="shared" si="0"/>
        <v>16</v>
      </c>
      <c r="E49" s="1">
        <f>(B49/34632)*100</f>
        <v>1.074151074151074</v>
      </c>
    </row>
    <row r="50" spans="1:5" x14ac:dyDescent="0.25">
      <c r="A50" t="s">
        <v>19</v>
      </c>
      <c r="B50">
        <v>357</v>
      </c>
      <c r="D50">
        <f t="shared" si="0"/>
        <v>17</v>
      </c>
      <c r="E50" s="1">
        <f>(B50/34632)*100</f>
        <v>1.0308385308385308</v>
      </c>
    </row>
    <row r="51" spans="1:5" x14ac:dyDescent="0.25">
      <c r="A51" t="s">
        <v>20</v>
      </c>
      <c r="B51">
        <v>348</v>
      </c>
      <c r="D51">
        <f t="shared" si="0"/>
        <v>18</v>
      </c>
      <c r="E51" s="1">
        <f>(B51/34632)*100</f>
        <v>1.0048510048510049</v>
      </c>
    </row>
    <row r="56" spans="1:5" x14ac:dyDescent="0.25">
      <c r="A56">
        <v>2810</v>
      </c>
    </row>
    <row r="57" spans="1:5" x14ac:dyDescent="0.25">
      <c r="A57">
        <v>1628</v>
      </c>
    </row>
    <row r="58" spans="1:5" x14ac:dyDescent="0.25">
      <c r="A58">
        <v>1457</v>
      </c>
    </row>
    <row r="59" spans="1:5" x14ac:dyDescent="0.25">
      <c r="A59">
        <v>3</v>
      </c>
    </row>
    <row r="60" spans="1:5" x14ac:dyDescent="0.25">
      <c r="A60">
        <v>818</v>
      </c>
    </row>
    <row r="61" spans="1:5" x14ac:dyDescent="0.25">
      <c r="A61">
        <v>361</v>
      </c>
    </row>
    <row r="62" spans="1:5" x14ac:dyDescent="0.25">
      <c r="A62">
        <v>0</v>
      </c>
    </row>
    <row r="63" spans="1:5" x14ac:dyDescent="0.25">
      <c r="A63">
        <v>0</v>
      </c>
    </row>
    <row r="64" spans="1:5" x14ac:dyDescent="0.25">
      <c r="A64">
        <v>462</v>
      </c>
    </row>
    <row r="65" spans="1:1" x14ac:dyDescent="0.25">
      <c r="A65">
        <v>194</v>
      </c>
    </row>
    <row r="66" spans="1:1" x14ac:dyDescent="0.25">
      <c r="A66">
        <v>356</v>
      </c>
    </row>
    <row r="67" spans="1:1" x14ac:dyDescent="0.25">
      <c r="A67">
        <v>85</v>
      </c>
    </row>
    <row r="68" spans="1:1" x14ac:dyDescent="0.25">
      <c r="A68">
        <v>0</v>
      </c>
    </row>
    <row r="69" spans="1:1" x14ac:dyDescent="0.25">
      <c r="A69">
        <v>179</v>
      </c>
    </row>
    <row r="70" spans="1:1" x14ac:dyDescent="0.25">
      <c r="A70">
        <v>263</v>
      </c>
    </row>
    <row r="71" spans="1:1" x14ac:dyDescent="0.25">
      <c r="A71">
        <v>164</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Harvard_2021_summary</vt:lpstr>
      <vt:lpstr>Harvard_2021_Closed</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Schares, Eric J [LIB]</cp:lastModifiedBy>
  <dcterms:created xsi:type="dcterms:W3CDTF">2023-02-24T17:39:47Z</dcterms:created>
  <dcterms:modified xsi:type="dcterms:W3CDTF">2023-02-24T18:03:35Z</dcterms:modified>
</cp:coreProperties>
</file>