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chares\Desktop\eschares\python_work_local\OSTP_impact\OSTP_v2\"/>
    </mc:Choice>
  </mc:AlternateContent>
  <xr:revisionPtr revIDLastSave="0" documentId="13_ncr:1_{5FD60239-06AA-453A-B0CF-FCA0D907E153}" xr6:coauthVersionLast="47" xr6:coauthVersionMax="47" xr10:uidLastSave="{00000000-0000-0000-0000-000000000000}"/>
  <bookViews>
    <workbookView xWindow="-120" yWindow="-120" windowWidth="29040" windowHeight="15840" xr2:uid="{91729FA4-9109-4A28-9AEA-D4DB5A191B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I14" i="1"/>
  <c r="I15" i="1"/>
  <c r="I16" i="1"/>
  <c r="I17" i="1"/>
  <c r="I18" i="1"/>
  <c r="I19" i="1"/>
  <c r="G14" i="1"/>
  <c r="G15" i="1"/>
  <c r="G16" i="1"/>
  <c r="G17" i="1"/>
  <c r="G18" i="1"/>
  <c r="G19" i="1"/>
  <c r="E14" i="1"/>
  <c r="E15" i="1"/>
  <c r="E16" i="1"/>
  <c r="E17" i="1"/>
  <c r="E18" i="1"/>
  <c r="E19" i="1"/>
  <c r="C14" i="1"/>
  <c r="C15" i="1"/>
  <c r="C16" i="1"/>
  <c r="C17" i="1"/>
  <c r="C18" i="1"/>
  <c r="C19" i="1"/>
  <c r="K10" i="1"/>
  <c r="J10" i="1"/>
  <c r="K4" i="1"/>
  <c r="K5" i="1"/>
  <c r="K6" i="1"/>
  <c r="K7" i="1"/>
  <c r="K8" i="1"/>
  <c r="K9" i="1"/>
  <c r="K3" i="1"/>
  <c r="H10" i="1"/>
  <c r="I10" i="1" s="1"/>
  <c r="G10" i="1"/>
  <c r="F10" i="1"/>
  <c r="D10" i="1"/>
  <c r="I4" i="1"/>
  <c r="I5" i="1"/>
  <c r="I6" i="1"/>
  <c r="I7" i="1"/>
  <c r="I8" i="1"/>
  <c r="I9" i="1"/>
  <c r="I3" i="1"/>
  <c r="F4" i="1"/>
  <c r="F5" i="1"/>
  <c r="F6" i="1"/>
  <c r="F7" i="1"/>
  <c r="F8" i="1"/>
  <c r="F9" i="1"/>
  <c r="F3" i="1"/>
  <c r="G4" i="1"/>
  <c r="G5" i="1"/>
  <c r="G6" i="1"/>
  <c r="G7" i="1"/>
  <c r="G8" i="1"/>
  <c r="G9" i="1"/>
  <c r="G3" i="1"/>
  <c r="D4" i="1"/>
  <c r="D5" i="1"/>
  <c r="D6" i="1"/>
  <c r="D7" i="1"/>
  <c r="D8" i="1"/>
  <c r="D9" i="1"/>
  <c r="D3" i="1"/>
  <c r="E10" i="1"/>
  <c r="C10" i="1"/>
  <c r="B10" i="1"/>
</calcChain>
</file>

<file path=xl/sharedStrings.xml><?xml version="1.0" encoding="utf-8"?>
<sst xmlns="http://schemas.openxmlformats.org/spreadsheetml/2006/main" count="24" uniqueCount="18">
  <si>
    <t>Year</t>
  </si>
  <si>
    <t>US FF</t>
  </si>
  <si>
    <t>Notes: Dimensions search, run August 28, 2023. Year in [2016:2022], not preprint, US FF group, NOT front matter</t>
  </si>
  <si>
    <t>sum</t>
  </si>
  <si>
    <t>Worldwide</t>
  </si>
  <si>
    <t>US all</t>
  </si>
  <si>
    <t>% US FF</t>
  </si>
  <si>
    <t>US % of WW</t>
  </si>
  <si>
    <t>US FF % of WW</t>
  </si>
  <si>
    <t>cOAlition S Funded</t>
  </si>
  <si>
    <t>cOAlition S % of WW</t>
  </si>
  <si>
    <t>UKRI Funded</t>
  </si>
  <si>
    <t>UKRI % of WW</t>
  </si>
  <si>
    <t>US YoY ratio</t>
  </si>
  <si>
    <t>US FF YoY ratio</t>
  </si>
  <si>
    <t>WW YoY ratio</t>
  </si>
  <si>
    <t>cS YoY ratio</t>
  </si>
  <si>
    <t>UKRI YoY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</si>
</sst>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9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7C48F-7498-4FD8-8F4B-31B6801CE8F8}">
  <dimension ref="A1:L20"/>
  <sheetViews>
    <sheetView tabSelected="1" zoomScale="140" zoomScaleNormal="140" workbookViewId="0">
      <selection activeCell="F21" sqref="F21"/>
    </sheetView>
  </sheetViews>
  <sheetFormatPr defaultRowHeight="15" x14ac:dyDescent="0.25"/>
  <cols>
    <col min="2" max="2" width="12.85546875" bestFit="1" customWidth="1"/>
    <col min="3" max="3" width="14.28515625" customWidth="1"/>
    <col min="4" max="4" width="10.42578125" customWidth="1"/>
    <col min="5" max="5" width="12" customWidth="1"/>
    <col min="6" max="6" width="11.7109375" customWidth="1"/>
    <col min="7" max="7" width="14.5703125" customWidth="1"/>
    <col min="8" max="8" width="17.140625" customWidth="1"/>
    <col min="9" max="9" width="18.5703125" bestFit="1" customWidth="1"/>
    <col min="10" max="10" width="12" bestFit="1" customWidth="1"/>
    <col min="11" max="11" width="13.7109375" bestFit="1" customWidth="1"/>
  </cols>
  <sheetData>
    <row r="1" spans="1:12" x14ac:dyDescent="0.25">
      <c r="A1" t="s">
        <v>2</v>
      </c>
    </row>
    <row r="2" spans="1:12" s="1" customFormat="1" x14ac:dyDescent="0.25">
      <c r="A2" s="1" t="s">
        <v>0</v>
      </c>
      <c r="B2" s="1" t="s">
        <v>1</v>
      </c>
      <c r="C2" s="1" t="s">
        <v>5</v>
      </c>
      <c r="D2" s="1" t="s">
        <v>6</v>
      </c>
      <c r="E2" s="1" t="s">
        <v>4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</row>
    <row r="3" spans="1:12" x14ac:dyDescent="0.25">
      <c r="A3" s="7">
        <v>2022</v>
      </c>
      <c r="B3" s="3">
        <v>271799</v>
      </c>
      <c r="C3" s="3">
        <v>763949</v>
      </c>
      <c r="D3" s="5">
        <f>B3/C3</f>
        <v>0.35578160322220465</v>
      </c>
      <c r="E3" s="3">
        <v>6490984</v>
      </c>
      <c r="F3" s="5">
        <f t="shared" ref="F3:F10" si="0">C3/E3</f>
        <v>0.11769386582989574</v>
      </c>
      <c r="G3" s="5">
        <f t="shared" ref="G3:G10" si="1">B3/E3</f>
        <v>4.1873312274379355E-2</v>
      </c>
      <c r="H3" s="3">
        <v>231231</v>
      </c>
      <c r="I3" s="5">
        <f>H3/E3</f>
        <v>3.5623412413279709E-2</v>
      </c>
      <c r="J3" s="3">
        <v>50775</v>
      </c>
      <c r="K3" s="5">
        <f>J3/E3</f>
        <v>7.8223887164103317E-3</v>
      </c>
    </row>
    <row r="4" spans="1:12" x14ac:dyDescent="0.25">
      <c r="A4" s="7">
        <v>2021</v>
      </c>
      <c r="B4" s="3">
        <v>296225</v>
      </c>
      <c r="C4" s="3">
        <v>805831</v>
      </c>
      <c r="D4" s="5">
        <f t="shared" ref="D4:D10" si="2">B4/C4</f>
        <v>0.3676018917117857</v>
      </c>
      <c r="E4" s="3">
        <v>6359693</v>
      </c>
      <c r="F4" s="5">
        <f t="shared" si="0"/>
        <v>0.12670910372560437</v>
      </c>
      <c r="G4" s="5">
        <f t="shared" si="1"/>
        <v>4.6578506226637041E-2</v>
      </c>
      <c r="H4" s="3">
        <v>246244</v>
      </c>
      <c r="I4" s="5">
        <f t="shared" ref="I4:I10" si="3">H4/E4</f>
        <v>3.8719479069194061E-2</v>
      </c>
      <c r="J4" s="3">
        <v>56735</v>
      </c>
      <c r="K4" s="5">
        <f t="shared" ref="K4:K10" si="4">J4/E4</f>
        <v>8.9210281062309139E-3</v>
      </c>
    </row>
    <row r="5" spans="1:12" x14ac:dyDescent="0.25">
      <c r="A5" s="7">
        <v>2020</v>
      </c>
      <c r="B5" s="3">
        <v>294911</v>
      </c>
      <c r="C5" s="3">
        <v>817697</v>
      </c>
      <c r="D5" s="5">
        <f t="shared" si="2"/>
        <v>0.36066048915429555</v>
      </c>
      <c r="E5" s="3">
        <v>6232979</v>
      </c>
      <c r="F5" s="5">
        <f t="shared" si="0"/>
        <v>0.13118879431488539</v>
      </c>
      <c r="G5" s="5">
        <f t="shared" si="1"/>
        <v>4.7314614729168827E-2</v>
      </c>
      <c r="H5" s="3">
        <v>231003</v>
      </c>
      <c r="I5" s="5">
        <f t="shared" si="3"/>
        <v>3.7061411565801845E-2</v>
      </c>
      <c r="J5" s="3">
        <v>55069</v>
      </c>
      <c r="K5" s="5">
        <f t="shared" si="4"/>
        <v>8.8351011610980877E-3</v>
      </c>
    </row>
    <row r="6" spans="1:12" x14ac:dyDescent="0.25">
      <c r="A6" s="7">
        <v>2019</v>
      </c>
      <c r="B6" s="3">
        <v>279772</v>
      </c>
      <c r="C6" s="3">
        <v>766263</v>
      </c>
      <c r="D6" s="5">
        <f t="shared" si="2"/>
        <v>0.36511223953133587</v>
      </c>
      <c r="E6" s="3">
        <v>5599105</v>
      </c>
      <c r="F6" s="5">
        <f t="shared" si="0"/>
        <v>0.13685455086125373</v>
      </c>
      <c r="G6" s="5">
        <f t="shared" si="1"/>
        <v>4.996727155500745E-2</v>
      </c>
      <c r="H6" s="3">
        <v>209174</v>
      </c>
      <c r="I6" s="5">
        <f t="shared" si="3"/>
        <v>3.7358470684153988E-2</v>
      </c>
      <c r="J6" s="3">
        <v>52219</v>
      </c>
      <c r="K6" s="5">
        <f t="shared" si="4"/>
        <v>9.3263119730742673E-3</v>
      </c>
    </row>
    <row r="7" spans="1:12" x14ac:dyDescent="0.25">
      <c r="A7" s="7">
        <v>2018</v>
      </c>
      <c r="B7" s="3">
        <v>275654</v>
      </c>
      <c r="C7" s="3">
        <v>753189</v>
      </c>
      <c r="D7" s="5">
        <f t="shared" si="2"/>
        <v>0.36598250903823609</v>
      </c>
      <c r="E7" s="3">
        <v>5220375</v>
      </c>
      <c r="F7" s="5">
        <f t="shared" si="0"/>
        <v>0.1442787156095108</v>
      </c>
      <c r="G7" s="5">
        <f t="shared" si="1"/>
        <v>5.2803486339582886E-2</v>
      </c>
      <c r="H7" s="3">
        <v>199819</v>
      </c>
      <c r="I7" s="5">
        <f t="shared" si="3"/>
        <v>3.8276752149031437E-2</v>
      </c>
      <c r="J7" s="3">
        <v>50992</v>
      </c>
      <c r="K7" s="5">
        <f t="shared" si="4"/>
        <v>9.7678806599142774E-3</v>
      </c>
    </row>
    <row r="8" spans="1:12" x14ac:dyDescent="0.25">
      <c r="A8" s="7">
        <v>2017</v>
      </c>
      <c r="B8" s="3">
        <v>267650</v>
      </c>
      <c r="C8" s="3">
        <v>727720</v>
      </c>
      <c r="D8" s="5">
        <f t="shared" si="2"/>
        <v>0.36779255757709006</v>
      </c>
      <c r="E8" s="3">
        <v>4919957</v>
      </c>
      <c r="F8" s="5">
        <f t="shared" si="0"/>
        <v>0.14791186183131275</v>
      </c>
      <c r="G8" s="5">
        <f t="shared" si="1"/>
        <v>5.4400881958927692E-2</v>
      </c>
      <c r="H8" s="3">
        <v>189188</v>
      </c>
      <c r="I8" s="5">
        <f t="shared" si="3"/>
        <v>3.8453181603009944E-2</v>
      </c>
      <c r="J8" s="3">
        <v>49706</v>
      </c>
      <c r="K8" s="5">
        <f t="shared" si="4"/>
        <v>1.0102933826454174E-2</v>
      </c>
    </row>
    <row r="9" spans="1:12" x14ac:dyDescent="0.25">
      <c r="A9" s="7">
        <v>2016</v>
      </c>
      <c r="B9" s="3">
        <v>264344</v>
      </c>
      <c r="C9" s="3">
        <v>707309</v>
      </c>
      <c r="D9" s="5">
        <f t="shared" si="2"/>
        <v>0.37373198983753919</v>
      </c>
      <c r="E9" s="3">
        <v>4487713</v>
      </c>
      <c r="F9" s="5">
        <f t="shared" si="0"/>
        <v>0.15761012346377765</v>
      </c>
      <c r="G9" s="5">
        <f t="shared" si="1"/>
        <v>5.8903945060657846E-2</v>
      </c>
      <c r="H9" s="3">
        <v>181818</v>
      </c>
      <c r="I9" s="5">
        <f t="shared" si="3"/>
        <v>4.0514622927090037E-2</v>
      </c>
      <c r="J9" s="3">
        <v>48520</v>
      </c>
      <c r="K9" s="5">
        <f t="shared" si="4"/>
        <v>1.0811743086066333E-2</v>
      </c>
    </row>
    <row r="10" spans="1:12" x14ac:dyDescent="0.25">
      <c r="A10" s="2" t="s">
        <v>3</v>
      </c>
      <c r="B10" s="3">
        <f>SUM(B3:B9)</f>
        <v>1950355</v>
      </c>
      <c r="C10" s="3">
        <f>SUM(C3:C9)</f>
        <v>5341958</v>
      </c>
      <c r="D10" s="5">
        <f t="shared" si="2"/>
        <v>0.36510114830554641</v>
      </c>
      <c r="E10" s="3">
        <f>SUM(E3:E9)</f>
        <v>39310806</v>
      </c>
      <c r="F10" s="5">
        <f t="shared" si="0"/>
        <v>0.13589031982707248</v>
      </c>
      <c r="G10" s="5">
        <f t="shared" si="1"/>
        <v>4.9613711812472122E-2</v>
      </c>
      <c r="H10" s="6">
        <f>SUM(H3:H9)</f>
        <v>1488477</v>
      </c>
      <c r="I10" s="5">
        <f t="shared" si="3"/>
        <v>3.7864321581195765E-2</v>
      </c>
      <c r="J10" s="3">
        <f>SUM(J3:J9)</f>
        <v>364016</v>
      </c>
      <c r="K10" s="5">
        <f t="shared" si="4"/>
        <v>9.2599475065456554E-3</v>
      </c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" t="s">
        <v>0</v>
      </c>
      <c r="B13" s="1" t="s">
        <v>1</v>
      </c>
      <c r="C13" s="1" t="s">
        <v>14</v>
      </c>
      <c r="D13" s="1" t="s">
        <v>5</v>
      </c>
      <c r="E13" s="1" t="s">
        <v>13</v>
      </c>
      <c r="F13" s="1" t="s">
        <v>4</v>
      </c>
      <c r="G13" s="1" t="s">
        <v>15</v>
      </c>
      <c r="H13" s="1" t="s">
        <v>9</v>
      </c>
      <c r="I13" s="1" t="s">
        <v>16</v>
      </c>
      <c r="J13" s="1" t="s">
        <v>11</v>
      </c>
      <c r="K13" s="1" t="s">
        <v>17</v>
      </c>
      <c r="L13" s="2"/>
    </row>
    <row r="14" spans="1:12" x14ac:dyDescent="0.25">
      <c r="A14" s="7">
        <v>2022</v>
      </c>
      <c r="B14" s="3">
        <v>271799</v>
      </c>
      <c r="C14" s="4">
        <f t="shared" ref="C14:C18" si="5">B14/B15</f>
        <v>0.91754240864207948</v>
      </c>
      <c r="D14" s="3">
        <v>763949</v>
      </c>
      <c r="E14" s="4">
        <f t="shared" ref="E14:E18" si="6">D14/D15</f>
        <v>0.94802632313723345</v>
      </c>
      <c r="F14" s="3">
        <v>6490984</v>
      </c>
      <c r="G14" s="4">
        <f t="shared" ref="G14:G18" si="7">F14/F15</f>
        <v>1.0206442355000469</v>
      </c>
      <c r="H14" s="3">
        <v>231231</v>
      </c>
      <c r="I14" s="4">
        <f t="shared" ref="I14:I18" si="8">H14/H15</f>
        <v>0.93903201702376504</v>
      </c>
      <c r="J14" s="3">
        <v>50775</v>
      </c>
      <c r="K14" s="4">
        <f t="shared" ref="K14:K18" si="9">J14/J15</f>
        <v>0.89495020710319906</v>
      </c>
      <c r="L14" s="2"/>
    </row>
    <row r="15" spans="1:12" x14ac:dyDescent="0.25">
      <c r="A15" s="7">
        <v>2021</v>
      </c>
      <c r="B15" s="3">
        <v>296225</v>
      </c>
      <c r="C15" s="4">
        <f t="shared" si="5"/>
        <v>1.0044555815144229</v>
      </c>
      <c r="D15" s="3">
        <v>805831</v>
      </c>
      <c r="E15" s="4">
        <f t="shared" si="6"/>
        <v>0.98548851224842449</v>
      </c>
      <c r="F15" s="3">
        <v>6359693</v>
      </c>
      <c r="G15" s="4">
        <f t="shared" si="7"/>
        <v>1.0203296048326169</v>
      </c>
      <c r="H15" s="3">
        <v>246244</v>
      </c>
      <c r="I15" s="4">
        <f t="shared" si="8"/>
        <v>1.0659774981277299</v>
      </c>
      <c r="J15" s="3">
        <v>56735</v>
      </c>
      <c r="K15" s="4">
        <f t="shared" si="9"/>
        <v>1.0302529553832465</v>
      </c>
      <c r="L15" s="2"/>
    </row>
    <row r="16" spans="1:12" x14ac:dyDescent="0.25">
      <c r="A16" s="7">
        <v>2020</v>
      </c>
      <c r="B16" s="3">
        <v>294911</v>
      </c>
      <c r="C16" s="4">
        <f t="shared" si="5"/>
        <v>1.0541119197060465</v>
      </c>
      <c r="D16" s="3">
        <v>817697</v>
      </c>
      <c r="E16" s="4">
        <f t="shared" si="6"/>
        <v>1.067123167894052</v>
      </c>
      <c r="F16" s="3">
        <v>6232979</v>
      </c>
      <c r="G16" s="4">
        <f t="shared" si="7"/>
        <v>1.1132098790788885</v>
      </c>
      <c r="H16" s="3">
        <v>231003</v>
      </c>
      <c r="I16" s="4">
        <f t="shared" si="8"/>
        <v>1.1043580942182107</v>
      </c>
      <c r="J16" s="3">
        <v>55069</v>
      </c>
      <c r="K16" s="4">
        <f t="shared" si="9"/>
        <v>1.0545778356536892</v>
      </c>
      <c r="L16" s="2"/>
    </row>
    <row r="17" spans="1:12" x14ac:dyDescent="0.25">
      <c r="A17" s="7">
        <v>2019</v>
      </c>
      <c r="B17" s="3">
        <v>279772</v>
      </c>
      <c r="C17" s="4">
        <f t="shared" si="5"/>
        <v>1.0149390177541411</v>
      </c>
      <c r="D17" s="3">
        <v>766263</v>
      </c>
      <c r="E17" s="4">
        <f t="shared" si="6"/>
        <v>1.0173581929635191</v>
      </c>
      <c r="F17" s="3">
        <v>5599105</v>
      </c>
      <c r="G17" s="4">
        <f t="shared" si="7"/>
        <v>1.0725484280343844</v>
      </c>
      <c r="H17" s="3">
        <v>209174</v>
      </c>
      <c r="I17" s="4">
        <f t="shared" si="8"/>
        <v>1.0468173697195962</v>
      </c>
      <c r="J17" s="3">
        <v>52219</v>
      </c>
      <c r="K17" s="4">
        <f t="shared" si="9"/>
        <v>1.0240625980545968</v>
      </c>
      <c r="L17" s="2"/>
    </row>
    <row r="18" spans="1:12" x14ac:dyDescent="0.25">
      <c r="A18" s="7">
        <v>2018</v>
      </c>
      <c r="B18" s="3">
        <v>275654</v>
      </c>
      <c r="C18" s="4">
        <f t="shared" si="5"/>
        <v>1.0299047263216887</v>
      </c>
      <c r="D18" s="3">
        <v>753189</v>
      </c>
      <c r="E18" s="4">
        <f t="shared" si="6"/>
        <v>1.0349983510141263</v>
      </c>
      <c r="F18" s="3">
        <v>5220375</v>
      </c>
      <c r="G18" s="4">
        <f t="shared" si="7"/>
        <v>1.0610611027698007</v>
      </c>
      <c r="H18" s="3">
        <v>199819</v>
      </c>
      <c r="I18" s="4">
        <f t="shared" si="8"/>
        <v>1.0561927817831998</v>
      </c>
      <c r="J18" s="3">
        <v>50992</v>
      </c>
      <c r="K18" s="4">
        <f t="shared" si="9"/>
        <v>1.0258721281133063</v>
      </c>
      <c r="L18" s="2"/>
    </row>
    <row r="19" spans="1:12" x14ac:dyDescent="0.25">
      <c r="A19" s="7">
        <v>2017</v>
      </c>
      <c r="B19" s="3">
        <v>267650</v>
      </c>
      <c r="C19" s="4">
        <f>B19/B20</f>
        <v>1.0125064310141332</v>
      </c>
      <c r="D19" s="3">
        <v>727720</v>
      </c>
      <c r="E19" s="4">
        <f>D19/D20</f>
        <v>1.0288572604052826</v>
      </c>
      <c r="F19" s="3">
        <v>4919957</v>
      </c>
      <c r="G19" s="4">
        <f>F19/F20</f>
        <v>1.0963172110159451</v>
      </c>
      <c r="H19" s="3">
        <v>189188</v>
      </c>
      <c r="I19" s="4">
        <f>H19/H20</f>
        <v>1.0405350405350406</v>
      </c>
      <c r="J19" s="3">
        <v>49706</v>
      </c>
      <c r="K19" s="4">
        <f>J19/J20</f>
        <v>1.0244435284418796</v>
      </c>
      <c r="L19" s="2"/>
    </row>
    <row r="20" spans="1:12" x14ac:dyDescent="0.25">
      <c r="A20" s="7">
        <v>2016</v>
      </c>
      <c r="B20" s="3">
        <v>264344</v>
      </c>
      <c r="C20" s="2"/>
      <c r="D20" s="3">
        <v>707309</v>
      </c>
      <c r="E20" s="2"/>
      <c r="F20" s="3">
        <v>4487713</v>
      </c>
      <c r="G20" s="2"/>
      <c r="H20" s="3">
        <v>181818</v>
      </c>
      <c r="I20" s="2"/>
      <c r="J20" s="3">
        <v>48520</v>
      </c>
      <c r="K20" s="2"/>
      <c r="L2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Schares, Eric J [LIB]</dc:creator>
  <cp:lastModifiedBy>Schares, Eric J [LIB]</cp:lastModifiedBy>
  <dcterms:created xsi:type="dcterms:W3CDTF">2023-08-28T20:28:55Z</dcterms:created>
  <dcterms:modified xsi:type="dcterms:W3CDTF">2023-08-29T17:22:32Z</dcterms:modified>
</cp:coreProperties>
</file>