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eschares\Box\eschares\papers\OSTP_impact_paper\Iowa_State\"/>
    </mc:Choice>
  </mc:AlternateContent>
  <xr:revisionPtr revIDLastSave="0" documentId="13_ncr:1_{28729707-2112-4DAF-81AD-EC69A88BBBF4}" xr6:coauthVersionLast="47" xr6:coauthVersionMax="47" xr10:uidLastSave="{00000000-0000-0000-0000-000000000000}"/>
  <bookViews>
    <workbookView xWindow="41970" yWindow="375" windowWidth="25440" windowHeight="15990" xr2:uid="{00000000-000D-0000-FFFF-FFFF00000000}"/>
  </bookViews>
  <sheets>
    <sheet name="ISU_FF_by_JournalTitle" sheetId="1" r:id="rId1"/>
    <sheet name="ISU_byjnl_pastevalues" sheetId="4" r:id="rId2"/>
    <sheet name="ISU_all_byjnl" sheetId="2" r:id="rId3"/>
    <sheet name="ISU_FF_OA_byjnl" sheetId="3" r:id="rId4"/>
  </sheets>
  <definedNames>
    <definedName name="_xlnm._FilterDatabase" localSheetId="0" hidden="1">ISU_FF_by_JournalTitle!$A$2:$U$2</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I7" i="1"/>
  <c r="J7" i="1"/>
  <c r="Q7" i="1" s="1"/>
  <c r="K7" i="1"/>
  <c r="R7" i="1" s="1"/>
  <c r="L7" i="1"/>
  <c r="S7" i="1" s="1"/>
  <c r="M7" i="1"/>
  <c r="T7" i="1" s="1"/>
  <c r="N7" i="1"/>
  <c r="U7" i="1" s="1"/>
  <c r="I8" i="1"/>
  <c r="J8" i="1"/>
  <c r="Q8" i="1" s="1"/>
  <c r="K8" i="1"/>
  <c r="R8" i="1" s="1"/>
  <c r="L8" i="1"/>
  <c r="S8" i="1" s="1"/>
  <c r="M8" i="1"/>
  <c r="T8" i="1" s="1"/>
  <c r="N8" i="1"/>
  <c r="U8" i="1" s="1"/>
  <c r="I9" i="1"/>
  <c r="J9" i="1"/>
  <c r="Q9" i="1" s="1"/>
  <c r="K9" i="1"/>
  <c r="R9" i="1" s="1"/>
  <c r="L9" i="1"/>
  <c r="S9" i="1" s="1"/>
  <c r="M9" i="1"/>
  <c r="T9" i="1" s="1"/>
  <c r="N9" i="1"/>
  <c r="U9" i="1" s="1"/>
  <c r="I6" i="1"/>
  <c r="J6" i="1"/>
  <c r="Q6" i="1" s="1"/>
  <c r="K6" i="1"/>
  <c r="R6" i="1" s="1"/>
  <c r="L6" i="1"/>
  <c r="S6" i="1" s="1"/>
  <c r="M6" i="1"/>
  <c r="T6" i="1" s="1"/>
  <c r="N6" i="1"/>
  <c r="U6" i="1" s="1"/>
  <c r="I10" i="1"/>
  <c r="J10" i="1"/>
  <c r="Q10" i="1" s="1"/>
  <c r="K10" i="1"/>
  <c r="R10" i="1" s="1"/>
  <c r="L10" i="1"/>
  <c r="S10" i="1" s="1"/>
  <c r="M10" i="1"/>
  <c r="T10" i="1" s="1"/>
  <c r="N10" i="1"/>
  <c r="U10" i="1" s="1"/>
  <c r="I5" i="1"/>
  <c r="J5" i="1"/>
  <c r="Q5" i="1" s="1"/>
  <c r="K5" i="1"/>
  <c r="R5" i="1" s="1"/>
  <c r="L5" i="1"/>
  <c r="S5" i="1" s="1"/>
  <c r="M5" i="1"/>
  <c r="T5" i="1" s="1"/>
  <c r="N5" i="1"/>
  <c r="U5" i="1" s="1"/>
  <c r="I12" i="1"/>
  <c r="J12" i="1"/>
  <c r="Q12" i="1" s="1"/>
  <c r="K12" i="1"/>
  <c r="R12" i="1" s="1"/>
  <c r="L12" i="1"/>
  <c r="S12" i="1" s="1"/>
  <c r="M12" i="1"/>
  <c r="T12" i="1" s="1"/>
  <c r="N12" i="1"/>
  <c r="U12" i="1" s="1"/>
  <c r="I17" i="1"/>
  <c r="J17" i="1"/>
  <c r="Q17" i="1" s="1"/>
  <c r="K17" i="1"/>
  <c r="R17" i="1" s="1"/>
  <c r="L17" i="1"/>
  <c r="S17" i="1" s="1"/>
  <c r="M17" i="1"/>
  <c r="T17" i="1" s="1"/>
  <c r="N17" i="1"/>
  <c r="U17" i="1" s="1"/>
  <c r="I22" i="1"/>
  <c r="J22" i="1"/>
  <c r="Q22" i="1" s="1"/>
  <c r="K22" i="1"/>
  <c r="R22" i="1" s="1"/>
  <c r="L22" i="1"/>
  <c r="S22" i="1" s="1"/>
  <c r="M22" i="1"/>
  <c r="T22" i="1" s="1"/>
  <c r="N22" i="1"/>
  <c r="U22" i="1" s="1"/>
  <c r="I28" i="1"/>
  <c r="J28" i="1"/>
  <c r="Q28" i="1" s="1"/>
  <c r="K28" i="1"/>
  <c r="R28" i="1" s="1"/>
  <c r="L28" i="1"/>
  <c r="S28" i="1" s="1"/>
  <c r="M28" i="1"/>
  <c r="T28" i="1" s="1"/>
  <c r="N28" i="1"/>
  <c r="U28" i="1" s="1"/>
  <c r="I14" i="1"/>
  <c r="J14" i="1"/>
  <c r="Q14" i="1" s="1"/>
  <c r="K14" i="1"/>
  <c r="R14" i="1" s="1"/>
  <c r="L14" i="1"/>
  <c r="S14" i="1" s="1"/>
  <c r="M14" i="1"/>
  <c r="T14" i="1" s="1"/>
  <c r="N14" i="1"/>
  <c r="U14" i="1" s="1"/>
  <c r="I24" i="1"/>
  <c r="J24" i="1"/>
  <c r="Q24" i="1" s="1"/>
  <c r="K24" i="1"/>
  <c r="R24" i="1" s="1"/>
  <c r="L24" i="1"/>
  <c r="S24" i="1" s="1"/>
  <c r="M24" i="1"/>
  <c r="T24" i="1" s="1"/>
  <c r="N24" i="1"/>
  <c r="U24" i="1" s="1"/>
  <c r="I3" i="1"/>
  <c r="J3" i="1"/>
  <c r="Q3" i="1" s="1"/>
  <c r="K3" i="1"/>
  <c r="R3" i="1" s="1"/>
  <c r="L3" i="1"/>
  <c r="S3" i="1" s="1"/>
  <c r="M3" i="1"/>
  <c r="T3" i="1" s="1"/>
  <c r="N3" i="1"/>
  <c r="U3" i="1" s="1"/>
  <c r="I26" i="1"/>
  <c r="J26" i="1"/>
  <c r="Q26" i="1" s="1"/>
  <c r="K26" i="1"/>
  <c r="R26" i="1" s="1"/>
  <c r="L26" i="1"/>
  <c r="S26" i="1" s="1"/>
  <c r="M26" i="1"/>
  <c r="T26" i="1" s="1"/>
  <c r="N26" i="1"/>
  <c r="U26" i="1" s="1"/>
  <c r="I11" i="1"/>
  <c r="J11" i="1"/>
  <c r="Q11" i="1" s="1"/>
  <c r="K11" i="1"/>
  <c r="R11" i="1" s="1"/>
  <c r="L11" i="1"/>
  <c r="S11" i="1" s="1"/>
  <c r="M11" i="1"/>
  <c r="T11" i="1" s="1"/>
  <c r="N11" i="1"/>
  <c r="U11" i="1" s="1"/>
  <c r="I29" i="1"/>
  <c r="J29" i="1"/>
  <c r="Q29" i="1" s="1"/>
  <c r="K29" i="1"/>
  <c r="R29" i="1" s="1"/>
  <c r="L29" i="1"/>
  <c r="S29" i="1" s="1"/>
  <c r="M29" i="1"/>
  <c r="T29" i="1" s="1"/>
  <c r="N29" i="1"/>
  <c r="U29" i="1" s="1"/>
  <c r="I35" i="1"/>
  <c r="J35" i="1"/>
  <c r="Q35" i="1" s="1"/>
  <c r="K35" i="1"/>
  <c r="R35" i="1" s="1"/>
  <c r="L35" i="1"/>
  <c r="S35" i="1" s="1"/>
  <c r="M35" i="1"/>
  <c r="T35" i="1" s="1"/>
  <c r="N35" i="1"/>
  <c r="U35" i="1" s="1"/>
  <c r="I38" i="1"/>
  <c r="J38" i="1"/>
  <c r="Q38" i="1" s="1"/>
  <c r="K38" i="1"/>
  <c r="R38" i="1" s="1"/>
  <c r="L38" i="1"/>
  <c r="S38" i="1" s="1"/>
  <c r="M38" i="1"/>
  <c r="T38" i="1" s="1"/>
  <c r="N38" i="1"/>
  <c r="U38" i="1" s="1"/>
  <c r="I32" i="1"/>
  <c r="J32" i="1"/>
  <c r="Q32" i="1" s="1"/>
  <c r="K32" i="1"/>
  <c r="R32" i="1" s="1"/>
  <c r="L32" i="1"/>
  <c r="S32" i="1" s="1"/>
  <c r="M32" i="1"/>
  <c r="T32" i="1" s="1"/>
  <c r="N32" i="1"/>
  <c r="U32" i="1" s="1"/>
  <c r="I46" i="1"/>
  <c r="J46" i="1"/>
  <c r="Q46" i="1" s="1"/>
  <c r="K46" i="1"/>
  <c r="R46" i="1" s="1"/>
  <c r="L46" i="1"/>
  <c r="S46" i="1" s="1"/>
  <c r="M46" i="1"/>
  <c r="T46" i="1" s="1"/>
  <c r="N46" i="1"/>
  <c r="U46" i="1" s="1"/>
  <c r="I48" i="1"/>
  <c r="J48" i="1"/>
  <c r="Q48" i="1" s="1"/>
  <c r="K48" i="1"/>
  <c r="R48" i="1" s="1"/>
  <c r="L48" i="1"/>
  <c r="S48" i="1" s="1"/>
  <c r="M48" i="1"/>
  <c r="T48" i="1" s="1"/>
  <c r="N48" i="1"/>
  <c r="U48" i="1" s="1"/>
  <c r="I59" i="1"/>
  <c r="J59" i="1"/>
  <c r="Q59" i="1" s="1"/>
  <c r="K59" i="1"/>
  <c r="R59" i="1" s="1"/>
  <c r="L59" i="1"/>
  <c r="S59" i="1" s="1"/>
  <c r="M59" i="1"/>
  <c r="T59" i="1" s="1"/>
  <c r="N59" i="1"/>
  <c r="U59" i="1" s="1"/>
  <c r="I47" i="1"/>
  <c r="J47" i="1"/>
  <c r="Q47" i="1" s="1"/>
  <c r="K47" i="1"/>
  <c r="R47" i="1" s="1"/>
  <c r="L47" i="1"/>
  <c r="S47" i="1" s="1"/>
  <c r="M47" i="1"/>
  <c r="T47" i="1" s="1"/>
  <c r="N47" i="1"/>
  <c r="U47" i="1" s="1"/>
  <c r="I41" i="1"/>
  <c r="J41" i="1"/>
  <c r="Q41" i="1" s="1"/>
  <c r="K41" i="1"/>
  <c r="R41" i="1" s="1"/>
  <c r="L41" i="1"/>
  <c r="S41" i="1" s="1"/>
  <c r="M41" i="1"/>
  <c r="T41" i="1" s="1"/>
  <c r="N41" i="1"/>
  <c r="U41" i="1" s="1"/>
  <c r="I43" i="1"/>
  <c r="J43" i="1"/>
  <c r="Q43" i="1" s="1"/>
  <c r="K43" i="1"/>
  <c r="R43" i="1" s="1"/>
  <c r="L43" i="1"/>
  <c r="S43" i="1" s="1"/>
  <c r="M43" i="1"/>
  <c r="T43" i="1" s="1"/>
  <c r="N43" i="1"/>
  <c r="U43" i="1" s="1"/>
  <c r="I54" i="1"/>
  <c r="J54" i="1"/>
  <c r="Q54" i="1" s="1"/>
  <c r="K54" i="1"/>
  <c r="R54" i="1" s="1"/>
  <c r="L54" i="1"/>
  <c r="S54" i="1" s="1"/>
  <c r="M54" i="1"/>
  <c r="T54" i="1" s="1"/>
  <c r="N54" i="1"/>
  <c r="U54" i="1" s="1"/>
  <c r="I30" i="1"/>
  <c r="J30" i="1"/>
  <c r="Q30" i="1" s="1"/>
  <c r="K30" i="1"/>
  <c r="R30" i="1" s="1"/>
  <c r="L30" i="1"/>
  <c r="S30" i="1" s="1"/>
  <c r="M30" i="1"/>
  <c r="T30" i="1" s="1"/>
  <c r="N30" i="1"/>
  <c r="U30" i="1" s="1"/>
  <c r="I55" i="1"/>
  <c r="J55" i="1"/>
  <c r="Q55" i="1" s="1"/>
  <c r="K55" i="1"/>
  <c r="R55" i="1" s="1"/>
  <c r="L55" i="1"/>
  <c r="S55" i="1" s="1"/>
  <c r="M55" i="1"/>
  <c r="T55" i="1" s="1"/>
  <c r="N55" i="1"/>
  <c r="U55" i="1" s="1"/>
  <c r="I57" i="1"/>
  <c r="J57" i="1"/>
  <c r="Q57" i="1" s="1"/>
  <c r="K57" i="1"/>
  <c r="R57" i="1" s="1"/>
  <c r="L57" i="1"/>
  <c r="S57" i="1" s="1"/>
  <c r="M57" i="1"/>
  <c r="T57" i="1" s="1"/>
  <c r="N57" i="1"/>
  <c r="U57" i="1" s="1"/>
  <c r="I34" i="1"/>
  <c r="J34" i="1"/>
  <c r="Q34" i="1" s="1"/>
  <c r="K34" i="1"/>
  <c r="R34" i="1" s="1"/>
  <c r="L34" i="1"/>
  <c r="S34" i="1" s="1"/>
  <c r="M34" i="1"/>
  <c r="T34" i="1" s="1"/>
  <c r="N34" i="1"/>
  <c r="U34" i="1" s="1"/>
  <c r="I66" i="1"/>
  <c r="J66" i="1"/>
  <c r="Q66" i="1" s="1"/>
  <c r="K66" i="1"/>
  <c r="R66" i="1" s="1"/>
  <c r="L66" i="1"/>
  <c r="S66" i="1" s="1"/>
  <c r="M66" i="1"/>
  <c r="T66" i="1" s="1"/>
  <c r="N66" i="1"/>
  <c r="U66" i="1" s="1"/>
  <c r="I49" i="1"/>
  <c r="J49" i="1"/>
  <c r="Q49" i="1" s="1"/>
  <c r="K49" i="1"/>
  <c r="R49" i="1" s="1"/>
  <c r="L49" i="1"/>
  <c r="S49" i="1" s="1"/>
  <c r="M49" i="1"/>
  <c r="T49" i="1" s="1"/>
  <c r="N49" i="1"/>
  <c r="U49" i="1" s="1"/>
  <c r="I44" i="1"/>
  <c r="J44" i="1"/>
  <c r="Q44" i="1" s="1"/>
  <c r="K44" i="1"/>
  <c r="R44" i="1" s="1"/>
  <c r="L44" i="1"/>
  <c r="S44" i="1" s="1"/>
  <c r="M44" i="1"/>
  <c r="T44" i="1" s="1"/>
  <c r="N44" i="1"/>
  <c r="U44" i="1" s="1"/>
  <c r="I45" i="1"/>
  <c r="J45" i="1"/>
  <c r="Q45" i="1" s="1"/>
  <c r="K45" i="1"/>
  <c r="R45" i="1" s="1"/>
  <c r="L45" i="1"/>
  <c r="S45" i="1" s="1"/>
  <c r="M45" i="1"/>
  <c r="T45" i="1" s="1"/>
  <c r="N45" i="1"/>
  <c r="U45" i="1" s="1"/>
  <c r="I33" i="1"/>
  <c r="J33" i="1"/>
  <c r="Q33" i="1" s="1"/>
  <c r="K33" i="1"/>
  <c r="R33" i="1" s="1"/>
  <c r="L33" i="1"/>
  <c r="S33" i="1" s="1"/>
  <c r="M33" i="1"/>
  <c r="T33" i="1" s="1"/>
  <c r="N33" i="1"/>
  <c r="U33" i="1" s="1"/>
  <c r="I50" i="1"/>
  <c r="J50" i="1"/>
  <c r="Q50" i="1" s="1"/>
  <c r="K50" i="1"/>
  <c r="R50" i="1" s="1"/>
  <c r="L50" i="1"/>
  <c r="S50" i="1" s="1"/>
  <c r="M50" i="1"/>
  <c r="T50" i="1" s="1"/>
  <c r="N50" i="1"/>
  <c r="U50" i="1" s="1"/>
  <c r="I58" i="1"/>
  <c r="J58" i="1"/>
  <c r="Q58" i="1" s="1"/>
  <c r="K58" i="1"/>
  <c r="R58" i="1" s="1"/>
  <c r="L58" i="1"/>
  <c r="S58" i="1" s="1"/>
  <c r="M58" i="1"/>
  <c r="T58" i="1" s="1"/>
  <c r="N58" i="1"/>
  <c r="U58" i="1" s="1"/>
  <c r="I71" i="1"/>
  <c r="J71" i="1"/>
  <c r="Q71" i="1" s="1"/>
  <c r="K71" i="1"/>
  <c r="R71" i="1" s="1"/>
  <c r="L71" i="1"/>
  <c r="S71" i="1" s="1"/>
  <c r="M71" i="1"/>
  <c r="T71" i="1" s="1"/>
  <c r="N71" i="1"/>
  <c r="U71" i="1" s="1"/>
  <c r="I62" i="1"/>
  <c r="J62" i="1"/>
  <c r="Q62" i="1" s="1"/>
  <c r="K62" i="1"/>
  <c r="R62" i="1" s="1"/>
  <c r="L62" i="1"/>
  <c r="S62" i="1" s="1"/>
  <c r="M62" i="1"/>
  <c r="T62" i="1" s="1"/>
  <c r="N62" i="1"/>
  <c r="U62" i="1" s="1"/>
  <c r="I67" i="1"/>
  <c r="J67" i="1"/>
  <c r="Q67" i="1" s="1"/>
  <c r="K67" i="1"/>
  <c r="R67" i="1" s="1"/>
  <c r="L67" i="1"/>
  <c r="S67" i="1" s="1"/>
  <c r="M67" i="1"/>
  <c r="T67" i="1" s="1"/>
  <c r="N67" i="1"/>
  <c r="U67" i="1" s="1"/>
  <c r="I15" i="1"/>
  <c r="J15" i="1"/>
  <c r="Q15" i="1" s="1"/>
  <c r="K15" i="1"/>
  <c r="R15" i="1" s="1"/>
  <c r="L15" i="1"/>
  <c r="S15" i="1" s="1"/>
  <c r="M15" i="1"/>
  <c r="T15" i="1" s="1"/>
  <c r="N15" i="1"/>
  <c r="U15" i="1" s="1"/>
  <c r="I68" i="1"/>
  <c r="J68" i="1"/>
  <c r="Q68" i="1" s="1"/>
  <c r="K68" i="1"/>
  <c r="R68" i="1" s="1"/>
  <c r="L68" i="1"/>
  <c r="S68" i="1" s="1"/>
  <c r="M68" i="1"/>
  <c r="T68" i="1" s="1"/>
  <c r="N68" i="1"/>
  <c r="U68" i="1" s="1"/>
  <c r="I18" i="1"/>
  <c r="J18" i="1"/>
  <c r="Q18" i="1" s="1"/>
  <c r="K18" i="1"/>
  <c r="R18" i="1" s="1"/>
  <c r="L18" i="1"/>
  <c r="S18" i="1" s="1"/>
  <c r="M18" i="1"/>
  <c r="T18" i="1" s="1"/>
  <c r="N18" i="1"/>
  <c r="U18" i="1" s="1"/>
  <c r="I20" i="1"/>
  <c r="J20" i="1"/>
  <c r="Q20" i="1" s="1"/>
  <c r="K20" i="1"/>
  <c r="R20" i="1" s="1"/>
  <c r="L20" i="1"/>
  <c r="S20" i="1" s="1"/>
  <c r="M20" i="1"/>
  <c r="T20" i="1" s="1"/>
  <c r="N20" i="1"/>
  <c r="U20" i="1" s="1"/>
  <c r="I72" i="1"/>
  <c r="J72" i="1"/>
  <c r="Q72" i="1" s="1"/>
  <c r="K72" i="1"/>
  <c r="R72" i="1" s="1"/>
  <c r="L72" i="1"/>
  <c r="S72" i="1" s="1"/>
  <c r="M72" i="1"/>
  <c r="T72" i="1" s="1"/>
  <c r="N72" i="1"/>
  <c r="U72" i="1" s="1"/>
  <c r="I73" i="1"/>
  <c r="J73" i="1"/>
  <c r="Q73" i="1" s="1"/>
  <c r="K73" i="1"/>
  <c r="R73" i="1" s="1"/>
  <c r="L73" i="1"/>
  <c r="S73" i="1" s="1"/>
  <c r="M73" i="1"/>
  <c r="T73" i="1" s="1"/>
  <c r="N73" i="1"/>
  <c r="U73" i="1" s="1"/>
  <c r="I51" i="1"/>
  <c r="J51" i="1"/>
  <c r="Q51" i="1" s="1"/>
  <c r="K51" i="1"/>
  <c r="R51" i="1" s="1"/>
  <c r="L51" i="1"/>
  <c r="S51" i="1" s="1"/>
  <c r="M51" i="1"/>
  <c r="T51" i="1" s="1"/>
  <c r="N51" i="1"/>
  <c r="U51" i="1" s="1"/>
  <c r="I81" i="1"/>
  <c r="J81" i="1"/>
  <c r="Q81" i="1" s="1"/>
  <c r="K81" i="1"/>
  <c r="R81" i="1" s="1"/>
  <c r="L81" i="1"/>
  <c r="S81" i="1" s="1"/>
  <c r="M81" i="1"/>
  <c r="T81" i="1" s="1"/>
  <c r="N81" i="1"/>
  <c r="U81" i="1" s="1"/>
  <c r="I78" i="1"/>
  <c r="J78" i="1"/>
  <c r="Q78" i="1" s="1"/>
  <c r="K78" i="1"/>
  <c r="R78" i="1" s="1"/>
  <c r="L78" i="1"/>
  <c r="S78" i="1" s="1"/>
  <c r="M78" i="1"/>
  <c r="T78" i="1" s="1"/>
  <c r="N78" i="1"/>
  <c r="U78" i="1" s="1"/>
  <c r="I16" i="1"/>
  <c r="J16" i="1"/>
  <c r="Q16" i="1" s="1"/>
  <c r="K16" i="1"/>
  <c r="R16" i="1" s="1"/>
  <c r="L16" i="1"/>
  <c r="S16" i="1" s="1"/>
  <c r="M16" i="1"/>
  <c r="T16" i="1" s="1"/>
  <c r="N16" i="1"/>
  <c r="U16" i="1" s="1"/>
  <c r="I56" i="1"/>
  <c r="J56" i="1"/>
  <c r="Q56" i="1" s="1"/>
  <c r="K56" i="1"/>
  <c r="R56" i="1" s="1"/>
  <c r="L56" i="1"/>
  <c r="S56" i="1" s="1"/>
  <c r="M56" i="1"/>
  <c r="T56" i="1" s="1"/>
  <c r="N56" i="1"/>
  <c r="U56" i="1" s="1"/>
  <c r="I99" i="1"/>
  <c r="J99" i="1"/>
  <c r="Q99" i="1" s="1"/>
  <c r="K99" i="1"/>
  <c r="R99" i="1" s="1"/>
  <c r="L99" i="1"/>
  <c r="S99" i="1" s="1"/>
  <c r="M99" i="1"/>
  <c r="T99" i="1" s="1"/>
  <c r="N99" i="1"/>
  <c r="U99" i="1" s="1"/>
  <c r="I40" i="1"/>
  <c r="J40" i="1"/>
  <c r="Q40" i="1" s="1"/>
  <c r="K40" i="1"/>
  <c r="R40" i="1" s="1"/>
  <c r="L40" i="1"/>
  <c r="S40" i="1" s="1"/>
  <c r="M40" i="1"/>
  <c r="T40" i="1" s="1"/>
  <c r="N40" i="1"/>
  <c r="U40" i="1" s="1"/>
  <c r="I25" i="1"/>
  <c r="J25" i="1"/>
  <c r="Q25" i="1" s="1"/>
  <c r="K25" i="1"/>
  <c r="R25" i="1" s="1"/>
  <c r="L25" i="1"/>
  <c r="S25" i="1" s="1"/>
  <c r="M25" i="1"/>
  <c r="T25" i="1" s="1"/>
  <c r="N25" i="1"/>
  <c r="U25" i="1" s="1"/>
  <c r="I74" i="1"/>
  <c r="J74" i="1"/>
  <c r="Q74" i="1" s="1"/>
  <c r="K74" i="1"/>
  <c r="R74" i="1" s="1"/>
  <c r="L74" i="1"/>
  <c r="S74" i="1" s="1"/>
  <c r="M74" i="1"/>
  <c r="T74" i="1" s="1"/>
  <c r="N74" i="1"/>
  <c r="U74" i="1" s="1"/>
  <c r="I52" i="1"/>
  <c r="J52" i="1"/>
  <c r="Q52" i="1" s="1"/>
  <c r="K52" i="1"/>
  <c r="R52" i="1" s="1"/>
  <c r="L52" i="1"/>
  <c r="S52" i="1" s="1"/>
  <c r="M52" i="1"/>
  <c r="T52" i="1" s="1"/>
  <c r="N52" i="1"/>
  <c r="U52" i="1" s="1"/>
  <c r="I103" i="1"/>
  <c r="J103" i="1"/>
  <c r="Q103" i="1" s="1"/>
  <c r="K103" i="1"/>
  <c r="R103" i="1" s="1"/>
  <c r="L103" i="1"/>
  <c r="S103" i="1" s="1"/>
  <c r="M103" i="1"/>
  <c r="T103" i="1" s="1"/>
  <c r="N103" i="1"/>
  <c r="U103" i="1" s="1"/>
  <c r="I39" i="1"/>
  <c r="J39" i="1"/>
  <c r="Q39" i="1" s="1"/>
  <c r="K39" i="1"/>
  <c r="R39" i="1" s="1"/>
  <c r="L39" i="1"/>
  <c r="S39" i="1" s="1"/>
  <c r="M39" i="1"/>
  <c r="T39" i="1" s="1"/>
  <c r="N39" i="1"/>
  <c r="U39" i="1" s="1"/>
  <c r="I96" i="1"/>
  <c r="J96" i="1"/>
  <c r="Q96" i="1" s="1"/>
  <c r="K96" i="1"/>
  <c r="R96" i="1" s="1"/>
  <c r="L96" i="1"/>
  <c r="S96" i="1" s="1"/>
  <c r="M96" i="1"/>
  <c r="T96" i="1" s="1"/>
  <c r="N96" i="1"/>
  <c r="U96" i="1" s="1"/>
  <c r="I60" i="1"/>
  <c r="J60" i="1"/>
  <c r="Q60" i="1" s="1"/>
  <c r="K60" i="1"/>
  <c r="R60" i="1" s="1"/>
  <c r="L60" i="1"/>
  <c r="S60" i="1" s="1"/>
  <c r="M60" i="1"/>
  <c r="T60" i="1" s="1"/>
  <c r="N60" i="1"/>
  <c r="U60" i="1" s="1"/>
  <c r="I104" i="1"/>
  <c r="J104" i="1"/>
  <c r="Q104" i="1" s="1"/>
  <c r="K104" i="1"/>
  <c r="R104" i="1" s="1"/>
  <c r="L104" i="1"/>
  <c r="S104" i="1" s="1"/>
  <c r="M104" i="1"/>
  <c r="T104" i="1" s="1"/>
  <c r="N104" i="1"/>
  <c r="U104" i="1" s="1"/>
  <c r="I97" i="1"/>
  <c r="J97" i="1"/>
  <c r="Q97" i="1" s="1"/>
  <c r="K97" i="1"/>
  <c r="R97" i="1" s="1"/>
  <c r="L97" i="1"/>
  <c r="S97" i="1" s="1"/>
  <c r="M97" i="1"/>
  <c r="T97" i="1" s="1"/>
  <c r="N97" i="1"/>
  <c r="U97" i="1" s="1"/>
  <c r="I53" i="1"/>
  <c r="J53" i="1"/>
  <c r="Q53" i="1" s="1"/>
  <c r="K53" i="1"/>
  <c r="R53" i="1" s="1"/>
  <c r="L53" i="1"/>
  <c r="S53" i="1" s="1"/>
  <c r="M53" i="1"/>
  <c r="T53" i="1" s="1"/>
  <c r="N53" i="1"/>
  <c r="U53" i="1" s="1"/>
  <c r="I120" i="1"/>
  <c r="J120" i="1"/>
  <c r="Q120" i="1" s="1"/>
  <c r="K120" i="1"/>
  <c r="R120" i="1" s="1"/>
  <c r="L120" i="1"/>
  <c r="S120" i="1" s="1"/>
  <c r="M120" i="1"/>
  <c r="T120" i="1" s="1"/>
  <c r="N120" i="1"/>
  <c r="U120" i="1" s="1"/>
  <c r="I61" i="1"/>
  <c r="J61" i="1"/>
  <c r="Q61" i="1" s="1"/>
  <c r="K61" i="1"/>
  <c r="R61" i="1" s="1"/>
  <c r="L61" i="1"/>
  <c r="S61" i="1" s="1"/>
  <c r="M61" i="1"/>
  <c r="T61" i="1" s="1"/>
  <c r="N61" i="1"/>
  <c r="U61" i="1" s="1"/>
  <c r="I90" i="1"/>
  <c r="J90" i="1"/>
  <c r="Q90" i="1" s="1"/>
  <c r="K90" i="1"/>
  <c r="R90" i="1" s="1"/>
  <c r="L90" i="1"/>
  <c r="S90" i="1" s="1"/>
  <c r="M90" i="1"/>
  <c r="T90" i="1" s="1"/>
  <c r="N90" i="1"/>
  <c r="U90" i="1" s="1"/>
  <c r="I105" i="1"/>
  <c r="J105" i="1"/>
  <c r="Q105" i="1" s="1"/>
  <c r="K105" i="1"/>
  <c r="R105" i="1" s="1"/>
  <c r="L105" i="1"/>
  <c r="S105" i="1" s="1"/>
  <c r="M105" i="1"/>
  <c r="T105" i="1" s="1"/>
  <c r="N105" i="1"/>
  <c r="U105" i="1" s="1"/>
  <c r="I113" i="1"/>
  <c r="J113" i="1"/>
  <c r="Q113" i="1" s="1"/>
  <c r="K113" i="1"/>
  <c r="R113" i="1" s="1"/>
  <c r="L113" i="1"/>
  <c r="S113" i="1" s="1"/>
  <c r="M113" i="1"/>
  <c r="T113" i="1" s="1"/>
  <c r="N113" i="1"/>
  <c r="U113" i="1" s="1"/>
  <c r="I82" i="1"/>
  <c r="J82" i="1"/>
  <c r="Q82" i="1" s="1"/>
  <c r="K82" i="1"/>
  <c r="R82" i="1" s="1"/>
  <c r="L82" i="1"/>
  <c r="S82" i="1" s="1"/>
  <c r="M82" i="1"/>
  <c r="T82" i="1" s="1"/>
  <c r="N82" i="1"/>
  <c r="U82" i="1" s="1"/>
  <c r="I83" i="1"/>
  <c r="J83" i="1"/>
  <c r="Q83" i="1" s="1"/>
  <c r="K83" i="1"/>
  <c r="R83" i="1" s="1"/>
  <c r="L83" i="1"/>
  <c r="S83" i="1" s="1"/>
  <c r="M83" i="1"/>
  <c r="T83" i="1" s="1"/>
  <c r="N83" i="1"/>
  <c r="U83" i="1" s="1"/>
  <c r="I106" i="1"/>
  <c r="J106" i="1"/>
  <c r="Q106" i="1" s="1"/>
  <c r="K106" i="1"/>
  <c r="R106" i="1" s="1"/>
  <c r="L106" i="1"/>
  <c r="S106" i="1" s="1"/>
  <c r="M106" i="1"/>
  <c r="T106" i="1" s="1"/>
  <c r="N106" i="1"/>
  <c r="U106" i="1" s="1"/>
  <c r="I132" i="1"/>
  <c r="J132" i="1"/>
  <c r="Q132" i="1" s="1"/>
  <c r="K132" i="1"/>
  <c r="R132" i="1" s="1"/>
  <c r="L132" i="1"/>
  <c r="S132" i="1" s="1"/>
  <c r="M132" i="1"/>
  <c r="T132" i="1" s="1"/>
  <c r="N132" i="1"/>
  <c r="U132" i="1" s="1"/>
  <c r="I107" i="1"/>
  <c r="J107" i="1"/>
  <c r="Q107" i="1" s="1"/>
  <c r="K107" i="1"/>
  <c r="R107" i="1" s="1"/>
  <c r="L107" i="1"/>
  <c r="S107" i="1" s="1"/>
  <c r="M107" i="1"/>
  <c r="T107" i="1" s="1"/>
  <c r="N107" i="1"/>
  <c r="U107" i="1" s="1"/>
  <c r="I108" i="1"/>
  <c r="J108" i="1"/>
  <c r="Q108" i="1" s="1"/>
  <c r="K108" i="1"/>
  <c r="R108" i="1" s="1"/>
  <c r="L108" i="1"/>
  <c r="S108" i="1" s="1"/>
  <c r="M108" i="1"/>
  <c r="T108" i="1" s="1"/>
  <c r="N108" i="1"/>
  <c r="U108" i="1" s="1"/>
  <c r="I148" i="1"/>
  <c r="J148" i="1"/>
  <c r="Q148" i="1" s="1"/>
  <c r="K148" i="1"/>
  <c r="R148" i="1" s="1"/>
  <c r="L148" i="1"/>
  <c r="S148" i="1" s="1"/>
  <c r="M148" i="1"/>
  <c r="T148" i="1" s="1"/>
  <c r="N148" i="1"/>
  <c r="U148" i="1" s="1"/>
  <c r="I133" i="1"/>
  <c r="J133" i="1"/>
  <c r="Q133" i="1" s="1"/>
  <c r="K133" i="1"/>
  <c r="R133" i="1" s="1"/>
  <c r="L133" i="1"/>
  <c r="S133" i="1" s="1"/>
  <c r="M133" i="1"/>
  <c r="T133" i="1" s="1"/>
  <c r="N133" i="1"/>
  <c r="U133" i="1" s="1"/>
  <c r="I114" i="1"/>
  <c r="J114" i="1"/>
  <c r="Q114" i="1" s="1"/>
  <c r="K114" i="1"/>
  <c r="R114" i="1" s="1"/>
  <c r="L114" i="1"/>
  <c r="S114" i="1" s="1"/>
  <c r="M114" i="1"/>
  <c r="T114" i="1" s="1"/>
  <c r="N114" i="1"/>
  <c r="U114" i="1" s="1"/>
  <c r="I36" i="1"/>
  <c r="J36" i="1"/>
  <c r="Q36" i="1" s="1"/>
  <c r="K36" i="1"/>
  <c r="R36" i="1" s="1"/>
  <c r="L36" i="1"/>
  <c r="S36" i="1" s="1"/>
  <c r="M36" i="1"/>
  <c r="T36" i="1" s="1"/>
  <c r="N36" i="1"/>
  <c r="U36" i="1" s="1"/>
  <c r="I100" i="1"/>
  <c r="J100" i="1"/>
  <c r="Q100" i="1" s="1"/>
  <c r="K100" i="1"/>
  <c r="R100" i="1" s="1"/>
  <c r="L100" i="1"/>
  <c r="S100" i="1" s="1"/>
  <c r="M100" i="1"/>
  <c r="T100" i="1" s="1"/>
  <c r="N100" i="1"/>
  <c r="U100" i="1" s="1"/>
  <c r="I121" i="1"/>
  <c r="J121" i="1"/>
  <c r="Q121" i="1" s="1"/>
  <c r="K121" i="1"/>
  <c r="R121" i="1" s="1"/>
  <c r="L121" i="1"/>
  <c r="S121" i="1" s="1"/>
  <c r="M121" i="1"/>
  <c r="T121" i="1" s="1"/>
  <c r="N121" i="1"/>
  <c r="U121" i="1" s="1"/>
  <c r="I161" i="1"/>
  <c r="J161" i="1"/>
  <c r="Q161" i="1" s="1"/>
  <c r="K161" i="1"/>
  <c r="R161" i="1" s="1"/>
  <c r="L161" i="1"/>
  <c r="S161" i="1" s="1"/>
  <c r="M161" i="1"/>
  <c r="T161" i="1" s="1"/>
  <c r="N161" i="1"/>
  <c r="U161" i="1" s="1"/>
  <c r="I134" i="1"/>
  <c r="J134" i="1"/>
  <c r="Q134" i="1" s="1"/>
  <c r="K134" i="1"/>
  <c r="R134" i="1" s="1"/>
  <c r="L134" i="1"/>
  <c r="S134" i="1" s="1"/>
  <c r="M134" i="1"/>
  <c r="T134" i="1" s="1"/>
  <c r="N134" i="1"/>
  <c r="U134" i="1" s="1"/>
  <c r="I135" i="1"/>
  <c r="J135" i="1"/>
  <c r="Q135" i="1" s="1"/>
  <c r="K135" i="1"/>
  <c r="R135" i="1" s="1"/>
  <c r="L135" i="1"/>
  <c r="S135" i="1" s="1"/>
  <c r="M135" i="1"/>
  <c r="T135" i="1" s="1"/>
  <c r="N135" i="1"/>
  <c r="U135" i="1" s="1"/>
  <c r="I63" i="1"/>
  <c r="J63" i="1"/>
  <c r="Q63" i="1" s="1"/>
  <c r="K63" i="1"/>
  <c r="R63" i="1" s="1"/>
  <c r="L63" i="1"/>
  <c r="S63" i="1" s="1"/>
  <c r="M63" i="1"/>
  <c r="T63" i="1" s="1"/>
  <c r="N63" i="1"/>
  <c r="U63" i="1" s="1"/>
  <c r="I109" i="1"/>
  <c r="J109" i="1"/>
  <c r="Q109" i="1" s="1"/>
  <c r="K109" i="1"/>
  <c r="R109" i="1" s="1"/>
  <c r="L109" i="1"/>
  <c r="S109" i="1" s="1"/>
  <c r="M109" i="1"/>
  <c r="T109" i="1" s="1"/>
  <c r="N109" i="1"/>
  <c r="U109" i="1" s="1"/>
  <c r="I136" i="1"/>
  <c r="J136" i="1"/>
  <c r="Q136" i="1" s="1"/>
  <c r="K136" i="1"/>
  <c r="R136" i="1" s="1"/>
  <c r="L136" i="1"/>
  <c r="S136" i="1" s="1"/>
  <c r="M136" i="1"/>
  <c r="T136" i="1" s="1"/>
  <c r="N136" i="1"/>
  <c r="U136" i="1" s="1"/>
  <c r="I137" i="1"/>
  <c r="J137" i="1"/>
  <c r="Q137" i="1" s="1"/>
  <c r="K137" i="1"/>
  <c r="R137" i="1" s="1"/>
  <c r="L137" i="1"/>
  <c r="S137" i="1" s="1"/>
  <c r="M137" i="1"/>
  <c r="T137" i="1" s="1"/>
  <c r="N137" i="1"/>
  <c r="U137" i="1" s="1"/>
  <c r="I122" i="1"/>
  <c r="J122" i="1"/>
  <c r="Q122" i="1" s="1"/>
  <c r="K122" i="1"/>
  <c r="R122" i="1" s="1"/>
  <c r="L122" i="1"/>
  <c r="S122" i="1" s="1"/>
  <c r="M122" i="1"/>
  <c r="T122" i="1" s="1"/>
  <c r="N122" i="1"/>
  <c r="U122" i="1" s="1"/>
  <c r="I149" i="1"/>
  <c r="J149" i="1"/>
  <c r="Q149" i="1" s="1"/>
  <c r="K149" i="1"/>
  <c r="R149" i="1" s="1"/>
  <c r="L149" i="1"/>
  <c r="S149" i="1" s="1"/>
  <c r="M149" i="1"/>
  <c r="T149" i="1" s="1"/>
  <c r="N149" i="1"/>
  <c r="U149" i="1" s="1"/>
  <c r="I138" i="1"/>
  <c r="J138" i="1"/>
  <c r="Q138" i="1" s="1"/>
  <c r="K138" i="1"/>
  <c r="R138" i="1" s="1"/>
  <c r="L138" i="1"/>
  <c r="S138" i="1" s="1"/>
  <c r="M138" i="1"/>
  <c r="T138" i="1" s="1"/>
  <c r="N138" i="1"/>
  <c r="U138" i="1" s="1"/>
  <c r="I123" i="1"/>
  <c r="J123" i="1"/>
  <c r="Q123" i="1" s="1"/>
  <c r="K123" i="1"/>
  <c r="R123" i="1" s="1"/>
  <c r="L123" i="1"/>
  <c r="S123" i="1" s="1"/>
  <c r="M123" i="1"/>
  <c r="T123" i="1" s="1"/>
  <c r="N123" i="1"/>
  <c r="U123" i="1" s="1"/>
  <c r="I174" i="1"/>
  <c r="J174" i="1"/>
  <c r="Q174" i="1" s="1"/>
  <c r="K174" i="1"/>
  <c r="R174" i="1" s="1"/>
  <c r="L174" i="1"/>
  <c r="S174" i="1" s="1"/>
  <c r="M174" i="1"/>
  <c r="T174" i="1" s="1"/>
  <c r="N174" i="1"/>
  <c r="U174" i="1" s="1"/>
  <c r="I139" i="1"/>
  <c r="J139" i="1"/>
  <c r="Q139" i="1" s="1"/>
  <c r="K139" i="1"/>
  <c r="R139" i="1" s="1"/>
  <c r="L139" i="1"/>
  <c r="S139" i="1" s="1"/>
  <c r="M139" i="1"/>
  <c r="T139" i="1" s="1"/>
  <c r="N139" i="1"/>
  <c r="U139" i="1" s="1"/>
  <c r="I175" i="1"/>
  <c r="J175" i="1"/>
  <c r="Q175" i="1" s="1"/>
  <c r="K175" i="1"/>
  <c r="R175" i="1" s="1"/>
  <c r="L175" i="1"/>
  <c r="S175" i="1" s="1"/>
  <c r="M175" i="1"/>
  <c r="T175" i="1" s="1"/>
  <c r="N175" i="1"/>
  <c r="U175" i="1" s="1"/>
  <c r="I150" i="1"/>
  <c r="J150" i="1"/>
  <c r="Q150" i="1" s="1"/>
  <c r="K150" i="1"/>
  <c r="R150" i="1" s="1"/>
  <c r="L150" i="1"/>
  <c r="S150" i="1" s="1"/>
  <c r="M150" i="1"/>
  <c r="T150" i="1" s="1"/>
  <c r="N150" i="1"/>
  <c r="U150" i="1" s="1"/>
  <c r="I140" i="1"/>
  <c r="J140" i="1"/>
  <c r="Q140" i="1" s="1"/>
  <c r="K140" i="1"/>
  <c r="R140" i="1" s="1"/>
  <c r="L140" i="1"/>
  <c r="S140" i="1" s="1"/>
  <c r="M140" i="1"/>
  <c r="T140" i="1" s="1"/>
  <c r="N140" i="1"/>
  <c r="U140" i="1" s="1"/>
  <c r="I162" i="1"/>
  <c r="J162" i="1"/>
  <c r="Q162" i="1" s="1"/>
  <c r="K162" i="1"/>
  <c r="R162" i="1" s="1"/>
  <c r="L162" i="1"/>
  <c r="S162" i="1" s="1"/>
  <c r="M162" i="1"/>
  <c r="T162" i="1" s="1"/>
  <c r="N162" i="1"/>
  <c r="U162" i="1" s="1"/>
  <c r="I64" i="1"/>
  <c r="J64" i="1"/>
  <c r="Q64" i="1" s="1"/>
  <c r="K64" i="1"/>
  <c r="R64" i="1" s="1"/>
  <c r="L64" i="1"/>
  <c r="S64" i="1" s="1"/>
  <c r="M64" i="1"/>
  <c r="T64" i="1" s="1"/>
  <c r="N64" i="1"/>
  <c r="U64" i="1" s="1"/>
  <c r="I141" i="1"/>
  <c r="J141" i="1"/>
  <c r="Q141" i="1" s="1"/>
  <c r="K141" i="1"/>
  <c r="R141" i="1" s="1"/>
  <c r="L141" i="1"/>
  <c r="S141" i="1" s="1"/>
  <c r="M141" i="1"/>
  <c r="T141" i="1" s="1"/>
  <c r="N141" i="1"/>
  <c r="U141" i="1" s="1"/>
  <c r="I163" i="1"/>
  <c r="J163" i="1"/>
  <c r="Q163" i="1" s="1"/>
  <c r="K163" i="1"/>
  <c r="R163" i="1" s="1"/>
  <c r="L163" i="1"/>
  <c r="S163" i="1" s="1"/>
  <c r="M163" i="1"/>
  <c r="T163" i="1" s="1"/>
  <c r="N163" i="1"/>
  <c r="U163" i="1" s="1"/>
  <c r="I176" i="1"/>
  <c r="J176" i="1"/>
  <c r="Q176" i="1" s="1"/>
  <c r="K176" i="1"/>
  <c r="R176" i="1" s="1"/>
  <c r="L176" i="1"/>
  <c r="S176" i="1" s="1"/>
  <c r="M176" i="1"/>
  <c r="T176" i="1" s="1"/>
  <c r="N176" i="1"/>
  <c r="U176" i="1" s="1"/>
  <c r="I91" i="1"/>
  <c r="J91" i="1"/>
  <c r="Q91" i="1" s="1"/>
  <c r="K91" i="1"/>
  <c r="R91" i="1" s="1"/>
  <c r="L91" i="1"/>
  <c r="S91" i="1" s="1"/>
  <c r="M91" i="1"/>
  <c r="T91" i="1" s="1"/>
  <c r="N91" i="1"/>
  <c r="U91" i="1" s="1"/>
  <c r="I142" i="1"/>
  <c r="J142" i="1"/>
  <c r="Q142" i="1" s="1"/>
  <c r="K142" i="1"/>
  <c r="R142" i="1" s="1"/>
  <c r="L142" i="1"/>
  <c r="S142" i="1" s="1"/>
  <c r="M142" i="1"/>
  <c r="T142" i="1" s="1"/>
  <c r="N142" i="1"/>
  <c r="U142" i="1" s="1"/>
  <c r="I164" i="1"/>
  <c r="J164" i="1"/>
  <c r="Q164" i="1" s="1"/>
  <c r="K164" i="1"/>
  <c r="R164" i="1" s="1"/>
  <c r="L164" i="1"/>
  <c r="S164" i="1" s="1"/>
  <c r="M164" i="1"/>
  <c r="T164" i="1" s="1"/>
  <c r="N164" i="1"/>
  <c r="U164" i="1" s="1"/>
  <c r="I70" i="1"/>
  <c r="J70" i="1"/>
  <c r="Q70" i="1" s="1"/>
  <c r="K70" i="1"/>
  <c r="R70" i="1" s="1"/>
  <c r="L70" i="1"/>
  <c r="S70" i="1" s="1"/>
  <c r="M70" i="1"/>
  <c r="T70" i="1" s="1"/>
  <c r="N70" i="1"/>
  <c r="U70" i="1" s="1"/>
  <c r="I165" i="1"/>
  <c r="J165" i="1"/>
  <c r="Q165" i="1" s="1"/>
  <c r="K165" i="1"/>
  <c r="R165" i="1" s="1"/>
  <c r="L165" i="1"/>
  <c r="S165" i="1" s="1"/>
  <c r="M165" i="1"/>
  <c r="T165" i="1" s="1"/>
  <c r="N165" i="1"/>
  <c r="U165" i="1" s="1"/>
  <c r="I75" i="1"/>
  <c r="J75" i="1"/>
  <c r="Q75" i="1" s="1"/>
  <c r="K75" i="1"/>
  <c r="R75" i="1" s="1"/>
  <c r="L75" i="1"/>
  <c r="S75" i="1" s="1"/>
  <c r="M75" i="1"/>
  <c r="T75" i="1" s="1"/>
  <c r="N75" i="1"/>
  <c r="U75" i="1" s="1"/>
  <c r="I23" i="1"/>
  <c r="J23" i="1"/>
  <c r="Q23" i="1" s="1"/>
  <c r="K23" i="1"/>
  <c r="R23" i="1" s="1"/>
  <c r="L23" i="1"/>
  <c r="S23" i="1" s="1"/>
  <c r="M23" i="1"/>
  <c r="T23" i="1" s="1"/>
  <c r="N23" i="1"/>
  <c r="U23" i="1" s="1"/>
  <c r="I177" i="1"/>
  <c r="J177" i="1"/>
  <c r="Q177" i="1" s="1"/>
  <c r="K177" i="1"/>
  <c r="R177" i="1" s="1"/>
  <c r="L177" i="1"/>
  <c r="S177" i="1" s="1"/>
  <c r="M177" i="1"/>
  <c r="T177" i="1" s="1"/>
  <c r="N177" i="1"/>
  <c r="U177" i="1" s="1"/>
  <c r="I143" i="1"/>
  <c r="J143" i="1"/>
  <c r="Q143" i="1" s="1"/>
  <c r="K143" i="1"/>
  <c r="R143" i="1" s="1"/>
  <c r="L143" i="1"/>
  <c r="S143" i="1" s="1"/>
  <c r="M143" i="1"/>
  <c r="T143" i="1" s="1"/>
  <c r="N143" i="1"/>
  <c r="U143" i="1" s="1"/>
  <c r="I115" i="1"/>
  <c r="J115" i="1"/>
  <c r="Q115" i="1" s="1"/>
  <c r="K115" i="1"/>
  <c r="R115" i="1" s="1"/>
  <c r="L115" i="1"/>
  <c r="S115" i="1" s="1"/>
  <c r="M115" i="1"/>
  <c r="T115" i="1" s="1"/>
  <c r="N115" i="1"/>
  <c r="U115" i="1" s="1"/>
  <c r="I124" i="1"/>
  <c r="J124" i="1"/>
  <c r="Q124" i="1" s="1"/>
  <c r="K124" i="1"/>
  <c r="R124" i="1" s="1"/>
  <c r="L124" i="1"/>
  <c r="S124" i="1" s="1"/>
  <c r="M124" i="1"/>
  <c r="T124" i="1" s="1"/>
  <c r="N124" i="1"/>
  <c r="U124" i="1" s="1"/>
  <c r="I198" i="1"/>
  <c r="J198" i="1"/>
  <c r="Q198" i="1" s="1"/>
  <c r="K198" i="1"/>
  <c r="R198" i="1" s="1"/>
  <c r="L198" i="1"/>
  <c r="S198" i="1" s="1"/>
  <c r="M198" i="1"/>
  <c r="T198" i="1" s="1"/>
  <c r="N198" i="1"/>
  <c r="U198" i="1" s="1"/>
  <c r="I65" i="1"/>
  <c r="J65" i="1"/>
  <c r="Q65" i="1" s="1"/>
  <c r="K65" i="1"/>
  <c r="R65" i="1" s="1"/>
  <c r="L65" i="1"/>
  <c r="S65" i="1" s="1"/>
  <c r="M65" i="1"/>
  <c r="T65" i="1" s="1"/>
  <c r="N65" i="1"/>
  <c r="U65" i="1" s="1"/>
  <c r="I178" i="1"/>
  <c r="J178" i="1"/>
  <c r="Q178" i="1" s="1"/>
  <c r="K178" i="1"/>
  <c r="R178" i="1" s="1"/>
  <c r="L178" i="1"/>
  <c r="S178" i="1" s="1"/>
  <c r="M178" i="1"/>
  <c r="T178" i="1" s="1"/>
  <c r="N178" i="1"/>
  <c r="U178" i="1" s="1"/>
  <c r="I166" i="1"/>
  <c r="J166" i="1"/>
  <c r="Q166" i="1" s="1"/>
  <c r="K166" i="1"/>
  <c r="R166" i="1" s="1"/>
  <c r="L166" i="1"/>
  <c r="S166" i="1" s="1"/>
  <c r="M166" i="1"/>
  <c r="T166" i="1" s="1"/>
  <c r="N166" i="1"/>
  <c r="U166" i="1" s="1"/>
  <c r="I151" i="1"/>
  <c r="J151" i="1"/>
  <c r="Q151" i="1" s="1"/>
  <c r="K151" i="1"/>
  <c r="R151" i="1" s="1"/>
  <c r="L151" i="1"/>
  <c r="S151" i="1" s="1"/>
  <c r="M151" i="1"/>
  <c r="T151" i="1" s="1"/>
  <c r="N151" i="1"/>
  <c r="U151" i="1" s="1"/>
  <c r="I179" i="1"/>
  <c r="J179" i="1"/>
  <c r="Q179" i="1" s="1"/>
  <c r="K179" i="1"/>
  <c r="R179" i="1" s="1"/>
  <c r="L179" i="1"/>
  <c r="S179" i="1" s="1"/>
  <c r="M179" i="1"/>
  <c r="T179" i="1" s="1"/>
  <c r="N179" i="1"/>
  <c r="U179" i="1" s="1"/>
  <c r="I218" i="1"/>
  <c r="J218" i="1"/>
  <c r="Q218" i="1" s="1"/>
  <c r="K218" i="1"/>
  <c r="R218" i="1" s="1"/>
  <c r="L218" i="1"/>
  <c r="S218" i="1" s="1"/>
  <c r="M218" i="1"/>
  <c r="T218" i="1" s="1"/>
  <c r="N218" i="1"/>
  <c r="U218" i="1" s="1"/>
  <c r="I199" i="1"/>
  <c r="J199" i="1"/>
  <c r="Q199" i="1" s="1"/>
  <c r="K199" i="1"/>
  <c r="R199" i="1" s="1"/>
  <c r="L199" i="1"/>
  <c r="S199" i="1" s="1"/>
  <c r="M199" i="1"/>
  <c r="T199" i="1" s="1"/>
  <c r="N199" i="1"/>
  <c r="U199" i="1" s="1"/>
  <c r="I180" i="1"/>
  <c r="J180" i="1"/>
  <c r="Q180" i="1" s="1"/>
  <c r="K180" i="1"/>
  <c r="R180" i="1" s="1"/>
  <c r="L180" i="1"/>
  <c r="S180" i="1" s="1"/>
  <c r="M180" i="1"/>
  <c r="T180" i="1" s="1"/>
  <c r="N180" i="1"/>
  <c r="U180" i="1" s="1"/>
  <c r="I125" i="1"/>
  <c r="J125" i="1"/>
  <c r="Q125" i="1" s="1"/>
  <c r="K125" i="1"/>
  <c r="R125" i="1" s="1"/>
  <c r="L125" i="1"/>
  <c r="S125" i="1" s="1"/>
  <c r="M125" i="1"/>
  <c r="T125" i="1" s="1"/>
  <c r="N125" i="1"/>
  <c r="U125" i="1" s="1"/>
  <c r="I84" i="1"/>
  <c r="J84" i="1"/>
  <c r="Q84" i="1" s="1"/>
  <c r="K84" i="1"/>
  <c r="R84" i="1" s="1"/>
  <c r="L84" i="1"/>
  <c r="S84" i="1" s="1"/>
  <c r="M84" i="1"/>
  <c r="T84" i="1" s="1"/>
  <c r="N84" i="1"/>
  <c r="U84" i="1" s="1"/>
  <c r="I181" i="1"/>
  <c r="J181" i="1"/>
  <c r="Q181" i="1" s="1"/>
  <c r="K181" i="1"/>
  <c r="R181" i="1" s="1"/>
  <c r="L181" i="1"/>
  <c r="S181" i="1" s="1"/>
  <c r="M181" i="1"/>
  <c r="T181" i="1" s="1"/>
  <c r="N181" i="1"/>
  <c r="U181" i="1" s="1"/>
  <c r="I245" i="1"/>
  <c r="J245" i="1"/>
  <c r="Q245" i="1" s="1"/>
  <c r="K245" i="1"/>
  <c r="R245" i="1" s="1"/>
  <c r="L245" i="1"/>
  <c r="S245" i="1" s="1"/>
  <c r="M245" i="1"/>
  <c r="T245" i="1" s="1"/>
  <c r="N245" i="1"/>
  <c r="U245" i="1" s="1"/>
  <c r="I116" i="1"/>
  <c r="J116" i="1"/>
  <c r="Q116" i="1" s="1"/>
  <c r="K116" i="1"/>
  <c r="R116" i="1" s="1"/>
  <c r="L116" i="1"/>
  <c r="S116" i="1" s="1"/>
  <c r="M116" i="1"/>
  <c r="T116" i="1" s="1"/>
  <c r="N116" i="1"/>
  <c r="U116" i="1" s="1"/>
  <c r="I182" i="1"/>
  <c r="J182" i="1"/>
  <c r="Q182" i="1" s="1"/>
  <c r="K182" i="1"/>
  <c r="R182" i="1" s="1"/>
  <c r="L182" i="1"/>
  <c r="S182" i="1" s="1"/>
  <c r="M182" i="1"/>
  <c r="T182" i="1" s="1"/>
  <c r="N182" i="1"/>
  <c r="U182" i="1" s="1"/>
  <c r="I152" i="1"/>
  <c r="J152" i="1"/>
  <c r="Q152" i="1" s="1"/>
  <c r="K152" i="1"/>
  <c r="R152" i="1" s="1"/>
  <c r="L152" i="1"/>
  <c r="S152" i="1" s="1"/>
  <c r="M152" i="1"/>
  <c r="T152" i="1" s="1"/>
  <c r="N152" i="1"/>
  <c r="U152" i="1" s="1"/>
  <c r="I144" i="1"/>
  <c r="J144" i="1"/>
  <c r="Q144" i="1" s="1"/>
  <c r="K144" i="1"/>
  <c r="R144" i="1" s="1"/>
  <c r="L144" i="1"/>
  <c r="S144" i="1" s="1"/>
  <c r="M144" i="1"/>
  <c r="T144" i="1" s="1"/>
  <c r="N144" i="1"/>
  <c r="U144" i="1" s="1"/>
  <c r="I145" i="1"/>
  <c r="J145" i="1"/>
  <c r="Q145" i="1" s="1"/>
  <c r="K145" i="1"/>
  <c r="R145" i="1" s="1"/>
  <c r="L145" i="1"/>
  <c r="S145" i="1" s="1"/>
  <c r="M145" i="1"/>
  <c r="T145" i="1" s="1"/>
  <c r="N145" i="1"/>
  <c r="U145" i="1" s="1"/>
  <c r="I246" i="1"/>
  <c r="J246" i="1"/>
  <c r="Q246" i="1" s="1"/>
  <c r="K246" i="1"/>
  <c r="R246" i="1" s="1"/>
  <c r="L246" i="1"/>
  <c r="S246" i="1" s="1"/>
  <c r="M246" i="1"/>
  <c r="T246" i="1" s="1"/>
  <c r="N246" i="1"/>
  <c r="U246" i="1" s="1"/>
  <c r="I183" i="1"/>
  <c r="J183" i="1"/>
  <c r="Q183" i="1" s="1"/>
  <c r="K183" i="1"/>
  <c r="R183" i="1" s="1"/>
  <c r="L183" i="1"/>
  <c r="S183" i="1" s="1"/>
  <c r="M183" i="1"/>
  <c r="T183" i="1" s="1"/>
  <c r="N183" i="1"/>
  <c r="U183" i="1" s="1"/>
  <c r="I167" i="1"/>
  <c r="J167" i="1"/>
  <c r="Q167" i="1" s="1"/>
  <c r="K167" i="1"/>
  <c r="R167" i="1" s="1"/>
  <c r="L167" i="1"/>
  <c r="S167" i="1" s="1"/>
  <c r="M167" i="1"/>
  <c r="T167" i="1" s="1"/>
  <c r="N167" i="1"/>
  <c r="U167" i="1" s="1"/>
  <c r="I200" i="1"/>
  <c r="J200" i="1"/>
  <c r="Q200" i="1" s="1"/>
  <c r="K200" i="1"/>
  <c r="R200" i="1" s="1"/>
  <c r="L200" i="1"/>
  <c r="S200" i="1" s="1"/>
  <c r="M200" i="1"/>
  <c r="T200" i="1" s="1"/>
  <c r="N200" i="1"/>
  <c r="U200" i="1" s="1"/>
  <c r="I168" i="1"/>
  <c r="J168" i="1"/>
  <c r="Q168" i="1" s="1"/>
  <c r="K168" i="1"/>
  <c r="R168" i="1" s="1"/>
  <c r="L168" i="1"/>
  <c r="S168" i="1" s="1"/>
  <c r="M168" i="1"/>
  <c r="T168" i="1" s="1"/>
  <c r="N168" i="1"/>
  <c r="U168" i="1" s="1"/>
  <c r="I98" i="1"/>
  <c r="J98" i="1"/>
  <c r="Q98" i="1" s="1"/>
  <c r="K98" i="1"/>
  <c r="R98" i="1" s="1"/>
  <c r="L98" i="1"/>
  <c r="S98" i="1" s="1"/>
  <c r="M98" i="1"/>
  <c r="T98" i="1" s="1"/>
  <c r="N98" i="1"/>
  <c r="U98" i="1" s="1"/>
  <c r="I169" i="1"/>
  <c r="J169" i="1"/>
  <c r="Q169" i="1" s="1"/>
  <c r="K169" i="1"/>
  <c r="R169" i="1" s="1"/>
  <c r="L169" i="1"/>
  <c r="S169" i="1" s="1"/>
  <c r="M169" i="1"/>
  <c r="T169" i="1" s="1"/>
  <c r="N169" i="1"/>
  <c r="U169" i="1" s="1"/>
  <c r="I153" i="1"/>
  <c r="J153" i="1"/>
  <c r="Q153" i="1" s="1"/>
  <c r="K153" i="1"/>
  <c r="R153" i="1" s="1"/>
  <c r="L153" i="1"/>
  <c r="S153" i="1" s="1"/>
  <c r="M153" i="1"/>
  <c r="T153" i="1" s="1"/>
  <c r="N153" i="1"/>
  <c r="U153" i="1" s="1"/>
  <c r="I184" i="1"/>
  <c r="J184" i="1"/>
  <c r="Q184" i="1" s="1"/>
  <c r="K184" i="1"/>
  <c r="R184" i="1" s="1"/>
  <c r="L184" i="1"/>
  <c r="S184" i="1" s="1"/>
  <c r="M184" i="1"/>
  <c r="T184" i="1" s="1"/>
  <c r="N184" i="1"/>
  <c r="U184" i="1" s="1"/>
  <c r="I154" i="1"/>
  <c r="J154" i="1"/>
  <c r="Q154" i="1" s="1"/>
  <c r="K154" i="1"/>
  <c r="R154" i="1" s="1"/>
  <c r="L154" i="1"/>
  <c r="S154" i="1" s="1"/>
  <c r="M154" i="1"/>
  <c r="T154" i="1" s="1"/>
  <c r="N154" i="1"/>
  <c r="U154" i="1" s="1"/>
  <c r="I219" i="1"/>
  <c r="J219" i="1"/>
  <c r="Q219" i="1" s="1"/>
  <c r="K219" i="1"/>
  <c r="R219" i="1" s="1"/>
  <c r="L219" i="1"/>
  <c r="S219" i="1" s="1"/>
  <c r="M219" i="1"/>
  <c r="T219" i="1" s="1"/>
  <c r="N219" i="1"/>
  <c r="U219" i="1" s="1"/>
  <c r="I42" i="1"/>
  <c r="J42" i="1"/>
  <c r="Q42" i="1" s="1"/>
  <c r="K42" i="1"/>
  <c r="R42" i="1" s="1"/>
  <c r="L42" i="1"/>
  <c r="S42" i="1" s="1"/>
  <c r="M42" i="1"/>
  <c r="T42" i="1" s="1"/>
  <c r="N42" i="1"/>
  <c r="U42" i="1" s="1"/>
  <c r="I185" i="1"/>
  <c r="J185" i="1"/>
  <c r="Q185" i="1" s="1"/>
  <c r="K185" i="1"/>
  <c r="R185" i="1" s="1"/>
  <c r="L185" i="1"/>
  <c r="S185" i="1" s="1"/>
  <c r="M185" i="1"/>
  <c r="T185" i="1" s="1"/>
  <c r="N185" i="1"/>
  <c r="U185" i="1" s="1"/>
  <c r="I117" i="1"/>
  <c r="J117" i="1"/>
  <c r="Q117" i="1" s="1"/>
  <c r="K117" i="1"/>
  <c r="R117" i="1" s="1"/>
  <c r="L117" i="1"/>
  <c r="S117" i="1" s="1"/>
  <c r="M117" i="1"/>
  <c r="T117" i="1" s="1"/>
  <c r="N117" i="1"/>
  <c r="U117" i="1" s="1"/>
  <c r="I220" i="1"/>
  <c r="J220" i="1"/>
  <c r="Q220" i="1" s="1"/>
  <c r="K220" i="1"/>
  <c r="R220" i="1" s="1"/>
  <c r="L220" i="1"/>
  <c r="S220" i="1" s="1"/>
  <c r="M220" i="1"/>
  <c r="T220" i="1" s="1"/>
  <c r="N220" i="1"/>
  <c r="U220" i="1" s="1"/>
  <c r="I155" i="1"/>
  <c r="J155" i="1"/>
  <c r="Q155" i="1" s="1"/>
  <c r="K155" i="1"/>
  <c r="R155" i="1" s="1"/>
  <c r="L155" i="1"/>
  <c r="S155" i="1" s="1"/>
  <c r="M155" i="1"/>
  <c r="T155" i="1" s="1"/>
  <c r="N155" i="1"/>
  <c r="U155" i="1" s="1"/>
  <c r="I186" i="1"/>
  <c r="J186" i="1"/>
  <c r="Q186" i="1" s="1"/>
  <c r="K186" i="1"/>
  <c r="R186" i="1" s="1"/>
  <c r="L186" i="1"/>
  <c r="S186" i="1" s="1"/>
  <c r="M186" i="1"/>
  <c r="T186" i="1" s="1"/>
  <c r="N186" i="1"/>
  <c r="U186" i="1" s="1"/>
  <c r="I221" i="1"/>
  <c r="J221" i="1"/>
  <c r="Q221" i="1" s="1"/>
  <c r="K221" i="1"/>
  <c r="R221" i="1" s="1"/>
  <c r="L221" i="1"/>
  <c r="S221" i="1" s="1"/>
  <c r="M221" i="1"/>
  <c r="T221" i="1" s="1"/>
  <c r="N221" i="1"/>
  <c r="U221" i="1" s="1"/>
  <c r="I275" i="1"/>
  <c r="J275" i="1"/>
  <c r="Q275" i="1" s="1"/>
  <c r="K275" i="1"/>
  <c r="R275" i="1" s="1"/>
  <c r="L275" i="1"/>
  <c r="S275" i="1" s="1"/>
  <c r="M275" i="1"/>
  <c r="T275" i="1" s="1"/>
  <c r="N275" i="1"/>
  <c r="U275" i="1" s="1"/>
  <c r="I222" i="1"/>
  <c r="J222" i="1"/>
  <c r="Q222" i="1" s="1"/>
  <c r="K222" i="1"/>
  <c r="R222" i="1" s="1"/>
  <c r="L222" i="1"/>
  <c r="S222" i="1" s="1"/>
  <c r="M222" i="1"/>
  <c r="T222" i="1" s="1"/>
  <c r="N222" i="1"/>
  <c r="U222" i="1" s="1"/>
  <c r="I76" i="1"/>
  <c r="J76" i="1"/>
  <c r="Q76" i="1" s="1"/>
  <c r="K76" i="1"/>
  <c r="R76" i="1" s="1"/>
  <c r="L76" i="1"/>
  <c r="S76" i="1" s="1"/>
  <c r="M76" i="1"/>
  <c r="T76" i="1" s="1"/>
  <c r="N76" i="1"/>
  <c r="U76" i="1" s="1"/>
  <c r="I201" i="1"/>
  <c r="J201" i="1"/>
  <c r="Q201" i="1" s="1"/>
  <c r="K201" i="1"/>
  <c r="R201" i="1" s="1"/>
  <c r="L201" i="1"/>
  <c r="S201" i="1" s="1"/>
  <c r="M201" i="1"/>
  <c r="T201" i="1" s="1"/>
  <c r="N201" i="1"/>
  <c r="U201" i="1" s="1"/>
  <c r="I92" i="1"/>
  <c r="J92" i="1"/>
  <c r="Q92" i="1" s="1"/>
  <c r="K92" i="1"/>
  <c r="R92" i="1" s="1"/>
  <c r="L92" i="1"/>
  <c r="S92" i="1" s="1"/>
  <c r="M92" i="1"/>
  <c r="T92" i="1" s="1"/>
  <c r="N92" i="1"/>
  <c r="U92" i="1" s="1"/>
  <c r="I126" i="1"/>
  <c r="J126" i="1"/>
  <c r="Q126" i="1" s="1"/>
  <c r="K126" i="1"/>
  <c r="R126" i="1" s="1"/>
  <c r="L126" i="1"/>
  <c r="S126" i="1" s="1"/>
  <c r="M126" i="1"/>
  <c r="T126" i="1" s="1"/>
  <c r="N126" i="1"/>
  <c r="U126" i="1" s="1"/>
  <c r="I276" i="1"/>
  <c r="J276" i="1"/>
  <c r="Q276" i="1" s="1"/>
  <c r="K276" i="1"/>
  <c r="R276" i="1" s="1"/>
  <c r="L276" i="1"/>
  <c r="S276" i="1" s="1"/>
  <c r="M276" i="1"/>
  <c r="T276" i="1" s="1"/>
  <c r="N276" i="1"/>
  <c r="U276" i="1" s="1"/>
  <c r="I156" i="1"/>
  <c r="J156" i="1"/>
  <c r="Q156" i="1" s="1"/>
  <c r="K156" i="1"/>
  <c r="R156" i="1" s="1"/>
  <c r="L156" i="1"/>
  <c r="S156" i="1" s="1"/>
  <c r="M156" i="1"/>
  <c r="T156" i="1" s="1"/>
  <c r="N156" i="1"/>
  <c r="U156" i="1" s="1"/>
  <c r="I79" i="1"/>
  <c r="J79" i="1"/>
  <c r="Q79" i="1" s="1"/>
  <c r="K79" i="1"/>
  <c r="R79" i="1" s="1"/>
  <c r="L79" i="1"/>
  <c r="S79" i="1" s="1"/>
  <c r="M79" i="1"/>
  <c r="T79" i="1" s="1"/>
  <c r="N79" i="1"/>
  <c r="U79" i="1" s="1"/>
  <c r="I247" i="1"/>
  <c r="J247" i="1"/>
  <c r="Q247" i="1" s="1"/>
  <c r="K247" i="1"/>
  <c r="R247" i="1" s="1"/>
  <c r="L247" i="1"/>
  <c r="S247" i="1" s="1"/>
  <c r="M247" i="1"/>
  <c r="T247" i="1" s="1"/>
  <c r="N247" i="1"/>
  <c r="U247" i="1" s="1"/>
  <c r="I223" i="1"/>
  <c r="J223" i="1"/>
  <c r="Q223" i="1" s="1"/>
  <c r="K223" i="1"/>
  <c r="R223" i="1" s="1"/>
  <c r="L223" i="1"/>
  <c r="S223" i="1" s="1"/>
  <c r="M223" i="1"/>
  <c r="T223" i="1" s="1"/>
  <c r="N223" i="1"/>
  <c r="U223" i="1" s="1"/>
  <c r="I146" i="1"/>
  <c r="J146" i="1"/>
  <c r="Q146" i="1" s="1"/>
  <c r="K146" i="1"/>
  <c r="R146" i="1" s="1"/>
  <c r="L146" i="1"/>
  <c r="S146" i="1" s="1"/>
  <c r="M146" i="1"/>
  <c r="T146" i="1" s="1"/>
  <c r="N146" i="1"/>
  <c r="U146" i="1" s="1"/>
  <c r="I248" i="1"/>
  <c r="J248" i="1"/>
  <c r="Q248" i="1" s="1"/>
  <c r="K248" i="1"/>
  <c r="R248" i="1" s="1"/>
  <c r="L248" i="1"/>
  <c r="S248" i="1" s="1"/>
  <c r="M248" i="1"/>
  <c r="T248" i="1" s="1"/>
  <c r="N248" i="1"/>
  <c r="U248" i="1" s="1"/>
  <c r="I224" i="1"/>
  <c r="J224" i="1"/>
  <c r="Q224" i="1" s="1"/>
  <c r="K224" i="1"/>
  <c r="R224" i="1" s="1"/>
  <c r="L224" i="1"/>
  <c r="S224" i="1" s="1"/>
  <c r="M224" i="1"/>
  <c r="T224" i="1" s="1"/>
  <c r="N224" i="1"/>
  <c r="U224" i="1" s="1"/>
  <c r="I225" i="1"/>
  <c r="J225" i="1"/>
  <c r="Q225" i="1" s="1"/>
  <c r="K225" i="1"/>
  <c r="R225" i="1" s="1"/>
  <c r="L225" i="1"/>
  <c r="S225" i="1" s="1"/>
  <c r="M225" i="1"/>
  <c r="T225" i="1" s="1"/>
  <c r="N225" i="1"/>
  <c r="U225" i="1" s="1"/>
  <c r="I249" i="1"/>
  <c r="J249" i="1"/>
  <c r="Q249" i="1" s="1"/>
  <c r="K249" i="1"/>
  <c r="R249" i="1" s="1"/>
  <c r="L249" i="1"/>
  <c r="S249" i="1" s="1"/>
  <c r="M249" i="1"/>
  <c r="T249" i="1" s="1"/>
  <c r="N249" i="1"/>
  <c r="U249" i="1" s="1"/>
  <c r="I226" i="1"/>
  <c r="J226" i="1"/>
  <c r="Q226" i="1" s="1"/>
  <c r="K226" i="1"/>
  <c r="R226" i="1" s="1"/>
  <c r="L226" i="1"/>
  <c r="S226" i="1" s="1"/>
  <c r="M226" i="1"/>
  <c r="T226" i="1" s="1"/>
  <c r="N226" i="1"/>
  <c r="U226" i="1" s="1"/>
  <c r="I147" i="1"/>
  <c r="J147" i="1"/>
  <c r="Q147" i="1" s="1"/>
  <c r="K147" i="1"/>
  <c r="R147" i="1" s="1"/>
  <c r="L147" i="1"/>
  <c r="S147" i="1" s="1"/>
  <c r="M147" i="1"/>
  <c r="T147" i="1" s="1"/>
  <c r="N147" i="1"/>
  <c r="U147" i="1" s="1"/>
  <c r="I127" i="1"/>
  <c r="J127" i="1"/>
  <c r="Q127" i="1" s="1"/>
  <c r="K127" i="1"/>
  <c r="R127" i="1" s="1"/>
  <c r="L127" i="1"/>
  <c r="S127" i="1" s="1"/>
  <c r="M127" i="1"/>
  <c r="T127" i="1" s="1"/>
  <c r="N127" i="1"/>
  <c r="U127" i="1" s="1"/>
  <c r="I277" i="1"/>
  <c r="J277" i="1"/>
  <c r="Q277" i="1" s="1"/>
  <c r="K277" i="1"/>
  <c r="R277" i="1" s="1"/>
  <c r="L277" i="1"/>
  <c r="S277" i="1" s="1"/>
  <c r="M277" i="1"/>
  <c r="T277" i="1" s="1"/>
  <c r="N277" i="1"/>
  <c r="U277" i="1" s="1"/>
  <c r="I250" i="1"/>
  <c r="J250" i="1"/>
  <c r="Q250" i="1" s="1"/>
  <c r="K250" i="1"/>
  <c r="R250" i="1" s="1"/>
  <c r="L250" i="1"/>
  <c r="S250" i="1" s="1"/>
  <c r="M250" i="1"/>
  <c r="T250" i="1" s="1"/>
  <c r="N250" i="1"/>
  <c r="U250" i="1" s="1"/>
  <c r="I278" i="1"/>
  <c r="J278" i="1"/>
  <c r="Q278" i="1" s="1"/>
  <c r="K278" i="1"/>
  <c r="R278" i="1" s="1"/>
  <c r="L278" i="1"/>
  <c r="S278" i="1" s="1"/>
  <c r="M278" i="1"/>
  <c r="T278" i="1" s="1"/>
  <c r="N278" i="1"/>
  <c r="U278" i="1" s="1"/>
  <c r="I279" i="1"/>
  <c r="J279" i="1"/>
  <c r="Q279" i="1" s="1"/>
  <c r="K279" i="1"/>
  <c r="R279" i="1" s="1"/>
  <c r="L279" i="1"/>
  <c r="S279" i="1" s="1"/>
  <c r="M279" i="1"/>
  <c r="T279" i="1" s="1"/>
  <c r="N279" i="1"/>
  <c r="U279" i="1" s="1"/>
  <c r="I118" i="1"/>
  <c r="J118" i="1"/>
  <c r="Q118" i="1" s="1"/>
  <c r="K118" i="1"/>
  <c r="R118" i="1" s="1"/>
  <c r="L118" i="1"/>
  <c r="S118" i="1" s="1"/>
  <c r="M118" i="1"/>
  <c r="T118" i="1" s="1"/>
  <c r="N118" i="1"/>
  <c r="U118" i="1" s="1"/>
  <c r="I85" i="1"/>
  <c r="J85" i="1"/>
  <c r="Q85" i="1" s="1"/>
  <c r="K85" i="1"/>
  <c r="R85" i="1" s="1"/>
  <c r="L85" i="1"/>
  <c r="S85" i="1" s="1"/>
  <c r="M85" i="1"/>
  <c r="T85" i="1" s="1"/>
  <c r="N85" i="1"/>
  <c r="U85" i="1" s="1"/>
  <c r="I187" i="1"/>
  <c r="J187" i="1"/>
  <c r="Q187" i="1" s="1"/>
  <c r="K187" i="1"/>
  <c r="R187" i="1" s="1"/>
  <c r="L187" i="1"/>
  <c r="S187" i="1" s="1"/>
  <c r="M187" i="1"/>
  <c r="T187" i="1" s="1"/>
  <c r="N187" i="1"/>
  <c r="U187" i="1" s="1"/>
  <c r="I280" i="1"/>
  <c r="J280" i="1"/>
  <c r="Q280" i="1" s="1"/>
  <c r="K280" i="1"/>
  <c r="R280" i="1" s="1"/>
  <c r="L280" i="1"/>
  <c r="S280" i="1" s="1"/>
  <c r="M280" i="1"/>
  <c r="T280" i="1" s="1"/>
  <c r="N280" i="1"/>
  <c r="U280" i="1" s="1"/>
  <c r="I251" i="1"/>
  <c r="J251" i="1"/>
  <c r="Q251" i="1" s="1"/>
  <c r="K251" i="1"/>
  <c r="R251" i="1" s="1"/>
  <c r="L251" i="1"/>
  <c r="S251" i="1" s="1"/>
  <c r="M251" i="1"/>
  <c r="T251" i="1" s="1"/>
  <c r="N251" i="1"/>
  <c r="U251" i="1" s="1"/>
  <c r="I252" i="1"/>
  <c r="J252" i="1"/>
  <c r="Q252" i="1" s="1"/>
  <c r="K252" i="1"/>
  <c r="R252" i="1" s="1"/>
  <c r="L252" i="1"/>
  <c r="S252" i="1" s="1"/>
  <c r="M252" i="1"/>
  <c r="T252" i="1" s="1"/>
  <c r="N252" i="1"/>
  <c r="U252" i="1" s="1"/>
  <c r="I227" i="1"/>
  <c r="J227" i="1"/>
  <c r="Q227" i="1" s="1"/>
  <c r="K227" i="1"/>
  <c r="R227" i="1" s="1"/>
  <c r="L227" i="1"/>
  <c r="S227" i="1" s="1"/>
  <c r="M227" i="1"/>
  <c r="T227" i="1" s="1"/>
  <c r="N227" i="1"/>
  <c r="U227" i="1" s="1"/>
  <c r="I13" i="1"/>
  <c r="J13" i="1"/>
  <c r="Q13" i="1" s="1"/>
  <c r="K13" i="1"/>
  <c r="R13" i="1" s="1"/>
  <c r="L13" i="1"/>
  <c r="S13" i="1" s="1"/>
  <c r="M13" i="1"/>
  <c r="T13" i="1" s="1"/>
  <c r="N13" i="1"/>
  <c r="U13" i="1" s="1"/>
  <c r="I253" i="1"/>
  <c r="J253" i="1"/>
  <c r="Q253" i="1" s="1"/>
  <c r="K253" i="1"/>
  <c r="R253" i="1" s="1"/>
  <c r="L253" i="1"/>
  <c r="S253" i="1" s="1"/>
  <c r="M253" i="1"/>
  <c r="T253" i="1" s="1"/>
  <c r="N253" i="1"/>
  <c r="U253" i="1" s="1"/>
  <c r="I101" i="1"/>
  <c r="J101" i="1"/>
  <c r="Q101" i="1" s="1"/>
  <c r="K101" i="1"/>
  <c r="R101" i="1" s="1"/>
  <c r="L101" i="1"/>
  <c r="S101" i="1" s="1"/>
  <c r="M101" i="1"/>
  <c r="T101" i="1" s="1"/>
  <c r="N101" i="1"/>
  <c r="U101" i="1" s="1"/>
  <c r="I202" i="1"/>
  <c r="J202" i="1"/>
  <c r="Q202" i="1" s="1"/>
  <c r="K202" i="1"/>
  <c r="R202" i="1" s="1"/>
  <c r="L202" i="1"/>
  <c r="S202" i="1" s="1"/>
  <c r="M202" i="1"/>
  <c r="T202" i="1" s="1"/>
  <c r="N202" i="1"/>
  <c r="U202" i="1" s="1"/>
  <c r="I254" i="1"/>
  <c r="J254" i="1"/>
  <c r="Q254" i="1" s="1"/>
  <c r="K254" i="1"/>
  <c r="R254" i="1" s="1"/>
  <c r="L254" i="1"/>
  <c r="S254" i="1" s="1"/>
  <c r="M254" i="1"/>
  <c r="T254" i="1" s="1"/>
  <c r="N254" i="1"/>
  <c r="U254" i="1" s="1"/>
  <c r="I255" i="1"/>
  <c r="J255" i="1"/>
  <c r="Q255" i="1" s="1"/>
  <c r="K255" i="1"/>
  <c r="R255" i="1" s="1"/>
  <c r="L255" i="1"/>
  <c r="S255" i="1" s="1"/>
  <c r="M255" i="1"/>
  <c r="T255" i="1" s="1"/>
  <c r="N255" i="1"/>
  <c r="U255" i="1" s="1"/>
  <c r="I203" i="1"/>
  <c r="J203" i="1"/>
  <c r="Q203" i="1" s="1"/>
  <c r="K203" i="1"/>
  <c r="R203" i="1" s="1"/>
  <c r="L203" i="1"/>
  <c r="S203" i="1" s="1"/>
  <c r="M203" i="1"/>
  <c r="T203" i="1" s="1"/>
  <c r="N203" i="1"/>
  <c r="U203" i="1" s="1"/>
  <c r="I281" i="1"/>
  <c r="J281" i="1"/>
  <c r="Q281" i="1" s="1"/>
  <c r="K281" i="1"/>
  <c r="R281" i="1" s="1"/>
  <c r="L281" i="1"/>
  <c r="S281" i="1" s="1"/>
  <c r="M281" i="1"/>
  <c r="T281" i="1" s="1"/>
  <c r="N281" i="1"/>
  <c r="U281" i="1" s="1"/>
  <c r="I204" i="1"/>
  <c r="J204" i="1"/>
  <c r="Q204" i="1" s="1"/>
  <c r="K204" i="1"/>
  <c r="R204" i="1" s="1"/>
  <c r="L204" i="1"/>
  <c r="S204" i="1" s="1"/>
  <c r="M204" i="1"/>
  <c r="T204" i="1" s="1"/>
  <c r="N204" i="1"/>
  <c r="U204" i="1" s="1"/>
  <c r="I282" i="1"/>
  <c r="J282" i="1"/>
  <c r="Q282" i="1" s="1"/>
  <c r="K282" i="1"/>
  <c r="R282" i="1" s="1"/>
  <c r="L282" i="1"/>
  <c r="S282" i="1" s="1"/>
  <c r="M282" i="1"/>
  <c r="T282" i="1" s="1"/>
  <c r="N282" i="1"/>
  <c r="U282" i="1" s="1"/>
  <c r="I228" i="1"/>
  <c r="J228" i="1"/>
  <c r="Q228" i="1" s="1"/>
  <c r="K228" i="1"/>
  <c r="R228" i="1" s="1"/>
  <c r="L228" i="1"/>
  <c r="S228" i="1" s="1"/>
  <c r="M228" i="1"/>
  <c r="T228" i="1" s="1"/>
  <c r="N228" i="1"/>
  <c r="U228" i="1" s="1"/>
  <c r="I205" i="1"/>
  <c r="J205" i="1"/>
  <c r="Q205" i="1" s="1"/>
  <c r="K205" i="1"/>
  <c r="R205" i="1" s="1"/>
  <c r="L205" i="1"/>
  <c r="S205" i="1" s="1"/>
  <c r="M205" i="1"/>
  <c r="T205" i="1" s="1"/>
  <c r="N205" i="1"/>
  <c r="U205" i="1" s="1"/>
  <c r="I229" i="1"/>
  <c r="J229" i="1"/>
  <c r="Q229" i="1" s="1"/>
  <c r="K229" i="1"/>
  <c r="R229" i="1" s="1"/>
  <c r="L229" i="1"/>
  <c r="S229" i="1" s="1"/>
  <c r="M229" i="1"/>
  <c r="T229" i="1" s="1"/>
  <c r="N229" i="1"/>
  <c r="U229" i="1" s="1"/>
  <c r="I206" i="1"/>
  <c r="J206" i="1"/>
  <c r="Q206" i="1" s="1"/>
  <c r="K206" i="1"/>
  <c r="R206" i="1" s="1"/>
  <c r="L206" i="1"/>
  <c r="S206" i="1" s="1"/>
  <c r="M206" i="1"/>
  <c r="T206" i="1" s="1"/>
  <c r="N206" i="1"/>
  <c r="U206" i="1" s="1"/>
  <c r="I93" i="1"/>
  <c r="J93" i="1"/>
  <c r="Q93" i="1" s="1"/>
  <c r="K93" i="1"/>
  <c r="R93" i="1" s="1"/>
  <c r="L93" i="1"/>
  <c r="S93" i="1" s="1"/>
  <c r="M93" i="1"/>
  <c r="T93" i="1" s="1"/>
  <c r="N93" i="1"/>
  <c r="U93" i="1" s="1"/>
  <c r="I230" i="1"/>
  <c r="J230" i="1"/>
  <c r="Q230" i="1" s="1"/>
  <c r="K230" i="1"/>
  <c r="R230" i="1" s="1"/>
  <c r="L230" i="1"/>
  <c r="S230" i="1" s="1"/>
  <c r="M230" i="1"/>
  <c r="T230" i="1" s="1"/>
  <c r="N230" i="1"/>
  <c r="U230" i="1" s="1"/>
  <c r="I256" i="1"/>
  <c r="J256" i="1"/>
  <c r="Q256" i="1" s="1"/>
  <c r="K256" i="1"/>
  <c r="R256" i="1" s="1"/>
  <c r="L256" i="1"/>
  <c r="S256" i="1" s="1"/>
  <c r="M256" i="1"/>
  <c r="T256" i="1" s="1"/>
  <c r="N256" i="1"/>
  <c r="U256" i="1" s="1"/>
  <c r="I257" i="1"/>
  <c r="J257" i="1"/>
  <c r="Q257" i="1" s="1"/>
  <c r="K257" i="1"/>
  <c r="R257" i="1" s="1"/>
  <c r="L257" i="1"/>
  <c r="S257" i="1" s="1"/>
  <c r="M257" i="1"/>
  <c r="T257" i="1" s="1"/>
  <c r="N257" i="1"/>
  <c r="U257" i="1" s="1"/>
  <c r="I283" i="1"/>
  <c r="J283" i="1"/>
  <c r="Q283" i="1" s="1"/>
  <c r="K283" i="1"/>
  <c r="R283" i="1" s="1"/>
  <c r="L283" i="1"/>
  <c r="S283" i="1" s="1"/>
  <c r="M283" i="1"/>
  <c r="T283" i="1" s="1"/>
  <c r="N283" i="1"/>
  <c r="U283" i="1" s="1"/>
  <c r="I301" i="1"/>
  <c r="J301" i="1"/>
  <c r="Q301" i="1" s="1"/>
  <c r="K301" i="1"/>
  <c r="R301" i="1" s="1"/>
  <c r="L301" i="1"/>
  <c r="S301" i="1" s="1"/>
  <c r="M301" i="1"/>
  <c r="T301" i="1" s="1"/>
  <c r="N301" i="1"/>
  <c r="U301" i="1" s="1"/>
  <c r="I231" i="1"/>
  <c r="J231" i="1"/>
  <c r="Q231" i="1" s="1"/>
  <c r="K231" i="1"/>
  <c r="R231" i="1" s="1"/>
  <c r="L231" i="1"/>
  <c r="S231" i="1" s="1"/>
  <c r="M231" i="1"/>
  <c r="T231" i="1" s="1"/>
  <c r="N231" i="1"/>
  <c r="U231" i="1" s="1"/>
  <c r="I232" i="1"/>
  <c r="J232" i="1"/>
  <c r="Q232" i="1" s="1"/>
  <c r="K232" i="1"/>
  <c r="R232" i="1" s="1"/>
  <c r="L232" i="1"/>
  <c r="S232" i="1" s="1"/>
  <c r="M232" i="1"/>
  <c r="T232" i="1" s="1"/>
  <c r="N232" i="1"/>
  <c r="U232" i="1" s="1"/>
  <c r="I284" i="1"/>
  <c r="J284" i="1"/>
  <c r="Q284" i="1" s="1"/>
  <c r="K284" i="1"/>
  <c r="R284" i="1" s="1"/>
  <c r="L284" i="1"/>
  <c r="S284" i="1" s="1"/>
  <c r="M284" i="1"/>
  <c r="T284" i="1" s="1"/>
  <c r="N284" i="1"/>
  <c r="U284" i="1" s="1"/>
  <c r="I119" i="1"/>
  <c r="J119" i="1"/>
  <c r="Q119" i="1" s="1"/>
  <c r="K119" i="1"/>
  <c r="R119" i="1" s="1"/>
  <c r="L119" i="1"/>
  <c r="S119" i="1" s="1"/>
  <c r="M119" i="1"/>
  <c r="T119" i="1" s="1"/>
  <c r="N119" i="1"/>
  <c r="U119" i="1" s="1"/>
  <c r="I128" i="1"/>
  <c r="J128" i="1"/>
  <c r="Q128" i="1" s="1"/>
  <c r="K128" i="1"/>
  <c r="R128" i="1" s="1"/>
  <c r="L128" i="1"/>
  <c r="S128" i="1" s="1"/>
  <c r="M128" i="1"/>
  <c r="T128" i="1" s="1"/>
  <c r="N128" i="1"/>
  <c r="U128" i="1" s="1"/>
  <c r="I258" i="1"/>
  <c r="J258" i="1"/>
  <c r="Q258" i="1" s="1"/>
  <c r="K258" i="1"/>
  <c r="R258" i="1" s="1"/>
  <c r="L258" i="1"/>
  <c r="S258" i="1" s="1"/>
  <c r="M258" i="1"/>
  <c r="T258" i="1" s="1"/>
  <c r="N258" i="1"/>
  <c r="U258" i="1" s="1"/>
  <c r="I285" i="1"/>
  <c r="J285" i="1"/>
  <c r="Q285" i="1" s="1"/>
  <c r="K285" i="1"/>
  <c r="R285" i="1" s="1"/>
  <c r="L285" i="1"/>
  <c r="S285" i="1" s="1"/>
  <c r="M285" i="1"/>
  <c r="T285" i="1" s="1"/>
  <c r="N285" i="1"/>
  <c r="U285" i="1" s="1"/>
  <c r="I129" i="1"/>
  <c r="J129" i="1"/>
  <c r="Q129" i="1" s="1"/>
  <c r="K129" i="1"/>
  <c r="R129" i="1" s="1"/>
  <c r="L129" i="1"/>
  <c r="S129" i="1" s="1"/>
  <c r="M129" i="1"/>
  <c r="T129" i="1" s="1"/>
  <c r="N129" i="1"/>
  <c r="U129" i="1" s="1"/>
  <c r="I259" i="1"/>
  <c r="J259" i="1"/>
  <c r="Q259" i="1" s="1"/>
  <c r="K259" i="1"/>
  <c r="R259" i="1" s="1"/>
  <c r="L259" i="1"/>
  <c r="S259" i="1" s="1"/>
  <c r="M259" i="1"/>
  <c r="T259" i="1" s="1"/>
  <c r="N259" i="1"/>
  <c r="U259" i="1" s="1"/>
  <c r="I260" i="1"/>
  <c r="J260" i="1"/>
  <c r="Q260" i="1" s="1"/>
  <c r="K260" i="1"/>
  <c r="R260" i="1" s="1"/>
  <c r="L260" i="1"/>
  <c r="S260" i="1" s="1"/>
  <c r="M260" i="1"/>
  <c r="T260" i="1" s="1"/>
  <c r="N260" i="1"/>
  <c r="U260" i="1" s="1"/>
  <c r="I302" i="1"/>
  <c r="J302" i="1"/>
  <c r="Q302" i="1" s="1"/>
  <c r="K302" i="1"/>
  <c r="R302" i="1" s="1"/>
  <c r="L302" i="1"/>
  <c r="S302" i="1" s="1"/>
  <c r="M302" i="1"/>
  <c r="T302" i="1" s="1"/>
  <c r="N302" i="1"/>
  <c r="U302" i="1" s="1"/>
  <c r="I157" i="1"/>
  <c r="J157" i="1"/>
  <c r="Q157" i="1" s="1"/>
  <c r="K157" i="1"/>
  <c r="R157" i="1" s="1"/>
  <c r="L157" i="1"/>
  <c r="S157" i="1" s="1"/>
  <c r="M157" i="1"/>
  <c r="T157" i="1" s="1"/>
  <c r="N157" i="1"/>
  <c r="U157" i="1" s="1"/>
  <c r="I27" i="1"/>
  <c r="J27" i="1"/>
  <c r="Q27" i="1" s="1"/>
  <c r="K27" i="1"/>
  <c r="R27" i="1" s="1"/>
  <c r="L27" i="1"/>
  <c r="S27" i="1" s="1"/>
  <c r="M27" i="1"/>
  <c r="T27" i="1" s="1"/>
  <c r="N27" i="1"/>
  <c r="U27" i="1" s="1"/>
  <c r="I326" i="1"/>
  <c r="J326" i="1"/>
  <c r="Q326" i="1" s="1"/>
  <c r="K326" i="1"/>
  <c r="R326" i="1" s="1"/>
  <c r="L326" i="1"/>
  <c r="S326" i="1" s="1"/>
  <c r="M326" i="1"/>
  <c r="T326" i="1" s="1"/>
  <c r="N326" i="1"/>
  <c r="U326" i="1" s="1"/>
  <c r="I207" i="1"/>
  <c r="J207" i="1"/>
  <c r="Q207" i="1" s="1"/>
  <c r="K207" i="1"/>
  <c r="R207" i="1" s="1"/>
  <c r="L207" i="1"/>
  <c r="S207" i="1" s="1"/>
  <c r="M207" i="1"/>
  <c r="T207" i="1" s="1"/>
  <c r="N207" i="1"/>
  <c r="U207" i="1" s="1"/>
  <c r="I303" i="1"/>
  <c r="J303" i="1"/>
  <c r="Q303" i="1" s="1"/>
  <c r="K303" i="1"/>
  <c r="R303" i="1" s="1"/>
  <c r="L303" i="1"/>
  <c r="S303" i="1" s="1"/>
  <c r="M303" i="1"/>
  <c r="T303" i="1" s="1"/>
  <c r="N303" i="1"/>
  <c r="U303" i="1" s="1"/>
  <c r="I233" i="1"/>
  <c r="J233" i="1"/>
  <c r="Q233" i="1" s="1"/>
  <c r="K233" i="1"/>
  <c r="R233" i="1" s="1"/>
  <c r="L233" i="1"/>
  <c r="S233" i="1" s="1"/>
  <c r="M233" i="1"/>
  <c r="T233" i="1" s="1"/>
  <c r="N233" i="1"/>
  <c r="U233" i="1" s="1"/>
  <c r="I304" i="1"/>
  <c r="J304" i="1"/>
  <c r="Q304" i="1" s="1"/>
  <c r="K304" i="1"/>
  <c r="R304" i="1" s="1"/>
  <c r="L304" i="1"/>
  <c r="S304" i="1" s="1"/>
  <c r="M304" i="1"/>
  <c r="T304" i="1" s="1"/>
  <c r="N304" i="1"/>
  <c r="U304" i="1" s="1"/>
  <c r="I208" i="1"/>
  <c r="J208" i="1"/>
  <c r="Q208" i="1" s="1"/>
  <c r="K208" i="1"/>
  <c r="R208" i="1" s="1"/>
  <c r="L208" i="1"/>
  <c r="S208" i="1" s="1"/>
  <c r="M208" i="1"/>
  <c r="T208" i="1" s="1"/>
  <c r="N208" i="1"/>
  <c r="U208" i="1" s="1"/>
  <c r="I234" i="1"/>
  <c r="J234" i="1"/>
  <c r="Q234" i="1" s="1"/>
  <c r="K234" i="1"/>
  <c r="R234" i="1" s="1"/>
  <c r="L234" i="1"/>
  <c r="S234" i="1" s="1"/>
  <c r="M234" i="1"/>
  <c r="T234" i="1" s="1"/>
  <c r="N234" i="1"/>
  <c r="U234" i="1" s="1"/>
  <c r="I235" i="1"/>
  <c r="J235" i="1"/>
  <c r="Q235" i="1" s="1"/>
  <c r="K235" i="1"/>
  <c r="R235" i="1" s="1"/>
  <c r="L235" i="1"/>
  <c r="S235" i="1" s="1"/>
  <c r="M235" i="1"/>
  <c r="T235" i="1" s="1"/>
  <c r="N235" i="1"/>
  <c r="U235" i="1" s="1"/>
  <c r="I69" i="1"/>
  <c r="J69" i="1"/>
  <c r="Q69" i="1" s="1"/>
  <c r="K69" i="1"/>
  <c r="R69" i="1" s="1"/>
  <c r="L69" i="1"/>
  <c r="S69" i="1" s="1"/>
  <c r="M69" i="1"/>
  <c r="T69" i="1" s="1"/>
  <c r="N69" i="1"/>
  <c r="U69" i="1" s="1"/>
  <c r="I305" i="1"/>
  <c r="J305" i="1"/>
  <c r="Q305" i="1" s="1"/>
  <c r="K305" i="1"/>
  <c r="R305" i="1" s="1"/>
  <c r="L305" i="1"/>
  <c r="S305" i="1" s="1"/>
  <c r="M305" i="1"/>
  <c r="T305" i="1" s="1"/>
  <c r="N305" i="1"/>
  <c r="U305" i="1" s="1"/>
  <c r="I188" i="1"/>
  <c r="J188" i="1"/>
  <c r="Q188" i="1" s="1"/>
  <c r="K188" i="1"/>
  <c r="R188" i="1" s="1"/>
  <c r="L188" i="1"/>
  <c r="S188" i="1" s="1"/>
  <c r="M188" i="1"/>
  <c r="T188" i="1" s="1"/>
  <c r="N188" i="1"/>
  <c r="U188" i="1" s="1"/>
  <c r="I209" i="1"/>
  <c r="J209" i="1"/>
  <c r="Q209" i="1" s="1"/>
  <c r="K209" i="1"/>
  <c r="R209" i="1" s="1"/>
  <c r="L209" i="1"/>
  <c r="S209" i="1" s="1"/>
  <c r="M209" i="1"/>
  <c r="T209" i="1" s="1"/>
  <c r="N209" i="1"/>
  <c r="U209" i="1" s="1"/>
  <c r="I286" i="1"/>
  <c r="J286" i="1"/>
  <c r="Q286" i="1" s="1"/>
  <c r="K286" i="1"/>
  <c r="R286" i="1" s="1"/>
  <c r="L286" i="1"/>
  <c r="S286" i="1" s="1"/>
  <c r="M286" i="1"/>
  <c r="T286" i="1" s="1"/>
  <c r="N286" i="1"/>
  <c r="U286" i="1" s="1"/>
  <c r="I261" i="1"/>
  <c r="J261" i="1"/>
  <c r="Q261" i="1" s="1"/>
  <c r="K261" i="1"/>
  <c r="R261" i="1" s="1"/>
  <c r="L261" i="1"/>
  <c r="S261" i="1" s="1"/>
  <c r="M261" i="1"/>
  <c r="T261" i="1" s="1"/>
  <c r="N261" i="1"/>
  <c r="U261" i="1" s="1"/>
  <c r="I327" i="1"/>
  <c r="J327" i="1"/>
  <c r="Q327" i="1" s="1"/>
  <c r="K327" i="1"/>
  <c r="R327" i="1" s="1"/>
  <c r="L327" i="1"/>
  <c r="S327" i="1" s="1"/>
  <c r="M327" i="1"/>
  <c r="T327" i="1" s="1"/>
  <c r="N327" i="1"/>
  <c r="U327" i="1" s="1"/>
  <c r="I158" i="1"/>
  <c r="J158" i="1"/>
  <c r="Q158" i="1" s="1"/>
  <c r="K158" i="1"/>
  <c r="R158" i="1" s="1"/>
  <c r="L158" i="1"/>
  <c r="S158" i="1" s="1"/>
  <c r="M158" i="1"/>
  <c r="T158" i="1" s="1"/>
  <c r="N158" i="1"/>
  <c r="U158" i="1" s="1"/>
  <c r="I328" i="1"/>
  <c r="J328" i="1"/>
  <c r="Q328" i="1" s="1"/>
  <c r="K328" i="1"/>
  <c r="R328" i="1" s="1"/>
  <c r="L328" i="1"/>
  <c r="S328" i="1" s="1"/>
  <c r="M328" i="1"/>
  <c r="T328" i="1" s="1"/>
  <c r="N328" i="1"/>
  <c r="U328" i="1" s="1"/>
  <c r="I110" i="1"/>
  <c r="J110" i="1"/>
  <c r="Q110" i="1" s="1"/>
  <c r="K110" i="1"/>
  <c r="R110" i="1" s="1"/>
  <c r="L110" i="1"/>
  <c r="S110" i="1" s="1"/>
  <c r="M110" i="1"/>
  <c r="T110" i="1" s="1"/>
  <c r="N110" i="1"/>
  <c r="U110" i="1" s="1"/>
  <c r="I306" i="1"/>
  <c r="J306" i="1"/>
  <c r="Q306" i="1" s="1"/>
  <c r="K306" i="1"/>
  <c r="R306" i="1" s="1"/>
  <c r="L306" i="1"/>
  <c r="S306" i="1" s="1"/>
  <c r="M306" i="1"/>
  <c r="T306" i="1" s="1"/>
  <c r="N306" i="1"/>
  <c r="U306" i="1" s="1"/>
  <c r="I170" i="1"/>
  <c r="J170" i="1"/>
  <c r="Q170" i="1" s="1"/>
  <c r="K170" i="1"/>
  <c r="R170" i="1" s="1"/>
  <c r="L170" i="1"/>
  <c r="S170" i="1" s="1"/>
  <c r="M170" i="1"/>
  <c r="T170" i="1" s="1"/>
  <c r="N170" i="1"/>
  <c r="U170" i="1" s="1"/>
  <c r="I236" i="1"/>
  <c r="J236" i="1"/>
  <c r="Q236" i="1" s="1"/>
  <c r="K236" i="1"/>
  <c r="R236" i="1" s="1"/>
  <c r="L236" i="1"/>
  <c r="S236" i="1" s="1"/>
  <c r="M236" i="1"/>
  <c r="T236" i="1" s="1"/>
  <c r="N236" i="1"/>
  <c r="U236" i="1" s="1"/>
  <c r="I307" i="1"/>
  <c r="J307" i="1"/>
  <c r="Q307" i="1" s="1"/>
  <c r="K307" i="1"/>
  <c r="R307" i="1" s="1"/>
  <c r="L307" i="1"/>
  <c r="S307" i="1" s="1"/>
  <c r="M307" i="1"/>
  <c r="T307" i="1" s="1"/>
  <c r="N307" i="1"/>
  <c r="U307" i="1" s="1"/>
  <c r="I237" i="1"/>
  <c r="J237" i="1"/>
  <c r="Q237" i="1" s="1"/>
  <c r="K237" i="1"/>
  <c r="R237" i="1" s="1"/>
  <c r="L237" i="1"/>
  <c r="S237" i="1" s="1"/>
  <c r="M237" i="1"/>
  <c r="T237" i="1" s="1"/>
  <c r="N237" i="1"/>
  <c r="U237" i="1" s="1"/>
  <c r="I287" i="1"/>
  <c r="J287" i="1"/>
  <c r="Q287" i="1" s="1"/>
  <c r="K287" i="1"/>
  <c r="R287" i="1" s="1"/>
  <c r="L287" i="1"/>
  <c r="S287" i="1" s="1"/>
  <c r="M287" i="1"/>
  <c r="T287" i="1" s="1"/>
  <c r="N287" i="1"/>
  <c r="U287" i="1" s="1"/>
  <c r="I329" i="1"/>
  <c r="J329" i="1"/>
  <c r="Q329" i="1" s="1"/>
  <c r="K329" i="1"/>
  <c r="R329" i="1" s="1"/>
  <c r="L329" i="1"/>
  <c r="S329" i="1" s="1"/>
  <c r="M329" i="1"/>
  <c r="T329" i="1" s="1"/>
  <c r="N329" i="1"/>
  <c r="U329" i="1" s="1"/>
  <c r="I102" i="1"/>
  <c r="J102" i="1"/>
  <c r="Q102" i="1" s="1"/>
  <c r="K102" i="1"/>
  <c r="R102" i="1" s="1"/>
  <c r="L102" i="1"/>
  <c r="S102" i="1" s="1"/>
  <c r="M102" i="1"/>
  <c r="T102" i="1" s="1"/>
  <c r="N102" i="1"/>
  <c r="U102" i="1" s="1"/>
  <c r="I189" i="1"/>
  <c r="J189" i="1"/>
  <c r="Q189" i="1" s="1"/>
  <c r="K189" i="1"/>
  <c r="R189" i="1" s="1"/>
  <c r="L189" i="1"/>
  <c r="S189" i="1" s="1"/>
  <c r="M189" i="1"/>
  <c r="T189" i="1" s="1"/>
  <c r="N189" i="1"/>
  <c r="U189" i="1" s="1"/>
  <c r="I159" i="1"/>
  <c r="J159" i="1"/>
  <c r="Q159" i="1" s="1"/>
  <c r="K159" i="1"/>
  <c r="R159" i="1" s="1"/>
  <c r="L159" i="1"/>
  <c r="S159" i="1" s="1"/>
  <c r="M159" i="1"/>
  <c r="T159" i="1" s="1"/>
  <c r="N159" i="1"/>
  <c r="U159" i="1" s="1"/>
  <c r="I308" i="1"/>
  <c r="J308" i="1"/>
  <c r="Q308" i="1" s="1"/>
  <c r="K308" i="1"/>
  <c r="R308" i="1" s="1"/>
  <c r="L308" i="1"/>
  <c r="S308" i="1" s="1"/>
  <c r="M308" i="1"/>
  <c r="T308" i="1" s="1"/>
  <c r="N308" i="1"/>
  <c r="U308" i="1" s="1"/>
  <c r="I37" i="1"/>
  <c r="J37" i="1"/>
  <c r="Q37" i="1" s="1"/>
  <c r="K37" i="1"/>
  <c r="R37" i="1" s="1"/>
  <c r="L37" i="1"/>
  <c r="S37" i="1" s="1"/>
  <c r="M37" i="1"/>
  <c r="T37" i="1" s="1"/>
  <c r="N37" i="1"/>
  <c r="U37" i="1" s="1"/>
  <c r="I330" i="1"/>
  <c r="J330" i="1"/>
  <c r="Q330" i="1" s="1"/>
  <c r="K330" i="1"/>
  <c r="R330" i="1" s="1"/>
  <c r="L330" i="1"/>
  <c r="S330" i="1" s="1"/>
  <c r="M330" i="1"/>
  <c r="T330" i="1" s="1"/>
  <c r="N330" i="1"/>
  <c r="U330" i="1" s="1"/>
  <c r="I331" i="1"/>
  <c r="J331" i="1"/>
  <c r="Q331" i="1" s="1"/>
  <c r="K331" i="1"/>
  <c r="R331" i="1" s="1"/>
  <c r="L331" i="1"/>
  <c r="S331" i="1" s="1"/>
  <c r="M331" i="1"/>
  <c r="T331" i="1" s="1"/>
  <c r="N331" i="1"/>
  <c r="U331" i="1" s="1"/>
  <c r="I160" i="1"/>
  <c r="J160" i="1"/>
  <c r="Q160" i="1" s="1"/>
  <c r="K160" i="1"/>
  <c r="R160" i="1" s="1"/>
  <c r="L160" i="1"/>
  <c r="S160" i="1" s="1"/>
  <c r="M160" i="1"/>
  <c r="T160" i="1" s="1"/>
  <c r="N160" i="1"/>
  <c r="U160" i="1" s="1"/>
  <c r="I111" i="1"/>
  <c r="J111" i="1"/>
  <c r="Q111" i="1" s="1"/>
  <c r="K111" i="1"/>
  <c r="R111" i="1" s="1"/>
  <c r="L111" i="1"/>
  <c r="S111" i="1" s="1"/>
  <c r="M111" i="1"/>
  <c r="T111" i="1" s="1"/>
  <c r="N111" i="1"/>
  <c r="U111" i="1" s="1"/>
  <c r="I288" i="1"/>
  <c r="J288" i="1"/>
  <c r="Q288" i="1" s="1"/>
  <c r="K288" i="1"/>
  <c r="R288" i="1" s="1"/>
  <c r="L288" i="1"/>
  <c r="S288" i="1" s="1"/>
  <c r="M288" i="1"/>
  <c r="T288" i="1" s="1"/>
  <c r="N288" i="1"/>
  <c r="U288" i="1" s="1"/>
  <c r="I289" i="1"/>
  <c r="J289" i="1"/>
  <c r="Q289" i="1" s="1"/>
  <c r="K289" i="1"/>
  <c r="R289" i="1" s="1"/>
  <c r="L289" i="1"/>
  <c r="S289" i="1" s="1"/>
  <c r="M289" i="1"/>
  <c r="T289" i="1" s="1"/>
  <c r="N289" i="1"/>
  <c r="U289" i="1" s="1"/>
  <c r="I290" i="1"/>
  <c r="J290" i="1"/>
  <c r="Q290" i="1" s="1"/>
  <c r="K290" i="1"/>
  <c r="R290" i="1" s="1"/>
  <c r="L290" i="1"/>
  <c r="S290" i="1" s="1"/>
  <c r="M290" i="1"/>
  <c r="T290" i="1" s="1"/>
  <c r="N290" i="1"/>
  <c r="U290" i="1" s="1"/>
  <c r="I309" i="1"/>
  <c r="J309" i="1"/>
  <c r="Q309" i="1" s="1"/>
  <c r="K309" i="1"/>
  <c r="R309" i="1" s="1"/>
  <c r="L309" i="1"/>
  <c r="S309" i="1" s="1"/>
  <c r="M309" i="1"/>
  <c r="T309" i="1" s="1"/>
  <c r="N309" i="1"/>
  <c r="U309" i="1" s="1"/>
  <c r="I310" i="1"/>
  <c r="J310" i="1"/>
  <c r="Q310" i="1" s="1"/>
  <c r="K310" i="1"/>
  <c r="R310" i="1" s="1"/>
  <c r="L310" i="1"/>
  <c r="S310" i="1" s="1"/>
  <c r="M310" i="1"/>
  <c r="T310" i="1" s="1"/>
  <c r="N310" i="1"/>
  <c r="U310" i="1" s="1"/>
  <c r="I311" i="1"/>
  <c r="J311" i="1"/>
  <c r="Q311" i="1" s="1"/>
  <c r="K311" i="1"/>
  <c r="R311" i="1" s="1"/>
  <c r="L311" i="1"/>
  <c r="S311" i="1" s="1"/>
  <c r="M311" i="1"/>
  <c r="T311" i="1" s="1"/>
  <c r="N311" i="1"/>
  <c r="U311" i="1" s="1"/>
  <c r="I112" i="1"/>
  <c r="J112" i="1"/>
  <c r="Q112" i="1" s="1"/>
  <c r="K112" i="1"/>
  <c r="R112" i="1" s="1"/>
  <c r="L112" i="1"/>
  <c r="S112" i="1" s="1"/>
  <c r="M112" i="1"/>
  <c r="T112" i="1" s="1"/>
  <c r="N112" i="1"/>
  <c r="U112" i="1" s="1"/>
  <c r="I210" i="1"/>
  <c r="J210" i="1"/>
  <c r="Q210" i="1" s="1"/>
  <c r="K210" i="1"/>
  <c r="R210" i="1" s="1"/>
  <c r="L210" i="1"/>
  <c r="S210" i="1" s="1"/>
  <c r="M210" i="1"/>
  <c r="T210" i="1" s="1"/>
  <c r="N210" i="1"/>
  <c r="U210" i="1" s="1"/>
  <c r="I332" i="1"/>
  <c r="J332" i="1"/>
  <c r="Q332" i="1" s="1"/>
  <c r="K332" i="1"/>
  <c r="R332" i="1" s="1"/>
  <c r="L332" i="1"/>
  <c r="S332" i="1" s="1"/>
  <c r="M332" i="1"/>
  <c r="T332" i="1" s="1"/>
  <c r="N332" i="1"/>
  <c r="U332" i="1" s="1"/>
  <c r="I211" i="1"/>
  <c r="J211" i="1"/>
  <c r="Q211" i="1" s="1"/>
  <c r="K211" i="1"/>
  <c r="R211" i="1" s="1"/>
  <c r="L211" i="1"/>
  <c r="S211" i="1" s="1"/>
  <c r="M211" i="1"/>
  <c r="T211" i="1" s="1"/>
  <c r="N211" i="1"/>
  <c r="U211" i="1" s="1"/>
  <c r="I357" i="1"/>
  <c r="J357" i="1"/>
  <c r="Q357" i="1" s="1"/>
  <c r="K357" i="1"/>
  <c r="R357" i="1" s="1"/>
  <c r="L357" i="1"/>
  <c r="S357" i="1" s="1"/>
  <c r="M357" i="1"/>
  <c r="T357" i="1" s="1"/>
  <c r="N357" i="1"/>
  <c r="U357" i="1" s="1"/>
  <c r="I190" i="1"/>
  <c r="J190" i="1"/>
  <c r="Q190" i="1" s="1"/>
  <c r="K190" i="1"/>
  <c r="R190" i="1" s="1"/>
  <c r="L190" i="1"/>
  <c r="S190" i="1" s="1"/>
  <c r="M190" i="1"/>
  <c r="T190" i="1" s="1"/>
  <c r="N190" i="1"/>
  <c r="U190" i="1" s="1"/>
  <c r="I358" i="1"/>
  <c r="J358" i="1"/>
  <c r="Q358" i="1" s="1"/>
  <c r="K358" i="1"/>
  <c r="R358" i="1" s="1"/>
  <c r="L358" i="1"/>
  <c r="S358" i="1" s="1"/>
  <c r="M358" i="1"/>
  <c r="T358" i="1" s="1"/>
  <c r="N358" i="1"/>
  <c r="U358" i="1" s="1"/>
  <c r="I291" i="1"/>
  <c r="J291" i="1"/>
  <c r="Q291" i="1" s="1"/>
  <c r="K291" i="1"/>
  <c r="R291" i="1" s="1"/>
  <c r="L291" i="1"/>
  <c r="S291" i="1" s="1"/>
  <c r="M291" i="1"/>
  <c r="T291" i="1" s="1"/>
  <c r="N291" i="1"/>
  <c r="U291" i="1" s="1"/>
  <c r="I312" i="1"/>
  <c r="J312" i="1"/>
  <c r="Q312" i="1" s="1"/>
  <c r="K312" i="1"/>
  <c r="R312" i="1" s="1"/>
  <c r="L312" i="1"/>
  <c r="S312" i="1" s="1"/>
  <c r="M312" i="1"/>
  <c r="T312" i="1" s="1"/>
  <c r="N312" i="1"/>
  <c r="U312" i="1" s="1"/>
  <c r="I86" i="1"/>
  <c r="J86" i="1"/>
  <c r="Q86" i="1" s="1"/>
  <c r="K86" i="1"/>
  <c r="R86" i="1" s="1"/>
  <c r="L86" i="1"/>
  <c r="S86" i="1" s="1"/>
  <c r="M86" i="1"/>
  <c r="T86" i="1" s="1"/>
  <c r="N86" i="1"/>
  <c r="U86" i="1" s="1"/>
  <c r="I359" i="1"/>
  <c r="J359" i="1"/>
  <c r="Q359" i="1" s="1"/>
  <c r="K359" i="1"/>
  <c r="R359" i="1" s="1"/>
  <c r="L359" i="1"/>
  <c r="S359" i="1" s="1"/>
  <c r="M359" i="1"/>
  <c r="T359" i="1" s="1"/>
  <c r="N359" i="1"/>
  <c r="U359" i="1" s="1"/>
  <c r="I191" i="1"/>
  <c r="J191" i="1"/>
  <c r="Q191" i="1" s="1"/>
  <c r="K191" i="1"/>
  <c r="R191" i="1" s="1"/>
  <c r="L191" i="1"/>
  <c r="S191" i="1" s="1"/>
  <c r="M191" i="1"/>
  <c r="T191" i="1" s="1"/>
  <c r="N191" i="1"/>
  <c r="U191" i="1" s="1"/>
  <c r="I313" i="1"/>
  <c r="J313" i="1"/>
  <c r="Q313" i="1" s="1"/>
  <c r="K313" i="1"/>
  <c r="R313" i="1" s="1"/>
  <c r="L313" i="1"/>
  <c r="S313" i="1" s="1"/>
  <c r="M313" i="1"/>
  <c r="T313" i="1" s="1"/>
  <c r="N313" i="1"/>
  <c r="U313" i="1" s="1"/>
  <c r="I292" i="1"/>
  <c r="J292" i="1"/>
  <c r="Q292" i="1" s="1"/>
  <c r="K292" i="1"/>
  <c r="R292" i="1" s="1"/>
  <c r="L292" i="1"/>
  <c r="S292" i="1" s="1"/>
  <c r="M292" i="1"/>
  <c r="T292" i="1" s="1"/>
  <c r="N292" i="1"/>
  <c r="U292" i="1" s="1"/>
  <c r="I192" i="1"/>
  <c r="J192" i="1"/>
  <c r="Q192" i="1" s="1"/>
  <c r="K192" i="1"/>
  <c r="R192" i="1" s="1"/>
  <c r="L192" i="1"/>
  <c r="S192" i="1" s="1"/>
  <c r="M192" i="1"/>
  <c r="T192" i="1" s="1"/>
  <c r="N192" i="1"/>
  <c r="U192" i="1" s="1"/>
  <c r="I333" i="1"/>
  <c r="J333" i="1"/>
  <c r="Q333" i="1" s="1"/>
  <c r="K333" i="1"/>
  <c r="R333" i="1" s="1"/>
  <c r="L333" i="1"/>
  <c r="S333" i="1" s="1"/>
  <c r="M333" i="1"/>
  <c r="T333" i="1" s="1"/>
  <c r="N333" i="1"/>
  <c r="U333" i="1" s="1"/>
  <c r="I334" i="1"/>
  <c r="J334" i="1"/>
  <c r="Q334" i="1" s="1"/>
  <c r="K334" i="1"/>
  <c r="R334" i="1" s="1"/>
  <c r="L334" i="1"/>
  <c r="S334" i="1" s="1"/>
  <c r="M334" i="1"/>
  <c r="T334" i="1" s="1"/>
  <c r="N334" i="1"/>
  <c r="U334" i="1" s="1"/>
  <c r="I360" i="1"/>
  <c r="J360" i="1"/>
  <c r="Q360" i="1" s="1"/>
  <c r="K360" i="1"/>
  <c r="R360" i="1" s="1"/>
  <c r="L360" i="1"/>
  <c r="S360" i="1" s="1"/>
  <c r="M360" i="1"/>
  <c r="T360" i="1" s="1"/>
  <c r="N360" i="1"/>
  <c r="U360" i="1" s="1"/>
  <c r="I335" i="1"/>
  <c r="J335" i="1"/>
  <c r="Q335" i="1" s="1"/>
  <c r="K335" i="1"/>
  <c r="R335" i="1" s="1"/>
  <c r="L335" i="1"/>
  <c r="S335" i="1" s="1"/>
  <c r="M335" i="1"/>
  <c r="T335" i="1" s="1"/>
  <c r="N335" i="1"/>
  <c r="U335" i="1" s="1"/>
  <c r="I77" i="1"/>
  <c r="J77" i="1"/>
  <c r="Q77" i="1" s="1"/>
  <c r="K77" i="1"/>
  <c r="R77" i="1" s="1"/>
  <c r="L77" i="1"/>
  <c r="S77" i="1" s="1"/>
  <c r="M77" i="1"/>
  <c r="T77" i="1" s="1"/>
  <c r="N77" i="1"/>
  <c r="U77" i="1" s="1"/>
  <c r="I262" i="1"/>
  <c r="J262" i="1"/>
  <c r="Q262" i="1" s="1"/>
  <c r="K262" i="1"/>
  <c r="R262" i="1" s="1"/>
  <c r="L262" i="1"/>
  <c r="S262" i="1" s="1"/>
  <c r="M262" i="1"/>
  <c r="T262" i="1" s="1"/>
  <c r="N262" i="1"/>
  <c r="U262" i="1" s="1"/>
  <c r="I361" i="1"/>
  <c r="J361" i="1"/>
  <c r="Q361" i="1" s="1"/>
  <c r="K361" i="1"/>
  <c r="R361" i="1" s="1"/>
  <c r="L361" i="1"/>
  <c r="S361" i="1" s="1"/>
  <c r="M361" i="1"/>
  <c r="T361" i="1" s="1"/>
  <c r="N361" i="1"/>
  <c r="U361" i="1" s="1"/>
  <c r="I263" i="1"/>
  <c r="J263" i="1"/>
  <c r="Q263" i="1" s="1"/>
  <c r="K263" i="1"/>
  <c r="R263" i="1" s="1"/>
  <c r="L263" i="1"/>
  <c r="S263" i="1" s="1"/>
  <c r="M263" i="1"/>
  <c r="T263" i="1" s="1"/>
  <c r="N263" i="1"/>
  <c r="U263" i="1" s="1"/>
  <c r="I336" i="1"/>
  <c r="J336" i="1"/>
  <c r="Q336" i="1" s="1"/>
  <c r="K336" i="1"/>
  <c r="R336" i="1" s="1"/>
  <c r="L336" i="1"/>
  <c r="S336" i="1" s="1"/>
  <c r="M336" i="1"/>
  <c r="T336" i="1" s="1"/>
  <c r="N336" i="1"/>
  <c r="U336" i="1" s="1"/>
  <c r="I212" i="1"/>
  <c r="J212" i="1"/>
  <c r="Q212" i="1" s="1"/>
  <c r="K212" i="1"/>
  <c r="R212" i="1" s="1"/>
  <c r="L212" i="1"/>
  <c r="S212" i="1" s="1"/>
  <c r="M212" i="1"/>
  <c r="T212" i="1" s="1"/>
  <c r="N212" i="1"/>
  <c r="U212" i="1" s="1"/>
  <c r="I238" i="1"/>
  <c r="J238" i="1"/>
  <c r="Q238" i="1" s="1"/>
  <c r="K238" i="1"/>
  <c r="R238" i="1" s="1"/>
  <c r="L238" i="1"/>
  <c r="S238" i="1" s="1"/>
  <c r="M238" i="1"/>
  <c r="T238" i="1" s="1"/>
  <c r="N238" i="1"/>
  <c r="U238" i="1" s="1"/>
  <c r="I80" i="1"/>
  <c r="J80" i="1"/>
  <c r="Q80" i="1" s="1"/>
  <c r="K80" i="1"/>
  <c r="R80" i="1" s="1"/>
  <c r="L80" i="1"/>
  <c r="S80" i="1" s="1"/>
  <c r="M80" i="1"/>
  <c r="T80" i="1" s="1"/>
  <c r="N80" i="1"/>
  <c r="U80" i="1" s="1"/>
  <c r="I264" i="1"/>
  <c r="J264" i="1"/>
  <c r="Q264" i="1" s="1"/>
  <c r="K264" i="1"/>
  <c r="R264" i="1" s="1"/>
  <c r="L264" i="1"/>
  <c r="S264" i="1" s="1"/>
  <c r="M264" i="1"/>
  <c r="T264" i="1" s="1"/>
  <c r="N264" i="1"/>
  <c r="U264" i="1" s="1"/>
  <c r="I337" i="1"/>
  <c r="J337" i="1"/>
  <c r="Q337" i="1" s="1"/>
  <c r="K337" i="1"/>
  <c r="R337" i="1" s="1"/>
  <c r="L337" i="1"/>
  <c r="S337" i="1" s="1"/>
  <c r="M337" i="1"/>
  <c r="T337" i="1" s="1"/>
  <c r="N337" i="1"/>
  <c r="U337" i="1" s="1"/>
  <c r="I362" i="1"/>
  <c r="J362" i="1"/>
  <c r="Q362" i="1" s="1"/>
  <c r="K362" i="1"/>
  <c r="R362" i="1" s="1"/>
  <c r="L362" i="1"/>
  <c r="S362" i="1" s="1"/>
  <c r="M362" i="1"/>
  <c r="T362" i="1" s="1"/>
  <c r="N362" i="1"/>
  <c r="U362" i="1" s="1"/>
  <c r="I338" i="1"/>
  <c r="J338" i="1"/>
  <c r="Q338" i="1" s="1"/>
  <c r="K338" i="1"/>
  <c r="R338" i="1" s="1"/>
  <c r="L338" i="1"/>
  <c r="S338" i="1" s="1"/>
  <c r="M338" i="1"/>
  <c r="T338" i="1" s="1"/>
  <c r="N338" i="1"/>
  <c r="U338" i="1" s="1"/>
  <c r="I193" i="1"/>
  <c r="J193" i="1"/>
  <c r="Q193" i="1" s="1"/>
  <c r="K193" i="1"/>
  <c r="R193" i="1" s="1"/>
  <c r="L193" i="1"/>
  <c r="S193" i="1" s="1"/>
  <c r="M193" i="1"/>
  <c r="T193" i="1" s="1"/>
  <c r="N193" i="1"/>
  <c r="U193" i="1" s="1"/>
  <c r="I265" i="1"/>
  <c r="J265" i="1"/>
  <c r="Q265" i="1" s="1"/>
  <c r="K265" i="1"/>
  <c r="R265" i="1" s="1"/>
  <c r="L265" i="1"/>
  <c r="S265" i="1" s="1"/>
  <c r="M265" i="1"/>
  <c r="T265" i="1" s="1"/>
  <c r="N265" i="1"/>
  <c r="U265" i="1" s="1"/>
  <c r="I239" i="1"/>
  <c r="J239" i="1"/>
  <c r="Q239" i="1" s="1"/>
  <c r="K239" i="1"/>
  <c r="R239" i="1" s="1"/>
  <c r="L239" i="1"/>
  <c r="S239" i="1" s="1"/>
  <c r="M239" i="1"/>
  <c r="T239" i="1" s="1"/>
  <c r="N239" i="1"/>
  <c r="U239" i="1" s="1"/>
  <c r="I363" i="1"/>
  <c r="J363" i="1"/>
  <c r="Q363" i="1" s="1"/>
  <c r="K363" i="1"/>
  <c r="R363" i="1" s="1"/>
  <c r="L363" i="1"/>
  <c r="S363" i="1" s="1"/>
  <c r="M363" i="1"/>
  <c r="T363" i="1" s="1"/>
  <c r="N363" i="1"/>
  <c r="U363" i="1" s="1"/>
  <c r="I194" i="1"/>
  <c r="J194" i="1"/>
  <c r="Q194" i="1" s="1"/>
  <c r="K194" i="1"/>
  <c r="R194" i="1" s="1"/>
  <c r="L194" i="1"/>
  <c r="S194" i="1" s="1"/>
  <c r="M194" i="1"/>
  <c r="T194" i="1" s="1"/>
  <c r="N194" i="1"/>
  <c r="U194" i="1" s="1"/>
  <c r="I195" i="1"/>
  <c r="J195" i="1"/>
  <c r="Q195" i="1" s="1"/>
  <c r="K195" i="1"/>
  <c r="R195" i="1" s="1"/>
  <c r="L195" i="1"/>
  <c r="S195" i="1" s="1"/>
  <c r="M195" i="1"/>
  <c r="T195" i="1" s="1"/>
  <c r="N195" i="1"/>
  <c r="U195" i="1" s="1"/>
  <c r="I266" i="1"/>
  <c r="J266" i="1"/>
  <c r="Q266" i="1" s="1"/>
  <c r="K266" i="1"/>
  <c r="R266" i="1" s="1"/>
  <c r="L266" i="1"/>
  <c r="S266" i="1" s="1"/>
  <c r="M266" i="1"/>
  <c r="T266" i="1" s="1"/>
  <c r="N266" i="1"/>
  <c r="U266" i="1" s="1"/>
  <c r="I213" i="1"/>
  <c r="J213" i="1"/>
  <c r="Q213" i="1" s="1"/>
  <c r="K213" i="1"/>
  <c r="R213" i="1" s="1"/>
  <c r="L213" i="1"/>
  <c r="S213" i="1" s="1"/>
  <c r="M213" i="1"/>
  <c r="T213" i="1" s="1"/>
  <c r="N213" i="1"/>
  <c r="U213" i="1" s="1"/>
  <c r="I364" i="1"/>
  <c r="J364" i="1"/>
  <c r="Q364" i="1" s="1"/>
  <c r="K364" i="1"/>
  <c r="R364" i="1" s="1"/>
  <c r="L364" i="1"/>
  <c r="S364" i="1" s="1"/>
  <c r="M364" i="1"/>
  <c r="T364" i="1" s="1"/>
  <c r="N364" i="1"/>
  <c r="U364" i="1" s="1"/>
  <c r="I365" i="1"/>
  <c r="J365" i="1"/>
  <c r="Q365" i="1" s="1"/>
  <c r="K365" i="1"/>
  <c r="R365" i="1" s="1"/>
  <c r="L365" i="1"/>
  <c r="S365" i="1" s="1"/>
  <c r="M365" i="1"/>
  <c r="T365" i="1" s="1"/>
  <c r="N365" i="1"/>
  <c r="U365" i="1" s="1"/>
  <c r="I366" i="1"/>
  <c r="J366" i="1"/>
  <c r="Q366" i="1" s="1"/>
  <c r="K366" i="1"/>
  <c r="R366" i="1" s="1"/>
  <c r="L366" i="1"/>
  <c r="S366" i="1" s="1"/>
  <c r="M366" i="1"/>
  <c r="T366" i="1" s="1"/>
  <c r="N366" i="1"/>
  <c r="U366" i="1" s="1"/>
  <c r="I367" i="1"/>
  <c r="J367" i="1"/>
  <c r="Q367" i="1" s="1"/>
  <c r="K367" i="1"/>
  <c r="R367" i="1" s="1"/>
  <c r="L367" i="1"/>
  <c r="S367" i="1" s="1"/>
  <c r="M367" i="1"/>
  <c r="T367" i="1" s="1"/>
  <c r="N367" i="1"/>
  <c r="U367" i="1" s="1"/>
  <c r="I368" i="1"/>
  <c r="J368" i="1"/>
  <c r="Q368" i="1" s="1"/>
  <c r="K368" i="1"/>
  <c r="R368" i="1" s="1"/>
  <c r="L368" i="1"/>
  <c r="S368" i="1" s="1"/>
  <c r="M368" i="1"/>
  <c r="T368" i="1" s="1"/>
  <c r="N368" i="1"/>
  <c r="U368" i="1" s="1"/>
  <c r="I214" i="1"/>
  <c r="J214" i="1"/>
  <c r="Q214" i="1" s="1"/>
  <c r="K214" i="1"/>
  <c r="R214" i="1" s="1"/>
  <c r="L214" i="1"/>
  <c r="S214" i="1" s="1"/>
  <c r="M214" i="1"/>
  <c r="T214" i="1" s="1"/>
  <c r="N214" i="1"/>
  <c r="U214" i="1" s="1"/>
  <c r="I369" i="1"/>
  <c r="J369" i="1"/>
  <c r="Q369" i="1" s="1"/>
  <c r="K369" i="1"/>
  <c r="R369" i="1" s="1"/>
  <c r="L369" i="1"/>
  <c r="S369" i="1" s="1"/>
  <c r="M369" i="1"/>
  <c r="T369" i="1" s="1"/>
  <c r="N369" i="1"/>
  <c r="U369" i="1" s="1"/>
  <c r="I31" i="1"/>
  <c r="J31" i="1"/>
  <c r="Q31" i="1" s="1"/>
  <c r="K31" i="1"/>
  <c r="R31" i="1" s="1"/>
  <c r="L31" i="1"/>
  <c r="S31" i="1" s="1"/>
  <c r="M31" i="1"/>
  <c r="T31" i="1" s="1"/>
  <c r="N31" i="1"/>
  <c r="U31" i="1" s="1"/>
  <c r="I293" i="1"/>
  <c r="J293" i="1"/>
  <c r="Q293" i="1" s="1"/>
  <c r="K293" i="1"/>
  <c r="R293" i="1" s="1"/>
  <c r="L293" i="1"/>
  <c r="S293" i="1" s="1"/>
  <c r="M293" i="1"/>
  <c r="T293" i="1" s="1"/>
  <c r="N293" i="1"/>
  <c r="U293" i="1" s="1"/>
  <c r="I370" i="1"/>
  <c r="J370" i="1"/>
  <c r="Q370" i="1" s="1"/>
  <c r="K370" i="1"/>
  <c r="R370" i="1" s="1"/>
  <c r="L370" i="1"/>
  <c r="S370" i="1" s="1"/>
  <c r="M370" i="1"/>
  <c r="T370" i="1" s="1"/>
  <c r="N370" i="1"/>
  <c r="U370" i="1" s="1"/>
  <c r="I371" i="1"/>
  <c r="J371" i="1"/>
  <c r="Q371" i="1" s="1"/>
  <c r="K371" i="1"/>
  <c r="R371" i="1" s="1"/>
  <c r="L371" i="1"/>
  <c r="S371" i="1" s="1"/>
  <c r="M371" i="1"/>
  <c r="T371" i="1" s="1"/>
  <c r="N371" i="1"/>
  <c r="U371" i="1" s="1"/>
  <c r="I372" i="1"/>
  <c r="J372" i="1"/>
  <c r="Q372" i="1" s="1"/>
  <c r="K372" i="1"/>
  <c r="R372" i="1" s="1"/>
  <c r="L372" i="1"/>
  <c r="S372" i="1" s="1"/>
  <c r="M372" i="1"/>
  <c r="T372" i="1" s="1"/>
  <c r="N372" i="1"/>
  <c r="U372" i="1" s="1"/>
  <c r="I339" i="1"/>
  <c r="J339" i="1"/>
  <c r="Q339" i="1" s="1"/>
  <c r="K339" i="1"/>
  <c r="R339" i="1" s="1"/>
  <c r="L339" i="1"/>
  <c r="S339" i="1" s="1"/>
  <c r="M339" i="1"/>
  <c r="T339" i="1" s="1"/>
  <c r="N339" i="1"/>
  <c r="U339" i="1" s="1"/>
  <c r="I294" i="1"/>
  <c r="J294" i="1"/>
  <c r="Q294" i="1" s="1"/>
  <c r="K294" i="1"/>
  <c r="R294" i="1" s="1"/>
  <c r="L294" i="1"/>
  <c r="S294" i="1" s="1"/>
  <c r="M294" i="1"/>
  <c r="T294" i="1" s="1"/>
  <c r="N294" i="1"/>
  <c r="U294" i="1" s="1"/>
  <c r="I373" i="1"/>
  <c r="J373" i="1"/>
  <c r="Q373" i="1" s="1"/>
  <c r="K373" i="1"/>
  <c r="R373" i="1" s="1"/>
  <c r="L373" i="1"/>
  <c r="S373" i="1" s="1"/>
  <c r="M373" i="1"/>
  <c r="T373" i="1" s="1"/>
  <c r="N373" i="1"/>
  <c r="U373" i="1" s="1"/>
  <c r="I374" i="1"/>
  <c r="J374" i="1"/>
  <c r="Q374" i="1" s="1"/>
  <c r="K374" i="1"/>
  <c r="R374" i="1" s="1"/>
  <c r="L374" i="1"/>
  <c r="S374" i="1" s="1"/>
  <c r="M374" i="1"/>
  <c r="T374" i="1" s="1"/>
  <c r="N374" i="1"/>
  <c r="U374" i="1" s="1"/>
  <c r="I375" i="1"/>
  <c r="J375" i="1"/>
  <c r="Q375" i="1" s="1"/>
  <c r="K375" i="1"/>
  <c r="R375" i="1" s="1"/>
  <c r="L375" i="1"/>
  <c r="S375" i="1" s="1"/>
  <c r="M375" i="1"/>
  <c r="T375" i="1" s="1"/>
  <c r="N375" i="1"/>
  <c r="U375" i="1" s="1"/>
  <c r="I314" i="1"/>
  <c r="J314" i="1"/>
  <c r="Q314" i="1" s="1"/>
  <c r="K314" i="1"/>
  <c r="R314" i="1" s="1"/>
  <c r="L314" i="1"/>
  <c r="S314" i="1" s="1"/>
  <c r="M314" i="1"/>
  <c r="T314" i="1" s="1"/>
  <c r="N314" i="1"/>
  <c r="U314" i="1" s="1"/>
  <c r="I196" i="1"/>
  <c r="J196" i="1"/>
  <c r="Q196" i="1" s="1"/>
  <c r="K196" i="1"/>
  <c r="R196" i="1" s="1"/>
  <c r="L196" i="1"/>
  <c r="S196" i="1" s="1"/>
  <c r="M196" i="1"/>
  <c r="T196" i="1" s="1"/>
  <c r="N196" i="1"/>
  <c r="U196" i="1" s="1"/>
  <c r="I340" i="1"/>
  <c r="J340" i="1"/>
  <c r="Q340" i="1" s="1"/>
  <c r="K340" i="1"/>
  <c r="R340" i="1" s="1"/>
  <c r="L340" i="1"/>
  <c r="S340" i="1" s="1"/>
  <c r="M340" i="1"/>
  <c r="T340" i="1" s="1"/>
  <c r="N340" i="1"/>
  <c r="U340" i="1" s="1"/>
  <c r="I341" i="1"/>
  <c r="J341" i="1"/>
  <c r="Q341" i="1" s="1"/>
  <c r="K341" i="1"/>
  <c r="R341" i="1" s="1"/>
  <c r="L341" i="1"/>
  <c r="S341" i="1" s="1"/>
  <c r="M341" i="1"/>
  <c r="T341" i="1" s="1"/>
  <c r="N341" i="1"/>
  <c r="U341" i="1" s="1"/>
  <c r="I240" i="1"/>
  <c r="J240" i="1"/>
  <c r="Q240" i="1" s="1"/>
  <c r="K240" i="1"/>
  <c r="R240" i="1" s="1"/>
  <c r="L240" i="1"/>
  <c r="S240" i="1" s="1"/>
  <c r="M240" i="1"/>
  <c r="T240" i="1" s="1"/>
  <c r="N240" i="1"/>
  <c r="U240" i="1" s="1"/>
  <c r="I376" i="1"/>
  <c r="J376" i="1"/>
  <c r="Q376" i="1" s="1"/>
  <c r="K376" i="1"/>
  <c r="R376" i="1" s="1"/>
  <c r="L376" i="1"/>
  <c r="S376" i="1" s="1"/>
  <c r="M376" i="1"/>
  <c r="T376" i="1" s="1"/>
  <c r="N376" i="1"/>
  <c r="U376" i="1" s="1"/>
  <c r="I94" i="1"/>
  <c r="J94" i="1"/>
  <c r="Q94" i="1" s="1"/>
  <c r="K94" i="1"/>
  <c r="R94" i="1" s="1"/>
  <c r="L94" i="1"/>
  <c r="S94" i="1" s="1"/>
  <c r="M94" i="1"/>
  <c r="T94" i="1" s="1"/>
  <c r="N94" i="1"/>
  <c r="U94" i="1" s="1"/>
  <c r="I342" i="1"/>
  <c r="J342" i="1"/>
  <c r="Q342" i="1" s="1"/>
  <c r="K342" i="1"/>
  <c r="R342" i="1" s="1"/>
  <c r="L342" i="1"/>
  <c r="S342" i="1" s="1"/>
  <c r="M342" i="1"/>
  <c r="T342" i="1" s="1"/>
  <c r="N342" i="1"/>
  <c r="U342" i="1" s="1"/>
  <c r="I377" i="1"/>
  <c r="J377" i="1"/>
  <c r="Q377" i="1" s="1"/>
  <c r="K377" i="1"/>
  <c r="R377" i="1" s="1"/>
  <c r="L377" i="1"/>
  <c r="S377" i="1" s="1"/>
  <c r="M377" i="1"/>
  <c r="T377" i="1" s="1"/>
  <c r="N377" i="1"/>
  <c r="U377" i="1" s="1"/>
  <c r="I295" i="1"/>
  <c r="J295" i="1"/>
  <c r="Q295" i="1" s="1"/>
  <c r="K295" i="1"/>
  <c r="R295" i="1" s="1"/>
  <c r="L295" i="1"/>
  <c r="S295" i="1" s="1"/>
  <c r="M295" i="1"/>
  <c r="T295" i="1" s="1"/>
  <c r="N295" i="1"/>
  <c r="U295" i="1" s="1"/>
  <c r="I296" i="1"/>
  <c r="J296" i="1"/>
  <c r="Q296" i="1" s="1"/>
  <c r="K296" i="1"/>
  <c r="R296" i="1" s="1"/>
  <c r="L296" i="1"/>
  <c r="S296" i="1" s="1"/>
  <c r="M296" i="1"/>
  <c r="T296" i="1" s="1"/>
  <c r="N296" i="1"/>
  <c r="U296" i="1" s="1"/>
  <c r="I378" i="1"/>
  <c r="J378" i="1"/>
  <c r="Q378" i="1" s="1"/>
  <c r="K378" i="1"/>
  <c r="R378" i="1" s="1"/>
  <c r="L378" i="1"/>
  <c r="S378" i="1" s="1"/>
  <c r="M378" i="1"/>
  <c r="T378" i="1" s="1"/>
  <c r="N378" i="1"/>
  <c r="U378" i="1" s="1"/>
  <c r="I379" i="1"/>
  <c r="J379" i="1"/>
  <c r="Q379" i="1" s="1"/>
  <c r="K379" i="1"/>
  <c r="R379" i="1" s="1"/>
  <c r="L379" i="1"/>
  <c r="S379" i="1" s="1"/>
  <c r="M379" i="1"/>
  <c r="T379" i="1" s="1"/>
  <c r="N379" i="1"/>
  <c r="U379" i="1" s="1"/>
  <c r="I380" i="1"/>
  <c r="J380" i="1"/>
  <c r="Q380" i="1" s="1"/>
  <c r="K380" i="1"/>
  <c r="R380" i="1" s="1"/>
  <c r="L380" i="1"/>
  <c r="S380" i="1" s="1"/>
  <c r="M380" i="1"/>
  <c r="T380" i="1" s="1"/>
  <c r="N380" i="1"/>
  <c r="U380" i="1" s="1"/>
  <c r="I381" i="1"/>
  <c r="J381" i="1"/>
  <c r="Q381" i="1" s="1"/>
  <c r="K381" i="1"/>
  <c r="R381" i="1" s="1"/>
  <c r="L381" i="1"/>
  <c r="S381" i="1" s="1"/>
  <c r="M381" i="1"/>
  <c r="T381" i="1" s="1"/>
  <c r="N381" i="1"/>
  <c r="U381" i="1" s="1"/>
  <c r="I382" i="1"/>
  <c r="J382" i="1"/>
  <c r="Q382" i="1" s="1"/>
  <c r="K382" i="1"/>
  <c r="R382" i="1" s="1"/>
  <c r="L382" i="1"/>
  <c r="S382" i="1" s="1"/>
  <c r="M382" i="1"/>
  <c r="T382" i="1" s="1"/>
  <c r="N382" i="1"/>
  <c r="U382" i="1" s="1"/>
  <c r="I315" i="1"/>
  <c r="J315" i="1"/>
  <c r="Q315" i="1" s="1"/>
  <c r="K315" i="1"/>
  <c r="R315" i="1" s="1"/>
  <c r="L315" i="1"/>
  <c r="S315" i="1" s="1"/>
  <c r="M315" i="1"/>
  <c r="T315" i="1" s="1"/>
  <c r="N315" i="1"/>
  <c r="U315" i="1" s="1"/>
  <c r="I383" i="1"/>
  <c r="J383" i="1"/>
  <c r="Q383" i="1" s="1"/>
  <c r="K383" i="1"/>
  <c r="R383" i="1" s="1"/>
  <c r="L383" i="1"/>
  <c r="S383" i="1" s="1"/>
  <c r="M383" i="1"/>
  <c r="T383" i="1" s="1"/>
  <c r="N383" i="1"/>
  <c r="U383" i="1" s="1"/>
  <c r="I316" i="1"/>
  <c r="J316" i="1"/>
  <c r="Q316" i="1" s="1"/>
  <c r="K316" i="1"/>
  <c r="R316" i="1" s="1"/>
  <c r="L316" i="1"/>
  <c r="S316" i="1" s="1"/>
  <c r="M316" i="1"/>
  <c r="T316" i="1" s="1"/>
  <c r="N316" i="1"/>
  <c r="U316" i="1" s="1"/>
  <c r="I384" i="1"/>
  <c r="J384" i="1"/>
  <c r="Q384" i="1" s="1"/>
  <c r="K384" i="1"/>
  <c r="R384" i="1" s="1"/>
  <c r="L384" i="1"/>
  <c r="S384" i="1" s="1"/>
  <c r="M384" i="1"/>
  <c r="T384" i="1" s="1"/>
  <c r="N384" i="1"/>
  <c r="U384" i="1" s="1"/>
  <c r="I267" i="1"/>
  <c r="J267" i="1"/>
  <c r="Q267" i="1" s="1"/>
  <c r="K267" i="1"/>
  <c r="R267" i="1" s="1"/>
  <c r="L267" i="1"/>
  <c r="S267" i="1" s="1"/>
  <c r="M267" i="1"/>
  <c r="T267" i="1" s="1"/>
  <c r="N267" i="1"/>
  <c r="U267" i="1" s="1"/>
  <c r="I385" i="1"/>
  <c r="J385" i="1"/>
  <c r="Q385" i="1" s="1"/>
  <c r="K385" i="1"/>
  <c r="R385" i="1" s="1"/>
  <c r="L385" i="1"/>
  <c r="S385" i="1" s="1"/>
  <c r="M385" i="1"/>
  <c r="T385" i="1" s="1"/>
  <c r="N385" i="1"/>
  <c r="U385" i="1" s="1"/>
  <c r="I171" i="1"/>
  <c r="J171" i="1"/>
  <c r="Q171" i="1" s="1"/>
  <c r="K171" i="1"/>
  <c r="R171" i="1" s="1"/>
  <c r="L171" i="1"/>
  <c r="S171" i="1" s="1"/>
  <c r="M171" i="1"/>
  <c r="T171" i="1" s="1"/>
  <c r="N171" i="1"/>
  <c r="U171" i="1" s="1"/>
  <c r="I268" i="1"/>
  <c r="J268" i="1"/>
  <c r="Q268" i="1" s="1"/>
  <c r="K268" i="1"/>
  <c r="R268" i="1" s="1"/>
  <c r="L268" i="1"/>
  <c r="S268" i="1" s="1"/>
  <c r="M268" i="1"/>
  <c r="T268" i="1" s="1"/>
  <c r="N268" i="1"/>
  <c r="U268" i="1" s="1"/>
  <c r="I386" i="1"/>
  <c r="J386" i="1"/>
  <c r="Q386" i="1" s="1"/>
  <c r="K386" i="1"/>
  <c r="R386" i="1" s="1"/>
  <c r="L386" i="1"/>
  <c r="S386" i="1" s="1"/>
  <c r="M386" i="1"/>
  <c r="T386" i="1" s="1"/>
  <c r="N386" i="1"/>
  <c r="U386" i="1" s="1"/>
  <c r="I387" i="1"/>
  <c r="J387" i="1"/>
  <c r="Q387" i="1" s="1"/>
  <c r="K387" i="1"/>
  <c r="R387" i="1" s="1"/>
  <c r="L387" i="1"/>
  <c r="S387" i="1" s="1"/>
  <c r="M387" i="1"/>
  <c r="T387" i="1" s="1"/>
  <c r="N387" i="1"/>
  <c r="U387" i="1" s="1"/>
  <c r="I241" i="1"/>
  <c r="J241" i="1"/>
  <c r="Q241" i="1" s="1"/>
  <c r="K241" i="1"/>
  <c r="R241" i="1" s="1"/>
  <c r="L241" i="1"/>
  <c r="S241" i="1" s="1"/>
  <c r="M241" i="1"/>
  <c r="T241" i="1" s="1"/>
  <c r="N241" i="1"/>
  <c r="U241" i="1" s="1"/>
  <c r="I388" i="1"/>
  <c r="J388" i="1"/>
  <c r="Q388" i="1" s="1"/>
  <c r="K388" i="1"/>
  <c r="R388" i="1" s="1"/>
  <c r="L388" i="1"/>
  <c r="S388" i="1" s="1"/>
  <c r="M388" i="1"/>
  <c r="T388" i="1" s="1"/>
  <c r="N388" i="1"/>
  <c r="U388" i="1" s="1"/>
  <c r="I269" i="1"/>
  <c r="J269" i="1"/>
  <c r="Q269" i="1" s="1"/>
  <c r="K269" i="1"/>
  <c r="R269" i="1" s="1"/>
  <c r="L269" i="1"/>
  <c r="S269" i="1" s="1"/>
  <c r="M269" i="1"/>
  <c r="T269" i="1" s="1"/>
  <c r="N269" i="1"/>
  <c r="U269" i="1" s="1"/>
  <c r="I343" i="1"/>
  <c r="J343" i="1"/>
  <c r="Q343" i="1" s="1"/>
  <c r="K343" i="1"/>
  <c r="R343" i="1" s="1"/>
  <c r="L343" i="1"/>
  <c r="S343" i="1" s="1"/>
  <c r="M343" i="1"/>
  <c r="T343" i="1" s="1"/>
  <c r="N343" i="1"/>
  <c r="U343" i="1" s="1"/>
  <c r="I389" i="1"/>
  <c r="J389" i="1"/>
  <c r="Q389" i="1" s="1"/>
  <c r="K389" i="1"/>
  <c r="R389" i="1" s="1"/>
  <c r="L389" i="1"/>
  <c r="S389" i="1" s="1"/>
  <c r="M389" i="1"/>
  <c r="T389" i="1" s="1"/>
  <c r="N389" i="1"/>
  <c r="U389" i="1" s="1"/>
  <c r="I344" i="1"/>
  <c r="J344" i="1"/>
  <c r="Q344" i="1" s="1"/>
  <c r="K344" i="1"/>
  <c r="R344" i="1" s="1"/>
  <c r="L344" i="1"/>
  <c r="S344" i="1" s="1"/>
  <c r="M344" i="1"/>
  <c r="T344" i="1" s="1"/>
  <c r="N344" i="1"/>
  <c r="U344" i="1" s="1"/>
  <c r="I390" i="1"/>
  <c r="J390" i="1"/>
  <c r="Q390" i="1" s="1"/>
  <c r="K390" i="1"/>
  <c r="R390" i="1" s="1"/>
  <c r="L390" i="1"/>
  <c r="S390" i="1" s="1"/>
  <c r="M390" i="1"/>
  <c r="T390" i="1" s="1"/>
  <c r="N390" i="1"/>
  <c r="U390" i="1" s="1"/>
  <c r="I317" i="1"/>
  <c r="J317" i="1"/>
  <c r="Q317" i="1" s="1"/>
  <c r="K317" i="1"/>
  <c r="R317" i="1" s="1"/>
  <c r="L317" i="1"/>
  <c r="S317" i="1" s="1"/>
  <c r="M317" i="1"/>
  <c r="T317" i="1" s="1"/>
  <c r="N317" i="1"/>
  <c r="U317" i="1" s="1"/>
  <c r="I391" i="1"/>
  <c r="J391" i="1"/>
  <c r="Q391" i="1" s="1"/>
  <c r="K391" i="1"/>
  <c r="R391" i="1" s="1"/>
  <c r="L391" i="1"/>
  <c r="S391" i="1" s="1"/>
  <c r="M391" i="1"/>
  <c r="T391" i="1" s="1"/>
  <c r="N391" i="1"/>
  <c r="U391" i="1" s="1"/>
  <c r="I392" i="1"/>
  <c r="J392" i="1"/>
  <c r="Q392" i="1" s="1"/>
  <c r="K392" i="1"/>
  <c r="R392" i="1" s="1"/>
  <c r="L392" i="1"/>
  <c r="S392" i="1" s="1"/>
  <c r="M392" i="1"/>
  <c r="T392" i="1" s="1"/>
  <c r="N392" i="1"/>
  <c r="U392" i="1" s="1"/>
  <c r="I393" i="1"/>
  <c r="J393" i="1"/>
  <c r="Q393" i="1" s="1"/>
  <c r="K393" i="1"/>
  <c r="R393" i="1" s="1"/>
  <c r="L393" i="1"/>
  <c r="S393" i="1" s="1"/>
  <c r="M393" i="1"/>
  <c r="T393" i="1" s="1"/>
  <c r="N393" i="1"/>
  <c r="U393" i="1" s="1"/>
  <c r="I394" i="1"/>
  <c r="J394" i="1"/>
  <c r="Q394" i="1" s="1"/>
  <c r="K394" i="1"/>
  <c r="R394" i="1" s="1"/>
  <c r="L394" i="1"/>
  <c r="S394" i="1" s="1"/>
  <c r="M394" i="1"/>
  <c r="T394" i="1" s="1"/>
  <c r="N394" i="1"/>
  <c r="U394" i="1" s="1"/>
  <c r="I318" i="1"/>
  <c r="J318" i="1"/>
  <c r="Q318" i="1" s="1"/>
  <c r="K318" i="1"/>
  <c r="R318" i="1" s="1"/>
  <c r="L318" i="1"/>
  <c r="S318" i="1" s="1"/>
  <c r="M318" i="1"/>
  <c r="T318" i="1" s="1"/>
  <c r="N318" i="1"/>
  <c r="U318" i="1" s="1"/>
  <c r="I242" i="1"/>
  <c r="J242" i="1"/>
  <c r="Q242" i="1" s="1"/>
  <c r="K242" i="1"/>
  <c r="R242" i="1" s="1"/>
  <c r="L242" i="1"/>
  <c r="S242" i="1" s="1"/>
  <c r="M242" i="1"/>
  <c r="T242" i="1" s="1"/>
  <c r="N242" i="1"/>
  <c r="U242" i="1" s="1"/>
  <c r="I395" i="1"/>
  <c r="J395" i="1"/>
  <c r="Q395" i="1" s="1"/>
  <c r="K395" i="1"/>
  <c r="R395" i="1" s="1"/>
  <c r="L395" i="1"/>
  <c r="S395" i="1" s="1"/>
  <c r="M395" i="1"/>
  <c r="T395" i="1" s="1"/>
  <c r="N395" i="1"/>
  <c r="U395" i="1" s="1"/>
  <c r="I396" i="1"/>
  <c r="J396" i="1"/>
  <c r="Q396" i="1" s="1"/>
  <c r="K396" i="1"/>
  <c r="R396" i="1" s="1"/>
  <c r="L396" i="1"/>
  <c r="S396" i="1" s="1"/>
  <c r="M396" i="1"/>
  <c r="T396" i="1" s="1"/>
  <c r="N396" i="1"/>
  <c r="U396" i="1" s="1"/>
  <c r="I270" i="1"/>
  <c r="J270" i="1"/>
  <c r="Q270" i="1" s="1"/>
  <c r="K270" i="1"/>
  <c r="R270" i="1" s="1"/>
  <c r="L270" i="1"/>
  <c r="S270" i="1" s="1"/>
  <c r="M270" i="1"/>
  <c r="T270" i="1" s="1"/>
  <c r="N270" i="1"/>
  <c r="U270" i="1" s="1"/>
  <c r="I319" i="1"/>
  <c r="J319" i="1"/>
  <c r="Q319" i="1" s="1"/>
  <c r="K319" i="1"/>
  <c r="R319" i="1" s="1"/>
  <c r="L319" i="1"/>
  <c r="S319" i="1" s="1"/>
  <c r="M319" i="1"/>
  <c r="T319" i="1" s="1"/>
  <c r="N319" i="1"/>
  <c r="U319" i="1" s="1"/>
  <c r="I397" i="1"/>
  <c r="J397" i="1"/>
  <c r="Q397" i="1" s="1"/>
  <c r="K397" i="1"/>
  <c r="R397" i="1" s="1"/>
  <c r="L397" i="1"/>
  <c r="S397" i="1" s="1"/>
  <c r="M397" i="1"/>
  <c r="T397" i="1" s="1"/>
  <c r="N397" i="1"/>
  <c r="U397" i="1" s="1"/>
  <c r="I88" i="1"/>
  <c r="J88" i="1"/>
  <c r="Q88" i="1" s="1"/>
  <c r="K88" i="1"/>
  <c r="R88" i="1" s="1"/>
  <c r="L88" i="1"/>
  <c r="S88" i="1" s="1"/>
  <c r="M88" i="1"/>
  <c r="T88" i="1" s="1"/>
  <c r="N88" i="1"/>
  <c r="U88" i="1" s="1"/>
  <c r="I271" i="1"/>
  <c r="J271" i="1"/>
  <c r="Q271" i="1" s="1"/>
  <c r="K271" i="1"/>
  <c r="R271" i="1" s="1"/>
  <c r="L271" i="1"/>
  <c r="S271" i="1" s="1"/>
  <c r="M271" i="1"/>
  <c r="T271" i="1" s="1"/>
  <c r="N271" i="1"/>
  <c r="U271" i="1" s="1"/>
  <c r="I398" i="1"/>
  <c r="J398" i="1"/>
  <c r="Q398" i="1" s="1"/>
  <c r="K398" i="1"/>
  <c r="R398" i="1" s="1"/>
  <c r="L398" i="1"/>
  <c r="S398" i="1" s="1"/>
  <c r="M398" i="1"/>
  <c r="T398" i="1" s="1"/>
  <c r="N398" i="1"/>
  <c r="U398" i="1" s="1"/>
  <c r="I19" i="1"/>
  <c r="J19" i="1"/>
  <c r="Q19" i="1" s="1"/>
  <c r="K19" i="1"/>
  <c r="R19" i="1" s="1"/>
  <c r="L19" i="1"/>
  <c r="S19" i="1" s="1"/>
  <c r="M19" i="1"/>
  <c r="T19" i="1" s="1"/>
  <c r="N19" i="1"/>
  <c r="U19" i="1" s="1"/>
  <c r="I399" i="1"/>
  <c r="J399" i="1"/>
  <c r="Q399" i="1" s="1"/>
  <c r="K399" i="1"/>
  <c r="R399" i="1" s="1"/>
  <c r="L399" i="1"/>
  <c r="S399" i="1" s="1"/>
  <c r="M399" i="1"/>
  <c r="T399" i="1" s="1"/>
  <c r="N399" i="1"/>
  <c r="U399" i="1" s="1"/>
  <c r="I172" i="1"/>
  <c r="J172" i="1"/>
  <c r="Q172" i="1" s="1"/>
  <c r="K172" i="1"/>
  <c r="R172" i="1" s="1"/>
  <c r="L172" i="1"/>
  <c r="S172" i="1" s="1"/>
  <c r="M172" i="1"/>
  <c r="T172" i="1" s="1"/>
  <c r="N172" i="1"/>
  <c r="U172" i="1" s="1"/>
  <c r="I400" i="1"/>
  <c r="J400" i="1"/>
  <c r="Q400" i="1" s="1"/>
  <c r="K400" i="1"/>
  <c r="R400" i="1" s="1"/>
  <c r="L400" i="1"/>
  <c r="S400" i="1" s="1"/>
  <c r="M400" i="1"/>
  <c r="T400" i="1" s="1"/>
  <c r="N400" i="1"/>
  <c r="U400" i="1" s="1"/>
  <c r="I297" i="1"/>
  <c r="J297" i="1"/>
  <c r="Q297" i="1" s="1"/>
  <c r="K297" i="1"/>
  <c r="R297" i="1" s="1"/>
  <c r="L297" i="1"/>
  <c r="S297" i="1" s="1"/>
  <c r="M297" i="1"/>
  <c r="T297" i="1" s="1"/>
  <c r="N297" i="1"/>
  <c r="U297" i="1" s="1"/>
  <c r="I401" i="1"/>
  <c r="J401" i="1"/>
  <c r="Q401" i="1" s="1"/>
  <c r="K401" i="1"/>
  <c r="R401" i="1" s="1"/>
  <c r="L401" i="1"/>
  <c r="S401" i="1" s="1"/>
  <c r="M401" i="1"/>
  <c r="T401" i="1" s="1"/>
  <c r="N401" i="1"/>
  <c r="U401" i="1" s="1"/>
  <c r="I402" i="1"/>
  <c r="J402" i="1"/>
  <c r="Q402" i="1" s="1"/>
  <c r="K402" i="1"/>
  <c r="R402" i="1" s="1"/>
  <c r="L402" i="1"/>
  <c r="S402" i="1" s="1"/>
  <c r="M402" i="1"/>
  <c r="T402" i="1" s="1"/>
  <c r="N402" i="1"/>
  <c r="U402" i="1" s="1"/>
  <c r="I345" i="1"/>
  <c r="J345" i="1"/>
  <c r="Q345" i="1" s="1"/>
  <c r="K345" i="1"/>
  <c r="R345" i="1" s="1"/>
  <c r="L345" i="1"/>
  <c r="S345" i="1" s="1"/>
  <c r="M345" i="1"/>
  <c r="T345" i="1" s="1"/>
  <c r="N345" i="1"/>
  <c r="U345" i="1" s="1"/>
  <c r="I403" i="1"/>
  <c r="J403" i="1"/>
  <c r="Q403" i="1" s="1"/>
  <c r="K403" i="1"/>
  <c r="R403" i="1" s="1"/>
  <c r="L403" i="1"/>
  <c r="S403" i="1" s="1"/>
  <c r="M403" i="1"/>
  <c r="T403" i="1" s="1"/>
  <c r="N403" i="1"/>
  <c r="U403" i="1" s="1"/>
  <c r="I346" i="1"/>
  <c r="J346" i="1"/>
  <c r="Q346" i="1" s="1"/>
  <c r="K346" i="1"/>
  <c r="R346" i="1" s="1"/>
  <c r="L346" i="1"/>
  <c r="S346" i="1" s="1"/>
  <c r="M346" i="1"/>
  <c r="T346" i="1" s="1"/>
  <c r="N346" i="1"/>
  <c r="U346" i="1" s="1"/>
  <c r="I404" i="1"/>
  <c r="J404" i="1"/>
  <c r="Q404" i="1" s="1"/>
  <c r="K404" i="1"/>
  <c r="R404" i="1" s="1"/>
  <c r="L404" i="1"/>
  <c r="S404" i="1" s="1"/>
  <c r="M404" i="1"/>
  <c r="T404" i="1" s="1"/>
  <c r="N404" i="1"/>
  <c r="U404" i="1" s="1"/>
  <c r="I405" i="1"/>
  <c r="J405" i="1"/>
  <c r="Q405" i="1" s="1"/>
  <c r="K405" i="1"/>
  <c r="R405" i="1" s="1"/>
  <c r="L405" i="1"/>
  <c r="S405" i="1" s="1"/>
  <c r="M405" i="1"/>
  <c r="T405" i="1" s="1"/>
  <c r="N405" i="1"/>
  <c r="U405" i="1" s="1"/>
  <c r="I406" i="1"/>
  <c r="J406" i="1"/>
  <c r="Q406" i="1" s="1"/>
  <c r="K406" i="1"/>
  <c r="R406" i="1" s="1"/>
  <c r="L406" i="1"/>
  <c r="S406" i="1" s="1"/>
  <c r="M406" i="1"/>
  <c r="T406" i="1" s="1"/>
  <c r="N406" i="1"/>
  <c r="U406" i="1" s="1"/>
  <c r="I407" i="1"/>
  <c r="J407" i="1"/>
  <c r="Q407" i="1" s="1"/>
  <c r="K407" i="1"/>
  <c r="R407" i="1" s="1"/>
  <c r="L407" i="1"/>
  <c r="S407" i="1" s="1"/>
  <c r="M407" i="1"/>
  <c r="T407" i="1" s="1"/>
  <c r="N407" i="1"/>
  <c r="U407" i="1" s="1"/>
  <c r="I89" i="1"/>
  <c r="J89" i="1"/>
  <c r="Q89" i="1" s="1"/>
  <c r="K89" i="1"/>
  <c r="R89" i="1" s="1"/>
  <c r="L89" i="1"/>
  <c r="S89" i="1" s="1"/>
  <c r="M89" i="1"/>
  <c r="T89" i="1" s="1"/>
  <c r="N89" i="1"/>
  <c r="U89" i="1" s="1"/>
  <c r="I347" i="1"/>
  <c r="J347" i="1"/>
  <c r="Q347" i="1" s="1"/>
  <c r="K347" i="1"/>
  <c r="R347" i="1" s="1"/>
  <c r="L347" i="1"/>
  <c r="S347" i="1" s="1"/>
  <c r="M347" i="1"/>
  <c r="T347" i="1" s="1"/>
  <c r="N347" i="1"/>
  <c r="U347" i="1" s="1"/>
  <c r="I408" i="1"/>
  <c r="J408" i="1"/>
  <c r="Q408" i="1" s="1"/>
  <c r="K408" i="1"/>
  <c r="R408" i="1" s="1"/>
  <c r="L408" i="1"/>
  <c r="S408" i="1" s="1"/>
  <c r="M408" i="1"/>
  <c r="T408" i="1" s="1"/>
  <c r="N408" i="1"/>
  <c r="U408" i="1" s="1"/>
  <c r="I409" i="1"/>
  <c r="J409" i="1"/>
  <c r="Q409" i="1" s="1"/>
  <c r="K409" i="1"/>
  <c r="R409" i="1" s="1"/>
  <c r="L409" i="1"/>
  <c r="S409" i="1" s="1"/>
  <c r="M409" i="1"/>
  <c r="T409" i="1" s="1"/>
  <c r="N409" i="1"/>
  <c r="U409" i="1" s="1"/>
  <c r="I410" i="1"/>
  <c r="J410" i="1"/>
  <c r="Q410" i="1" s="1"/>
  <c r="K410" i="1"/>
  <c r="R410" i="1" s="1"/>
  <c r="L410" i="1"/>
  <c r="S410" i="1" s="1"/>
  <c r="M410" i="1"/>
  <c r="T410" i="1" s="1"/>
  <c r="N410" i="1"/>
  <c r="U410" i="1" s="1"/>
  <c r="I411" i="1"/>
  <c r="J411" i="1"/>
  <c r="Q411" i="1" s="1"/>
  <c r="K411" i="1"/>
  <c r="R411" i="1" s="1"/>
  <c r="L411" i="1"/>
  <c r="S411" i="1" s="1"/>
  <c r="M411" i="1"/>
  <c r="T411" i="1" s="1"/>
  <c r="N411" i="1"/>
  <c r="U411" i="1" s="1"/>
  <c r="I412" i="1"/>
  <c r="J412" i="1"/>
  <c r="Q412" i="1" s="1"/>
  <c r="K412" i="1"/>
  <c r="R412" i="1" s="1"/>
  <c r="L412" i="1"/>
  <c r="S412" i="1" s="1"/>
  <c r="M412" i="1"/>
  <c r="T412" i="1" s="1"/>
  <c r="N412" i="1"/>
  <c r="U412" i="1" s="1"/>
  <c r="I413" i="1"/>
  <c r="J413" i="1"/>
  <c r="Q413" i="1" s="1"/>
  <c r="K413" i="1"/>
  <c r="R413" i="1" s="1"/>
  <c r="L413" i="1"/>
  <c r="S413" i="1" s="1"/>
  <c r="M413" i="1"/>
  <c r="T413" i="1" s="1"/>
  <c r="N413" i="1"/>
  <c r="U413" i="1" s="1"/>
  <c r="I414" i="1"/>
  <c r="J414" i="1"/>
  <c r="Q414" i="1" s="1"/>
  <c r="K414" i="1"/>
  <c r="R414" i="1" s="1"/>
  <c r="L414" i="1"/>
  <c r="S414" i="1" s="1"/>
  <c r="M414" i="1"/>
  <c r="T414" i="1" s="1"/>
  <c r="N414" i="1"/>
  <c r="U414" i="1" s="1"/>
  <c r="I415" i="1"/>
  <c r="J415" i="1"/>
  <c r="Q415" i="1" s="1"/>
  <c r="K415" i="1"/>
  <c r="R415" i="1" s="1"/>
  <c r="L415" i="1"/>
  <c r="S415" i="1" s="1"/>
  <c r="M415" i="1"/>
  <c r="T415" i="1" s="1"/>
  <c r="N415" i="1"/>
  <c r="U415" i="1" s="1"/>
  <c r="I416" i="1"/>
  <c r="J416" i="1"/>
  <c r="Q416" i="1" s="1"/>
  <c r="K416" i="1"/>
  <c r="R416" i="1" s="1"/>
  <c r="L416" i="1"/>
  <c r="S416" i="1" s="1"/>
  <c r="M416" i="1"/>
  <c r="T416" i="1" s="1"/>
  <c r="N416" i="1"/>
  <c r="U416" i="1" s="1"/>
  <c r="I417" i="1"/>
  <c r="J417" i="1"/>
  <c r="Q417" i="1" s="1"/>
  <c r="K417" i="1"/>
  <c r="R417" i="1" s="1"/>
  <c r="L417" i="1"/>
  <c r="S417" i="1" s="1"/>
  <c r="M417" i="1"/>
  <c r="T417" i="1" s="1"/>
  <c r="N417" i="1"/>
  <c r="U417" i="1" s="1"/>
  <c r="I418" i="1"/>
  <c r="J418" i="1"/>
  <c r="Q418" i="1" s="1"/>
  <c r="K418" i="1"/>
  <c r="R418" i="1" s="1"/>
  <c r="L418" i="1"/>
  <c r="S418" i="1" s="1"/>
  <c r="M418" i="1"/>
  <c r="T418" i="1" s="1"/>
  <c r="N418" i="1"/>
  <c r="U418" i="1" s="1"/>
  <c r="I348" i="1"/>
  <c r="J348" i="1"/>
  <c r="Q348" i="1" s="1"/>
  <c r="K348" i="1"/>
  <c r="R348" i="1" s="1"/>
  <c r="L348" i="1"/>
  <c r="S348" i="1" s="1"/>
  <c r="M348" i="1"/>
  <c r="T348" i="1" s="1"/>
  <c r="N348" i="1"/>
  <c r="U348" i="1" s="1"/>
  <c r="I419" i="1"/>
  <c r="J419" i="1"/>
  <c r="Q419" i="1" s="1"/>
  <c r="K419" i="1"/>
  <c r="R419" i="1" s="1"/>
  <c r="L419" i="1"/>
  <c r="S419" i="1" s="1"/>
  <c r="M419" i="1"/>
  <c r="T419" i="1" s="1"/>
  <c r="N419" i="1"/>
  <c r="U419" i="1" s="1"/>
  <c r="I320" i="1"/>
  <c r="J320" i="1"/>
  <c r="Q320" i="1" s="1"/>
  <c r="K320" i="1"/>
  <c r="R320" i="1" s="1"/>
  <c r="L320" i="1"/>
  <c r="S320" i="1" s="1"/>
  <c r="M320" i="1"/>
  <c r="T320" i="1" s="1"/>
  <c r="N320" i="1"/>
  <c r="U320" i="1" s="1"/>
  <c r="I420" i="1"/>
  <c r="J420" i="1"/>
  <c r="Q420" i="1" s="1"/>
  <c r="K420" i="1"/>
  <c r="R420" i="1" s="1"/>
  <c r="L420" i="1"/>
  <c r="S420" i="1" s="1"/>
  <c r="M420" i="1"/>
  <c r="T420" i="1" s="1"/>
  <c r="N420" i="1"/>
  <c r="U420" i="1" s="1"/>
  <c r="I321" i="1"/>
  <c r="J321" i="1"/>
  <c r="Q321" i="1" s="1"/>
  <c r="K321" i="1"/>
  <c r="R321" i="1" s="1"/>
  <c r="L321" i="1"/>
  <c r="S321" i="1" s="1"/>
  <c r="M321" i="1"/>
  <c r="T321" i="1" s="1"/>
  <c r="N321" i="1"/>
  <c r="U321" i="1" s="1"/>
  <c r="I421" i="1"/>
  <c r="J421" i="1"/>
  <c r="Q421" i="1" s="1"/>
  <c r="K421" i="1"/>
  <c r="R421" i="1" s="1"/>
  <c r="L421" i="1"/>
  <c r="S421" i="1" s="1"/>
  <c r="M421" i="1"/>
  <c r="T421" i="1" s="1"/>
  <c r="N421" i="1"/>
  <c r="U421" i="1" s="1"/>
  <c r="I422" i="1"/>
  <c r="J422" i="1"/>
  <c r="Q422" i="1" s="1"/>
  <c r="K422" i="1"/>
  <c r="R422" i="1" s="1"/>
  <c r="L422" i="1"/>
  <c r="S422" i="1" s="1"/>
  <c r="M422" i="1"/>
  <c r="T422" i="1" s="1"/>
  <c r="N422" i="1"/>
  <c r="U422" i="1" s="1"/>
  <c r="I423" i="1"/>
  <c r="J423" i="1"/>
  <c r="Q423" i="1" s="1"/>
  <c r="K423" i="1"/>
  <c r="R423" i="1" s="1"/>
  <c r="L423" i="1"/>
  <c r="S423" i="1" s="1"/>
  <c r="M423" i="1"/>
  <c r="T423" i="1" s="1"/>
  <c r="N423" i="1"/>
  <c r="U423" i="1" s="1"/>
  <c r="I272" i="1"/>
  <c r="J272" i="1"/>
  <c r="Q272" i="1" s="1"/>
  <c r="K272" i="1"/>
  <c r="R272" i="1" s="1"/>
  <c r="L272" i="1"/>
  <c r="S272" i="1" s="1"/>
  <c r="M272" i="1"/>
  <c r="T272" i="1" s="1"/>
  <c r="N272" i="1"/>
  <c r="U272" i="1" s="1"/>
  <c r="I424" i="1"/>
  <c r="J424" i="1"/>
  <c r="Q424" i="1" s="1"/>
  <c r="K424" i="1"/>
  <c r="R424" i="1" s="1"/>
  <c r="L424" i="1"/>
  <c r="S424" i="1" s="1"/>
  <c r="M424" i="1"/>
  <c r="T424" i="1" s="1"/>
  <c r="N424" i="1"/>
  <c r="U424" i="1" s="1"/>
  <c r="I425" i="1"/>
  <c r="J425" i="1"/>
  <c r="Q425" i="1" s="1"/>
  <c r="K425" i="1"/>
  <c r="R425" i="1" s="1"/>
  <c r="L425" i="1"/>
  <c r="S425" i="1" s="1"/>
  <c r="M425" i="1"/>
  <c r="T425" i="1" s="1"/>
  <c r="N425" i="1"/>
  <c r="U425" i="1" s="1"/>
  <c r="I426" i="1"/>
  <c r="J426" i="1"/>
  <c r="Q426" i="1" s="1"/>
  <c r="K426" i="1"/>
  <c r="R426" i="1" s="1"/>
  <c r="L426" i="1"/>
  <c r="S426" i="1" s="1"/>
  <c r="M426" i="1"/>
  <c r="T426" i="1" s="1"/>
  <c r="N426" i="1"/>
  <c r="U426" i="1" s="1"/>
  <c r="I427" i="1"/>
  <c r="J427" i="1"/>
  <c r="Q427" i="1" s="1"/>
  <c r="K427" i="1"/>
  <c r="R427" i="1" s="1"/>
  <c r="L427" i="1"/>
  <c r="S427" i="1" s="1"/>
  <c r="M427" i="1"/>
  <c r="T427" i="1" s="1"/>
  <c r="N427" i="1"/>
  <c r="U427" i="1" s="1"/>
  <c r="I298" i="1"/>
  <c r="J298" i="1"/>
  <c r="Q298" i="1" s="1"/>
  <c r="K298" i="1"/>
  <c r="R298" i="1" s="1"/>
  <c r="L298" i="1"/>
  <c r="S298" i="1" s="1"/>
  <c r="M298" i="1"/>
  <c r="T298" i="1" s="1"/>
  <c r="N298" i="1"/>
  <c r="U298" i="1" s="1"/>
  <c r="I428" i="1"/>
  <c r="J428" i="1"/>
  <c r="Q428" i="1" s="1"/>
  <c r="K428" i="1"/>
  <c r="R428" i="1" s="1"/>
  <c r="L428" i="1"/>
  <c r="S428" i="1" s="1"/>
  <c r="M428" i="1"/>
  <c r="T428" i="1" s="1"/>
  <c r="N428" i="1"/>
  <c r="U428" i="1" s="1"/>
  <c r="I429" i="1"/>
  <c r="J429" i="1"/>
  <c r="Q429" i="1" s="1"/>
  <c r="K429" i="1"/>
  <c r="R429" i="1" s="1"/>
  <c r="L429" i="1"/>
  <c r="S429" i="1" s="1"/>
  <c r="M429" i="1"/>
  <c r="T429" i="1" s="1"/>
  <c r="N429" i="1"/>
  <c r="U429" i="1" s="1"/>
  <c r="I215" i="1"/>
  <c r="J215" i="1"/>
  <c r="Q215" i="1" s="1"/>
  <c r="K215" i="1"/>
  <c r="R215" i="1" s="1"/>
  <c r="L215" i="1"/>
  <c r="S215" i="1" s="1"/>
  <c r="M215" i="1"/>
  <c r="T215" i="1" s="1"/>
  <c r="N215" i="1"/>
  <c r="U215" i="1" s="1"/>
  <c r="I349" i="1"/>
  <c r="J349" i="1"/>
  <c r="Q349" i="1" s="1"/>
  <c r="K349" i="1"/>
  <c r="R349" i="1" s="1"/>
  <c r="L349" i="1"/>
  <c r="S349" i="1" s="1"/>
  <c r="M349" i="1"/>
  <c r="T349" i="1" s="1"/>
  <c r="N349" i="1"/>
  <c r="U349" i="1" s="1"/>
  <c r="I430" i="1"/>
  <c r="J430" i="1"/>
  <c r="Q430" i="1" s="1"/>
  <c r="K430" i="1"/>
  <c r="R430" i="1" s="1"/>
  <c r="L430" i="1"/>
  <c r="S430" i="1" s="1"/>
  <c r="M430" i="1"/>
  <c r="T430" i="1" s="1"/>
  <c r="N430" i="1"/>
  <c r="U430" i="1" s="1"/>
  <c r="I350" i="1"/>
  <c r="J350" i="1"/>
  <c r="Q350" i="1" s="1"/>
  <c r="K350" i="1"/>
  <c r="R350" i="1" s="1"/>
  <c r="L350" i="1"/>
  <c r="S350" i="1" s="1"/>
  <c r="M350" i="1"/>
  <c r="T350" i="1" s="1"/>
  <c r="N350" i="1"/>
  <c r="U350" i="1" s="1"/>
  <c r="I431" i="1"/>
  <c r="J431" i="1"/>
  <c r="Q431" i="1" s="1"/>
  <c r="K431" i="1"/>
  <c r="R431" i="1" s="1"/>
  <c r="L431" i="1"/>
  <c r="S431" i="1" s="1"/>
  <c r="M431" i="1"/>
  <c r="T431" i="1" s="1"/>
  <c r="N431" i="1"/>
  <c r="U431" i="1" s="1"/>
  <c r="I432" i="1"/>
  <c r="J432" i="1"/>
  <c r="Q432" i="1" s="1"/>
  <c r="K432" i="1"/>
  <c r="R432" i="1" s="1"/>
  <c r="L432" i="1"/>
  <c r="S432" i="1" s="1"/>
  <c r="M432" i="1"/>
  <c r="T432" i="1" s="1"/>
  <c r="N432" i="1"/>
  <c r="U432" i="1" s="1"/>
  <c r="I243" i="1"/>
  <c r="J243" i="1"/>
  <c r="Q243" i="1" s="1"/>
  <c r="K243" i="1"/>
  <c r="R243" i="1" s="1"/>
  <c r="L243" i="1"/>
  <c r="S243" i="1" s="1"/>
  <c r="M243" i="1"/>
  <c r="T243" i="1" s="1"/>
  <c r="N243" i="1"/>
  <c r="U243" i="1" s="1"/>
  <c r="I299" i="1"/>
  <c r="J299" i="1"/>
  <c r="Q299" i="1" s="1"/>
  <c r="K299" i="1"/>
  <c r="R299" i="1" s="1"/>
  <c r="L299" i="1"/>
  <c r="S299" i="1" s="1"/>
  <c r="M299" i="1"/>
  <c r="T299" i="1" s="1"/>
  <c r="N299" i="1"/>
  <c r="U299" i="1" s="1"/>
  <c r="I433" i="1"/>
  <c r="J433" i="1"/>
  <c r="Q433" i="1" s="1"/>
  <c r="K433" i="1"/>
  <c r="R433" i="1" s="1"/>
  <c r="L433" i="1"/>
  <c r="S433" i="1" s="1"/>
  <c r="M433" i="1"/>
  <c r="T433" i="1" s="1"/>
  <c r="N433" i="1"/>
  <c r="U433" i="1" s="1"/>
  <c r="I434" i="1"/>
  <c r="J434" i="1"/>
  <c r="Q434" i="1" s="1"/>
  <c r="K434" i="1"/>
  <c r="R434" i="1" s="1"/>
  <c r="L434" i="1"/>
  <c r="S434" i="1" s="1"/>
  <c r="M434" i="1"/>
  <c r="T434" i="1" s="1"/>
  <c r="N434" i="1"/>
  <c r="U434" i="1" s="1"/>
  <c r="I435" i="1"/>
  <c r="J435" i="1"/>
  <c r="Q435" i="1" s="1"/>
  <c r="K435" i="1"/>
  <c r="R435" i="1" s="1"/>
  <c r="L435" i="1"/>
  <c r="S435" i="1" s="1"/>
  <c r="M435" i="1"/>
  <c r="T435" i="1" s="1"/>
  <c r="N435" i="1"/>
  <c r="U435" i="1" s="1"/>
  <c r="I436" i="1"/>
  <c r="J436" i="1"/>
  <c r="Q436" i="1" s="1"/>
  <c r="K436" i="1"/>
  <c r="R436" i="1" s="1"/>
  <c r="L436" i="1"/>
  <c r="S436" i="1" s="1"/>
  <c r="M436" i="1"/>
  <c r="T436" i="1" s="1"/>
  <c r="N436" i="1"/>
  <c r="U436" i="1" s="1"/>
  <c r="I437" i="1"/>
  <c r="J437" i="1"/>
  <c r="Q437" i="1" s="1"/>
  <c r="K437" i="1"/>
  <c r="R437" i="1" s="1"/>
  <c r="L437" i="1"/>
  <c r="S437" i="1" s="1"/>
  <c r="M437" i="1"/>
  <c r="T437" i="1" s="1"/>
  <c r="N437" i="1"/>
  <c r="U437" i="1" s="1"/>
  <c r="I438" i="1"/>
  <c r="J438" i="1"/>
  <c r="Q438" i="1" s="1"/>
  <c r="K438" i="1"/>
  <c r="R438" i="1" s="1"/>
  <c r="L438" i="1"/>
  <c r="S438" i="1" s="1"/>
  <c r="M438" i="1"/>
  <c r="T438" i="1" s="1"/>
  <c r="N438" i="1"/>
  <c r="U438" i="1" s="1"/>
  <c r="I130" i="1"/>
  <c r="J130" i="1"/>
  <c r="Q130" i="1" s="1"/>
  <c r="K130" i="1"/>
  <c r="R130" i="1" s="1"/>
  <c r="L130" i="1"/>
  <c r="S130" i="1" s="1"/>
  <c r="M130" i="1"/>
  <c r="T130" i="1" s="1"/>
  <c r="N130" i="1"/>
  <c r="U130" i="1" s="1"/>
  <c r="I439" i="1"/>
  <c r="J439" i="1"/>
  <c r="Q439" i="1" s="1"/>
  <c r="K439" i="1"/>
  <c r="R439" i="1" s="1"/>
  <c r="L439" i="1"/>
  <c r="S439" i="1" s="1"/>
  <c r="M439" i="1"/>
  <c r="T439" i="1" s="1"/>
  <c r="N439" i="1"/>
  <c r="U439" i="1" s="1"/>
  <c r="I440" i="1"/>
  <c r="J440" i="1"/>
  <c r="Q440" i="1" s="1"/>
  <c r="K440" i="1"/>
  <c r="R440" i="1" s="1"/>
  <c r="L440" i="1"/>
  <c r="S440" i="1" s="1"/>
  <c r="M440" i="1"/>
  <c r="T440" i="1" s="1"/>
  <c r="N440" i="1"/>
  <c r="U440" i="1" s="1"/>
  <c r="I197" i="1"/>
  <c r="J197" i="1"/>
  <c r="Q197" i="1" s="1"/>
  <c r="K197" i="1"/>
  <c r="R197" i="1" s="1"/>
  <c r="L197" i="1"/>
  <c r="S197" i="1" s="1"/>
  <c r="M197" i="1"/>
  <c r="T197" i="1" s="1"/>
  <c r="N197" i="1"/>
  <c r="U197" i="1" s="1"/>
  <c r="I351" i="1"/>
  <c r="J351" i="1"/>
  <c r="Q351" i="1" s="1"/>
  <c r="K351" i="1"/>
  <c r="R351" i="1" s="1"/>
  <c r="L351" i="1"/>
  <c r="S351" i="1" s="1"/>
  <c r="M351" i="1"/>
  <c r="T351" i="1" s="1"/>
  <c r="N351" i="1"/>
  <c r="U351" i="1" s="1"/>
  <c r="I441" i="1"/>
  <c r="J441" i="1"/>
  <c r="Q441" i="1" s="1"/>
  <c r="K441" i="1"/>
  <c r="R441" i="1" s="1"/>
  <c r="L441" i="1"/>
  <c r="S441" i="1" s="1"/>
  <c r="M441" i="1"/>
  <c r="T441" i="1" s="1"/>
  <c r="N441" i="1"/>
  <c r="U441" i="1" s="1"/>
  <c r="I442" i="1"/>
  <c r="J442" i="1"/>
  <c r="Q442" i="1" s="1"/>
  <c r="K442" i="1"/>
  <c r="R442" i="1" s="1"/>
  <c r="L442" i="1"/>
  <c r="S442" i="1" s="1"/>
  <c r="M442" i="1"/>
  <c r="T442" i="1" s="1"/>
  <c r="N442" i="1"/>
  <c r="U442" i="1" s="1"/>
  <c r="I443" i="1"/>
  <c r="J443" i="1"/>
  <c r="Q443" i="1" s="1"/>
  <c r="K443" i="1"/>
  <c r="R443" i="1" s="1"/>
  <c r="L443" i="1"/>
  <c r="S443" i="1" s="1"/>
  <c r="M443" i="1"/>
  <c r="T443" i="1" s="1"/>
  <c r="N443" i="1"/>
  <c r="U443" i="1" s="1"/>
  <c r="I444" i="1"/>
  <c r="J444" i="1"/>
  <c r="Q444" i="1" s="1"/>
  <c r="K444" i="1"/>
  <c r="R444" i="1" s="1"/>
  <c r="L444" i="1"/>
  <c r="S444" i="1" s="1"/>
  <c r="M444" i="1"/>
  <c r="T444" i="1" s="1"/>
  <c r="N444" i="1"/>
  <c r="U444" i="1" s="1"/>
  <c r="I95" i="1"/>
  <c r="J95" i="1"/>
  <c r="Q95" i="1" s="1"/>
  <c r="K95" i="1"/>
  <c r="R95" i="1" s="1"/>
  <c r="L95" i="1"/>
  <c r="S95" i="1" s="1"/>
  <c r="M95" i="1"/>
  <c r="T95" i="1" s="1"/>
  <c r="N95" i="1"/>
  <c r="U95" i="1" s="1"/>
  <c r="I445" i="1"/>
  <c r="J445" i="1"/>
  <c r="Q445" i="1" s="1"/>
  <c r="K445" i="1"/>
  <c r="R445" i="1" s="1"/>
  <c r="L445" i="1"/>
  <c r="S445" i="1" s="1"/>
  <c r="M445" i="1"/>
  <c r="T445" i="1" s="1"/>
  <c r="N445" i="1"/>
  <c r="U445" i="1" s="1"/>
  <c r="I216" i="1"/>
  <c r="J216" i="1"/>
  <c r="Q216" i="1" s="1"/>
  <c r="K216" i="1"/>
  <c r="R216" i="1" s="1"/>
  <c r="L216" i="1"/>
  <c r="S216" i="1" s="1"/>
  <c r="M216" i="1"/>
  <c r="T216" i="1" s="1"/>
  <c r="N216" i="1"/>
  <c r="U216" i="1" s="1"/>
  <c r="I446" i="1"/>
  <c r="J446" i="1"/>
  <c r="Q446" i="1" s="1"/>
  <c r="K446" i="1"/>
  <c r="R446" i="1" s="1"/>
  <c r="L446" i="1"/>
  <c r="S446" i="1" s="1"/>
  <c r="M446" i="1"/>
  <c r="T446" i="1" s="1"/>
  <c r="N446" i="1"/>
  <c r="U446" i="1" s="1"/>
  <c r="I352" i="1"/>
  <c r="J352" i="1"/>
  <c r="Q352" i="1" s="1"/>
  <c r="K352" i="1"/>
  <c r="R352" i="1" s="1"/>
  <c r="L352" i="1"/>
  <c r="S352" i="1" s="1"/>
  <c r="M352" i="1"/>
  <c r="T352" i="1" s="1"/>
  <c r="N352" i="1"/>
  <c r="U352" i="1" s="1"/>
  <c r="I131" i="1"/>
  <c r="J131" i="1"/>
  <c r="Q131" i="1" s="1"/>
  <c r="K131" i="1"/>
  <c r="R131" i="1" s="1"/>
  <c r="L131" i="1"/>
  <c r="S131" i="1" s="1"/>
  <c r="M131" i="1"/>
  <c r="T131" i="1" s="1"/>
  <c r="N131" i="1"/>
  <c r="U131" i="1" s="1"/>
  <c r="I447" i="1"/>
  <c r="J447" i="1"/>
  <c r="Q447" i="1" s="1"/>
  <c r="K447" i="1"/>
  <c r="R447" i="1" s="1"/>
  <c r="L447" i="1"/>
  <c r="S447" i="1" s="1"/>
  <c r="M447" i="1"/>
  <c r="T447" i="1" s="1"/>
  <c r="N447" i="1"/>
  <c r="U447" i="1" s="1"/>
  <c r="I448" i="1"/>
  <c r="J448" i="1"/>
  <c r="Q448" i="1" s="1"/>
  <c r="K448" i="1"/>
  <c r="R448" i="1" s="1"/>
  <c r="L448" i="1"/>
  <c r="S448" i="1" s="1"/>
  <c r="M448" i="1"/>
  <c r="T448" i="1" s="1"/>
  <c r="N448" i="1"/>
  <c r="U448" i="1" s="1"/>
  <c r="I449" i="1"/>
  <c r="J449" i="1"/>
  <c r="Q449" i="1" s="1"/>
  <c r="K449" i="1"/>
  <c r="R449" i="1" s="1"/>
  <c r="L449" i="1"/>
  <c r="S449" i="1" s="1"/>
  <c r="M449" i="1"/>
  <c r="T449" i="1" s="1"/>
  <c r="N449" i="1"/>
  <c r="U449" i="1" s="1"/>
  <c r="I450" i="1"/>
  <c r="J450" i="1"/>
  <c r="Q450" i="1" s="1"/>
  <c r="K450" i="1"/>
  <c r="R450" i="1" s="1"/>
  <c r="L450" i="1"/>
  <c r="S450" i="1" s="1"/>
  <c r="M450" i="1"/>
  <c r="T450" i="1" s="1"/>
  <c r="N450" i="1"/>
  <c r="U450" i="1" s="1"/>
  <c r="I451" i="1"/>
  <c r="J451" i="1"/>
  <c r="Q451" i="1" s="1"/>
  <c r="K451" i="1"/>
  <c r="R451" i="1" s="1"/>
  <c r="L451" i="1"/>
  <c r="S451" i="1" s="1"/>
  <c r="M451" i="1"/>
  <c r="T451" i="1" s="1"/>
  <c r="N451" i="1"/>
  <c r="U451" i="1" s="1"/>
  <c r="I273" i="1"/>
  <c r="J273" i="1"/>
  <c r="Q273" i="1" s="1"/>
  <c r="K273" i="1"/>
  <c r="R273" i="1" s="1"/>
  <c r="L273" i="1"/>
  <c r="S273" i="1" s="1"/>
  <c r="M273" i="1"/>
  <c r="T273" i="1" s="1"/>
  <c r="N273" i="1"/>
  <c r="U273" i="1" s="1"/>
  <c r="I353" i="1"/>
  <c r="J353" i="1"/>
  <c r="Q353" i="1" s="1"/>
  <c r="K353" i="1"/>
  <c r="R353" i="1" s="1"/>
  <c r="L353" i="1"/>
  <c r="S353" i="1" s="1"/>
  <c r="M353" i="1"/>
  <c r="T353" i="1" s="1"/>
  <c r="N353" i="1"/>
  <c r="U353" i="1" s="1"/>
  <c r="I452" i="1"/>
  <c r="J452" i="1"/>
  <c r="Q452" i="1" s="1"/>
  <c r="K452" i="1"/>
  <c r="R452" i="1" s="1"/>
  <c r="L452" i="1"/>
  <c r="S452" i="1" s="1"/>
  <c r="M452" i="1"/>
  <c r="T452" i="1" s="1"/>
  <c r="N452" i="1"/>
  <c r="U452" i="1" s="1"/>
  <c r="I453" i="1"/>
  <c r="J453" i="1"/>
  <c r="Q453" i="1" s="1"/>
  <c r="K453" i="1"/>
  <c r="R453" i="1" s="1"/>
  <c r="L453" i="1"/>
  <c r="S453" i="1" s="1"/>
  <c r="M453" i="1"/>
  <c r="T453" i="1" s="1"/>
  <c r="N453" i="1"/>
  <c r="U453" i="1" s="1"/>
  <c r="I454" i="1"/>
  <c r="J454" i="1"/>
  <c r="Q454" i="1" s="1"/>
  <c r="K454" i="1"/>
  <c r="R454" i="1" s="1"/>
  <c r="L454" i="1"/>
  <c r="S454" i="1" s="1"/>
  <c r="M454" i="1"/>
  <c r="T454" i="1" s="1"/>
  <c r="N454" i="1"/>
  <c r="U454" i="1" s="1"/>
  <c r="I354" i="1"/>
  <c r="J354" i="1"/>
  <c r="Q354" i="1" s="1"/>
  <c r="K354" i="1"/>
  <c r="R354" i="1" s="1"/>
  <c r="L354" i="1"/>
  <c r="S354" i="1" s="1"/>
  <c r="M354" i="1"/>
  <c r="T354" i="1" s="1"/>
  <c r="N354" i="1"/>
  <c r="U354" i="1" s="1"/>
  <c r="I455" i="1"/>
  <c r="J455" i="1"/>
  <c r="Q455" i="1" s="1"/>
  <c r="K455" i="1"/>
  <c r="R455" i="1" s="1"/>
  <c r="L455" i="1"/>
  <c r="S455" i="1" s="1"/>
  <c r="M455" i="1"/>
  <c r="T455" i="1" s="1"/>
  <c r="N455" i="1"/>
  <c r="U455" i="1" s="1"/>
  <c r="I456" i="1"/>
  <c r="J456" i="1"/>
  <c r="Q456" i="1" s="1"/>
  <c r="K456" i="1"/>
  <c r="R456" i="1" s="1"/>
  <c r="L456" i="1"/>
  <c r="S456" i="1" s="1"/>
  <c r="M456" i="1"/>
  <c r="T456" i="1" s="1"/>
  <c r="N456" i="1"/>
  <c r="U456" i="1" s="1"/>
  <c r="I355" i="1"/>
  <c r="J355" i="1"/>
  <c r="Q355" i="1" s="1"/>
  <c r="K355" i="1"/>
  <c r="R355" i="1" s="1"/>
  <c r="L355" i="1"/>
  <c r="S355" i="1" s="1"/>
  <c r="M355" i="1"/>
  <c r="T355" i="1" s="1"/>
  <c r="N355" i="1"/>
  <c r="U355" i="1" s="1"/>
  <c r="I322" i="1"/>
  <c r="J322" i="1"/>
  <c r="Q322" i="1" s="1"/>
  <c r="K322" i="1"/>
  <c r="R322" i="1" s="1"/>
  <c r="L322" i="1"/>
  <c r="S322" i="1" s="1"/>
  <c r="M322" i="1"/>
  <c r="T322" i="1" s="1"/>
  <c r="N322" i="1"/>
  <c r="U322" i="1" s="1"/>
  <c r="I457" i="1"/>
  <c r="J457" i="1"/>
  <c r="Q457" i="1" s="1"/>
  <c r="K457" i="1"/>
  <c r="R457" i="1" s="1"/>
  <c r="L457" i="1"/>
  <c r="S457" i="1" s="1"/>
  <c r="M457" i="1"/>
  <c r="T457" i="1" s="1"/>
  <c r="N457" i="1"/>
  <c r="U457" i="1" s="1"/>
  <c r="I458" i="1"/>
  <c r="J458" i="1"/>
  <c r="Q458" i="1" s="1"/>
  <c r="K458" i="1"/>
  <c r="R458" i="1" s="1"/>
  <c r="L458" i="1"/>
  <c r="S458" i="1" s="1"/>
  <c r="M458" i="1"/>
  <c r="T458" i="1" s="1"/>
  <c r="N458" i="1"/>
  <c r="U458" i="1" s="1"/>
  <c r="I459" i="1"/>
  <c r="J459" i="1"/>
  <c r="Q459" i="1" s="1"/>
  <c r="K459" i="1"/>
  <c r="R459" i="1" s="1"/>
  <c r="L459" i="1"/>
  <c r="S459" i="1" s="1"/>
  <c r="M459" i="1"/>
  <c r="T459" i="1" s="1"/>
  <c r="N459" i="1"/>
  <c r="U459" i="1" s="1"/>
  <c r="I300" i="1"/>
  <c r="J300" i="1"/>
  <c r="Q300" i="1" s="1"/>
  <c r="K300" i="1"/>
  <c r="R300" i="1" s="1"/>
  <c r="L300" i="1"/>
  <c r="S300" i="1" s="1"/>
  <c r="M300" i="1"/>
  <c r="T300" i="1" s="1"/>
  <c r="N300" i="1"/>
  <c r="U300" i="1" s="1"/>
  <c r="I274" i="1"/>
  <c r="J274" i="1"/>
  <c r="Q274" i="1" s="1"/>
  <c r="K274" i="1"/>
  <c r="R274" i="1" s="1"/>
  <c r="L274" i="1"/>
  <c r="S274" i="1" s="1"/>
  <c r="M274" i="1"/>
  <c r="T274" i="1" s="1"/>
  <c r="N274" i="1"/>
  <c r="U274" i="1" s="1"/>
  <c r="I460" i="1"/>
  <c r="J460" i="1"/>
  <c r="Q460" i="1" s="1"/>
  <c r="K460" i="1"/>
  <c r="R460" i="1" s="1"/>
  <c r="L460" i="1"/>
  <c r="S460" i="1" s="1"/>
  <c r="M460" i="1"/>
  <c r="T460" i="1" s="1"/>
  <c r="N460" i="1"/>
  <c r="U460" i="1" s="1"/>
  <c r="I87" i="1"/>
  <c r="J87" i="1"/>
  <c r="Q87" i="1" s="1"/>
  <c r="K87" i="1"/>
  <c r="R87" i="1" s="1"/>
  <c r="L87" i="1"/>
  <c r="S87" i="1" s="1"/>
  <c r="M87" i="1"/>
  <c r="T87" i="1" s="1"/>
  <c r="N87" i="1"/>
  <c r="U87" i="1" s="1"/>
  <c r="I461" i="1"/>
  <c r="J461" i="1"/>
  <c r="Q461" i="1" s="1"/>
  <c r="K461" i="1"/>
  <c r="R461" i="1" s="1"/>
  <c r="L461" i="1"/>
  <c r="S461" i="1" s="1"/>
  <c r="M461" i="1"/>
  <c r="T461" i="1" s="1"/>
  <c r="N461" i="1"/>
  <c r="U461" i="1" s="1"/>
  <c r="I462" i="1"/>
  <c r="J462" i="1"/>
  <c r="Q462" i="1" s="1"/>
  <c r="K462" i="1"/>
  <c r="R462" i="1" s="1"/>
  <c r="L462" i="1"/>
  <c r="S462" i="1" s="1"/>
  <c r="M462" i="1"/>
  <c r="T462" i="1" s="1"/>
  <c r="N462" i="1"/>
  <c r="U462" i="1" s="1"/>
  <c r="I463" i="1"/>
  <c r="J463" i="1"/>
  <c r="Q463" i="1" s="1"/>
  <c r="K463" i="1"/>
  <c r="R463" i="1" s="1"/>
  <c r="L463" i="1"/>
  <c r="S463" i="1" s="1"/>
  <c r="M463" i="1"/>
  <c r="T463" i="1" s="1"/>
  <c r="N463" i="1"/>
  <c r="U463" i="1" s="1"/>
  <c r="I323" i="1"/>
  <c r="J323" i="1"/>
  <c r="Q323" i="1" s="1"/>
  <c r="K323" i="1"/>
  <c r="R323" i="1" s="1"/>
  <c r="L323" i="1"/>
  <c r="S323" i="1" s="1"/>
  <c r="M323" i="1"/>
  <c r="T323" i="1" s="1"/>
  <c r="N323" i="1"/>
  <c r="U323" i="1" s="1"/>
  <c r="I464" i="1"/>
  <c r="J464" i="1"/>
  <c r="Q464" i="1" s="1"/>
  <c r="K464" i="1"/>
  <c r="R464" i="1" s="1"/>
  <c r="L464" i="1"/>
  <c r="S464" i="1" s="1"/>
  <c r="M464" i="1"/>
  <c r="T464" i="1" s="1"/>
  <c r="N464" i="1"/>
  <c r="U464" i="1" s="1"/>
  <c r="I465" i="1"/>
  <c r="J465" i="1"/>
  <c r="Q465" i="1" s="1"/>
  <c r="K465" i="1"/>
  <c r="R465" i="1" s="1"/>
  <c r="L465" i="1"/>
  <c r="S465" i="1" s="1"/>
  <c r="M465" i="1"/>
  <c r="T465" i="1" s="1"/>
  <c r="N465" i="1"/>
  <c r="U465" i="1" s="1"/>
  <c r="I466" i="1"/>
  <c r="J466" i="1"/>
  <c r="Q466" i="1" s="1"/>
  <c r="K466" i="1"/>
  <c r="R466" i="1" s="1"/>
  <c r="L466" i="1"/>
  <c r="S466" i="1" s="1"/>
  <c r="M466" i="1"/>
  <c r="T466" i="1" s="1"/>
  <c r="N466" i="1"/>
  <c r="U466" i="1" s="1"/>
  <c r="I467" i="1"/>
  <c r="J467" i="1"/>
  <c r="Q467" i="1" s="1"/>
  <c r="K467" i="1"/>
  <c r="R467" i="1" s="1"/>
  <c r="L467" i="1"/>
  <c r="S467" i="1" s="1"/>
  <c r="M467" i="1"/>
  <c r="T467" i="1" s="1"/>
  <c r="N467" i="1"/>
  <c r="U467" i="1" s="1"/>
  <c r="I468" i="1"/>
  <c r="J468" i="1"/>
  <c r="Q468" i="1" s="1"/>
  <c r="K468" i="1"/>
  <c r="R468" i="1" s="1"/>
  <c r="L468" i="1"/>
  <c r="S468" i="1" s="1"/>
  <c r="M468" i="1"/>
  <c r="T468" i="1" s="1"/>
  <c r="N468" i="1"/>
  <c r="U468" i="1" s="1"/>
  <c r="I469" i="1"/>
  <c r="J469" i="1"/>
  <c r="Q469" i="1" s="1"/>
  <c r="K469" i="1"/>
  <c r="R469" i="1" s="1"/>
  <c r="L469" i="1"/>
  <c r="S469" i="1" s="1"/>
  <c r="M469" i="1"/>
  <c r="T469" i="1" s="1"/>
  <c r="N469" i="1"/>
  <c r="U469" i="1" s="1"/>
  <c r="I470" i="1"/>
  <c r="J470" i="1"/>
  <c r="Q470" i="1" s="1"/>
  <c r="K470" i="1"/>
  <c r="R470" i="1" s="1"/>
  <c r="L470" i="1"/>
  <c r="S470" i="1" s="1"/>
  <c r="M470" i="1"/>
  <c r="T470" i="1" s="1"/>
  <c r="N470" i="1"/>
  <c r="U470" i="1" s="1"/>
  <c r="I471" i="1"/>
  <c r="J471" i="1"/>
  <c r="Q471" i="1" s="1"/>
  <c r="K471" i="1"/>
  <c r="R471" i="1" s="1"/>
  <c r="L471" i="1"/>
  <c r="S471" i="1" s="1"/>
  <c r="M471" i="1"/>
  <c r="T471" i="1" s="1"/>
  <c r="N471" i="1"/>
  <c r="U471" i="1" s="1"/>
  <c r="I472" i="1"/>
  <c r="J472" i="1"/>
  <c r="Q472" i="1" s="1"/>
  <c r="K472" i="1"/>
  <c r="R472" i="1" s="1"/>
  <c r="L472" i="1"/>
  <c r="S472" i="1" s="1"/>
  <c r="M472" i="1"/>
  <c r="T472" i="1" s="1"/>
  <c r="N472" i="1"/>
  <c r="U472" i="1" s="1"/>
  <c r="I473" i="1"/>
  <c r="J473" i="1"/>
  <c r="Q473" i="1" s="1"/>
  <c r="K473" i="1"/>
  <c r="R473" i="1" s="1"/>
  <c r="L473" i="1"/>
  <c r="S473" i="1" s="1"/>
  <c r="M473" i="1"/>
  <c r="T473" i="1" s="1"/>
  <c r="N473" i="1"/>
  <c r="U473" i="1" s="1"/>
  <c r="I474" i="1"/>
  <c r="J474" i="1"/>
  <c r="Q474" i="1" s="1"/>
  <c r="K474" i="1"/>
  <c r="R474" i="1" s="1"/>
  <c r="L474" i="1"/>
  <c r="S474" i="1" s="1"/>
  <c r="M474" i="1"/>
  <c r="T474" i="1" s="1"/>
  <c r="N474" i="1"/>
  <c r="U474" i="1" s="1"/>
  <c r="I475" i="1"/>
  <c r="J475" i="1"/>
  <c r="Q475" i="1" s="1"/>
  <c r="K475" i="1"/>
  <c r="R475" i="1" s="1"/>
  <c r="L475" i="1"/>
  <c r="S475" i="1" s="1"/>
  <c r="M475" i="1"/>
  <c r="T475" i="1" s="1"/>
  <c r="N475" i="1"/>
  <c r="U475" i="1" s="1"/>
  <c r="I476" i="1"/>
  <c r="J476" i="1"/>
  <c r="Q476" i="1" s="1"/>
  <c r="K476" i="1"/>
  <c r="R476" i="1" s="1"/>
  <c r="L476" i="1"/>
  <c r="S476" i="1" s="1"/>
  <c r="M476" i="1"/>
  <c r="T476" i="1" s="1"/>
  <c r="N476" i="1"/>
  <c r="U476" i="1" s="1"/>
  <c r="I21" i="1"/>
  <c r="J21" i="1"/>
  <c r="Q21" i="1" s="1"/>
  <c r="K21" i="1"/>
  <c r="R21" i="1" s="1"/>
  <c r="L21" i="1"/>
  <c r="S21" i="1" s="1"/>
  <c r="M21" i="1"/>
  <c r="T21" i="1" s="1"/>
  <c r="N21" i="1"/>
  <c r="U21" i="1" s="1"/>
  <c r="I477" i="1"/>
  <c r="J477" i="1"/>
  <c r="Q477" i="1" s="1"/>
  <c r="K477" i="1"/>
  <c r="R477" i="1" s="1"/>
  <c r="L477" i="1"/>
  <c r="S477" i="1" s="1"/>
  <c r="M477" i="1"/>
  <c r="T477" i="1" s="1"/>
  <c r="N477" i="1"/>
  <c r="U477" i="1" s="1"/>
  <c r="I478" i="1"/>
  <c r="J478" i="1"/>
  <c r="Q478" i="1" s="1"/>
  <c r="K478" i="1"/>
  <c r="R478" i="1" s="1"/>
  <c r="L478" i="1"/>
  <c r="S478" i="1" s="1"/>
  <c r="M478" i="1"/>
  <c r="T478" i="1" s="1"/>
  <c r="N478" i="1"/>
  <c r="U478" i="1" s="1"/>
  <c r="I479" i="1"/>
  <c r="J479" i="1"/>
  <c r="Q479" i="1" s="1"/>
  <c r="K479" i="1"/>
  <c r="R479" i="1" s="1"/>
  <c r="L479" i="1"/>
  <c r="S479" i="1" s="1"/>
  <c r="M479" i="1"/>
  <c r="T479" i="1" s="1"/>
  <c r="N479" i="1"/>
  <c r="U479" i="1" s="1"/>
  <c r="I480" i="1"/>
  <c r="J480" i="1"/>
  <c r="Q480" i="1" s="1"/>
  <c r="K480" i="1"/>
  <c r="R480" i="1" s="1"/>
  <c r="L480" i="1"/>
  <c r="S480" i="1" s="1"/>
  <c r="M480" i="1"/>
  <c r="T480" i="1" s="1"/>
  <c r="N480" i="1"/>
  <c r="U480" i="1" s="1"/>
  <c r="I481" i="1"/>
  <c r="J481" i="1"/>
  <c r="Q481" i="1" s="1"/>
  <c r="K481" i="1"/>
  <c r="R481" i="1" s="1"/>
  <c r="L481" i="1"/>
  <c r="S481" i="1" s="1"/>
  <c r="M481" i="1"/>
  <c r="T481" i="1" s="1"/>
  <c r="N481" i="1"/>
  <c r="U481" i="1" s="1"/>
  <c r="I324" i="1"/>
  <c r="J324" i="1"/>
  <c r="Q324" i="1" s="1"/>
  <c r="K324" i="1"/>
  <c r="R324" i="1" s="1"/>
  <c r="L324" i="1"/>
  <c r="S324" i="1" s="1"/>
  <c r="M324" i="1"/>
  <c r="T324" i="1" s="1"/>
  <c r="N324" i="1"/>
  <c r="U324" i="1" s="1"/>
  <c r="I217" i="1"/>
  <c r="J217" i="1"/>
  <c r="Q217" i="1" s="1"/>
  <c r="K217" i="1"/>
  <c r="R217" i="1" s="1"/>
  <c r="L217" i="1"/>
  <c r="S217" i="1" s="1"/>
  <c r="M217" i="1"/>
  <c r="T217" i="1" s="1"/>
  <c r="N217" i="1"/>
  <c r="U217" i="1" s="1"/>
  <c r="I482" i="1"/>
  <c r="J482" i="1"/>
  <c r="Q482" i="1" s="1"/>
  <c r="K482" i="1"/>
  <c r="R482" i="1" s="1"/>
  <c r="L482" i="1"/>
  <c r="S482" i="1" s="1"/>
  <c r="M482" i="1"/>
  <c r="T482" i="1" s="1"/>
  <c r="N482" i="1"/>
  <c r="U482" i="1" s="1"/>
  <c r="I483" i="1"/>
  <c r="J483" i="1"/>
  <c r="Q483" i="1" s="1"/>
  <c r="K483" i="1"/>
  <c r="R483" i="1" s="1"/>
  <c r="L483" i="1"/>
  <c r="S483" i="1" s="1"/>
  <c r="M483" i="1"/>
  <c r="T483" i="1" s="1"/>
  <c r="N483" i="1"/>
  <c r="U483" i="1" s="1"/>
  <c r="I484" i="1"/>
  <c r="J484" i="1"/>
  <c r="Q484" i="1" s="1"/>
  <c r="K484" i="1"/>
  <c r="R484" i="1" s="1"/>
  <c r="L484" i="1"/>
  <c r="S484" i="1" s="1"/>
  <c r="M484" i="1"/>
  <c r="T484" i="1" s="1"/>
  <c r="N484" i="1"/>
  <c r="U484" i="1" s="1"/>
  <c r="I485" i="1"/>
  <c r="J485" i="1"/>
  <c r="Q485" i="1" s="1"/>
  <c r="K485" i="1"/>
  <c r="R485" i="1" s="1"/>
  <c r="L485" i="1"/>
  <c r="S485" i="1" s="1"/>
  <c r="M485" i="1"/>
  <c r="T485" i="1" s="1"/>
  <c r="N485" i="1"/>
  <c r="U485" i="1" s="1"/>
  <c r="I244" i="1"/>
  <c r="J244" i="1"/>
  <c r="Q244" i="1" s="1"/>
  <c r="K244" i="1"/>
  <c r="R244" i="1" s="1"/>
  <c r="L244" i="1"/>
  <c r="S244" i="1" s="1"/>
  <c r="M244" i="1"/>
  <c r="T244" i="1" s="1"/>
  <c r="N244" i="1"/>
  <c r="U244" i="1" s="1"/>
  <c r="I356" i="1"/>
  <c r="J356" i="1"/>
  <c r="Q356" i="1" s="1"/>
  <c r="K356" i="1"/>
  <c r="R356" i="1" s="1"/>
  <c r="L356" i="1"/>
  <c r="S356" i="1" s="1"/>
  <c r="M356" i="1"/>
  <c r="T356" i="1" s="1"/>
  <c r="N356" i="1"/>
  <c r="U356" i="1" s="1"/>
  <c r="I486" i="1"/>
  <c r="J486" i="1"/>
  <c r="Q486" i="1" s="1"/>
  <c r="K486" i="1"/>
  <c r="R486" i="1" s="1"/>
  <c r="L486" i="1"/>
  <c r="S486" i="1" s="1"/>
  <c r="M486" i="1"/>
  <c r="T486" i="1" s="1"/>
  <c r="N486" i="1"/>
  <c r="U486" i="1" s="1"/>
  <c r="I487" i="1"/>
  <c r="J487" i="1"/>
  <c r="Q487" i="1" s="1"/>
  <c r="K487" i="1"/>
  <c r="R487" i="1" s="1"/>
  <c r="L487" i="1"/>
  <c r="S487" i="1" s="1"/>
  <c r="M487" i="1"/>
  <c r="T487" i="1" s="1"/>
  <c r="N487" i="1"/>
  <c r="U487" i="1" s="1"/>
  <c r="I488" i="1"/>
  <c r="J488" i="1"/>
  <c r="Q488" i="1" s="1"/>
  <c r="K488" i="1"/>
  <c r="R488" i="1" s="1"/>
  <c r="L488" i="1"/>
  <c r="S488" i="1" s="1"/>
  <c r="M488" i="1"/>
  <c r="T488" i="1" s="1"/>
  <c r="N488" i="1"/>
  <c r="U488" i="1" s="1"/>
  <c r="I489" i="1"/>
  <c r="J489" i="1"/>
  <c r="Q489" i="1" s="1"/>
  <c r="K489" i="1"/>
  <c r="R489" i="1" s="1"/>
  <c r="L489" i="1"/>
  <c r="S489" i="1" s="1"/>
  <c r="M489" i="1"/>
  <c r="T489" i="1" s="1"/>
  <c r="N489" i="1"/>
  <c r="U489" i="1" s="1"/>
  <c r="I325" i="1"/>
  <c r="J325" i="1"/>
  <c r="Q325" i="1" s="1"/>
  <c r="K325" i="1"/>
  <c r="R325" i="1" s="1"/>
  <c r="L325" i="1"/>
  <c r="S325" i="1" s="1"/>
  <c r="M325" i="1"/>
  <c r="T325" i="1" s="1"/>
  <c r="N325" i="1"/>
  <c r="U325" i="1" s="1"/>
  <c r="I490" i="1"/>
  <c r="J490" i="1"/>
  <c r="Q490" i="1" s="1"/>
  <c r="K490" i="1"/>
  <c r="R490" i="1" s="1"/>
  <c r="L490" i="1"/>
  <c r="S490" i="1" s="1"/>
  <c r="M490" i="1"/>
  <c r="T490" i="1" s="1"/>
  <c r="N490" i="1"/>
  <c r="U490" i="1" s="1"/>
  <c r="I491" i="1"/>
  <c r="J491" i="1"/>
  <c r="Q491" i="1" s="1"/>
  <c r="K491" i="1"/>
  <c r="R491" i="1" s="1"/>
  <c r="L491" i="1"/>
  <c r="S491" i="1" s="1"/>
  <c r="M491" i="1"/>
  <c r="T491" i="1" s="1"/>
  <c r="N491" i="1"/>
  <c r="U491" i="1" s="1"/>
  <c r="I492" i="1"/>
  <c r="J492" i="1"/>
  <c r="Q492" i="1" s="1"/>
  <c r="K492" i="1"/>
  <c r="R492" i="1" s="1"/>
  <c r="L492" i="1"/>
  <c r="S492" i="1" s="1"/>
  <c r="M492" i="1"/>
  <c r="T492" i="1" s="1"/>
  <c r="N492" i="1"/>
  <c r="U492" i="1" s="1"/>
  <c r="I493" i="1"/>
  <c r="J493" i="1"/>
  <c r="Q493" i="1" s="1"/>
  <c r="K493" i="1"/>
  <c r="R493" i="1" s="1"/>
  <c r="L493" i="1"/>
  <c r="S493" i="1" s="1"/>
  <c r="M493" i="1"/>
  <c r="T493" i="1" s="1"/>
  <c r="N493" i="1"/>
  <c r="U493" i="1" s="1"/>
  <c r="I173" i="1"/>
  <c r="J173" i="1"/>
  <c r="Q173" i="1" s="1"/>
  <c r="K173" i="1"/>
  <c r="R173" i="1" s="1"/>
  <c r="L173" i="1"/>
  <c r="S173" i="1" s="1"/>
  <c r="M173" i="1"/>
  <c r="T173" i="1" s="1"/>
  <c r="N173" i="1"/>
  <c r="U173" i="1" s="1"/>
  <c r="I494" i="1"/>
  <c r="J494" i="1"/>
  <c r="Q494" i="1" s="1"/>
  <c r="K494" i="1"/>
  <c r="R494" i="1" s="1"/>
  <c r="L494" i="1"/>
  <c r="S494" i="1" s="1"/>
  <c r="M494" i="1"/>
  <c r="T494" i="1" s="1"/>
  <c r="N494" i="1"/>
  <c r="U494" i="1" s="1"/>
  <c r="I495" i="1"/>
  <c r="J495" i="1"/>
  <c r="Q495" i="1" s="1"/>
  <c r="K495" i="1"/>
  <c r="R495" i="1" s="1"/>
  <c r="L495" i="1"/>
  <c r="S495" i="1" s="1"/>
  <c r="M495" i="1"/>
  <c r="T495" i="1" s="1"/>
  <c r="N495" i="1"/>
  <c r="U495" i="1" s="1"/>
  <c r="I496" i="1"/>
  <c r="J496" i="1"/>
  <c r="Q496" i="1" s="1"/>
  <c r="K496" i="1"/>
  <c r="R496" i="1" s="1"/>
  <c r="L496" i="1"/>
  <c r="S496" i="1" s="1"/>
  <c r="M496" i="1"/>
  <c r="T496" i="1" s="1"/>
  <c r="N496" i="1"/>
  <c r="U496" i="1" s="1"/>
  <c r="I497" i="1"/>
  <c r="J497" i="1"/>
  <c r="Q497" i="1" s="1"/>
  <c r="K497" i="1"/>
  <c r="R497" i="1" s="1"/>
  <c r="L497" i="1"/>
  <c r="S497" i="1" s="1"/>
  <c r="M497" i="1"/>
  <c r="T497" i="1" s="1"/>
  <c r="N497" i="1"/>
  <c r="U497" i="1" s="1"/>
  <c r="I498" i="1"/>
  <c r="J498" i="1"/>
  <c r="Q498" i="1" s="1"/>
  <c r="K498" i="1"/>
  <c r="R498" i="1" s="1"/>
  <c r="L498" i="1"/>
  <c r="S498" i="1" s="1"/>
  <c r="M498" i="1"/>
  <c r="T498" i="1" s="1"/>
  <c r="N498" i="1"/>
  <c r="U498" i="1" s="1"/>
  <c r="I499" i="1"/>
  <c r="J499" i="1"/>
  <c r="Q499" i="1" s="1"/>
  <c r="K499" i="1"/>
  <c r="R499" i="1" s="1"/>
  <c r="L499" i="1"/>
  <c r="S499" i="1" s="1"/>
  <c r="M499" i="1"/>
  <c r="T499" i="1" s="1"/>
  <c r="N499" i="1"/>
  <c r="U499" i="1" s="1"/>
  <c r="I500" i="1"/>
  <c r="J500" i="1"/>
  <c r="Q500" i="1" s="1"/>
  <c r="K500" i="1"/>
  <c r="R500" i="1" s="1"/>
  <c r="L500" i="1"/>
  <c r="S500" i="1" s="1"/>
  <c r="M500" i="1"/>
  <c r="T500" i="1" s="1"/>
  <c r="N500" i="1"/>
  <c r="U500" i="1" s="1"/>
  <c r="I501" i="1"/>
  <c r="J501" i="1"/>
  <c r="Q501" i="1" s="1"/>
  <c r="K501" i="1"/>
  <c r="R501" i="1" s="1"/>
  <c r="L501" i="1"/>
  <c r="S501" i="1" s="1"/>
  <c r="M501" i="1"/>
  <c r="T501" i="1" s="1"/>
  <c r="N501" i="1"/>
  <c r="U501" i="1" s="1"/>
  <c r="I502" i="1"/>
  <c r="J502" i="1"/>
  <c r="Q502" i="1" s="1"/>
  <c r="K502" i="1"/>
  <c r="R502" i="1" s="1"/>
  <c r="L502" i="1"/>
  <c r="S502" i="1" s="1"/>
  <c r="M502" i="1"/>
  <c r="T502" i="1" s="1"/>
  <c r="N502" i="1"/>
  <c r="U502" i="1" s="1"/>
  <c r="N4" i="1"/>
  <c r="U4" i="1" s="1"/>
  <c r="M4" i="1"/>
  <c r="T4" i="1" s="1"/>
  <c r="L4" i="1"/>
  <c r="S4" i="1" s="1"/>
  <c r="K4" i="1"/>
  <c r="R4" i="1" s="1"/>
  <c r="J4" i="1"/>
  <c r="Q4" i="1" s="1"/>
  <c r="I4" i="1"/>
  <c r="H99" i="1"/>
  <c r="F7" i="1"/>
  <c r="F8" i="1"/>
  <c r="H8" i="1" s="1"/>
  <c r="F9" i="1"/>
  <c r="H9" i="1" s="1"/>
  <c r="F6" i="1"/>
  <c r="H6" i="1" s="1"/>
  <c r="F10" i="1"/>
  <c r="H10" i="1" s="1"/>
  <c r="F5" i="1"/>
  <c r="H5" i="1" s="1"/>
  <c r="F12" i="1"/>
  <c r="H12" i="1" s="1"/>
  <c r="F17" i="1"/>
  <c r="H17" i="1" s="1"/>
  <c r="F22" i="1"/>
  <c r="F28" i="1"/>
  <c r="H28" i="1" s="1"/>
  <c r="F14" i="1"/>
  <c r="H14" i="1" s="1"/>
  <c r="F24" i="1"/>
  <c r="H3" i="1"/>
  <c r="F26" i="1"/>
  <c r="H26" i="1" s="1"/>
  <c r="F11" i="1"/>
  <c r="F29" i="1"/>
  <c r="H29" i="1" s="1"/>
  <c r="F35" i="1"/>
  <c r="H35" i="1" s="1"/>
  <c r="F38" i="1"/>
  <c r="H38" i="1" s="1"/>
  <c r="F32" i="1"/>
  <c r="H32" i="1" s="1"/>
  <c r="F46" i="1"/>
  <c r="H46" i="1" s="1"/>
  <c r="F48" i="1"/>
  <c r="H48" i="1" s="1"/>
  <c r="F59" i="1"/>
  <c r="H59" i="1" s="1"/>
  <c r="F47" i="1"/>
  <c r="H47" i="1" s="1"/>
  <c r="F41" i="1"/>
  <c r="H41" i="1" s="1"/>
  <c r="F43" i="1"/>
  <c r="F54" i="1"/>
  <c r="F30" i="1"/>
  <c r="H30" i="1" s="1"/>
  <c r="F55" i="1"/>
  <c r="H55" i="1" s="1"/>
  <c r="F57" i="1"/>
  <c r="F34" i="1"/>
  <c r="H34" i="1" s="1"/>
  <c r="F66" i="1"/>
  <c r="H66" i="1" s="1"/>
  <c r="F49" i="1"/>
  <c r="H49" i="1" s="1"/>
  <c r="F44" i="1"/>
  <c r="F45" i="1"/>
  <c r="H45" i="1" s="1"/>
  <c r="F33" i="1"/>
  <c r="H33" i="1" s="1"/>
  <c r="F50" i="1"/>
  <c r="H50" i="1" s="1"/>
  <c r="F58" i="1"/>
  <c r="H58" i="1" s="1"/>
  <c r="F71" i="1"/>
  <c r="F62" i="1"/>
  <c r="F67" i="1"/>
  <c r="F15" i="1"/>
  <c r="H15" i="1" s="1"/>
  <c r="F68" i="1"/>
  <c r="H68" i="1" s="1"/>
  <c r="F18" i="1"/>
  <c r="H18" i="1" s="1"/>
  <c r="F20" i="1"/>
  <c r="H20" i="1" s="1"/>
  <c r="F72" i="1"/>
  <c r="H72" i="1" s="1"/>
  <c r="F73" i="1"/>
  <c r="H73" i="1" s="1"/>
  <c r="F51" i="1"/>
  <c r="H51" i="1" s="1"/>
  <c r="F81" i="1"/>
  <c r="H81" i="1" s="1"/>
  <c r="F78" i="1"/>
  <c r="H78" i="1" s="1"/>
  <c r="F16" i="1"/>
  <c r="H16" i="1" s="1"/>
  <c r="F56" i="1"/>
  <c r="F99" i="1"/>
  <c r="F40" i="1"/>
  <c r="F25" i="1"/>
  <c r="H25" i="1" s="1"/>
  <c r="F74" i="1"/>
  <c r="H74" i="1" s="1"/>
  <c r="F52" i="1"/>
  <c r="H52" i="1" s="1"/>
  <c r="F103" i="1"/>
  <c r="H103" i="1" s="1"/>
  <c r="F39" i="1"/>
  <c r="H39" i="1" s="1"/>
  <c r="F96" i="1"/>
  <c r="H96" i="1" s="1"/>
  <c r="F60" i="1"/>
  <c r="H60" i="1" s="1"/>
  <c r="F104" i="1"/>
  <c r="H104" i="1" s="1"/>
  <c r="F97" i="1"/>
  <c r="H97" i="1" s="1"/>
  <c r="F53" i="1"/>
  <c r="H53" i="1" s="1"/>
  <c r="F120" i="1"/>
  <c r="F61" i="1"/>
  <c r="F90" i="1"/>
  <c r="H90" i="1" s="1"/>
  <c r="F105" i="1"/>
  <c r="F113" i="1"/>
  <c r="H113" i="1" s="1"/>
  <c r="F82" i="1"/>
  <c r="F83" i="1"/>
  <c r="H83" i="1" s="1"/>
  <c r="F106" i="1"/>
  <c r="H106" i="1" s="1"/>
  <c r="F132" i="1"/>
  <c r="H132" i="1" s="1"/>
  <c r="F107" i="1"/>
  <c r="H107" i="1" s="1"/>
  <c r="F108" i="1"/>
  <c r="H108" i="1" s="1"/>
  <c r="F148" i="1"/>
  <c r="H148" i="1" s="1"/>
  <c r="F133" i="1"/>
  <c r="H133" i="1" s="1"/>
  <c r="F114" i="1"/>
  <c r="H114" i="1" s="1"/>
  <c r="F36" i="1"/>
  <c r="H36" i="1" s="1"/>
  <c r="F100" i="1"/>
  <c r="H100" i="1" s="1"/>
  <c r="F121" i="1"/>
  <c r="H121" i="1" s="1"/>
  <c r="F161" i="1"/>
  <c r="F134" i="1"/>
  <c r="H134" i="1" s="1"/>
  <c r="F135" i="1"/>
  <c r="H135" i="1" s="1"/>
  <c r="F63" i="1"/>
  <c r="H63" i="1" s="1"/>
  <c r="F109" i="1"/>
  <c r="F136" i="1"/>
  <c r="F137" i="1"/>
  <c r="F122" i="1"/>
  <c r="H122" i="1" s="1"/>
  <c r="F149" i="1"/>
  <c r="H149" i="1" s="1"/>
  <c r="F138" i="1"/>
  <c r="H138" i="1" s="1"/>
  <c r="F123" i="1"/>
  <c r="H123" i="1" s="1"/>
  <c r="F174" i="1"/>
  <c r="H174" i="1" s="1"/>
  <c r="F139" i="1"/>
  <c r="H139" i="1" s="1"/>
  <c r="F175" i="1"/>
  <c r="H175" i="1" s="1"/>
  <c r="F150" i="1"/>
  <c r="H150" i="1" s="1"/>
  <c r="F140" i="1"/>
  <c r="F162" i="1"/>
  <c r="F64" i="1"/>
  <c r="F141" i="1"/>
  <c r="H141" i="1" s="1"/>
  <c r="F163" i="1"/>
  <c r="H163" i="1" s="1"/>
  <c r="F176" i="1"/>
  <c r="F91" i="1"/>
  <c r="H91" i="1" s="1"/>
  <c r="F142" i="1"/>
  <c r="H142" i="1" s="1"/>
  <c r="F164" i="1"/>
  <c r="H164" i="1" s="1"/>
  <c r="F70" i="1"/>
  <c r="H70" i="1" s="1"/>
  <c r="F165" i="1"/>
  <c r="H165" i="1" s="1"/>
  <c r="F75" i="1"/>
  <c r="H75" i="1" s="1"/>
  <c r="F23" i="1"/>
  <c r="H23" i="1" s="1"/>
  <c r="F177" i="1"/>
  <c r="F143" i="1"/>
  <c r="F115" i="1"/>
  <c r="F124" i="1"/>
  <c r="F198" i="1"/>
  <c r="H198" i="1" s="1"/>
  <c r="F65" i="1"/>
  <c r="H65" i="1" s="1"/>
  <c r="F178" i="1"/>
  <c r="H178" i="1" s="1"/>
  <c r="F166" i="1"/>
  <c r="H166" i="1" s="1"/>
  <c r="F151" i="1"/>
  <c r="F179" i="1"/>
  <c r="H179" i="1" s="1"/>
  <c r="F218" i="1"/>
  <c r="H218" i="1" s="1"/>
  <c r="F199" i="1"/>
  <c r="F180" i="1"/>
  <c r="H180" i="1" s="1"/>
  <c r="F125" i="1"/>
  <c r="H125" i="1" s="1"/>
  <c r="F84" i="1"/>
  <c r="F181" i="1"/>
  <c r="F245" i="1"/>
  <c r="F116" i="1"/>
  <c r="H116" i="1" s="1"/>
  <c r="F182" i="1"/>
  <c r="F152" i="1"/>
  <c r="H152" i="1" s="1"/>
  <c r="F144" i="1"/>
  <c r="H144" i="1" s="1"/>
  <c r="F145" i="1"/>
  <c r="H145" i="1" s="1"/>
  <c r="F246" i="1"/>
  <c r="H246" i="1" s="1"/>
  <c r="F183" i="1"/>
  <c r="H183" i="1" s="1"/>
  <c r="F167" i="1"/>
  <c r="H167" i="1" s="1"/>
  <c r="F200" i="1"/>
  <c r="H200" i="1" s="1"/>
  <c r="F168" i="1"/>
  <c r="F98" i="1"/>
  <c r="F169" i="1"/>
  <c r="F153" i="1"/>
  <c r="H153" i="1" s="1"/>
  <c r="F184" i="1"/>
  <c r="F154" i="1"/>
  <c r="H154" i="1" s="1"/>
  <c r="F219" i="1"/>
  <c r="F42" i="1"/>
  <c r="H42" i="1" s="1"/>
  <c r="F185" i="1"/>
  <c r="H185" i="1" s="1"/>
  <c r="F117" i="1"/>
  <c r="H117" i="1" s="1"/>
  <c r="F220" i="1"/>
  <c r="F155" i="1"/>
  <c r="H155" i="1" s="1"/>
  <c r="F186" i="1"/>
  <c r="H186" i="1" s="1"/>
  <c r="F221" i="1"/>
  <c r="H221" i="1" s="1"/>
  <c r="F275" i="1"/>
  <c r="H275" i="1" s="1"/>
  <c r="F222" i="1"/>
  <c r="H222" i="1" s="1"/>
  <c r="F76" i="1"/>
  <c r="H76" i="1" s="1"/>
  <c r="F201" i="1"/>
  <c r="H201" i="1" s="1"/>
  <c r="F92" i="1"/>
  <c r="F126" i="1"/>
  <c r="H126" i="1" s="1"/>
  <c r="F276" i="1"/>
  <c r="H276" i="1" s="1"/>
  <c r="F156" i="1"/>
  <c r="H156" i="1" s="1"/>
  <c r="F79" i="1"/>
  <c r="H79" i="1" s="1"/>
  <c r="F247" i="1"/>
  <c r="F223" i="1"/>
  <c r="H223" i="1" s="1"/>
  <c r="F146" i="1"/>
  <c r="H146" i="1" s="1"/>
  <c r="F248" i="1"/>
  <c r="H248" i="1" s="1"/>
  <c r="F224" i="1"/>
  <c r="H224" i="1" s="1"/>
  <c r="F225" i="1"/>
  <c r="H225" i="1" s="1"/>
  <c r="F249" i="1"/>
  <c r="H249" i="1" s="1"/>
  <c r="F226" i="1"/>
  <c r="H226" i="1" s="1"/>
  <c r="F147" i="1"/>
  <c r="H147" i="1" s="1"/>
  <c r="F127" i="1"/>
  <c r="H127" i="1" s="1"/>
  <c r="F277" i="1"/>
  <c r="F250" i="1"/>
  <c r="F278" i="1"/>
  <c r="H278" i="1" s="1"/>
  <c r="F279" i="1"/>
  <c r="H279" i="1" s="1"/>
  <c r="F118" i="1"/>
  <c r="F85" i="1"/>
  <c r="F187" i="1"/>
  <c r="H187" i="1" s="1"/>
  <c r="F280" i="1"/>
  <c r="H280" i="1" s="1"/>
  <c r="F251" i="1"/>
  <c r="H251" i="1" s="1"/>
  <c r="F252" i="1"/>
  <c r="F227" i="1"/>
  <c r="H227" i="1" s="1"/>
  <c r="F13" i="1"/>
  <c r="H13" i="1" s="1"/>
  <c r="F253" i="1"/>
  <c r="F101" i="1"/>
  <c r="F202" i="1"/>
  <c r="F254" i="1"/>
  <c r="F255" i="1"/>
  <c r="H255" i="1" s="1"/>
  <c r="F203" i="1"/>
  <c r="H203" i="1" s="1"/>
  <c r="F281" i="1"/>
  <c r="H281" i="1" s="1"/>
  <c r="F204" i="1"/>
  <c r="H204" i="1" s="1"/>
  <c r="F282" i="1"/>
  <c r="H282" i="1" s="1"/>
  <c r="F228" i="1"/>
  <c r="H228" i="1" s="1"/>
  <c r="F205" i="1"/>
  <c r="H205" i="1" s="1"/>
  <c r="F229" i="1"/>
  <c r="H229" i="1" s="1"/>
  <c r="F206" i="1"/>
  <c r="H206" i="1" s="1"/>
  <c r="F93" i="1"/>
  <c r="H93" i="1" s="1"/>
  <c r="F230" i="1"/>
  <c r="F256" i="1"/>
  <c r="F257" i="1"/>
  <c r="F283" i="1"/>
  <c r="F301" i="1"/>
  <c r="H301" i="1" s="1"/>
  <c r="F231" i="1"/>
  <c r="H231" i="1" s="1"/>
  <c r="F232" i="1"/>
  <c r="H232" i="1" s="1"/>
  <c r="F284" i="1"/>
  <c r="H284" i="1" s="1"/>
  <c r="F119" i="1"/>
  <c r="H119" i="1" s="1"/>
  <c r="F128" i="1"/>
  <c r="H128" i="1" s="1"/>
  <c r="F258" i="1"/>
  <c r="H258" i="1" s="1"/>
  <c r="F285" i="1"/>
  <c r="H285" i="1" s="1"/>
  <c r="F129" i="1"/>
  <c r="H129" i="1" s="1"/>
  <c r="F259" i="1"/>
  <c r="F260" i="1"/>
  <c r="F302" i="1"/>
  <c r="F157" i="1"/>
  <c r="H157" i="1" s="1"/>
  <c r="F27" i="1"/>
  <c r="H27" i="1" s="1"/>
  <c r="F326" i="1"/>
  <c r="F207" i="1"/>
  <c r="H207" i="1" s="1"/>
  <c r="F303" i="1"/>
  <c r="H303" i="1" s="1"/>
  <c r="F233" i="1"/>
  <c r="H233" i="1" s="1"/>
  <c r="F304" i="1"/>
  <c r="F208" i="1"/>
  <c r="H208" i="1" s="1"/>
  <c r="F234" i="1"/>
  <c r="H234" i="1" s="1"/>
  <c r="F235" i="1"/>
  <c r="H235" i="1" s="1"/>
  <c r="F69" i="1"/>
  <c r="H69" i="1" s="1"/>
  <c r="F305" i="1"/>
  <c r="H305" i="1" s="1"/>
  <c r="F188" i="1"/>
  <c r="H188" i="1" s="1"/>
  <c r="F209" i="1"/>
  <c r="F286" i="1"/>
  <c r="F261" i="1"/>
  <c r="F327" i="1"/>
  <c r="H327" i="1" s="1"/>
  <c r="F158" i="1"/>
  <c r="H158" i="1" s="1"/>
  <c r="F328" i="1"/>
  <c r="F110" i="1"/>
  <c r="F306" i="1"/>
  <c r="F170" i="1"/>
  <c r="H170" i="1" s="1"/>
  <c r="F236" i="1"/>
  <c r="H236" i="1" s="1"/>
  <c r="F307" i="1"/>
  <c r="H307" i="1" s="1"/>
  <c r="F237" i="1"/>
  <c r="H237" i="1" s="1"/>
  <c r="F287" i="1"/>
  <c r="H287" i="1" s="1"/>
  <c r="F329" i="1"/>
  <c r="F102" i="1"/>
  <c r="F189" i="1"/>
  <c r="H189" i="1" s="1"/>
  <c r="F159" i="1"/>
  <c r="H159" i="1" s="1"/>
  <c r="F308" i="1"/>
  <c r="F37" i="1"/>
  <c r="H37" i="1" s="1"/>
  <c r="F330" i="1"/>
  <c r="H330" i="1" s="1"/>
  <c r="F331" i="1"/>
  <c r="H331" i="1" s="1"/>
  <c r="F160" i="1"/>
  <c r="H160" i="1" s="1"/>
  <c r="F111" i="1"/>
  <c r="H111" i="1" s="1"/>
  <c r="F288" i="1"/>
  <c r="H288" i="1" s="1"/>
  <c r="F289" i="1"/>
  <c r="H289" i="1" s="1"/>
  <c r="F290" i="1"/>
  <c r="H290" i="1" s="1"/>
  <c r="F309" i="1"/>
  <c r="H309" i="1" s="1"/>
  <c r="F310" i="1"/>
  <c r="H310" i="1" s="1"/>
  <c r="F311" i="1"/>
  <c r="H311" i="1" s="1"/>
  <c r="F112" i="1"/>
  <c r="F210" i="1"/>
  <c r="H210" i="1" s="1"/>
  <c r="F332" i="1"/>
  <c r="F211" i="1"/>
  <c r="F357" i="1"/>
  <c r="H357" i="1" s="1"/>
  <c r="F190" i="1"/>
  <c r="H190" i="1" s="1"/>
  <c r="F358" i="1"/>
  <c r="H358" i="1" s="1"/>
  <c r="F291" i="1"/>
  <c r="H291" i="1" s="1"/>
  <c r="F312" i="1"/>
  <c r="H312" i="1" s="1"/>
  <c r="F86" i="1"/>
  <c r="H86" i="1" s="1"/>
  <c r="F359" i="1"/>
  <c r="H359" i="1" s="1"/>
  <c r="F191" i="1"/>
  <c r="H191" i="1" s="1"/>
  <c r="F313" i="1"/>
  <c r="H313" i="1" s="1"/>
  <c r="F292" i="1"/>
  <c r="F192" i="1"/>
  <c r="F333" i="1"/>
  <c r="H333" i="1" s="1"/>
  <c r="F334" i="1"/>
  <c r="F360" i="1"/>
  <c r="F335" i="1"/>
  <c r="H335" i="1" s="1"/>
  <c r="F77" i="1"/>
  <c r="F262" i="1"/>
  <c r="H262" i="1" s="1"/>
  <c r="F361" i="1"/>
  <c r="H361" i="1" s="1"/>
  <c r="F263" i="1"/>
  <c r="H263" i="1" s="1"/>
  <c r="F336" i="1"/>
  <c r="H336" i="1" s="1"/>
  <c r="F212" i="1"/>
  <c r="H212" i="1" s="1"/>
  <c r="F238" i="1"/>
  <c r="H238" i="1" s="1"/>
  <c r="F80" i="1"/>
  <c r="H80" i="1" s="1"/>
  <c r="F264" i="1"/>
  <c r="F337" i="1"/>
  <c r="F362" i="1"/>
  <c r="F338" i="1"/>
  <c r="H338" i="1" s="1"/>
  <c r="F193" i="1"/>
  <c r="H193" i="1" s="1"/>
  <c r="F265" i="1"/>
  <c r="F239" i="1"/>
  <c r="H239" i="1" s="1"/>
  <c r="F363" i="1"/>
  <c r="H363" i="1" s="1"/>
  <c r="F194" i="1"/>
  <c r="H194" i="1" s="1"/>
  <c r="F195" i="1"/>
  <c r="H195" i="1" s="1"/>
  <c r="F266" i="1"/>
  <c r="H266" i="1" s="1"/>
  <c r="F213" i="1"/>
  <c r="H213" i="1" s="1"/>
  <c r="F364" i="1"/>
  <c r="H364" i="1" s="1"/>
  <c r="F365" i="1"/>
  <c r="F366" i="1"/>
  <c r="H366" i="1" s="1"/>
  <c r="F367" i="1"/>
  <c r="F368" i="1"/>
  <c r="F214" i="1"/>
  <c r="F369" i="1"/>
  <c r="H369" i="1" s="1"/>
  <c r="F31" i="1"/>
  <c r="F293" i="1"/>
  <c r="H293" i="1" s="1"/>
  <c r="F370" i="1"/>
  <c r="H370" i="1" s="1"/>
  <c r="F371" i="1"/>
  <c r="H371" i="1" s="1"/>
  <c r="F372" i="1"/>
  <c r="H372" i="1" s="1"/>
  <c r="F339" i="1"/>
  <c r="H339" i="1" s="1"/>
  <c r="F294" i="1"/>
  <c r="H294" i="1" s="1"/>
  <c r="F373" i="1"/>
  <c r="F374" i="1"/>
  <c r="H374" i="1" s="1"/>
  <c r="F375" i="1"/>
  <c r="F314" i="1"/>
  <c r="F196" i="1"/>
  <c r="F340" i="1"/>
  <c r="F341" i="1"/>
  <c r="H341" i="1" s="1"/>
  <c r="F240" i="1"/>
  <c r="F376" i="1"/>
  <c r="H376" i="1" s="1"/>
  <c r="F94" i="1"/>
  <c r="H94" i="1" s="1"/>
  <c r="F342" i="1"/>
  <c r="F377" i="1"/>
  <c r="H377" i="1" s="1"/>
  <c r="F295" i="1"/>
  <c r="H295" i="1" s="1"/>
  <c r="F296" i="1"/>
  <c r="H296" i="1" s="1"/>
  <c r="F378" i="1"/>
  <c r="F379" i="1"/>
  <c r="H379" i="1" s="1"/>
  <c r="F380" i="1"/>
  <c r="H380" i="1" s="1"/>
  <c r="F381" i="1"/>
  <c r="F382" i="1"/>
  <c r="H382" i="1" s="1"/>
  <c r="F315" i="1"/>
  <c r="F383" i="1"/>
  <c r="H383" i="1" s="1"/>
  <c r="F316" i="1"/>
  <c r="F384" i="1"/>
  <c r="H384" i="1" s="1"/>
  <c r="F267" i="1"/>
  <c r="F385" i="1"/>
  <c r="F171" i="1"/>
  <c r="H171" i="1" s="1"/>
  <c r="F268" i="1"/>
  <c r="F386" i="1"/>
  <c r="H386" i="1" s="1"/>
  <c r="F387" i="1"/>
  <c r="H387" i="1" s="1"/>
  <c r="F241" i="1"/>
  <c r="F388" i="1"/>
  <c r="H388" i="1" s="1"/>
  <c r="F269" i="1"/>
  <c r="F343" i="1"/>
  <c r="F389" i="1"/>
  <c r="F344" i="1"/>
  <c r="H344" i="1" s="1"/>
  <c r="F390" i="1"/>
  <c r="F317" i="1"/>
  <c r="H317" i="1" s="1"/>
  <c r="F391" i="1"/>
  <c r="H391" i="1" s="1"/>
  <c r="F392" i="1"/>
  <c r="F393" i="1"/>
  <c r="H393" i="1" s="1"/>
  <c r="F394" i="1"/>
  <c r="H394" i="1" s="1"/>
  <c r="F318" i="1"/>
  <c r="H318" i="1" s="1"/>
  <c r="F242" i="1"/>
  <c r="F395" i="1"/>
  <c r="F396" i="1"/>
  <c r="H396" i="1" s="1"/>
  <c r="F270" i="1"/>
  <c r="F319" i="1"/>
  <c r="F397" i="1"/>
  <c r="F88" i="1"/>
  <c r="H88" i="1" s="1"/>
  <c r="F271" i="1"/>
  <c r="H271" i="1" s="1"/>
  <c r="F398" i="1"/>
  <c r="F19" i="1"/>
  <c r="F399" i="1"/>
  <c r="H399" i="1" s="1"/>
  <c r="F172" i="1"/>
  <c r="H172" i="1" s="1"/>
  <c r="F400" i="1"/>
  <c r="H400" i="1" s="1"/>
  <c r="F297" i="1"/>
  <c r="H297" i="1" s="1"/>
  <c r="F401" i="1"/>
  <c r="H401" i="1" s="1"/>
  <c r="F402" i="1"/>
  <c r="H402" i="1" s="1"/>
  <c r="F345" i="1"/>
  <c r="H345" i="1" s="1"/>
  <c r="F403" i="1"/>
  <c r="F346" i="1"/>
  <c r="F404" i="1"/>
  <c r="H404" i="1" s="1"/>
  <c r="F405" i="1"/>
  <c r="F406" i="1"/>
  <c r="H406" i="1" s="1"/>
  <c r="F407" i="1"/>
  <c r="F89" i="1"/>
  <c r="H89" i="1" s="1"/>
  <c r="F347" i="1"/>
  <c r="F408" i="1"/>
  <c r="H408" i="1" s="1"/>
  <c r="F409" i="1"/>
  <c r="H409" i="1" s="1"/>
  <c r="F410" i="1"/>
  <c r="F411" i="1"/>
  <c r="H411" i="1" s="1"/>
  <c r="F412" i="1"/>
  <c r="H412" i="1" s="1"/>
  <c r="F413" i="1"/>
  <c r="F414" i="1"/>
  <c r="H414" i="1" s="1"/>
  <c r="F415" i="1"/>
  <c r="F416" i="1"/>
  <c r="F417" i="1"/>
  <c r="F418" i="1"/>
  <c r="H418" i="1" s="1"/>
  <c r="F348" i="1"/>
  <c r="F419" i="1"/>
  <c r="F320" i="1"/>
  <c r="H320" i="1" s="1"/>
  <c r="F420" i="1"/>
  <c r="F321" i="1"/>
  <c r="H321" i="1" s="1"/>
  <c r="F421" i="1"/>
  <c r="H421" i="1" s="1"/>
  <c r="F422" i="1"/>
  <c r="H422" i="1" s="1"/>
  <c r="F423" i="1"/>
  <c r="H423" i="1" s="1"/>
  <c r="F272" i="1"/>
  <c r="F424" i="1"/>
  <c r="F425" i="1"/>
  <c r="F426" i="1"/>
  <c r="F427" i="1"/>
  <c r="F298" i="1"/>
  <c r="H298" i="1" s="1"/>
  <c r="F428" i="1"/>
  <c r="F429" i="1"/>
  <c r="F215" i="1"/>
  <c r="F349" i="1"/>
  <c r="F430" i="1"/>
  <c r="H430" i="1" s="1"/>
  <c r="F350" i="1"/>
  <c r="H350" i="1" s="1"/>
  <c r="F431" i="1"/>
  <c r="F432" i="1"/>
  <c r="F243" i="1"/>
  <c r="H243" i="1" s="1"/>
  <c r="F299" i="1"/>
  <c r="F433" i="1"/>
  <c r="F434" i="1"/>
  <c r="F435" i="1"/>
  <c r="F436" i="1"/>
  <c r="H436" i="1" s="1"/>
  <c r="F437" i="1"/>
  <c r="F438" i="1"/>
  <c r="F130" i="1"/>
  <c r="H130" i="1" s="1"/>
  <c r="F439" i="1"/>
  <c r="H439" i="1" s="1"/>
  <c r="F440" i="1"/>
  <c r="F197" i="1"/>
  <c r="H197" i="1" s="1"/>
  <c r="F351" i="1"/>
  <c r="H351" i="1" s="1"/>
  <c r="F441" i="1"/>
  <c r="H441" i="1" s="1"/>
  <c r="F442" i="1"/>
  <c r="H442" i="1" s="1"/>
  <c r="F443" i="1"/>
  <c r="H443" i="1" s="1"/>
  <c r="F444" i="1"/>
  <c r="F95" i="1"/>
  <c r="F445" i="1"/>
  <c r="F216" i="1"/>
  <c r="H216" i="1" s="1"/>
  <c r="F446" i="1"/>
  <c r="F352" i="1"/>
  <c r="H352" i="1" s="1"/>
  <c r="F131" i="1"/>
  <c r="F447" i="1"/>
  <c r="H447" i="1" s="1"/>
  <c r="F448" i="1"/>
  <c r="H448" i="1" s="1"/>
  <c r="F449" i="1"/>
  <c r="H449" i="1" s="1"/>
  <c r="F450" i="1"/>
  <c r="H450" i="1" s="1"/>
  <c r="F451" i="1"/>
  <c r="H451" i="1" s="1"/>
  <c r="F273" i="1"/>
  <c r="H273" i="1" s="1"/>
  <c r="F353" i="1"/>
  <c r="F452" i="1"/>
  <c r="F453" i="1"/>
  <c r="F454" i="1"/>
  <c r="F354" i="1"/>
  <c r="H354" i="1" s="1"/>
  <c r="F455" i="1"/>
  <c r="F456" i="1"/>
  <c r="H456" i="1" s="1"/>
  <c r="F355" i="1"/>
  <c r="F322" i="1"/>
  <c r="F457" i="1"/>
  <c r="H457" i="1" s="1"/>
  <c r="F458" i="1"/>
  <c r="H458" i="1" s="1"/>
  <c r="F459" i="1"/>
  <c r="H459" i="1" s="1"/>
  <c r="F300" i="1"/>
  <c r="H300" i="1" s="1"/>
  <c r="F274" i="1"/>
  <c r="H274" i="1" s="1"/>
  <c r="F460" i="1"/>
  <c r="H460" i="1" s="1"/>
  <c r="F87" i="1"/>
  <c r="F461" i="1"/>
  <c r="H461" i="1" s="1"/>
  <c r="F462" i="1"/>
  <c r="F463" i="1"/>
  <c r="F323" i="1"/>
  <c r="F464" i="1"/>
  <c r="H464" i="1" s="1"/>
  <c r="F465" i="1"/>
  <c r="F466" i="1"/>
  <c r="H466" i="1" s="1"/>
  <c r="F467" i="1"/>
  <c r="F468" i="1"/>
  <c r="H468" i="1" s="1"/>
  <c r="F469" i="1"/>
  <c r="H469" i="1" s="1"/>
  <c r="F470" i="1"/>
  <c r="F471" i="1"/>
  <c r="F472" i="1"/>
  <c r="H472" i="1" s="1"/>
  <c r="F473" i="1"/>
  <c r="H473" i="1" s="1"/>
  <c r="F474" i="1"/>
  <c r="F475" i="1"/>
  <c r="F476" i="1"/>
  <c r="F21" i="1"/>
  <c r="F477" i="1"/>
  <c r="H477" i="1" s="1"/>
  <c r="F478" i="1"/>
  <c r="F479" i="1"/>
  <c r="F480" i="1"/>
  <c r="H480" i="1" s="1"/>
  <c r="F481" i="1"/>
  <c r="H481" i="1" s="1"/>
  <c r="F324" i="1"/>
  <c r="H324" i="1" s="1"/>
  <c r="F217" i="1"/>
  <c r="H217" i="1" s="1"/>
  <c r="F482" i="1"/>
  <c r="F483" i="1"/>
  <c r="F484" i="1"/>
  <c r="F485" i="1"/>
  <c r="F244" i="1"/>
  <c r="F356" i="1"/>
  <c r="F486" i="1"/>
  <c r="F487" i="1"/>
  <c r="H487" i="1" s="1"/>
  <c r="F488" i="1"/>
  <c r="F489" i="1"/>
  <c r="H489" i="1" s="1"/>
  <c r="F325" i="1"/>
  <c r="F490" i="1"/>
  <c r="H490" i="1" s="1"/>
  <c r="F491" i="1"/>
  <c r="F492" i="1"/>
  <c r="F493" i="1"/>
  <c r="F173" i="1"/>
  <c r="H173" i="1" s="1"/>
  <c r="F494" i="1"/>
  <c r="H494" i="1" s="1"/>
  <c r="F495" i="1"/>
  <c r="H495" i="1" s="1"/>
  <c r="F496" i="1"/>
  <c r="F497" i="1"/>
  <c r="F498" i="1"/>
  <c r="F499" i="1"/>
  <c r="H499" i="1" s="1"/>
  <c r="F500" i="1"/>
  <c r="F501" i="1"/>
  <c r="H501" i="1" s="1"/>
  <c r="F502" i="1"/>
  <c r="H502" i="1" s="1"/>
  <c r="F4" i="1"/>
  <c r="C7" i="1"/>
  <c r="C8" i="1"/>
  <c r="C9" i="1"/>
  <c r="C6" i="1"/>
  <c r="C10" i="1"/>
  <c r="C5" i="1"/>
  <c r="C12" i="1"/>
  <c r="C17" i="1"/>
  <c r="C22" i="1"/>
  <c r="C28" i="1"/>
  <c r="C14" i="1"/>
  <c r="C24" i="1"/>
  <c r="C3" i="1"/>
  <c r="C26" i="1"/>
  <c r="C11" i="1"/>
  <c r="C29" i="1"/>
  <c r="C35" i="1"/>
  <c r="C38" i="1"/>
  <c r="C32" i="1"/>
  <c r="C46" i="1"/>
  <c r="C48" i="1"/>
  <c r="C59" i="1"/>
  <c r="C47" i="1"/>
  <c r="C41" i="1"/>
  <c r="C43" i="1"/>
  <c r="C54" i="1"/>
  <c r="C30" i="1"/>
  <c r="C55" i="1"/>
  <c r="C57" i="1"/>
  <c r="C34" i="1"/>
  <c r="C66" i="1"/>
  <c r="C49" i="1"/>
  <c r="C44" i="1"/>
  <c r="C45" i="1"/>
  <c r="C33" i="1"/>
  <c r="C50" i="1"/>
  <c r="C58" i="1"/>
  <c r="C71" i="1"/>
  <c r="C62" i="1"/>
  <c r="C67" i="1"/>
  <c r="C15" i="1"/>
  <c r="C68" i="1"/>
  <c r="C18" i="1"/>
  <c r="C20" i="1"/>
  <c r="C72" i="1"/>
  <c r="C73" i="1"/>
  <c r="C51" i="1"/>
  <c r="C81" i="1"/>
  <c r="C78" i="1"/>
  <c r="C16" i="1"/>
  <c r="C56" i="1"/>
  <c r="C99" i="1"/>
  <c r="C40" i="1"/>
  <c r="C25" i="1"/>
  <c r="C74" i="1"/>
  <c r="C52" i="1"/>
  <c r="C103" i="1"/>
  <c r="C39" i="1"/>
  <c r="C96" i="1"/>
  <c r="C60" i="1"/>
  <c r="C104" i="1"/>
  <c r="C97" i="1"/>
  <c r="C53" i="1"/>
  <c r="C120" i="1"/>
  <c r="C61" i="1"/>
  <c r="C90" i="1"/>
  <c r="C105" i="1"/>
  <c r="C113" i="1"/>
  <c r="C82" i="1"/>
  <c r="C83" i="1"/>
  <c r="C106" i="1"/>
  <c r="C132" i="1"/>
  <c r="C107" i="1"/>
  <c r="C108" i="1"/>
  <c r="C148" i="1"/>
  <c r="C133" i="1"/>
  <c r="C114" i="1"/>
  <c r="C36" i="1"/>
  <c r="C100" i="1"/>
  <c r="C121" i="1"/>
  <c r="C161" i="1"/>
  <c r="C134" i="1"/>
  <c r="C135" i="1"/>
  <c r="C63" i="1"/>
  <c r="C109" i="1"/>
  <c r="C136" i="1"/>
  <c r="C137" i="1"/>
  <c r="C122" i="1"/>
  <c r="C149" i="1"/>
  <c r="C138" i="1"/>
  <c r="C123" i="1"/>
  <c r="C174" i="1"/>
  <c r="C139" i="1"/>
  <c r="C175" i="1"/>
  <c r="C150" i="1"/>
  <c r="C140" i="1"/>
  <c r="C162" i="1"/>
  <c r="C64" i="1"/>
  <c r="C141" i="1"/>
  <c r="C163" i="1"/>
  <c r="C176" i="1"/>
  <c r="C91" i="1"/>
  <c r="C142" i="1"/>
  <c r="C164" i="1"/>
  <c r="C70" i="1"/>
  <c r="C165" i="1"/>
  <c r="C75" i="1"/>
  <c r="C23" i="1"/>
  <c r="C177" i="1"/>
  <c r="C143" i="1"/>
  <c r="C115" i="1"/>
  <c r="C124" i="1"/>
  <c r="C198" i="1"/>
  <c r="C65" i="1"/>
  <c r="C178" i="1"/>
  <c r="C166" i="1"/>
  <c r="C151" i="1"/>
  <c r="C179" i="1"/>
  <c r="C218" i="1"/>
  <c r="C199" i="1"/>
  <c r="C180" i="1"/>
  <c r="C125" i="1"/>
  <c r="C84" i="1"/>
  <c r="C181" i="1"/>
  <c r="C245" i="1"/>
  <c r="C116" i="1"/>
  <c r="C182" i="1"/>
  <c r="C152" i="1"/>
  <c r="C144" i="1"/>
  <c r="C145" i="1"/>
  <c r="C246" i="1"/>
  <c r="C183" i="1"/>
  <c r="C167" i="1"/>
  <c r="C200" i="1"/>
  <c r="C168" i="1"/>
  <c r="C98" i="1"/>
  <c r="C169" i="1"/>
  <c r="C153" i="1"/>
  <c r="C184" i="1"/>
  <c r="C154" i="1"/>
  <c r="C219" i="1"/>
  <c r="C42" i="1"/>
  <c r="C185" i="1"/>
  <c r="C117" i="1"/>
  <c r="C220" i="1"/>
  <c r="C155" i="1"/>
  <c r="C186" i="1"/>
  <c r="C221" i="1"/>
  <c r="C275" i="1"/>
  <c r="C222" i="1"/>
  <c r="C76" i="1"/>
  <c r="C201" i="1"/>
  <c r="C92" i="1"/>
  <c r="C126" i="1"/>
  <c r="C276" i="1"/>
  <c r="C156" i="1"/>
  <c r="C79" i="1"/>
  <c r="C247" i="1"/>
  <c r="C223" i="1"/>
  <c r="C146" i="1"/>
  <c r="C248" i="1"/>
  <c r="C224" i="1"/>
  <c r="C225" i="1"/>
  <c r="C249" i="1"/>
  <c r="C226" i="1"/>
  <c r="C147" i="1"/>
  <c r="C127" i="1"/>
  <c r="C277" i="1"/>
  <c r="C250" i="1"/>
  <c r="C278" i="1"/>
  <c r="C279" i="1"/>
  <c r="C118" i="1"/>
  <c r="C85" i="1"/>
  <c r="C187" i="1"/>
  <c r="C280" i="1"/>
  <c r="C251" i="1"/>
  <c r="C252" i="1"/>
  <c r="C227" i="1"/>
  <c r="C13" i="1"/>
  <c r="C253" i="1"/>
  <c r="C101" i="1"/>
  <c r="C202" i="1"/>
  <c r="C254" i="1"/>
  <c r="C255" i="1"/>
  <c r="C203" i="1"/>
  <c r="C281" i="1"/>
  <c r="C204" i="1"/>
  <c r="C282" i="1"/>
  <c r="C228" i="1"/>
  <c r="C205" i="1"/>
  <c r="C229" i="1"/>
  <c r="C206" i="1"/>
  <c r="C93" i="1"/>
  <c r="C230" i="1"/>
  <c r="C256" i="1"/>
  <c r="C257" i="1"/>
  <c r="C283" i="1"/>
  <c r="C301" i="1"/>
  <c r="C231" i="1"/>
  <c r="C232" i="1"/>
  <c r="C284" i="1"/>
  <c r="C119" i="1"/>
  <c r="C128" i="1"/>
  <c r="C258" i="1"/>
  <c r="C285" i="1"/>
  <c r="C129" i="1"/>
  <c r="C259" i="1"/>
  <c r="C260" i="1"/>
  <c r="C302" i="1"/>
  <c r="C157" i="1"/>
  <c r="C27" i="1"/>
  <c r="C326" i="1"/>
  <c r="C207" i="1"/>
  <c r="C303" i="1"/>
  <c r="C233" i="1"/>
  <c r="C304" i="1"/>
  <c r="C208" i="1"/>
  <c r="C234" i="1"/>
  <c r="C235" i="1"/>
  <c r="C69" i="1"/>
  <c r="C305" i="1"/>
  <c r="C188" i="1"/>
  <c r="C209" i="1"/>
  <c r="C286" i="1"/>
  <c r="C261" i="1"/>
  <c r="C327" i="1"/>
  <c r="C158" i="1"/>
  <c r="C328" i="1"/>
  <c r="C110" i="1"/>
  <c r="C306" i="1"/>
  <c r="C170" i="1"/>
  <c r="C236" i="1"/>
  <c r="C307" i="1"/>
  <c r="C237" i="1"/>
  <c r="C287" i="1"/>
  <c r="C329" i="1"/>
  <c r="C102" i="1"/>
  <c r="C189" i="1"/>
  <c r="C159" i="1"/>
  <c r="C308" i="1"/>
  <c r="C37" i="1"/>
  <c r="C330" i="1"/>
  <c r="C331" i="1"/>
  <c r="C160" i="1"/>
  <c r="C111" i="1"/>
  <c r="C288" i="1"/>
  <c r="C289" i="1"/>
  <c r="C290" i="1"/>
  <c r="C309" i="1"/>
  <c r="C310" i="1"/>
  <c r="C311" i="1"/>
  <c r="C112" i="1"/>
  <c r="C210" i="1"/>
  <c r="C332" i="1"/>
  <c r="C211" i="1"/>
  <c r="C357" i="1"/>
  <c r="C190" i="1"/>
  <c r="C358" i="1"/>
  <c r="C291" i="1"/>
  <c r="C312" i="1"/>
  <c r="C86" i="1"/>
  <c r="C359" i="1"/>
  <c r="C191" i="1"/>
  <c r="C313" i="1"/>
  <c r="C292" i="1"/>
  <c r="C192" i="1"/>
  <c r="C333" i="1"/>
  <c r="C334" i="1"/>
  <c r="C360" i="1"/>
  <c r="C335" i="1"/>
  <c r="C77" i="1"/>
  <c r="C262" i="1"/>
  <c r="C361" i="1"/>
  <c r="C263" i="1"/>
  <c r="C336" i="1"/>
  <c r="C212" i="1"/>
  <c r="C238" i="1"/>
  <c r="C80" i="1"/>
  <c r="C264" i="1"/>
  <c r="C337" i="1"/>
  <c r="C362" i="1"/>
  <c r="C338" i="1"/>
  <c r="C193" i="1"/>
  <c r="C265" i="1"/>
  <c r="C239" i="1"/>
  <c r="C363" i="1"/>
  <c r="C194" i="1"/>
  <c r="C195" i="1"/>
  <c r="C266" i="1"/>
  <c r="C213" i="1"/>
  <c r="C364" i="1"/>
  <c r="C365" i="1"/>
  <c r="C366" i="1"/>
  <c r="C367" i="1"/>
  <c r="C368" i="1"/>
  <c r="C214" i="1"/>
  <c r="C369" i="1"/>
  <c r="C31" i="1"/>
  <c r="C293" i="1"/>
  <c r="C370" i="1"/>
  <c r="C371" i="1"/>
  <c r="C372" i="1"/>
  <c r="C339" i="1"/>
  <c r="C294" i="1"/>
  <c r="C373" i="1"/>
  <c r="C374" i="1"/>
  <c r="C375" i="1"/>
  <c r="C314" i="1"/>
  <c r="C196" i="1"/>
  <c r="C340" i="1"/>
  <c r="C341" i="1"/>
  <c r="C240" i="1"/>
  <c r="C376" i="1"/>
  <c r="C94" i="1"/>
  <c r="C342" i="1"/>
  <c r="C377" i="1"/>
  <c r="C295" i="1"/>
  <c r="C296" i="1"/>
  <c r="C378" i="1"/>
  <c r="C379" i="1"/>
  <c r="C380" i="1"/>
  <c r="C381" i="1"/>
  <c r="C382" i="1"/>
  <c r="C315" i="1"/>
  <c r="C383" i="1"/>
  <c r="C316" i="1"/>
  <c r="C384" i="1"/>
  <c r="C267" i="1"/>
  <c r="C385" i="1"/>
  <c r="C171" i="1"/>
  <c r="C268" i="1"/>
  <c r="C386" i="1"/>
  <c r="C387" i="1"/>
  <c r="C241" i="1"/>
  <c r="C388" i="1"/>
  <c r="C269" i="1"/>
  <c r="C343" i="1"/>
  <c r="C389" i="1"/>
  <c r="C344" i="1"/>
  <c r="C390" i="1"/>
  <c r="C317" i="1"/>
  <c r="C391" i="1"/>
  <c r="C392" i="1"/>
  <c r="C393" i="1"/>
  <c r="C394" i="1"/>
  <c r="C318" i="1"/>
  <c r="C242" i="1"/>
  <c r="C395" i="1"/>
  <c r="C396" i="1"/>
  <c r="C270" i="1"/>
  <c r="C319" i="1"/>
  <c r="C397" i="1"/>
  <c r="C88" i="1"/>
  <c r="C271" i="1"/>
  <c r="C398" i="1"/>
  <c r="C19" i="1"/>
  <c r="C399" i="1"/>
  <c r="C172" i="1"/>
  <c r="C400" i="1"/>
  <c r="C297" i="1"/>
  <c r="C401" i="1"/>
  <c r="C402" i="1"/>
  <c r="C345" i="1"/>
  <c r="C403" i="1"/>
  <c r="C346" i="1"/>
  <c r="C404" i="1"/>
  <c r="C405" i="1"/>
  <c r="C406" i="1"/>
  <c r="C407" i="1"/>
  <c r="C89" i="1"/>
  <c r="C347" i="1"/>
  <c r="C408" i="1"/>
  <c r="C409" i="1"/>
  <c r="C410" i="1"/>
  <c r="C411" i="1"/>
  <c r="C412" i="1"/>
  <c r="C413" i="1"/>
  <c r="C414" i="1"/>
  <c r="C415" i="1"/>
  <c r="C416" i="1"/>
  <c r="C417" i="1"/>
  <c r="C418" i="1"/>
  <c r="C348" i="1"/>
  <c r="C419" i="1"/>
  <c r="C320" i="1"/>
  <c r="C420" i="1"/>
  <c r="C321" i="1"/>
  <c r="C421" i="1"/>
  <c r="C422" i="1"/>
  <c r="C423" i="1"/>
  <c r="C272" i="1"/>
  <c r="C424" i="1"/>
  <c r="C425" i="1"/>
  <c r="C426" i="1"/>
  <c r="C427" i="1"/>
  <c r="C298" i="1"/>
  <c r="C428" i="1"/>
  <c r="C429" i="1"/>
  <c r="C215" i="1"/>
  <c r="C349" i="1"/>
  <c r="C430" i="1"/>
  <c r="C350" i="1"/>
  <c r="C431" i="1"/>
  <c r="C432" i="1"/>
  <c r="C243" i="1"/>
  <c r="C299" i="1"/>
  <c r="C433" i="1"/>
  <c r="C434" i="1"/>
  <c r="C435" i="1"/>
  <c r="C436" i="1"/>
  <c r="C437" i="1"/>
  <c r="C438" i="1"/>
  <c r="C130" i="1"/>
  <c r="C439" i="1"/>
  <c r="C440" i="1"/>
  <c r="C197" i="1"/>
  <c r="C351" i="1"/>
  <c r="C441" i="1"/>
  <c r="C442" i="1"/>
  <c r="C443" i="1"/>
  <c r="C444" i="1"/>
  <c r="C95" i="1"/>
  <c r="C445" i="1"/>
  <c r="C216" i="1"/>
  <c r="C446" i="1"/>
  <c r="C352" i="1"/>
  <c r="C131" i="1"/>
  <c r="C447" i="1"/>
  <c r="C448" i="1"/>
  <c r="C449" i="1"/>
  <c r="C450" i="1"/>
  <c r="C451" i="1"/>
  <c r="C273" i="1"/>
  <c r="C353" i="1"/>
  <c r="C452" i="1"/>
  <c r="C453" i="1"/>
  <c r="C454" i="1"/>
  <c r="C354" i="1"/>
  <c r="C455" i="1"/>
  <c r="C456" i="1"/>
  <c r="C355" i="1"/>
  <c r="C322" i="1"/>
  <c r="C457" i="1"/>
  <c r="C458" i="1"/>
  <c r="C459" i="1"/>
  <c r="C300" i="1"/>
  <c r="C274" i="1"/>
  <c r="C460" i="1"/>
  <c r="C87" i="1"/>
  <c r="C461" i="1"/>
  <c r="C462" i="1"/>
  <c r="C463" i="1"/>
  <c r="C323" i="1"/>
  <c r="C464" i="1"/>
  <c r="C465" i="1"/>
  <c r="C466" i="1"/>
  <c r="C467" i="1"/>
  <c r="C468" i="1"/>
  <c r="C469" i="1"/>
  <c r="C470" i="1"/>
  <c r="C471" i="1"/>
  <c r="C472" i="1"/>
  <c r="C473" i="1"/>
  <c r="C474" i="1"/>
  <c r="C475" i="1"/>
  <c r="C476" i="1"/>
  <c r="C21" i="1"/>
  <c r="C477" i="1"/>
  <c r="C478" i="1"/>
  <c r="C479" i="1"/>
  <c r="C480" i="1"/>
  <c r="C481" i="1"/>
  <c r="C324" i="1"/>
  <c r="C217" i="1"/>
  <c r="C482" i="1"/>
  <c r="C483" i="1"/>
  <c r="C484" i="1"/>
  <c r="C485" i="1"/>
  <c r="C244" i="1"/>
  <c r="C356" i="1"/>
  <c r="C486" i="1"/>
  <c r="C487" i="1"/>
  <c r="C488" i="1"/>
  <c r="C489" i="1"/>
  <c r="C325" i="1"/>
  <c r="C490" i="1"/>
  <c r="C491" i="1"/>
  <c r="C492" i="1"/>
  <c r="C493" i="1"/>
  <c r="C173" i="1"/>
  <c r="C494" i="1"/>
  <c r="C495" i="1"/>
  <c r="C496" i="1"/>
  <c r="C497" i="1"/>
  <c r="C498" i="1"/>
  <c r="C499" i="1"/>
  <c r="C500" i="1"/>
  <c r="C501" i="1"/>
  <c r="C502" i="1"/>
  <c r="C4" i="1"/>
  <c r="O33" i="1" l="1"/>
  <c r="P33" i="1" s="1"/>
  <c r="O44" i="1"/>
  <c r="P44" i="1" s="1"/>
  <c r="O32" i="1"/>
  <c r="P32" i="1" s="1"/>
  <c r="O20" i="1"/>
  <c r="P20" i="1" s="1"/>
  <c r="O162" i="1"/>
  <c r="P162" i="1" s="1"/>
  <c r="O150" i="1"/>
  <c r="P150" i="1" s="1"/>
  <c r="O149" i="1"/>
  <c r="P149" i="1" s="1"/>
  <c r="O137" i="1"/>
  <c r="P137" i="1" s="1"/>
  <c r="O109" i="1"/>
  <c r="P109" i="1" s="1"/>
  <c r="O148" i="1"/>
  <c r="P148" i="1" s="1"/>
  <c r="O40" i="1"/>
  <c r="P40" i="1" s="1"/>
  <c r="O18" i="1"/>
  <c r="P18" i="1" s="1"/>
  <c r="E413" i="1"/>
  <c r="E385" i="1"/>
  <c r="E373" i="1"/>
  <c r="H373" i="1"/>
  <c r="O501" i="1"/>
  <c r="P501" i="1" s="1"/>
  <c r="O499" i="1"/>
  <c r="P499" i="1" s="1"/>
  <c r="O497" i="1"/>
  <c r="P497" i="1" s="1"/>
  <c r="O495" i="1"/>
  <c r="P495" i="1" s="1"/>
  <c r="O173" i="1"/>
  <c r="P173" i="1" s="1"/>
  <c r="O492" i="1"/>
  <c r="P492" i="1" s="1"/>
  <c r="O490" i="1"/>
  <c r="P490" i="1" s="1"/>
  <c r="O489" i="1"/>
  <c r="P489" i="1" s="1"/>
  <c r="O487" i="1"/>
  <c r="P487" i="1" s="1"/>
  <c r="O356" i="1"/>
  <c r="P356" i="1" s="1"/>
  <c r="O485" i="1"/>
  <c r="P485" i="1" s="1"/>
  <c r="O483" i="1"/>
  <c r="P483" i="1" s="1"/>
  <c r="O217" i="1"/>
  <c r="P217" i="1" s="1"/>
  <c r="O481" i="1"/>
  <c r="P481" i="1" s="1"/>
  <c r="O479" i="1"/>
  <c r="P479" i="1" s="1"/>
  <c r="O477" i="1"/>
  <c r="P477" i="1" s="1"/>
  <c r="O476" i="1"/>
  <c r="P476" i="1" s="1"/>
  <c r="O474" i="1"/>
  <c r="P474" i="1" s="1"/>
  <c r="O472" i="1"/>
  <c r="P472" i="1" s="1"/>
  <c r="O470" i="1"/>
  <c r="P470" i="1" s="1"/>
  <c r="O468" i="1"/>
  <c r="P468" i="1" s="1"/>
  <c r="O466" i="1"/>
  <c r="P466" i="1" s="1"/>
  <c r="O464" i="1"/>
  <c r="P464" i="1" s="1"/>
  <c r="O463" i="1"/>
  <c r="P463" i="1" s="1"/>
  <c r="O461" i="1"/>
  <c r="P461" i="1" s="1"/>
  <c r="O460" i="1"/>
  <c r="P460" i="1" s="1"/>
  <c r="O300" i="1"/>
  <c r="P300" i="1" s="1"/>
  <c r="O458" i="1"/>
  <c r="P458" i="1" s="1"/>
  <c r="O322" i="1"/>
  <c r="P322" i="1" s="1"/>
  <c r="O456" i="1"/>
  <c r="P456" i="1" s="1"/>
  <c r="O354" i="1"/>
  <c r="P354" i="1" s="1"/>
  <c r="O453" i="1"/>
  <c r="P453" i="1" s="1"/>
  <c r="O353" i="1"/>
  <c r="P353" i="1" s="1"/>
  <c r="O451" i="1"/>
  <c r="P451" i="1" s="1"/>
  <c r="O449" i="1"/>
  <c r="P449" i="1" s="1"/>
  <c r="O447" i="1"/>
  <c r="P447" i="1" s="1"/>
  <c r="O352" i="1"/>
  <c r="P352" i="1" s="1"/>
  <c r="O216" i="1"/>
  <c r="P216" i="1" s="1"/>
  <c r="E479" i="1"/>
  <c r="E353" i="1"/>
  <c r="H353" i="1"/>
  <c r="E429" i="1"/>
  <c r="E410" i="1"/>
  <c r="E467" i="1"/>
  <c r="E273" i="1"/>
  <c r="E419" i="1"/>
  <c r="E395" i="1"/>
  <c r="E347" i="1"/>
  <c r="E322" i="1"/>
  <c r="E299" i="1"/>
  <c r="E493" i="1"/>
  <c r="E484" i="1"/>
  <c r="E91" i="1"/>
  <c r="E492" i="1"/>
  <c r="E483" i="1"/>
  <c r="E432" i="1"/>
  <c r="E424" i="1"/>
  <c r="E19" i="1"/>
  <c r="E325" i="1"/>
  <c r="E471" i="1"/>
  <c r="E470" i="1"/>
  <c r="E349" i="1"/>
  <c r="E267" i="1"/>
  <c r="E294" i="1"/>
  <c r="H413" i="1"/>
  <c r="E136" i="1"/>
  <c r="H395" i="1"/>
  <c r="E238" i="1"/>
  <c r="E220" i="1"/>
  <c r="E212" i="1"/>
  <c r="E328" i="1"/>
  <c r="E199" i="1"/>
  <c r="H385" i="1"/>
  <c r="H267" i="1"/>
  <c r="O4" i="1"/>
  <c r="P4" i="1" s="1"/>
  <c r="E151" i="1"/>
  <c r="E38" i="1"/>
  <c r="O95" i="1"/>
  <c r="P95" i="1" s="1"/>
  <c r="O443" i="1"/>
  <c r="P443" i="1" s="1"/>
  <c r="O441" i="1"/>
  <c r="P441" i="1" s="1"/>
  <c r="O197" i="1"/>
  <c r="P197" i="1" s="1"/>
  <c r="O439" i="1"/>
  <c r="P439" i="1" s="1"/>
  <c r="O438" i="1"/>
  <c r="P438" i="1" s="1"/>
  <c r="O436" i="1"/>
  <c r="P436" i="1" s="1"/>
  <c r="O434" i="1"/>
  <c r="P434" i="1" s="1"/>
  <c r="O299" i="1"/>
  <c r="P299" i="1" s="1"/>
  <c r="O432" i="1"/>
  <c r="P432" i="1" s="1"/>
  <c r="O350" i="1"/>
  <c r="P350" i="1" s="1"/>
  <c r="O349" i="1"/>
  <c r="P349" i="1" s="1"/>
  <c r="O429" i="1"/>
  <c r="P429" i="1" s="1"/>
  <c r="O298" i="1"/>
  <c r="P298" i="1" s="1"/>
  <c r="O426" i="1"/>
  <c r="P426" i="1" s="1"/>
  <c r="O424" i="1"/>
  <c r="P424" i="1" s="1"/>
  <c r="O423" i="1"/>
  <c r="P423" i="1" s="1"/>
  <c r="O421" i="1"/>
  <c r="P421" i="1" s="1"/>
  <c r="O420" i="1"/>
  <c r="P420" i="1" s="1"/>
  <c r="O419" i="1"/>
  <c r="P419" i="1" s="1"/>
  <c r="O418" i="1"/>
  <c r="P418" i="1" s="1"/>
  <c r="O416" i="1"/>
  <c r="P416" i="1" s="1"/>
  <c r="O412" i="1"/>
  <c r="P412" i="1" s="1"/>
  <c r="O410" i="1"/>
  <c r="P410" i="1" s="1"/>
  <c r="O408" i="1"/>
  <c r="P408" i="1" s="1"/>
  <c r="O89" i="1"/>
  <c r="P89" i="1" s="1"/>
  <c r="O406" i="1"/>
  <c r="P406" i="1" s="1"/>
  <c r="O404" i="1"/>
  <c r="P404" i="1" s="1"/>
  <c r="O403" i="1"/>
  <c r="P403" i="1" s="1"/>
  <c r="O402" i="1"/>
  <c r="P402" i="1" s="1"/>
  <c r="O297" i="1"/>
  <c r="P297" i="1" s="1"/>
  <c r="O172" i="1"/>
  <c r="P172" i="1" s="1"/>
  <c r="O19" i="1"/>
  <c r="P19" i="1" s="1"/>
  <c r="O271" i="1"/>
  <c r="P271" i="1" s="1"/>
  <c r="O397" i="1"/>
  <c r="P397" i="1" s="1"/>
  <c r="O270" i="1"/>
  <c r="P270" i="1" s="1"/>
  <c r="O395" i="1"/>
  <c r="P395" i="1" s="1"/>
  <c r="O318" i="1"/>
  <c r="P318" i="1" s="1"/>
  <c r="O393" i="1"/>
  <c r="P393" i="1" s="1"/>
  <c r="O391" i="1"/>
  <c r="P391" i="1" s="1"/>
  <c r="O390" i="1"/>
  <c r="P390" i="1" s="1"/>
  <c r="O389" i="1"/>
  <c r="P389" i="1" s="1"/>
  <c r="O269" i="1"/>
  <c r="P269" i="1" s="1"/>
  <c r="O241" i="1"/>
  <c r="P241" i="1" s="1"/>
  <c r="O386" i="1"/>
  <c r="P386" i="1" s="1"/>
  <c r="O171" i="1"/>
  <c r="P171" i="1" s="1"/>
  <c r="O267" i="1"/>
  <c r="P267" i="1" s="1"/>
  <c r="O316" i="1"/>
  <c r="P316" i="1" s="1"/>
  <c r="O315" i="1"/>
  <c r="P315" i="1" s="1"/>
  <c r="O381" i="1"/>
  <c r="P381" i="1" s="1"/>
  <c r="O379" i="1"/>
  <c r="P379" i="1" s="1"/>
  <c r="O296" i="1"/>
  <c r="P296" i="1" s="1"/>
  <c r="O377" i="1"/>
  <c r="P377" i="1" s="1"/>
  <c r="O94" i="1"/>
  <c r="P94" i="1" s="1"/>
  <c r="O240" i="1"/>
  <c r="P240" i="1" s="1"/>
  <c r="O340" i="1"/>
  <c r="P340" i="1" s="1"/>
  <c r="O314" i="1"/>
  <c r="P314" i="1" s="1"/>
  <c r="O374" i="1"/>
  <c r="P374" i="1" s="1"/>
  <c r="O294" i="1"/>
  <c r="P294" i="1" s="1"/>
  <c r="O372" i="1"/>
  <c r="P372" i="1" s="1"/>
  <c r="O370" i="1"/>
  <c r="P370" i="1" s="1"/>
  <c r="O31" i="1"/>
  <c r="P31" i="1" s="1"/>
  <c r="O214" i="1"/>
  <c r="P214" i="1" s="1"/>
  <c r="O367" i="1"/>
  <c r="P367" i="1" s="1"/>
  <c r="O365" i="1"/>
  <c r="P365" i="1" s="1"/>
  <c r="O213" i="1"/>
  <c r="P213" i="1" s="1"/>
  <c r="O195" i="1"/>
  <c r="P195" i="1" s="1"/>
  <c r="O363" i="1"/>
  <c r="P363" i="1" s="1"/>
  <c r="O265" i="1"/>
  <c r="P265" i="1" s="1"/>
  <c r="O338" i="1"/>
  <c r="P338" i="1" s="1"/>
  <c r="O337" i="1"/>
  <c r="P337" i="1" s="1"/>
  <c r="O80" i="1"/>
  <c r="P80" i="1" s="1"/>
  <c r="O212" i="1"/>
  <c r="P212" i="1" s="1"/>
  <c r="O263" i="1"/>
  <c r="P263" i="1" s="1"/>
  <c r="O262" i="1"/>
  <c r="P262" i="1" s="1"/>
  <c r="O335" i="1"/>
  <c r="P335" i="1" s="1"/>
  <c r="O334" i="1"/>
  <c r="P334" i="1" s="1"/>
  <c r="O192" i="1"/>
  <c r="P192" i="1" s="1"/>
  <c r="O313" i="1"/>
  <c r="P313" i="1" s="1"/>
  <c r="O359" i="1"/>
  <c r="P359" i="1" s="1"/>
  <c r="O312" i="1"/>
  <c r="P312" i="1" s="1"/>
  <c r="O358" i="1"/>
  <c r="P358" i="1" s="1"/>
  <c r="O357" i="1"/>
  <c r="P357" i="1" s="1"/>
  <c r="O332" i="1"/>
  <c r="P332" i="1" s="1"/>
  <c r="O112" i="1"/>
  <c r="P112" i="1" s="1"/>
  <c r="E85" i="1"/>
  <c r="O310" i="1"/>
  <c r="P310" i="1" s="1"/>
  <c r="O290" i="1"/>
  <c r="P290" i="1" s="1"/>
  <c r="O288" i="1"/>
  <c r="P288" i="1" s="1"/>
  <c r="O160" i="1"/>
  <c r="P160" i="1" s="1"/>
  <c r="O330" i="1"/>
  <c r="P330" i="1" s="1"/>
  <c r="O308" i="1"/>
  <c r="P308" i="1" s="1"/>
  <c r="O189" i="1"/>
  <c r="P189" i="1" s="1"/>
  <c r="O329" i="1"/>
  <c r="P329" i="1" s="1"/>
  <c r="O237" i="1"/>
  <c r="P237" i="1" s="1"/>
  <c r="O236" i="1"/>
  <c r="P236" i="1" s="1"/>
  <c r="O306" i="1"/>
  <c r="P306" i="1" s="1"/>
  <c r="O328" i="1"/>
  <c r="P328" i="1" s="1"/>
  <c r="O327" i="1"/>
  <c r="P327" i="1" s="1"/>
  <c r="O286" i="1"/>
  <c r="P286" i="1" s="1"/>
  <c r="O188" i="1"/>
  <c r="P188" i="1" s="1"/>
  <c r="O69" i="1"/>
  <c r="P69" i="1" s="1"/>
  <c r="O234" i="1"/>
  <c r="P234" i="1" s="1"/>
  <c r="O304" i="1"/>
  <c r="P304" i="1" s="1"/>
  <c r="O303" i="1"/>
  <c r="P303" i="1" s="1"/>
  <c r="O326" i="1"/>
  <c r="P326" i="1" s="1"/>
  <c r="O157" i="1"/>
  <c r="P157" i="1" s="1"/>
  <c r="O260" i="1"/>
  <c r="P260" i="1" s="1"/>
  <c r="O129" i="1"/>
  <c r="P129" i="1" s="1"/>
  <c r="O258" i="1"/>
  <c r="P258" i="1" s="1"/>
  <c r="O119" i="1"/>
  <c r="P119" i="1" s="1"/>
  <c r="O232" i="1"/>
  <c r="P232" i="1" s="1"/>
  <c r="O301" i="1"/>
  <c r="P301" i="1" s="1"/>
  <c r="O257" i="1"/>
  <c r="P257" i="1" s="1"/>
  <c r="O230" i="1"/>
  <c r="P230" i="1" s="1"/>
  <c r="O206" i="1"/>
  <c r="P206" i="1" s="1"/>
  <c r="O205" i="1"/>
  <c r="P205" i="1" s="1"/>
  <c r="O282" i="1"/>
  <c r="P282" i="1" s="1"/>
  <c r="O281" i="1"/>
  <c r="P281" i="1" s="1"/>
  <c r="O255" i="1"/>
  <c r="P255" i="1" s="1"/>
  <c r="O202" i="1"/>
  <c r="P202" i="1" s="1"/>
  <c r="O253" i="1"/>
  <c r="P253" i="1" s="1"/>
  <c r="O227" i="1"/>
  <c r="P227" i="1" s="1"/>
  <c r="O251" i="1"/>
  <c r="P251" i="1" s="1"/>
  <c r="O187" i="1"/>
  <c r="P187" i="1" s="1"/>
  <c r="O118" i="1"/>
  <c r="P118" i="1" s="1"/>
  <c r="O278" i="1"/>
  <c r="P278" i="1" s="1"/>
  <c r="O277" i="1"/>
  <c r="P277" i="1" s="1"/>
  <c r="O147" i="1"/>
  <c r="P147" i="1" s="1"/>
  <c r="O249" i="1"/>
  <c r="P249" i="1" s="1"/>
  <c r="O224" i="1"/>
  <c r="P224" i="1" s="1"/>
  <c r="O146" i="1"/>
  <c r="P146" i="1" s="1"/>
  <c r="O247" i="1"/>
  <c r="P247" i="1" s="1"/>
  <c r="O156" i="1"/>
  <c r="P156" i="1" s="1"/>
  <c r="O126" i="1"/>
  <c r="P126" i="1" s="1"/>
  <c r="O201" i="1"/>
  <c r="P201" i="1" s="1"/>
  <c r="O222" i="1"/>
  <c r="P222" i="1" s="1"/>
  <c r="O221" i="1"/>
  <c r="P221" i="1" s="1"/>
  <c r="O155" i="1"/>
  <c r="P155" i="1" s="1"/>
  <c r="O117" i="1"/>
  <c r="P117" i="1" s="1"/>
  <c r="O42" i="1"/>
  <c r="P42" i="1" s="1"/>
  <c r="O154" i="1"/>
  <c r="P154" i="1" s="1"/>
  <c r="O153" i="1"/>
  <c r="P153" i="1" s="1"/>
  <c r="O98" i="1"/>
  <c r="P98" i="1" s="1"/>
  <c r="O200" i="1"/>
  <c r="P200" i="1" s="1"/>
  <c r="O183" i="1"/>
  <c r="P183" i="1" s="1"/>
  <c r="O145" i="1"/>
  <c r="P145" i="1" s="1"/>
  <c r="O152" i="1"/>
  <c r="P152" i="1" s="1"/>
  <c r="O116" i="1"/>
  <c r="P116" i="1" s="1"/>
  <c r="O181" i="1"/>
  <c r="P181" i="1" s="1"/>
  <c r="O125" i="1"/>
  <c r="P125" i="1" s="1"/>
  <c r="O199" i="1"/>
  <c r="P199" i="1" s="1"/>
  <c r="O179" i="1"/>
  <c r="P179" i="1" s="1"/>
  <c r="O166" i="1"/>
  <c r="P166" i="1" s="1"/>
  <c r="O65" i="1"/>
  <c r="P65" i="1" s="1"/>
  <c r="O124" i="1"/>
  <c r="P124" i="1" s="1"/>
  <c r="O143" i="1"/>
  <c r="P143" i="1" s="1"/>
  <c r="O23" i="1"/>
  <c r="P23" i="1" s="1"/>
  <c r="O165" i="1"/>
  <c r="P165" i="1" s="1"/>
  <c r="O164" i="1"/>
  <c r="P164" i="1" s="1"/>
  <c r="O91" i="1"/>
  <c r="P91" i="1" s="1"/>
  <c r="O163" i="1"/>
  <c r="P163" i="1" s="1"/>
  <c r="O63" i="1"/>
  <c r="P63" i="1" s="1"/>
  <c r="O108" i="1"/>
  <c r="P108" i="1" s="1"/>
  <c r="O90" i="1"/>
  <c r="P90" i="1" s="1"/>
  <c r="O120" i="1"/>
  <c r="P120" i="1" s="1"/>
  <c r="O52" i="1"/>
  <c r="P52" i="1" s="1"/>
  <c r="O25" i="1"/>
  <c r="P25" i="1" s="1"/>
  <c r="O73" i="1"/>
  <c r="P73" i="1" s="1"/>
  <c r="O45" i="1"/>
  <c r="P45" i="1" s="1"/>
  <c r="O26" i="1"/>
  <c r="P26" i="1" s="1"/>
  <c r="E481" i="1"/>
  <c r="E393" i="1"/>
  <c r="E263" i="1"/>
  <c r="E70" i="1"/>
  <c r="E494" i="1"/>
  <c r="E244" i="1"/>
  <c r="H244" i="1"/>
  <c r="H21" i="1"/>
  <c r="E21" i="1"/>
  <c r="H465" i="1"/>
  <c r="E465" i="1"/>
  <c r="H433" i="1"/>
  <c r="E433" i="1"/>
  <c r="H427" i="1"/>
  <c r="E427" i="1"/>
  <c r="H348" i="1"/>
  <c r="E348" i="1"/>
  <c r="E242" i="1"/>
  <c r="E501" i="1"/>
  <c r="E217" i="1"/>
  <c r="E466" i="1"/>
  <c r="E451" i="1"/>
  <c r="E130" i="1"/>
  <c r="E422" i="1"/>
  <c r="E89" i="1"/>
  <c r="E318" i="1"/>
  <c r="E384" i="1"/>
  <c r="E372" i="1"/>
  <c r="E210" i="1"/>
  <c r="E158" i="1"/>
  <c r="E301" i="1"/>
  <c r="E278" i="1"/>
  <c r="E42" i="1"/>
  <c r="E198" i="1"/>
  <c r="E63" i="1"/>
  <c r="E52" i="1"/>
  <c r="E30" i="1"/>
  <c r="H479" i="1"/>
  <c r="H322" i="1"/>
  <c r="H419" i="1"/>
  <c r="H19" i="1"/>
  <c r="H328" i="1"/>
  <c r="H416" i="1"/>
  <c r="E416" i="1"/>
  <c r="E314" i="1"/>
  <c r="H314" i="1"/>
  <c r="H214" i="1"/>
  <c r="E214" i="1"/>
  <c r="H265" i="1"/>
  <c r="E265" i="1"/>
  <c r="E329" i="1"/>
  <c r="H286" i="1"/>
  <c r="E286" i="1"/>
  <c r="H326" i="1"/>
  <c r="E326" i="1"/>
  <c r="E121" i="1"/>
  <c r="E17" i="1"/>
  <c r="E173" i="1"/>
  <c r="E480" i="1"/>
  <c r="E274" i="1"/>
  <c r="E448" i="1"/>
  <c r="E243" i="1"/>
  <c r="E320" i="1"/>
  <c r="E402" i="1"/>
  <c r="E391" i="1"/>
  <c r="E296" i="1"/>
  <c r="E369" i="1"/>
  <c r="E262" i="1"/>
  <c r="E288" i="1"/>
  <c r="E234" i="1"/>
  <c r="E228" i="1"/>
  <c r="E146" i="1"/>
  <c r="E183" i="1"/>
  <c r="E164" i="1"/>
  <c r="E148" i="1"/>
  <c r="E51" i="1"/>
  <c r="E35" i="1"/>
  <c r="H493" i="1"/>
  <c r="H471" i="1"/>
  <c r="H432" i="1"/>
  <c r="H410" i="1"/>
  <c r="H242" i="1"/>
  <c r="H85" i="1"/>
  <c r="H220" i="1"/>
  <c r="E491" i="1"/>
  <c r="H491" i="1"/>
  <c r="E482" i="1"/>
  <c r="E462" i="1"/>
  <c r="H462" i="1"/>
  <c r="E455" i="1"/>
  <c r="H455" i="1"/>
  <c r="E131" i="1"/>
  <c r="E440" i="1"/>
  <c r="H440" i="1"/>
  <c r="E431" i="1"/>
  <c r="E272" i="1"/>
  <c r="E415" i="1"/>
  <c r="H415" i="1"/>
  <c r="E405" i="1"/>
  <c r="H405" i="1"/>
  <c r="E398" i="1"/>
  <c r="H398" i="1"/>
  <c r="E392" i="1"/>
  <c r="E268" i="1"/>
  <c r="E378" i="1"/>
  <c r="E375" i="1"/>
  <c r="E368" i="1"/>
  <c r="E300" i="1"/>
  <c r="E447" i="1"/>
  <c r="E401" i="1"/>
  <c r="E317" i="1"/>
  <c r="E295" i="1"/>
  <c r="E364" i="1"/>
  <c r="E335" i="1"/>
  <c r="E111" i="1"/>
  <c r="E208" i="1"/>
  <c r="E282" i="1"/>
  <c r="E223" i="1"/>
  <c r="E246" i="1"/>
  <c r="E108" i="1"/>
  <c r="E72" i="1"/>
  <c r="E29" i="1"/>
  <c r="H492" i="1"/>
  <c r="H470" i="1"/>
  <c r="H431" i="1"/>
  <c r="H199" i="1"/>
  <c r="E476" i="1"/>
  <c r="H476" i="1"/>
  <c r="H31" i="1"/>
  <c r="E31" i="1"/>
  <c r="E327" i="1"/>
  <c r="E464" i="1"/>
  <c r="E406" i="1"/>
  <c r="E336" i="1"/>
  <c r="E165" i="1"/>
  <c r="E380" i="1"/>
  <c r="H219" i="1"/>
  <c r="E219" i="1"/>
  <c r="E449" i="1"/>
  <c r="E248" i="1"/>
  <c r="E96" i="1"/>
  <c r="E128" i="1"/>
  <c r="E75" i="1"/>
  <c r="E13" i="1"/>
  <c r="E47" i="1"/>
  <c r="E311" i="1"/>
  <c r="E382" i="1"/>
  <c r="E28" i="1"/>
  <c r="E90" i="1"/>
  <c r="E150" i="1"/>
  <c r="E153" i="1"/>
  <c r="E127" i="1"/>
  <c r="E14" i="1"/>
  <c r="E113" i="1"/>
  <c r="E134" i="1"/>
  <c r="E154" i="1"/>
  <c r="E126" i="1"/>
  <c r="E157" i="1"/>
  <c r="E159" i="1"/>
  <c r="E135" i="1"/>
  <c r="E276" i="1"/>
  <c r="E20" i="1"/>
  <c r="E39" i="1"/>
  <c r="E166" i="1"/>
  <c r="E145" i="1"/>
  <c r="E281" i="1"/>
  <c r="E233" i="1"/>
  <c r="E358" i="1"/>
  <c r="E194" i="1"/>
  <c r="H474" i="1"/>
  <c r="E474" i="1"/>
  <c r="E463" i="1"/>
  <c r="H463" i="1"/>
  <c r="E502" i="1"/>
  <c r="E473" i="1"/>
  <c r="E414" i="1"/>
  <c r="E271" i="1"/>
  <c r="E374" i="1"/>
  <c r="E188" i="1"/>
  <c r="E116" i="1"/>
  <c r="E36" i="1"/>
  <c r="E477" i="1"/>
  <c r="E459" i="1"/>
  <c r="E216" i="1"/>
  <c r="E350" i="1"/>
  <c r="E418" i="1"/>
  <c r="E400" i="1"/>
  <c r="E344" i="1"/>
  <c r="E377" i="1"/>
  <c r="E213" i="1"/>
  <c r="E333" i="1"/>
  <c r="E331" i="1"/>
  <c r="E303" i="1"/>
  <c r="E203" i="1"/>
  <c r="E79" i="1"/>
  <c r="E144" i="1"/>
  <c r="E163" i="1"/>
  <c r="E106" i="1"/>
  <c r="E68" i="1"/>
  <c r="E26" i="1"/>
  <c r="H467" i="1"/>
  <c r="H349" i="1"/>
  <c r="H347" i="1"/>
  <c r="H360" i="1"/>
  <c r="E360" i="1"/>
  <c r="E305" i="1"/>
  <c r="H302" i="1"/>
  <c r="E302" i="1"/>
  <c r="H283" i="1"/>
  <c r="E283" i="1"/>
  <c r="E275" i="1"/>
  <c r="E169" i="1"/>
  <c r="H245" i="1"/>
  <c r="E245" i="1"/>
  <c r="H176" i="1"/>
  <c r="E176" i="1"/>
  <c r="E61" i="1"/>
  <c r="H40" i="1"/>
  <c r="E40" i="1"/>
  <c r="H57" i="1"/>
  <c r="E57" i="1"/>
  <c r="E490" i="1"/>
  <c r="E472" i="1"/>
  <c r="E458" i="1"/>
  <c r="E443" i="1"/>
  <c r="E430" i="1"/>
  <c r="E172" i="1"/>
  <c r="E388" i="1"/>
  <c r="E94" i="1"/>
  <c r="E266" i="1"/>
  <c r="E191" i="1"/>
  <c r="E37" i="1"/>
  <c r="E207" i="1"/>
  <c r="E255" i="1"/>
  <c r="E156" i="1"/>
  <c r="E152" i="1"/>
  <c r="E141" i="1"/>
  <c r="E83" i="1"/>
  <c r="E15" i="1"/>
  <c r="E3" i="1"/>
  <c r="H325" i="1"/>
  <c r="H131" i="1"/>
  <c r="H429" i="1"/>
  <c r="H392" i="1"/>
  <c r="H378" i="1"/>
  <c r="H426" i="1"/>
  <c r="E426" i="1"/>
  <c r="E241" i="1"/>
  <c r="E450" i="1"/>
  <c r="E394" i="1"/>
  <c r="E309" i="1"/>
  <c r="E200" i="1"/>
  <c r="E48" i="1"/>
  <c r="H355" i="1"/>
  <c r="E355" i="1"/>
  <c r="H407" i="1"/>
  <c r="E407" i="1"/>
  <c r="E361" i="1"/>
  <c r="H102" i="1"/>
  <c r="E102" i="1"/>
  <c r="E252" i="1"/>
  <c r="E139" i="1"/>
  <c r="E460" i="1"/>
  <c r="E345" i="1"/>
  <c r="E293" i="1"/>
  <c r="E229" i="1"/>
  <c r="E133" i="1"/>
  <c r="H500" i="1"/>
  <c r="E500" i="1"/>
  <c r="E87" i="1"/>
  <c r="H454" i="1"/>
  <c r="E454" i="1"/>
  <c r="E446" i="1"/>
  <c r="H446" i="1"/>
  <c r="H346" i="1"/>
  <c r="E346" i="1"/>
  <c r="E366" i="1"/>
  <c r="E362" i="1"/>
  <c r="H362" i="1"/>
  <c r="H453" i="1"/>
  <c r="E453" i="1"/>
  <c r="E438" i="1"/>
  <c r="H438" i="1"/>
  <c r="E403" i="1"/>
  <c r="H397" i="1"/>
  <c r="E397" i="1"/>
  <c r="H390" i="1"/>
  <c r="E390" i="1"/>
  <c r="E365" i="1"/>
  <c r="H337" i="1"/>
  <c r="E337" i="1"/>
  <c r="E334" i="1"/>
  <c r="H334" i="1"/>
  <c r="E160" i="1"/>
  <c r="E260" i="1"/>
  <c r="H257" i="1"/>
  <c r="E257" i="1"/>
  <c r="H118" i="1"/>
  <c r="E118" i="1"/>
  <c r="E98" i="1"/>
  <c r="E181" i="1"/>
  <c r="H181" i="1"/>
  <c r="H124" i="1"/>
  <c r="E124" i="1"/>
  <c r="E120" i="1"/>
  <c r="E99" i="1"/>
  <c r="H67" i="1"/>
  <c r="E67" i="1"/>
  <c r="E457" i="1"/>
  <c r="E442" i="1"/>
  <c r="E412" i="1"/>
  <c r="E399" i="1"/>
  <c r="E387" i="1"/>
  <c r="E376" i="1"/>
  <c r="E195" i="1"/>
  <c r="E359" i="1"/>
  <c r="E237" i="1"/>
  <c r="E129" i="1"/>
  <c r="E227" i="1"/>
  <c r="E221" i="1"/>
  <c r="E174" i="1"/>
  <c r="E53" i="1"/>
  <c r="E33" i="1"/>
  <c r="E10" i="1"/>
  <c r="H484" i="1"/>
  <c r="H87" i="1"/>
  <c r="H424" i="1"/>
  <c r="H403" i="1"/>
  <c r="H365" i="1"/>
  <c r="H169" i="1"/>
  <c r="H151" i="1"/>
  <c r="H264" i="1"/>
  <c r="E264" i="1"/>
  <c r="H211" i="1"/>
  <c r="E211" i="1"/>
  <c r="H259" i="1"/>
  <c r="E259" i="1"/>
  <c r="H256" i="1"/>
  <c r="E256" i="1"/>
  <c r="H254" i="1"/>
  <c r="E254" i="1"/>
  <c r="H168" i="1"/>
  <c r="E168" i="1"/>
  <c r="H84" i="1"/>
  <c r="E84" i="1"/>
  <c r="H115" i="1"/>
  <c r="E115" i="1"/>
  <c r="H137" i="1"/>
  <c r="E137" i="1"/>
  <c r="H56" i="1"/>
  <c r="E56" i="1"/>
  <c r="H62" i="1"/>
  <c r="E62" i="1"/>
  <c r="H11" i="1"/>
  <c r="E11" i="1"/>
  <c r="E489" i="1"/>
  <c r="E441" i="1"/>
  <c r="E411" i="1"/>
  <c r="E386" i="1"/>
  <c r="E341" i="1"/>
  <c r="E363" i="1"/>
  <c r="E86" i="1"/>
  <c r="E307" i="1"/>
  <c r="E285" i="1"/>
  <c r="E251" i="1"/>
  <c r="E186" i="1"/>
  <c r="E218" i="1"/>
  <c r="E138" i="1"/>
  <c r="E97" i="1"/>
  <c r="E45" i="1"/>
  <c r="E6" i="1"/>
  <c r="H483" i="1"/>
  <c r="H272" i="1"/>
  <c r="H241" i="1"/>
  <c r="H329" i="1"/>
  <c r="H260" i="1"/>
  <c r="H98" i="1"/>
  <c r="H61" i="1"/>
  <c r="E80" i="1"/>
  <c r="H192" i="1"/>
  <c r="E192" i="1"/>
  <c r="H332" i="1"/>
  <c r="E332" i="1"/>
  <c r="E330" i="1"/>
  <c r="H306" i="1"/>
  <c r="E306" i="1"/>
  <c r="H230" i="1"/>
  <c r="E230" i="1"/>
  <c r="H202" i="1"/>
  <c r="E202" i="1"/>
  <c r="E247" i="1"/>
  <c r="E125" i="1"/>
  <c r="H143" i="1"/>
  <c r="E143" i="1"/>
  <c r="E64" i="1"/>
  <c r="H64" i="1"/>
  <c r="E16" i="1"/>
  <c r="H71" i="1"/>
  <c r="E71" i="1"/>
  <c r="H54" i="1"/>
  <c r="E54" i="1"/>
  <c r="E487" i="1"/>
  <c r="E469" i="1"/>
  <c r="E456" i="1"/>
  <c r="E351" i="1"/>
  <c r="E298" i="1"/>
  <c r="E88" i="1"/>
  <c r="E171" i="1"/>
  <c r="E239" i="1"/>
  <c r="E312" i="1"/>
  <c r="E236" i="1"/>
  <c r="E258" i="1"/>
  <c r="E187" i="1"/>
  <c r="E155" i="1"/>
  <c r="E179" i="1"/>
  <c r="E149" i="1"/>
  <c r="E104" i="1"/>
  <c r="E49" i="1"/>
  <c r="E9" i="1"/>
  <c r="H482" i="1"/>
  <c r="H120" i="1"/>
  <c r="H381" i="1"/>
  <c r="E381" i="1"/>
  <c r="E499" i="1"/>
  <c r="E436" i="1"/>
  <c r="E383" i="1"/>
  <c r="E69" i="1"/>
  <c r="E224" i="1"/>
  <c r="E78" i="1"/>
  <c r="E323" i="1"/>
  <c r="H323" i="1"/>
  <c r="H417" i="1"/>
  <c r="E417" i="1"/>
  <c r="H196" i="1"/>
  <c r="E196" i="1"/>
  <c r="H261" i="1"/>
  <c r="E261" i="1"/>
  <c r="H92" i="1"/>
  <c r="E92" i="1"/>
  <c r="H161" i="1"/>
  <c r="E161" i="1"/>
  <c r="E44" i="1"/>
  <c r="H44" i="1"/>
  <c r="E495" i="1"/>
  <c r="E321" i="1"/>
  <c r="E379" i="1"/>
  <c r="E235" i="1"/>
  <c r="E167" i="1"/>
  <c r="H498" i="1"/>
  <c r="E498" i="1"/>
  <c r="H445" i="1"/>
  <c r="E445" i="1"/>
  <c r="H215" i="1"/>
  <c r="E215" i="1"/>
  <c r="H342" i="1"/>
  <c r="E342" i="1"/>
  <c r="H95" i="1"/>
  <c r="E95" i="1"/>
  <c r="E420" i="1"/>
  <c r="H420" i="1"/>
  <c r="H270" i="1"/>
  <c r="E270" i="1"/>
  <c r="H389" i="1"/>
  <c r="E389" i="1"/>
  <c r="H316" i="1"/>
  <c r="E316" i="1"/>
  <c r="H496" i="1"/>
  <c r="E496" i="1"/>
  <c r="H486" i="1"/>
  <c r="E486" i="1"/>
  <c r="H478" i="1"/>
  <c r="E478" i="1"/>
  <c r="H444" i="1"/>
  <c r="E444" i="1"/>
  <c r="H435" i="1"/>
  <c r="E435" i="1"/>
  <c r="H428" i="1"/>
  <c r="E428" i="1"/>
  <c r="E409" i="1"/>
  <c r="H343" i="1"/>
  <c r="E343" i="1"/>
  <c r="E371" i="1"/>
  <c r="H292" i="1"/>
  <c r="E292" i="1"/>
  <c r="E110" i="1"/>
  <c r="E93" i="1"/>
  <c r="H101" i="1"/>
  <c r="E101" i="1"/>
  <c r="H250" i="1"/>
  <c r="E250" i="1"/>
  <c r="E180" i="1"/>
  <c r="H177" i="1"/>
  <c r="E177" i="1"/>
  <c r="H162" i="1"/>
  <c r="E162" i="1"/>
  <c r="E109" i="1"/>
  <c r="H109" i="1"/>
  <c r="E107" i="1"/>
  <c r="E58" i="1"/>
  <c r="H43" i="1"/>
  <c r="E43" i="1"/>
  <c r="H7" i="1"/>
  <c r="E7" i="1"/>
  <c r="E468" i="1"/>
  <c r="E197" i="1"/>
  <c r="E408" i="1"/>
  <c r="E396" i="1"/>
  <c r="E338" i="1"/>
  <c r="E190" i="1"/>
  <c r="E170" i="1"/>
  <c r="E119" i="1"/>
  <c r="E122" i="1"/>
  <c r="E60" i="1"/>
  <c r="E34" i="1"/>
  <c r="E8" i="1"/>
  <c r="H247" i="1"/>
  <c r="H136" i="1"/>
  <c r="E485" i="1"/>
  <c r="H485" i="1"/>
  <c r="H340" i="1"/>
  <c r="E340" i="1"/>
  <c r="E310" i="1"/>
  <c r="E175" i="1"/>
  <c r="E324" i="1"/>
  <c r="E421" i="1"/>
  <c r="E370" i="1"/>
  <c r="E206" i="1"/>
  <c r="E114" i="1"/>
  <c r="H299" i="1"/>
  <c r="E475" i="1"/>
  <c r="H475" i="1"/>
  <c r="H425" i="1"/>
  <c r="E425" i="1"/>
  <c r="E284" i="1"/>
  <c r="E226" i="1"/>
  <c r="H82" i="1"/>
  <c r="E82" i="1"/>
  <c r="H22" i="1"/>
  <c r="E22" i="1"/>
  <c r="E290" i="1"/>
  <c r="E81" i="1"/>
  <c r="H488" i="1"/>
  <c r="E488" i="1"/>
  <c r="H452" i="1"/>
  <c r="E452" i="1"/>
  <c r="H437" i="1"/>
  <c r="E437" i="1"/>
  <c r="H319" i="1"/>
  <c r="E319" i="1"/>
  <c r="H497" i="1"/>
  <c r="E497" i="1"/>
  <c r="H356" i="1"/>
  <c r="E356" i="1"/>
  <c r="H434" i="1"/>
  <c r="E434" i="1"/>
  <c r="E297" i="1"/>
  <c r="H269" i="1"/>
  <c r="E269" i="1"/>
  <c r="H315" i="1"/>
  <c r="E315" i="1"/>
  <c r="H240" i="1"/>
  <c r="E240" i="1"/>
  <c r="E313" i="1"/>
  <c r="H112" i="1"/>
  <c r="E112" i="1"/>
  <c r="H308" i="1"/>
  <c r="E308" i="1"/>
  <c r="E304" i="1"/>
  <c r="H304" i="1"/>
  <c r="H253" i="1"/>
  <c r="E253" i="1"/>
  <c r="H277" i="1"/>
  <c r="E277" i="1"/>
  <c r="E117" i="1"/>
  <c r="E23" i="1"/>
  <c r="H140" i="1"/>
  <c r="E140" i="1"/>
  <c r="E132" i="1"/>
  <c r="E50" i="1"/>
  <c r="E41" i="1"/>
  <c r="H24" i="1"/>
  <c r="E24" i="1"/>
  <c r="E4" i="1"/>
  <c r="E439" i="1"/>
  <c r="E423" i="1"/>
  <c r="E339" i="1"/>
  <c r="E357" i="1"/>
  <c r="E232" i="1"/>
  <c r="E279" i="1"/>
  <c r="E185" i="1"/>
  <c r="E65" i="1"/>
  <c r="E103" i="1"/>
  <c r="E55" i="1"/>
  <c r="H4" i="1"/>
  <c r="H268" i="1"/>
  <c r="H375" i="1"/>
  <c r="H110" i="1"/>
  <c r="H252" i="1"/>
  <c r="E205" i="1"/>
  <c r="E73" i="1"/>
  <c r="E352" i="1"/>
  <c r="E25" i="1"/>
  <c r="O502" i="1"/>
  <c r="P502" i="1" s="1"/>
  <c r="O500" i="1"/>
  <c r="P500" i="1" s="1"/>
  <c r="O498" i="1"/>
  <c r="P498" i="1" s="1"/>
  <c r="O496" i="1"/>
  <c r="P496" i="1" s="1"/>
  <c r="O494" i="1"/>
  <c r="P494" i="1" s="1"/>
  <c r="O493" i="1"/>
  <c r="P493" i="1" s="1"/>
  <c r="O491" i="1"/>
  <c r="P491" i="1" s="1"/>
  <c r="O325" i="1"/>
  <c r="P325" i="1" s="1"/>
  <c r="O488" i="1"/>
  <c r="P488" i="1" s="1"/>
  <c r="E249" i="1"/>
  <c r="E46" i="1"/>
  <c r="E404" i="1"/>
  <c r="E189" i="1"/>
  <c r="E193" i="1"/>
  <c r="E77" i="1"/>
  <c r="H77" i="1"/>
  <c r="E291" i="1"/>
  <c r="E289" i="1"/>
  <c r="E287" i="1"/>
  <c r="E209" i="1"/>
  <c r="E27" i="1"/>
  <c r="E231" i="1"/>
  <c r="E204" i="1"/>
  <c r="E280" i="1"/>
  <c r="E225" i="1"/>
  <c r="E76" i="1"/>
  <c r="E184" i="1"/>
  <c r="E182" i="1"/>
  <c r="H182" i="1"/>
  <c r="E178" i="1"/>
  <c r="E142" i="1"/>
  <c r="E123" i="1"/>
  <c r="E100" i="1"/>
  <c r="E105" i="1"/>
  <c r="E74" i="1"/>
  <c r="E18" i="1"/>
  <c r="E66" i="1"/>
  <c r="E32" i="1"/>
  <c r="E12" i="1"/>
  <c r="E461" i="1"/>
  <c r="E147" i="1"/>
  <c r="E201" i="1"/>
  <c r="H368" i="1"/>
  <c r="H184" i="1"/>
  <c r="E354" i="1"/>
  <c r="E367" i="1"/>
  <c r="E222" i="1"/>
  <c r="E5" i="1"/>
  <c r="E59" i="1"/>
  <c r="H367" i="1"/>
  <c r="H209" i="1"/>
  <c r="H105" i="1"/>
  <c r="O486" i="1"/>
  <c r="P486" i="1" s="1"/>
  <c r="O244" i="1"/>
  <c r="P244" i="1" s="1"/>
  <c r="O484" i="1"/>
  <c r="P484" i="1" s="1"/>
  <c r="O482" i="1"/>
  <c r="P482" i="1" s="1"/>
  <c r="O324" i="1"/>
  <c r="P324" i="1" s="1"/>
  <c r="O480" i="1"/>
  <c r="P480" i="1" s="1"/>
  <c r="O478" i="1"/>
  <c r="P478" i="1" s="1"/>
  <c r="O21" i="1"/>
  <c r="P21" i="1" s="1"/>
  <c r="O475" i="1"/>
  <c r="P475" i="1" s="1"/>
  <c r="O473" i="1"/>
  <c r="P473" i="1" s="1"/>
  <c r="O471" i="1"/>
  <c r="P471" i="1" s="1"/>
  <c r="O469" i="1"/>
  <c r="P469" i="1" s="1"/>
  <c r="O467" i="1"/>
  <c r="P467" i="1" s="1"/>
  <c r="O465" i="1"/>
  <c r="P465" i="1" s="1"/>
  <c r="O323" i="1"/>
  <c r="P323" i="1" s="1"/>
  <c r="O462" i="1"/>
  <c r="P462" i="1" s="1"/>
  <c r="O87" i="1"/>
  <c r="P87" i="1" s="1"/>
  <c r="O274" i="1"/>
  <c r="P274" i="1" s="1"/>
  <c r="O459" i="1"/>
  <c r="P459" i="1" s="1"/>
  <c r="O457" i="1"/>
  <c r="P457" i="1" s="1"/>
  <c r="O355" i="1"/>
  <c r="P355" i="1" s="1"/>
  <c r="O455" i="1"/>
  <c r="P455" i="1" s="1"/>
  <c r="O454" i="1"/>
  <c r="P454" i="1" s="1"/>
  <c r="O452" i="1"/>
  <c r="P452" i="1" s="1"/>
  <c r="O273" i="1"/>
  <c r="P273" i="1" s="1"/>
  <c r="O450" i="1"/>
  <c r="P450" i="1" s="1"/>
  <c r="O448" i="1"/>
  <c r="P448" i="1" s="1"/>
  <c r="O131" i="1"/>
  <c r="P131" i="1" s="1"/>
  <c r="O446" i="1"/>
  <c r="P446" i="1" s="1"/>
  <c r="O445" i="1"/>
  <c r="P445" i="1" s="1"/>
  <c r="O444" i="1"/>
  <c r="P444" i="1" s="1"/>
  <c r="O442" i="1"/>
  <c r="P442" i="1" s="1"/>
  <c r="O351" i="1"/>
  <c r="P351" i="1" s="1"/>
  <c r="O440" i="1"/>
  <c r="P440" i="1" s="1"/>
  <c r="O130" i="1"/>
  <c r="P130" i="1" s="1"/>
  <c r="O437" i="1"/>
  <c r="P437" i="1" s="1"/>
  <c r="O435" i="1"/>
  <c r="P435" i="1" s="1"/>
  <c r="O433" i="1"/>
  <c r="P433" i="1" s="1"/>
  <c r="O243" i="1"/>
  <c r="P243" i="1" s="1"/>
  <c r="O431" i="1"/>
  <c r="P431" i="1" s="1"/>
  <c r="O430" i="1"/>
  <c r="P430" i="1" s="1"/>
  <c r="O215" i="1"/>
  <c r="P215" i="1" s="1"/>
  <c r="O428" i="1"/>
  <c r="P428" i="1" s="1"/>
  <c r="O427" i="1"/>
  <c r="P427" i="1" s="1"/>
  <c r="O425" i="1"/>
  <c r="P425" i="1" s="1"/>
  <c r="O272" i="1"/>
  <c r="P272" i="1" s="1"/>
  <c r="O422" i="1"/>
  <c r="P422" i="1" s="1"/>
  <c r="O321" i="1"/>
  <c r="P321" i="1" s="1"/>
  <c r="O320" i="1"/>
  <c r="P320" i="1" s="1"/>
  <c r="O348" i="1"/>
  <c r="P348" i="1" s="1"/>
  <c r="O417" i="1"/>
  <c r="P417" i="1" s="1"/>
  <c r="O409" i="1"/>
  <c r="P409" i="1" s="1"/>
  <c r="O399" i="1"/>
  <c r="P399" i="1" s="1"/>
  <c r="O396" i="1"/>
  <c r="P396" i="1" s="1"/>
  <c r="O387" i="1"/>
  <c r="P387" i="1" s="1"/>
  <c r="O383" i="1"/>
  <c r="P383" i="1" s="1"/>
  <c r="O196" i="1"/>
  <c r="P196" i="1" s="1"/>
  <c r="O371" i="1"/>
  <c r="P371" i="1" s="1"/>
  <c r="O239" i="1"/>
  <c r="P239" i="1" s="1"/>
  <c r="O238" i="1"/>
  <c r="P238" i="1" s="1"/>
  <c r="O86" i="1"/>
  <c r="P86" i="1" s="1"/>
  <c r="O210" i="1"/>
  <c r="P210" i="1" s="1"/>
  <c r="O111" i="1"/>
  <c r="P111" i="1" s="1"/>
  <c r="O102" i="1"/>
  <c r="P102" i="1" s="1"/>
  <c r="O287" i="1"/>
  <c r="P287" i="1" s="1"/>
  <c r="O158" i="1"/>
  <c r="P158" i="1" s="1"/>
  <c r="O235" i="1"/>
  <c r="P235" i="1" s="1"/>
  <c r="O208" i="1"/>
  <c r="P208" i="1" s="1"/>
  <c r="O302" i="1"/>
  <c r="P302" i="1" s="1"/>
  <c r="O284" i="1"/>
  <c r="P284" i="1" s="1"/>
  <c r="O231" i="1"/>
  <c r="P231" i="1" s="1"/>
  <c r="O229" i="1"/>
  <c r="P229" i="1" s="1"/>
  <c r="O254" i="1"/>
  <c r="P254" i="1" s="1"/>
  <c r="O101" i="1"/>
  <c r="P101" i="1" s="1"/>
  <c r="O85" i="1"/>
  <c r="P85" i="1" s="1"/>
  <c r="O226" i="1"/>
  <c r="P226" i="1" s="1"/>
  <c r="O225" i="1"/>
  <c r="P225" i="1" s="1"/>
  <c r="O276" i="1"/>
  <c r="P276" i="1" s="1"/>
  <c r="O186" i="1"/>
  <c r="P186" i="1" s="1"/>
  <c r="O220" i="1"/>
  <c r="P220" i="1" s="1"/>
  <c r="O169" i="1"/>
  <c r="P169" i="1" s="1"/>
  <c r="O245" i="1"/>
  <c r="P245" i="1" s="1"/>
  <c r="O178" i="1"/>
  <c r="P178" i="1" s="1"/>
  <c r="O75" i="1"/>
  <c r="P75" i="1" s="1"/>
  <c r="O70" i="1"/>
  <c r="P70" i="1" s="1"/>
  <c r="O414" i="1"/>
  <c r="P414" i="1" s="1"/>
  <c r="O64" i="1"/>
  <c r="P64" i="1" s="1"/>
  <c r="O140" i="1"/>
  <c r="P140" i="1" s="1"/>
  <c r="O175" i="1"/>
  <c r="P175" i="1" s="1"/>
  <c r="O174" i="1"/>
  <c r="P174" i="1" s="1"/>
  <c r="O138" i="1"/>
  <c r="P138" i="1" s="1"/>
  <c r="O122" i="1"/>
  <c r="P122" i="1" s="1"/>
  <c r="O136" i="1"/>
  <c r="P136" i="1" s="1"/>
  <c r="O134" i="1"/>
  <c r="P134" i="1" s="1"/>
  <c r="O121" i="1"/>
  <c r="P121" i="1" s="1"/>
  <c r="O36" i="1"/>
  <c r="P36" i="1" s="1"/>
  <c r="O133" i="1"/>
  <c r="P133" i="1" s="1"/>
  <c r="O132" i="1"/>
  <c r="P132" i="1" s="1"/>
  <c r="O83" i="1"/>
  <c r="P83" i="1" s="1"/>
  <c r="O113" i="1"/>
  <c r="P113" i="1" s="1"/>
  <c r="O97" i="1"/>
  <c r="P97" i="1" s="1"/>
  <c r="O60" i="1"/>
  <c r="P60" i="1" s="1"/>
  <c r="O39" i="1"/>
  <c r="P39" i="1" s="1"/>
  <c r="O99" i="1"/>
  <c r="P99" i="1" s="1"/>
  <c r="O16" i="1"/>
  <c r="P16" i="1" s="1"/>
  <c r="O81" i="1"/>
  <c r="P81" i="1" s="1"/>
  <c r="O68" i="1"/>
  <c r="P68" i="1" s="1"/>
  <c r="O67" i="1"/>
  <c r="P67" i="1" s="1"/>
  <c r="O71" i="1"/>
  <c r="P71" i="1" s="1"/>
  <c r="O50" i="1"/>
  <c r="P50" i="1" s="1"/>
  <c r="O49" i="1"/>
  <c r="P49" i="1" s="1"/>
  <c r="O34" i="1"/>
  <c r="P34" i="1" s="1"/>
  <c r="O55" i="1"/>
  <c r="P55" i="1" s="1"/>
  <c r="O54" i="1"/>
  <c r="P54" i="1" s="1"/>
  <c r="O41" i="1"/>
  <c r="P41" i="1" s="1"/>
  <c r="O59" i="1"/>
  <c r="P59" i="1" s="1"/>
  <c r="O46" i="1"/>
  <c r="P46" i="1" s="1"/>
  <c r="O38" i="1"/>
  <c r="P38" i="1" s="1"/>
  <c r="O29" i="1"/>
  <c r="P29" i="1" s="1"/>
  <c r="O24" i="1"/>
  <c r="P24" i="1" s="1"/>
  <c r="O28" i="1"/>
  <c r="P28" i="1" s="1"/>
  <c r="O17" i="1"/>
  <c r="P17" i="1" s="1"/>
  <c r="O5" i="1"/>
  <c r="P5" i="1" s="1"/>
  <c r="O6" i="1"/>
  <c r="P6" i="1" s="1"/>
  <c r="O8" i="1"/>
  <c r="P8" i="1" s="1"/>
  <c r="O415" i="1"/>
  <c r="P415" i="1" s="1"/>
  <c r="O413" i="1"/>
  <c r="P413" i="1" s="1"/>
  <c r="O411" i="1"/>
  <c r="P411" i="1" s="1"/>
  <c r="O347" i="1"/>
  <c r="P347" i="1" s="1"/>
  <c r="O407" i="1"/>
  <c r="P407" i="1" s="1"/>
  <c r="O405" i="1"/>
  <c r="P405" i="1" s="1"/>
  <c r="O346" i="1"/>
  <c r="P346" i="1" s="1"/>
  <c r="O345" i="1"/>
  <c r="P345" i="1" s="1"/>
  <c r="O401" i="1"/>
  <c r="P401" i="1" s="1"/>
  <c r="O400" i="1"/>
  <c r="P400" i="1" s="1"/>
  <c r="O398" i="1"/>
  <c r="P398" i="1" s="1"/>
  <c r="O88" i="1"/>
  <c r="P88" i="1" s="1"/>
  <c r="O319" i="1"/>
  <c r="P319" i="1" s="1"/>
  <c r="O242" i="1"/>
  <c r="P242" i="1" s="1"/>
  <c r="O394" i="1"/>
  <c r="P394" i="1" s="1"/>
  <c r="O392" i="1"/>
  <c r="P392" i="1" s="1"/>
  <c r="O317" i="1"/>
  <c r="P317" i="1" s="1"/>
  <c r="O344" i="1"/>
  <c r="P344" i="1" s="1"/>
  <c r="O343" i="1"/>
  <c r="P343" i="1" s="1"/>
  <c r="O388" i="1"/>
  <c r="P388" i="1" s="1"/>
  <c r="O268" i="1"/>
  <c r="P268" i="1" s="1"/>
  <c r="O385" i="1"/>
  <c r="P385" i="1" s="1"/>
  <c r="O384" i="1"/>
  <c r="P384" i="1" s="1"/>
  <c r="O382" i="1"/>
  <c r="P382" i="1" s="1"/>
  <c r="O380" i="1"/>
  <c r="P380" i="1" s="1"/>
  <c r="O378" i="1"/>
  <c r="P378" i="1" s="1"/>
  <c r="O295" i="1"/>
  <c r="P295" i="1" s="1"/>
  <c r="O342" i="1"/>
  <c r="P342" i="1" s="1"/>
  <c r="O376" i="1"/>
  <c r="P376" i="1" s="1"/>
  <c r="O341" i="1"/>
  <c r="P341" i="1" s="1"/>
  <c r="O375" i="1"/>
  <c r="P375" i="1" s="1"/>
  <c r="O373" i="1"/>
  <c r="P373" i="1" s="1"/>
  <c r="O339" i="1"/>
  <c r="P339" i="1" s="1"/>
  <c r="O293" i="1"/>
  <c r="P293" i="1" s="1"/>
  <c r="O369" i="1"/>
  <c r="P369" i="1" s="1"/>
  <c r="O368" i="1"/>
  <c r="P368" i="1" s="1"/>
  <c r="O366" i="1"/>
  <c r="P366" i="1" s="1"/>
  <c r="O364" i="1"/>
  <c r="P364" i="1" s="1"/>
  <c r="O266" i="1"/>
  <c r="P266" i="1" s="1"/>
  <c r="O194" i="1"/>
  <c r="P194" i="1" s="1"/>
  <c r="O193" i="1"/>
  <c r="P193" i="1" s="1"/>
  <c r="O362" i="1"/>
  <c r="P362" i="1" s="1"/>
  <c r="O264" i="1"/>
  <c r="P264" i="1" s="1"/>
  <c r="O336" i="1"/>
  <c r="P336" i="1" s="1"/>
  <c r="O361" i="1"/>
  <c r="P361" i="1" s="1"/>
  <c r="O77" i="1"/>
  <c r="P77" i="1" s="1"/>
  <c r="O360" i="1"/>
  <c r="P360" i="1" s="1"/>
  <c r="O333" i="1"/>
  <c r="P333" i="1" s="1"/>
  <c r="O292" i="1"/>
  <c r="P292" i="1" s="1"/>
  <c r="O191" i="1"/>
  <c r="P191" i="1" s="1"/>
  <c r="O291" i="1"/>
  <c r="P291" i="1" s="1"/>
  <c r="O190" i="1"/>
  <c r="P190" i="1" s="1"/>
  <c r="O211" i="1"/>
  <c r="P211" i="1" s="1"/>
  <c r="O311" i="1"/>
  <c r="P311" i="1" s="1"/>
  <c r="O309" i="1"/>
  <c r="P309" i="1" s="1"/>
  <c r="O289" i="1"/>
  <c r="P289" i="1" s="1"/>
  <c r="O331" i="1"/>
  <c r="P331" i="1" s="1"/>
  <c r="O37" i="1"/>
  <c r="P37" i="1" s="1"/>
  <c r="O159" i="1"/>
  <c r="P159" i="1" s="1"/>
  <c r="O307" i="1"/>
  <c r="P307" i="1" s="1"/>
  <c r="O170" i="1"/>
  <c r="P170" i="1" s="1"/>
  <c r="O110" i="1"/>
  <c r="P110" i="1" s="1"/>
  <c r="O261" i="1"/>
  <c r="P261" i="1" s="1"/>
  <c r="O209" i="1"/>
  <c r="P209" i="1" s="1"/>
  <c r="O305" i="1"/>
  <c r="P305" i="1" s="1"/>
  <c r="O233" i="1"/>
  <c r="P233" i="1" s="1"/>
  <c r="O207" i="1"/>
  <c r="P207" i="1" s="1"/>
  <c r="O27" i="1"/>
  <c r="P27" i="1" s="1"/>
  <c r="O259" i="1"/>
  <c r="P259" i="1" s="1"/>
  <c r="O285" i="1"/>
  <c r="P285" i="1" s="1"/>
  <c r="O128" i="1"/>
  <c r="P128" i="1" s="1"/>
  <c r="O283" i="1"/>
  <c r="P283" i="1" s="1"/>
  <c r="O256" i="1"/>
  <c r="P256" i="1" s="1"/>
  <c r="O93" i="1"/>
  <c r="P93" i="1" s="1"/>
  <c r="O228" i="1"/>
  <c r="P228" i="1" s="1"/>
  <c r="O204" i="1"/>
  <c r="P204" i="1" s="1"/>
  <c r="O203" i="1"/>
  <c r="P203" i="1" s="1"/>
  <c r="O13" i="1"/>
  <c r="P13" i="1" s="1"/>
  <c r="O252" i="1"/>
  <c r="P252" i="1" s="1"/>
  <c r="O280" i="1"/>
  <c r="P280" i="1" s="1"/>
  <c r="O279" i="1"/>
  <c r="P279" i="1" s="1"/>
  <c r="O250" i="1"/>
  <c r="P250" i="1" s="1"/>
  <c r="O127" i="1"/>
  <c r="P127" i="1" s="1"/>
  <c r="O248" i="1"/>
  <c r="P248" i="1" s="1"/>
  <c r="O223" i="1"/>
  <c r="P223" i="1" s="1"/>
  <c r="O79" i="1"/>
  <c r="P79" i="1" s="1"/>
  <c r="O92" i="1"/>
  <c r="P92" i="1" s="1"/>
  <c r="O76" i="1"/>
  <c r="P76" i="1" s="1"/>
  <c r="O275" i="1"/>
  <c r="P275" i="1" s="1"/>
  <c r="O185" i="1"/>
  <c r="P185" i="1" s="1"/>
  <c r="O219" i="1"/>
  <c r="P219" i="1" s="1"/>
  <c r="O184" i="1"/>
  <c r="P184" i="1" s="1"/>
  <c r="O168" i="1"/>
  <c r="P168" i="1" s="1"/>
  <c r="O167" i="1"/>
  <c r="P167" i="1" s="1"/>
  <c r="O246" i="1"/>
  <c r="P246" i="1" s="1"/>
  <c r="O144" i="1"/>
  <c r="P144" i="1" s="1"/>
  <c r="O182" i="1"/>
  <c r="P182" i="1" s="1"/>
  <c r="O84" i="1"/>
  <c r="P84" i="1" s="1"/>
  <c r="O180" i="1"/>
  <c r="P180" i="1" s="1"/>
  <c r="O218" i="1"/>
  <c r="P218" i="1" s="1"/>
  <c r="O151" i="1"/>
  <c r="P151" i="1" s="1"/>
  <c r="O198" i="1"/>
  <c r="P198" i="1" s="1"/>
  <c r="O115" i="1"/>
  <c r="P115" i="1" s="1"/>
  <c r="O177" i="1"/>
  <c r="P177" i="1" s="1"/>
  <c r="O142" i="1"/>
  <c r="P142" i="1" s="1"/>
  <c r="O176" i="1"/>
  <c r="P176" i="1" s="1"/>
  <c r="O141" i="1"/>
  <c r="P141" i="1" s="1"/>
  <c r="O139" i="1"/>
  <c r="P139" i="1" s="1"/>
  <c r="O123" i="1"/>
  <c r="P123" i="1" s="1"/>
  <c r="O135" i="1"/>
  <c r="P135" i="1" s="1"/>
  <c r="O161" i="1"/>
  <c r="P161" i="1" s="1"/>
  <c r="O100" i="1"/>
  <c r="P100" i="1" s="1"/>
  <c r="O114" i="1"/>
  <c r="P114" i="1" s="1"/>
  <c r="O107" i="1"/>
  <c r="P107" i="1" s="1"/>
  <c r="O106" i="1"/>
  <c r="P106" i="1" s="1"/>
  <c r="O82" i="1"/>
  <c r="P82" i="1" s="1"/>
  <c r="O105" i="1"/>
  <c r="P105" i="1" s="1"/>
  <c r="O61" i="1"/>
  <c r="P61" i="1" s="1"/>
  <c r="O53" i="1"/>
  <c r="P53" i="1" s="1"/>
  <c r="O104" i="1"/>
  <c r="P104" i="1" s="1"/>
  <c r="O96" i="1"/>
  <c r="P96" i="1" s="1"/>
  <c r="O103" i="1"/>
  <c r="P103" i="1" s="1"/>
  <c r="O74" i="1"/>
  <c r="P74" i="1" s="1"/>
  <c r="O56" i="1"/>
  <c r="P56" i="1" s="1"/>
  <c r="O78" i="1"/>
  <c r="P78" i="1" s="1"/>
  <c r="O51" i="1"/>
  <c r="P51" i="1" s="1"/>
  <c r="O72" i="1"/>
  <c r="P72" i="1" s="1"/>
  <c r="O15" i="1"/>
  <c r="P15" i="1" s="1"/>
  <c r="O62" i="1"/>
  <c r="P62" i="1" s="1"/>
  <c r="O58" i="1"/>
  <c r="P58" i="1" s="1"/>
  <c r="O66" i="1"/>
  <c r="P66" i="1" s="1"/>
  <c r="O57" i="1"/>
  <c r="P57" i="1" s="1"/>
  <c r="O30" i="1"/>
  <c r="P30" i="1" s="1"/>
  <c r="O43" i="1"/>
  <c r="P43" i="1" s="1"/>
  <c r="O47" i="1"/>
  <c r="P47" i="1" s="1"/>
  <c r="O48" i="1"/>
  <c r="P48" i="1" s="1"/>
  <c r="O35" i="1"/>
  <c r="P35" i="1" s="1"/>
  <c r="O11" i="1"/>
  <c r="P11" i="1" s="1"/>
  <c r="O3" i="1"/>
  <c r="P3" i="1" s="1"/>
  <c r="O14" i="1"/>
  <c r="P14" i="1" s="1"/>
  <c r="O22" i="1"/>
  <c r="P22" i="1" s="1"/>
  <c r="O12" i="1"/>
  <c r="P12" i="1" s="1"/>
  <c r="O10" i="1"/>
  <c r="P10" i="1" s="1"/>
  <c r="O9" i="1"/>
  <c r="P9" i="1" s="1"/>
  <c r="O7" i="1"/>
  <c r="P7" i="1" s="1"/>
  <c r="G469" i="1" l="1"/>
  <c r="G494" i="1"/>
  <c r="G224" i="1"/>
  <c r="G240" i="1"/>
  <c r="G400" i="1"/>
  <c r="G81" i="1"/>
  <c r="G135" i="1"/>
  <c r="G70" i="1"/>
  <c r="G495" i="1"/>
  <c r="G158" i="1"/>
  <c r="G145" i="1"/>
  <c r="G304" i="1"/>
  <c r="G339" i="1"/>
  <c r="G91" i="1"/>
  <c r="G86" i="1"/>
  <c r="G136" i="1"/>
  <c r="G250" i="1"/>
  <c r="G383" i="1"/>
  <c r="G478" i="1"/>
  <c r="G420" i="1"/>
  <c r="G44" i="1"/>
  <c r="G417" i="1"/>
  <c r="G306" i="1"/>
  <c r="G260" i="1"/>
  <c r="G11" i="1"/>
  <c r="G84" i="1"/>
  <c r="G170" i="1"/>
  <c r="G225" i="1"/>
  <c r="G430" i="1"/>
  <c r="G294" i="1"/>
  <c r="G179" i="1"/>
  <c r="G302" i="1"/>
  <c r="G157" i="1"/>
  <c r="G275" i="1"/>
  <c r="G288" i="1"/>
  <c r="G289" i="1"/>
  <c r="G12" i="1"/>
  <c r="G479" i="1"/>
  <c r="G290" i="1"/>
  <c r="G117" i="1"/>
  <c r="G93" i="1"/>
  <c r="G129" i="1"/>
  <c r="G279" i="1"/>
  <c r="G160" i="1"/>
  <c r="G239" i="1"/>
  <c r="G267" i="1"/>
  <c r="G466" i="1"/>
  <c r="G252" i="1"/>
  <c r="G63" i="1"/>
  <c r="G269" i="1"/>
  <c r="G212" i="1"/>
  <c r="G369" i="1"/>
  <c r="G75" i="1"/>
  <c r="G104" i="1"/>
  <c r="G445" i="1"/>
  <c r="G323" i="1"/>
  <c r="G189" i="1"/>
  <c r="G329" i="1"/>
  <c r="G204" i="1"/>
  <c r="G337" i="1"/>
  <c r="G453" i="1"/>
  <c r="G446" i="1"/>
  <c r="G472" i="1"/>
  <c r="G407" i="1"/>
  <c r="G249" i="1"/>
  <c r="G176" i="1"/>
  <c r="G395" i="1"/>
  <c r="G431" i="1"/>
  <c r="G455" i="1"/>
  <c r="G336" i="1"/>
  <c r="G312" i="1"/>
  <c r="G45" i="1"/>
  <c r="G427" i="1"/>
  <c r="G273" i="1"/>
  <c r="G156" i="1"/>
  <c r="G266" i="1"/>
  <c r="G330" i="1"/>
  <c r="G331" i="1"/>
  <c r="G357" i="1"/>
  <c r="G380" i="1"/>
  <c r="G262" i="1"/>
  <c r="G48" i="1"/>
  <c r="G83" i="1"/>
  <c r="G128" i="1"/>
  <c r="G319" i="1"/>
  <c r="G413" i="1"/>
  <c r="G246" i="1"/>
  <c r="G101" i="1"/>
  <c r="G343" i="1"/>
  <c r="G486" i="1"/>
  <c r="G436" i="1"/>
  <c r="G274" i="1"/>
  <c r="G143" i="1"/>
  <c r="G359" i="1"/>
  <c r="G62" i="1"/>
  <c r="G168" i="1"/>
  <c r="G211" i="1"/>
  <c r="G303" i="1"/>
  <c r="G29" i="1"/>
  <c r="G221" i="1"/>
  <c r="G499" i="1"/>
  <c r="G59" i="1"/>
  <c r="G205" i="1"/>
  <c r="G198" i="1"/>
  <c r="G307" i="1"/>
  <c r="G335" i="1"/>
  <c r="G456" i="1"/>
  <c r="G470" i="1"/>
  <c r="G398" i="1"/>
  <c r="G242" i="1"/>
  <c r="G121" i="1"/>
  <c r="G258" i="1"/>
  <c r="G371" i="1"/>
  <c r="G80" i="1"/>
  <c r="G384" i="1"/>
  <c r="G377" i="1"/>
  <c r="G399" i="1"/>
  <c r="G379" i="1"/>
  <c r="G139" i="1"/>
  <c r="G368" i="1"/>
  <c r="G110" i="1"/>
  <c r="G140" i="1"/>
  <c r="G308" i="1"/>
  <c r="G298" i="1"/>
  <c r="G345" i="1"/>
  <c r="G425" i="1"/>
  <c r="G247" i="1"/>
  <c r="G109" i="1"/>
  <c r="G396" i="1"/>
  <c r="G161" i="1"/>
  <c r="G142" i="1"/>
  <c r="G381" i="1"/>
  <c r="G332" i="1"/>
  <c r="G241" i="1"/>
  <c r="G186" i="1"/>
  <c r="G333" i="1"/>
  <c r="G191" i="1"/>
  <c r="G362" i="1"/>
  <c r="G355" i="1"/>
  <c r="G126" i="1"/>
  <c r="G378" i="1"/>
  <c r="G10" i="1"/>
  <c r="G111" i="1"/>
  <c r="G338" i="1"/>
  <c r="G463" i="1"/>
  <c r="G134" i="1"/>
  <c r="G492" i="1"/>
  <c r="G462" i="1"/>
  <c r="G410" i="1"/>
  <c r="G265" i="1"/>
  <c r="G164" i="1"/>
  <c r="G433" i="1"/>
  <c r="G313" i="1"/>
  <c r="G401" i="1"/>
  <c r="G213" i="1"/>
  <c r="G480" i="1"/>
  <c r="G439" i="1"/>
  <c r="G448" i="1"/>
  <c r="G386" i="1"/>
  <c r="G391" i="1"/>
  <c r="G375" i="1"/>
  <c r="G321" i="1"/>
  <c r="G475" i="1"/>
  <c r="G227" i="1"/>
  <c r="G285" i="1"/>
  <c r="G496" i="1"/>
  <c r="G95" i="1"/>
  <c r="G498" i="1"/>
  <c r="G284" i="1"/>
  <c r="G418" i="1"/>
  <c r="G155" i="1"/>
  <c r="G272" i="1"/>
  <c r="G56" i="1"/>
  <c r="G223" i="1"/>
  <c r="G365" i="1"/>
  <c r="G67" i="1"/>
  <c r="G118" i="1"/>
  <c r="G390" i="1"/>
  <c r="G454" i="1"/>
  <c r="G49" i="1"/>
  <c r="G263" i="1"/>
  <c r="G392" i="1"/>
  <c r="G35" i="1"/>
  <c r="G245" i="1"/>
  <c r="G72" i="1"/>
  <c r="G405" i="1"/>
  <c r="G432" i="1"/>
  <c r="G113" i="1"/>
  <c r="G76" i="1"/>
  <c r="G370" i="1"/>
  <c r="G409" i="1"/>
  <c r="G94" i="1"/>
  <c r="G421" i="1"/>
  <c r="G149" i="1"/>
  <c r="G281" i="1"/>
  <c r="G197" i="1"/>
  <c r="G490" i="1"/>
  <c r="G184" i="1"/>
  <c r="G66" i="1"/>
  <c r="G268" i="1"/>
  <c r="G487" i="1"/>
  <c r="G99" i="1"/>
  <c r="G92" i="1"/>
  <c r="G385" i="1"/>
  <c r="G120" i="1"/>
  <c r="G54" i="1"/>
  <c r="G192" i="1"/>
  <c r="G483" i="1"/>
  <c r="G53" i="1"/>
  <c r="G264" i="1"/>
  <c r="G296" i="1"/>
  <c r="G222" i="1"/>
  <c r="G429" i="1"/>
  <c r="G360" i="1"/>
  <c r="G471" i="1"/>
  <c r="G214" i="1"/>
  <c r="G251" i="1"/>
  <c r="G465" i="1"/>
  <c r="G297" i="1"/>
  <c r="G320" i="1"/>
  <c r="G300" i="1"/>
  <c r="G460" i="1"/>
  <c r="G305" i="1"/>
  <c r="G178" i="1"/>
  <c r="G447" i="1"/>
  <c r="G182" i="1"/>
  <c r="G183" i="1"/>
  <c r="G112" i="1"/>
  <c r="G434" i="1"/>
  <c r="G237" i="1"/>
  <c r="G208" i="1"/>
  <c r="G105" i="1"/>
  <c r="G77" i="1"/>
  <c r="G20" i="1"/>
  <c r="G33" i="1"/>
  <c r="G13" i="1"/>
  <c r="G147" i="1"/>
  <c r="G311" i="1"/>
  <c r="G382" i="1"/>
  <c r="G150" i="1"/>
  <c r="G127" i="1"/>
  <c r="G14" i="1"/>
  <c r="G116" i="1"/>
  <c r="G154" i="1"/>
  <c r="G159" i="1"/>
  <c r="G341" i="1"/>
  <c r="G74" i="1"/>
  <c r="G276" i="1"/>
  <c r="G119" i="1"/>
  <c r="G171" i="1"/>
  <c r="G350" i="1"/>
  <c r="G106" i="1"/>
  <c r="G42" i="1"/>
  <c r="G358" i="1"/>
  <c r="G18" i="1"/>
  <c r="G65" i="1"/>
  <c r="G52" i="1"/>
  <c r="G376" i="1"/>
  <c r="G68" i="1"/>
  <c r="G152" i="1"/>
  <c r="G293" i="1"/>
  <c r="G39" i="1"/>
  <c r="G185" i="1"/>
  <c r="G233" i="1"/>
  <c r="G477" i="1"/>
  <c r="G437" i="1"/>
  <c r="G22" i="1"/>
  <c r="G5" i="1"/>
  <c r="G340" i="1"/>
  <c r="G194" i="1"/>
  <c r="G162" i="1"/>
  <c r="G428" i="1"/>
  <c r="G316" i="1"/>
  <c r="G187" i="1"/>
  <c r="G228" i="1"/>
  <c r="G353" i="1"/>
  <c r="G287" i="1"/>
  <c r="G148" i="1"/>
  <c r="G254" i="1"/>
  <c r="G364" i="1"/>
  <c r="G403" i="1"/>
  <c r="G257" i="1"/>
  <c r="G397" i="1"/>
  <c r="G295" i="1"/>
  <c r="G324" i="1"/>
  <c r="G309" i="1"/>
  <c r="G131" i="1"/>
  <c r="G57" i="1"/>
  <c r="G51" i="1"/>
  <c r="G404" i="1"/>
  <c r="G474" i="1"/>
  <c r="G219" i="1"/>
  <c r="G31" i="1"/>
  <c r="G415" i="1"/>
  <c r="G491" i="1"/>
  <c r="G493" i="1"/>
  <c r="G201" i="1"/>
  <c r="G314" i="1"/>
  <c r="G328" i="1"/>
  <c r="G103" i="1"/>
  <c r="G3" i="1"/>
  <c r="G459" i="1"/>
  <c r="G468" i="1"/>
  <c r="G449" i="1"/>
  <c r="G190" i="1"/>
  <c r="G231" i="1"/>
  <c r="G361" i="1"/>
  <c r="G442" i="1"/>
  <c r="G38" i="1"/>
  <c r="G24" i="1"/>
  <c r="G373" i="1"/>
  <c r="G172" i="1"/>
  <c r="G37" i="1"/>
  <c r="G342" i="1"/>
  <c r="G291" i="1"/>
  <c r="G71" i="1"/>
  <c r="G202" i="1"/>
  <c r="G372" i="1"/>
  <c r="G32" i="1"/>
  <c r="G424" i="1"/>
  <c r="G133" i="1"/>
  <c r="G317" i="1"/>
  <c r="G271" i="1"/>
  <c r="G426" i="1"/>
  <c r="G325" i="1"/>
  <c r="G15" i="1"/>
  <c r="G248" i="1"/>
  <c r="G218" i="1"/>
  <c r="G34" i="1"/>
  <c r="G476" i="1"/>
  <c r="G27" i="1"/>
  <c r="G282" i="1"/>
  <c r="G310" i="1"/>
  <c r="G21" i="1"/>
  <c r="G232" i="1"/>
  <c r="G58" i="1"/>
  <c r="G8" i="1"/>
  <c r="G481" i="1"/>
  <c r="G55" i="1"/>
  <c r="G366" i="1"/>
  <c r="G502" i="1"/>
  <c r="G387" i="1"/>
  <c r="G450" i="1"/>
  <c r="G209" i="1"/>
  <c r="G195" i="1"/>
  <c r="G217" i="1"/>
  <c r="G367" i="1"/>
  <c r="G280" i="1"/>
  <c r="G277" i="1"/>
  <c r="G356" i="1"/>
  <c r="G452" i="1"/>
  <c r="G82" i="1"/>
  <c r="G299" i="1"/>
  <c r="G485" i="1"/>
  <c r="G177" i="1"/>
  <c r="G210" i="1"/>
  <c r="G435" i="1"/>
  <c r="G389" i="1"/>
  <c r="G344" i="1"/>
  <c r="G261" i="1"/>
  <c r="G423" i="1"/>
  <c r="G61" i="1"/>
  <c r="G137" i="1"/>
  <c r="G256" i="1"/>
  <c r="G90" i="1"/>
  <c r="G87" i="1"/>
  <c r="G122" i="1"/>
  <c r="G236" i="1"/>
  <c r="G412" i="1"/>
  <c r="G88" i="1"/>
  <c r="G500" i="1"/>
  <c r="G414" i="1"/>
  <c r="G464" i="1"/>
  <c r="G203" i="1"/>
  <c r="G229" i="1"/>
  <c r="G25" i="1"/>
  <c r="G352" i="1"/>
  <c r="G100" i="1"/>
  <c r="G193" i="1"/>
  <c r="G220" i="1"/>
  <c r="G393" i="1"/>
  <c r="G374" i="1"/>
  <c r="G388" i="1"/>
  <c r="G244" i="1"/>
  <c r="G41" i="1"/>
  <c r="G78" i="1"/>
  <c r="G26" i="1"/>
  <c r="G489" i="1"/>
  <c r="G163" i="1"/>
  <c r="G130" i="1"/>
  <c r="G243" i="1"/>
  <c r="G394" i="1"/>
  <c r="G457" i="1"/>
  <c r="G411" i="1"/>
  <c r="G482" i="1"/>
  <c r="G97" i="1"/>
  <c r="G230" i="1"/>
  <c r="G138" i="1"/>
  <c r="G123" i="1"/>
  <c r="G484" i="1"/>
  <c r="G438" i="1"/>
  <c r="G6" i="1"/>
  <c r="G46" i="1"/>
  <c r="G40" i="1"/>
  <c r="G347" i="1"/>
  <c r="G354" i="1"/>
  <c r="G238" i="1"/>
  <c r="G47" i="1"/>
  <c r="G85" i="1"/>
  <c r="G326" i="1"/>
  <c r="G406" i="1"/>
  <c r="G19" i="1"/>
  <c r="G50" i="1"/>
  <c r="G107" i="1"/>
  <c r="G16" i="1"/>
  <c r="G458" i="1"/>
  <c r="G146" i="1"/>
  <c r="G144" i="1"/>
  <c r="G363" i="1"/>
  <c r="G351" i="1"/>
  <c r="G408" i="1"/>
  <c r="G17" i="1"/>
  <c r="G253" i="1"/>
  <c r="G28" i="1"/>
  <c r="G167" i="1"/>
  <c r="G292" i="1"/>
  <c r="G444" i="1"/>
  <c r="G270" i="1"/>
  <c r="G196" i="1"/>
  <c r="G108" i="1"/>
  <c r="G234" i="1"/>
  <c r="G166" i="1"/>
  <c r="G9" i="1"/>
  <c r="G115" i="1"/>
  <c r="G259" i="1"/>
  <c r="G151" i="1"/>
  <c r="G124" i="1"/>
  <c r="G334" i="1"/>
  <c r="G346" i="1"/>
  <c r="G125" i="1"/>
  <c r="G102" i="1"/>
  <c r="G73" i="1"/>
  <c r="G283" i="1"/>
  <c r="G349" i="1"/>
  <c r="G461" i="1"/>
  <c r="G473" i="1"/>
  <c r="G175" i="1"/>
  <c r="G440" i="1"/>
  <c r="G301" i="1"/>
  <c r="G419" i="1"/>
  <c r="G132" i="1"/>
  <c r="G180" i="1"/>
  <c r="G200" i="1"/>
  <c r="G30" i="1"/>
  <c r="G255" i="1"/>
  <c r="G226" i="1"/>
  <c r="G318" i="1"/>
  <c r="G441" i="1"/>
  <c r="G443" i="1"/>
  <c r="G7" i="1"/>
  <c r="G4" i="1"/>
  <c r="G165" i="1"/>
  <c r="G60" i="1"/>
  <c r="G206" i="1"/>
  <c r="G315" i="1"/>
  <c r="G497" i="1"/>
  <c r="G488" i="1"/>
  <c r="G96" i="1"/>
  <c r="G43" i="1"/>
  <c r="G402" i="1"/>
  <c r="G215" i="1"/>
  <c r="G64" i="1"/>
  <c r="G98" i="1"/>
  <c r="G235" i="1"/>
  <c r="G169" i="1"/>
  <c r="G181" i="1"/>
  <c r="G216" i="1"/>
  <c r="G422" i="1"/>
  <c r="G327" i="1"/>
  <c r="G174" i="1"/>
  <c r="G114" i="1"/>
  <c r="G467" i="1"/>
  <c r="G153" i="1"/>
  <c r="G501" i="1"/>
  <c r="G199" i="1"/>
  <c r="G188" i="1"/>
  <c r="G286" i="1"/>
  <c r="G416" i="1"/>
  <c r="G322" i="1"/>
  <c r="G348" i="1"/>
  <c r="G36" i="1"/>
  <c r="G23" i="1"/>
  <c r="G79" i="1"/>
  <c r="G278" i="1"/>
  <c r="G141" i="1"/>
  <c r="G69" i="1"/>
  <c r="G207" i="1"/>
  <c r="G89" i="1"/>
  <c r="G173" i="1"/>
  <c r="G451" i="1"/>
</calcChain>
</file>

<file path=xl/sharedStrings.xml><?xml version="1.0" encoding="utf-8"?>
<sst xmlns="http://schemas.openxmlformats.org/spreadsheetml/2006/main" count="4362" uniqueCount="1323">
  <si>
    <t>About the data: Analytical views - Source Title - Exported on Oct 25, 2022. Criteria: My groups is US YES federal funders; Publication Year is 2017 or 2018 or 2019 or 2020 or 2021; Country of Funder is United States; Research Organization is Iowa State University; Publication Type is not Preprint. Â© 2022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t>
  </si>
  <si>
    <t>ID</t>
  </si>
  <si>
    <t>Name</t>
  </si>
  <si>
    <t>Publications</t>
  </si>
  <si>
    <t>jour.1320488</t>
  </si>
  <si>
    <t>Physical Review B</t>
  </si>
  <si>
    <t>jour.1320496</t>
  </si>
  <si>
    <t>Physical Review D</t>
  </si>
  <si>
    <t>jour.1052482</t>
  </si>
  <si>
    <t>Journal of High Energy Physics</t>
  </si>
  <si>
    <t>jour.1049394</t>
  </si>
  <si>
    <t>European Physical Journal C</t>
  </si>
  <si>
    <t>jour.1045337</t>
  </si>
  <si>
    <t>Scientific Reports</t>
  </si>
  <si>
    <t>jour.1018277</t>
  </si>
  <si>
    <t>Physical Review Letters</t>
  </si>
  <si>
    <t>jour.1037553</t>
  </si>
  <si>
    <t>PLOS ONE</t>
  </si>
  <si>
    <t>jour.1043282</t>
  </si>
  <si>
    <t>Nature Communications</t>
  </si>
  <si>
    <t>jour.1094748</t>
  </si>
  <si>
    <t>Physics Letters B</t>
  </si>
  <si>
    <t>jour.1320490</t>
  </si>
  <si>
    <t>Physical Review C</t>
  </si>
  <si>
    <t>jour.1081898</t>
  </si>
  <si>
    <t>Journal of the American Chemical Society</t>
  </si>
  <si>
    <t>jour.1045668</t>
  </si>
  <si>
    <t>Frontiers in Plant Science</t>
  </si>
  <si>
    <t>jour.1082971</t>
  </si>
  <si>
    <t>Proceedings of the National Academy of Sciences of the United States of America</t>
  </si>
  <si>
    <t>jour.1091000</t>
  </si>
  <si>
    <t>Journal of Animal Science</t>
  </si>
  <si>
    <t>jour.1134140</t>
  </si>
  <si>
    <t>The Astrophysical Journal</t>
  </si>
  <si>
    <t>jour.1222150</t>
  </si>
  <si>
    <t>Lecture Notes in Computer Science</t>
  </si>
  <si>
    <t>jour.1038386</t>
  </si>
  <si>
    <t>The Journal of Physical Chemistry C</t>
  </si>
  <si>
    <t>jour.1039813</t>
  </si>
  <si>
    <t>Acta Materialia</t>
  </si>
  <si>
    <t>jour.1298114</t>
  </si>
  <si>
    <t>Physical Review Materials</t>
  </si>
  <si>
    <t>jour.1033564</t>
  </si>
  <si>
    <t>IEEE Transactions on Power Systems</t>
  </si>
  <si>
    <t>jour.1312251</t>
  </si>
  <si>
    <t>The Journal of Physical Chemistry A</t>
  </si>
  <si>
    <t>jour.1127852</t>
  </si>
  <si>
    <t>Chemistry of Materials</t>
  </si>
  <si>
    <t>jour.1017736</t>
  </si>
  <si>
    <t>The Journal of Chemical Physics</t>
  </si>
  <si>
    <t>jour.1047176</t>
  </si>
  <si>
    <t>IEEE Transactions on Smart Grid</t>
  </si>
  <si>
    <t>jour.1041450</t>
  </si>
  <si>
    <t>ACS Applied Materials &amp; Interfaces</t>
  </si>
  <si>
    <t>jour.1018314</t>
  </si>
  <si>
    <t>Plant Physiology</t>
  </si>
  <si>
    <t>jour.1041821</t>
  </si>
  <si>
    <t>Journal of Alloys and Compounds</t>
  </si>
  <si>
    <t>jour.1137016</t>
  </si>
  <si>
    <t>Engineering Structures</t>
  </si>
  <si>
    <t>jour.1038953</t>
  </si>
  <si>
    <t>Journal of Magnetism and Magnetic Materials</t>
  </si>
  <si>
    <t>jour.1100826</t>
  </si>
  <si>
    <t>Physical Chemistry Chemical Physics</t>
  </si>
  <si>
    <t>jour.1023790</t>
  </si>
  <si>
    <t>BMC Genomics</t>
  </si>
  <si>
    <t>jour.1046258</t>
  </si>
  <si>
    <t>Journal of Instrumentation</t>
  </si>
  <si>
    <t>jour.1047634</t>
  </si>
  <si>
    <t>Microbiology Resource Announcements</t>
  </si>
  <si>
    <t>jour.1017044</t>
  </si>
  <si>
    <t>Angewandte Chemie International Edition</t>
  </si>
  <si>
    <t>jour.1023179</t>
  </si>
  <si>
    <t>Angewandte Chemie</t>
  </si>
  <si>
    <t>jour.1044458</t>
  </si>
  <si>
    <t>Frontiers in Microbiology</t>
  </si>
  <si>
    <t>jour.1045519</t>
  </si>
  <si>
    <t>AIP Advances</t>
  </si>
  <si>
    <t>jour.1045560</t>
  </si>
  <si>
    <t>G3: Genes, Genomes, Genetics</t>
  </si>
  <si>
    <t>jour.1358263</t>
  </si>
  <si>
    <t>Inorganic Chemistry</t>
  </si>
  <si>
    <t>jour.1015509</t>
  </si>
  <si>
    <t>Journal of Environmental Quality</t>
  </si>
  <si>
    <t>jour.1045236</t>
  </si>
  <si>
    <t>ACS Catalysis</t>
  </si>
  <si>
    <t>jour.1052367</t>
  </si>
  <si>
    <t>Frontiers in Veterinary Science</t>
  </si>
  <si>
    <t>jour.1043052</t>
  </si>
  <si>
    <t>Nanoscale</t>
  </si>
  <si>
    <t>jour.1126648</t>
  </si>
  <si>
    <t>Agronomy Journal</t>
  </si>
  <si>
    <t>jour.1017429</t>
  </si>
  <si>
    <t>The FASEB Journal</t>
  </si>
  <si>
    <t>jour.1038683</t>
  </si>
  <si>
    <t>Green Chemistry</t>
  </si>
  <si>
    <t>jour.1126647</t>
  </si>
  <si>
    <t>New Phytologist</t>
  </si>
  <si>
    <t>jour.1358290</t>
  </si>
  <si>
    <t>Methods in Molecular Biology</t>
  </si>
  <si>
    <t>jour.1125016</t>
  </si>
  <si>
    <t>Applied Physics Letters</t>
  </si>
  <si>
    <t>jour.1132303</t>
  </si>
  <si>
    <t>Global Change Biology</t>
  </si>
  <si>
    <t>jour.1040436</t>
  </si>
  <si>
    <t>Transportation Research Record Journal of the Transportation Research Board</t>
  </si>
  <si>
    <t>jour.1015499</t>
  </si>
  <si>
    <t>The Science of The Total Environment</t>
  </si>
  <si>
    <t>jour.1031859</t>
  </si>
  <si>
    <t>Journal of Physics Condensed Matter</t>
  </si>
  <si>
    <t>jour.1045144</t>
  </si>
  <si>
    <t>Frontiers in Genetics</t>
  </si>
  <si>
    <t>jour.1052836</t>
  </si>
  <si>
    <t>Construction and Building Materials</t>
  </si>
  <si>
    <t>jour.1102338</t>
  </si>
  <si>
    <t>The Plant Journal</t>
  </si>
  <si>
    <t>jour.1126767</t>
  </si>
  <si>
    <t>Soil Science Society of America Journal</t>
  </si>
  <si>
    <t>jour.1127266</t>
  </si>
  <si>
    <t>Journal of Computational Physics</t>
  </si>
  <si>
    <t>jour.1018283</t>
  </si>
  <si>
    <t>Poultry Science</t>
  </si>
  <si>
    <t>jour.1045166</t>
  </si>
  <si>
    <t>Frontiers in Immunology</t>
  </si>
  <si>
    <t>jour.1048451</t>
  </si>
  <si>
    <t>ACS Sustainable Chemistry &amp; Engineering</t>
  </si>
  <si>
    <t>jour.1077136</t>
  </si>
  <si>
    <t>Journal of Applied Physics</t>
  </si>
  <si>
    <t>jour.1085241</t>
  </si>
  <si>
    <t>Applied and Environmental Microbiology</t>
  </si>
  <si>
    <t>jour.1023183</t>
  </si>
  <si>
    <t>Crop Science</t>
  </si>
  <si>
    <t>jour.1028316</t>
  </si>
  <si>
    <t>Nano Letters</t>
  </si>
  <si>
    <t>jour.1086616</t>
  </si>
  <si>
    <t>Veterinary Microbiology</t>
  </si>
  <si>
    <t>jour.1114579</t>
  </si>
  <si>
    <t>Chemistry - A European Journal</t>
  </si>
  <si>
    <t>jour.1137015</t>
  </si>
  <si>
    <t>Computational Materials Science</t>
  </si>
  <si>
    <t>jour.1044605</t>
  </si>
  <si>
    <t>Genes</t>
  </si>
  <si>
    <t>jour.1327455</t>
  </si>
  <si>
    <t>International Journal of Heat and Mass Transfer</t>
  </si>
  <si>
    <t>jour.1345331</t>
  </si>
  <si>
    <t>Analytical Chemistry</t>
  </si>
  <si>
    <t>jour.1358693</t>
  </si>
  <si>
    <t>Analytical and Bioanalytical Chemistry</t>
  </si>
  <si>
    <t>jour.1005600</t>
  </si>
  <si>
    <t>Ecology</t>
  </si>
  <si>
    <t>jour.1017622</t>
  </si>
  <si>
    <t>Genetics</t>
  </si>
  <si>
    <t>jour.1038917</t>
  </si>
  <si>
    <t>ACS Nano</t>
  </si>
  <si>
    <t>jour.1050249</t>
  </si>
  <si>
    <t>Physical Review Applied</t>
  </si>
  <si>
    <t>jour.1050262</t>
  </si>
  <si>
    <t>ACS Photonics</t>
  </si>
  <si>
    <t>jour.1312114</t>
  </si>
  <si>
    <t>Journal of Materials Chemistry C</t>
  </si>
  <si>
    <t>jour.1319126</t>
  </si>
  <si>
    <t>Translational Animal Science</t>
  </si>
  <si>
    <t>jour.1430766</t>
  </si>
  <si>
    <t>Remote Sensing</t>
  </si>
  <si>
    <t>jour.1013552</t>
  </si>
  <si>
    <t>Soil Biology and Biochemistry</t>
  </si>
  <si>
    <t>jour.1023201</t>
  </si>
  <si>
    <t>The Astronomical Journal</t>
  </si>
  <si>
    <t>jour.1033315</t>
  </si>
  <si>
    <t>Carbon</t>
  </si>
  <si>
    <t>jour.1033572</t>
  </si>
  <si>
    <t>IEEE Sensors Journal</t>
  </si>
  <si>
    <t>jour.1050384</t>
  </si>
  <si>
    <t>Animals</t>
  </si>
  <si>
    <t>jour.1077200</t>
  </si>
  <si>
    <t>The Journal of Organic Chemistry</t>
  </si>
  <si>
    <t>jour.1297159</t>
  </si>
  <si>
    <t>Chemical Communications</t>
  </si>
  <si>
    <t>jour.1320400</t>
  </si>
  <si>
    <t>The Minerals, Metals &amp; Materials Series</t>
  </si>
  <si>
    <t>jour.1345383</t>
  </si>
  <si>
    <t>Bioinformatics</t>
  </si>
  <si>
    <t>jour.1018982</t>
  </si>
  <si>
    <t>Nucleic Acids Research</t>
  </si>
  <si>
    <t>jour.1026143</t>
  </si>
  <si>
    <t>Journal of Fluid Mechanics</t>
  </si>
  <si>
    <t>jour.1027235</t>
  </si>
  <si>
    <t>Nuclear Physics A</t>
  </si>
  <si>
    <t>jour.1031384</t>
  </si>
  <si>
    <t>Organic &amp; Biomolecular Chemistry</t>
  </si>
  <si>
    <t>jour.1041794</t>
  </si>
  <si>
    <t>Discrete Applied Mathematics</t>
  </si>
  <si>
    <t>jour.1042285</t>
  </si>
  <si>
    <t>GCB Bioenergy</t>
  </si>
  <si>
    <t>jour.1044186</t>
  </si>
  <si>
    <t>Journal of Non-Crystalline Solids</t>
  </si>
  <si>
    <t>jour.1050243</t>
  </si>
  <si>
    <t>Frontiers in Ecology and Evolution</t>
  </si>
  <si>
    <t>jour.1077138</t>
  </si>
  <si>
    <t>Journal of Biological Chemistry</t>
  </si>
  <si>
    <t>jour.1100566</t>
  </si>
  <si>
    <t>Journal of Veterinary Diagnostic Investigation</t>
  </si>
  <si>
    <t>jour.1102472</t>
  </si>
  <si>
    <t>The Plant Cell</t>
  </si>
  <si>
    <t>jour.1104846</t>
  </si>
  <si>
    <t>Journal of Chromatography A</t>
  </si>
  <si>
    <t>jour.1124767</t>
  </si>
  <si>
    <t>IEEE Transactions on Information Theory</t>
  </si>
  <si>
    <t>jour.1346339</t>
  </si>
  <si>
    <t>Science</t>
  </si>
  <si>
    <t>jour.1017037</t>
  </si>
  <si>
    <t>Analytica Chimica Acta</t>
  </si>
  <si>
    <t>jour.1031548</t>
  </si>
  <si>
    <t>The Journal of Physical Chemistry B</t>
  </si>
  <si>
    <t>jour.1033312</t>
  </si>
  <si>
    <t>Sensors</t>
  </si>
  <si>
    <t>jour.1039309</t>
  </si>
  <si>
    <t>Scripta Materialia</t>
  </si>
  <si>
    <t>jour.1044868</t>
  </si>
  <si>
    <t>Materials</t>
  </si>
  <si>
    <t>jour.1077143</t>
  </si>
  <si>
    <t>Journal of Dairy Science</t>
  </si>
  <si>
    <t>jour.1100063</t>
  </si>
  <si>
    <t>Biosensors and Bioelectronics</t>
  </si>
  <si>
    <t>jour.1017742</t>
  </si>
  <si>
    <t>Journal of Forensic Sciences</t>
  </si>
  <si>
    <t>jour.1022968</t>
  </si>
  <si>
    <t>Monthly Notices of the Royal Astronomical Society</t>
  </si>
  <si>
    <t>jour.1031000</t>
  </si>
  <si>
    <t>Field Crops Research</t>
  </si>
  <si>
    <t>jour.1043112</t>
  </si>
  <si>
    <t>The Journal of Physical Chemistry Letters</t>
  </si>
  <si>
    <t>jour.1044002</t>
  </si>
  <si>
    <t>Journal of Cleaner Production</t>
  </si>
  <si>
    <t>jour.1126508</t>
  </si>
  <si>
    <t>Langmuir</t>
  </si>
  <si>
    <t>jour.1134206</t>
  </si>
  <si>
    <t>Journal of Agricultural, Biological and Environmental Statistics</t>
  </si>
  <si>
    <t>jour.1136887</t>
  </si>
  <si>
    <t>PeerJ</t>
  </si>
  <si>
    <t>jour.1137110</t>
  </si>
  <si>
    <t>Journal of Wind Engineering and Industrial Aerodynamics</t>
  </si>
  <si>
    <t>jour.1137684</t>
  </si>
  <si>
    <t>Weather and Forecasting</t>
  </si>
  <si>
    <t>jour.1299734</t>
  </si>
  <si>
    <t>Plant Direct</t>
  </si>
  <si>
    <t>jour.1312290</t>
  </si>
  <si>
    <t>Physical Review E</t>
  </si>
  <si>
    <t>jour.1008072</t>
  </si>
  <si>
    <t>Journal of Virology</t>
  </si>
  <si>
    <t>jour.1014139</t>
  </si>
  <si>
    <t>Genetics Selection Evolution</t>
  </si>
  <si>
    <t>jour.1015489</t>
  </si>
  <si>
    <t>Forensic Science International</t>
  </si>
  <si>
    <t>jour.1018818</t>
  </si>
  <si>
    <t>Review of Scientific Instruments</t>
  </si>
  <si>
    <t>jour.1019991</t>
  </si>
  <si>
    <t>IEEE Transactions on Instrumentation and Measurement</t>
  </si>
  <si>
    <t>jour.1021332</t>
  </si>
  <si>
    <t>Organic Letters</t>
  </si>
  <si>
    <t>jour.1028874</t>
  </si>
  <si>
    <t>International Journal of Molecular Sciences</t>
  </si>
  <si>
    <t>jour.1029519</t>
  </si>
  <si>
    <t>Applied Energy</t>
  </si>
  <si>
    <t>jour.1033235</t>
  </si>
  <si>
    <t>Plant Biotechnology Journal</t>
  </si>
  <si>
    <t>jour.1033500</t>
  </si>
  <si>
    <t>IEEE Transactions on Automatic Control</t>
  </si>
  <si>
    <t>jour.1036821</t>
  </si>
  <si>
    <t>The Plant Genome</t>
  </si>
  <si>
    <t>jour.1040949</t>
  </si>
  <si>
    <t>Statistical Analysis and Data Mining The ASA Data Science Journal</t>
  </si>
  <si>
    <t>jour.1041790</t>
  </si>
  <si>
    <t>Computer Methods in Applied Mechanics and Engineering</t>
  </si>
  <si>
    <t>jour.1042541</t>
  </si>
  <si>
    <t>JOM</t>
  </si>
  <si>
    <t>jour.1043911</t>
  </si>
  <si>
    <t>Discrete Mathematics</t>
  </si>
  <si>
    <t>jour.1045551</t>
  </si>
  <si>
    <t>Ecology and Evolution</t>
  </si>
  <si>
    <t>jour.1047660</t>
  </si>
  <si>
    <t>Ecosphere</t>
  </si>
  <si>
    <t>jour.1047721</t>
  </si>
  <si>
    <t>Journal of Materials Chemistry A</t>
  </si>
  <si>
    <t>jour.1048491</t>
  </si>
  <si>
    <t>Renewable Energy</t>
  </si>
  <si>
    <t>jour.1076998</t>
  </si>
  <si>
    <t>Talanta</t>
  </si>
  <si>
    <t>jour.1077139</t>
  </si>
  <si>
    <t>Journal of Chemical Education</t>
  </si>
  <si>
    <t>jour.1101334</t>
  </si>
  <si>
    <t>Molecular Plant-Microbe Interactions</t>
  </si>
  <si>
    <t>jour.1129018</t>
  </si>
  <si>
    <t>Advanced Materials</t>
  </si>
  <si>
    <t>jour.1137600</t>
  </si>
  <si>
    <t>International Journal of Plasticity</t>
  </si>
  <si>
    <t>jour.1157000</t>
  </si>
  <si>
    <t>ACS Omega</t>
  </si>
  <si>
    <t>jour.1312241</t>
  </si>
  <si>
    <t>Nuclear Instruments and Methods in Physics Research Section A Accelerators Spectrometers Detectors and Associated Equipment</t>
  </si>
  <si>
    <t>jour.1009619</t>
  </si>
  <si>
    <t>Journal of the American Statistical Association</t>
  </si>
  <si>
    <t>jour.1017521</t>
  </si>
  <si>
    <t>Evolution</t>
  </si>
  <si>
    <t>jour.1023439</t>
  </si>
  <si>
    <t>Genome Biology</t>
  </si>
  <si>
    <t>jour.1023501</t>
  </si>
  <si>
    <t>ACS Symposium Series</t>
  </si>
  <si>
    <t>jour.1023786</t>
  </si>
  <si>
    <t>BMC Bioinformatics</t>
  </si>
  <si>
    <t>jour.1026135</t>
  </si>
  <si>
    <t>IEEE Transactions on Magnetics</t>
  </si>
  <si>
    <t>jour.1029510</t>
  </si>
  <si>
    <t>Agriculture Ecosystems &amp; Environment</t>
  </si>
  <si>
    <t>jour.1029977</t>
  </si>
  <si>
    <t>Lab on a Chip</t>
  </si>
  <si>
    <t>jour.1033314</t>
  </si>
  <si>
    <t>Journal of Mechanical Design</t>
  </si>
  <si>
    <t>jour.1035490</t>
  </si>
  <si>
    <t>BMC Veterinary Research</t>
  </si>
  <si>
    <t>jour.1044370</t>
  </si>
  <si>
    <t>Chemical Science</t>
  </si>
  <si>
    <t>jour.1045304</t>
  </si>
  <si>
    <t>Building and Environment</t>
  </si>
  <si>
    <t>jour.1045931</t>
  </si>
  <si>
    <t>Remote Sensing of Environment</t>
  </si>
  <si>
    <t>jour.1046291</t>
  </si>
  <si>
    <t>International Journal for Parasitology Drugs and Drug Resistance</t>
  </si>
  <si>
    <t>jour.1046517</t>
  </si>
  <si>
    <t>eLife</t>
  </si>
  <si>
    <t>jour.1052073</t>
  </si>
  <si>
    <t>Advanced Optical Materials</t>
  </si>
  <si>
    <t>jour.1053349</t>
  </si>
  <si>
    <t>Physical Review A</t>
  </si>
  <si>
    <t>jour.1053404</t>
  </si>
  <si>
    <t>mSystems</t>
  </si>
  <si>
    <t>jour.1094724</t>
  </si>
  <si>
    <t>Vaccine</t>
  </si>
  <si>
    <t>jour.1097753</t>
  </si>
  <si>
    <t>Child &amp; Youth Care Forum</t>
  </si>
  <si>
    <t>jour.1120809</t>
  </si>
  <si>
    <t>International Journal of Multiphase Flow</t>
  </si>
  <si>
    <t>jour.1121212</t>
  </si>
  <si>
    <t>IEEE Transactions on Signal Processing</t>
  </si>
  <si>
    <t>jour.1125125</t>
  </si>
  <si>
    <t>Organometallics</t>
  </si>
  <si>
    <t>jour.1126163</t>
  </si>
  <si>
    <t>Journal of Scientific Computing</t>
  </si>
  <si>
    <t>jour.1131466</t>
  </si>
  <si>
    <t>Powder Technology</t>
  </si>
  <si>
    <t>jour.1135804</t>
  </si>
  <si>
    <t>Theoretical and Applied Genetics</t>
  </si>
  <si>
    <t>jour.1137748</t>
  </si>
  <si>
    <t>Environmental Research Letters</t>
  </si>
  <si>
    <t>jour.1159154</t>
  </si>
  <si>
    <t>Agricultural and Environmental Letters</t>
  </si>
  <si>
    <t>jour.1285194</t>
  </si>
  <si>
    <t>npj Computational Materials</t>
  </si>
  <si>
    <t>jour.1356686</t>
  </si>
  <si>
    <t>mSphere</t>
  </si>
  <si>
    <t>jour.1007902</t>
  </si>
  <si>
    <t>Virology</t>
  </si>
  <si>
    <t>jour.1007934</t>
  </si>
  <si>
    <t>Plant Disease</t>
  </si>
  <si>
    <t>jour.1012116</t>
  </si>
  <si>
    <t>Environmental Science and Technology</t>
  </si>
  <si>
    <t>jour.1014820</t>
  </si>
  <si>
    <t>Veterinary Pathology</t>
  </si>
  <si>
    <t>jour.1023032</t>
  </si>
  <si>
    <t>Plant Science</t>
  </si>
  <si>
    <t>jour.1026101</t>
  </si>
  <si>
    <t>Agricultural Systems</t>
  </si>
  <si>
    <t>jour.1033068</t>
  </si>
  <si>
    <t>IEEE/ACM Transactions on Computational Biology and Bioinformatics</t>
  </si>
  <si>
    <t>jour.1034963</t>
  </si>
  <si>
    <t>PLOS Pathogens</t>
  </si>
  <si>
    <t>jour.1035309</t>
  </si>
  <si>
    <t>Plant Methods</t>
  </si>
  <si>
    <t>jour.1038900</t>
  </si>
  <si>
    <t>Journal of Visualized Experiments</t>
  </si>
  <si>
    <t>jour.1044080</t>
  </si>
  <si>
    <t>Methods in Ecology and Evolution</t>
  </si>
  <si>
    <t>jour.1046042</t>
  </si>
  <si>
    <t>Insects</t>
  </si>
  <si>
    <t>jour.1047670</t>
  </si>
  <si>
    <t>Plants</t>
  </si>
  <si>
    <t>jour.1051517</t>
  </si>
  <si>
    <t>Science Advances</t>
  </si>
  <si>
    <t>jour.1051634</t>
  </si>
  <si>
    <t>Data in Brief</t>
  </si>
  <si>
    <t>jour.1052744</t>
  </si>
  <si>
    <t>Agronomy</t>
  </si>
  <si>
    <t>jour.1081694</t>
  </si>
  <si>
    <t>Environmental Entomology</t>
  </si>
  <si>
    <t>jour.1081849</t>
  </si>
  <si>
    <t>JAWRA Journal of the American Water Resources Association</t>
  </si>
  <si>
    <t>jour.1097816</t>
  </si>
  <si>
    <t>Journal of Family Psychology</t>
  </si>
  <si>
    <t>jour.1103138</t>
  </si>
  <si>
    <t>Nature Genetics</t>
  </si>
  <si>
    <t>jour.1119251</t>
  </si>
  <si>
    <t>Metabolic Engineering</t>
  </si>
  <si>
    <t>jour.1126745</t>
  </si>
  <si>
    <t>Journal of Geophysical Research: Atmospheres</t>
  </si>
  <si>
    <t>jour.1126746</t>
  </si>
  <si>
    <t>Journal of Hydrology</t>
  </si>
  <si>
    <t>jour.1136292</t>
  </si>
  <si>
    <t>Metallurgical and Materials Transactions A</t>
  </si>
  <si>
    <t>jour.1137261</t>
  </si>
  <si>
    <t>North American Journal of Fisheries Management</t>
  </si>
  <si>
    <t>jour.1154197</t>
  </si>
  <si>
    <t>International Journal of Pavement Research and Technology</t>
  </si>
  <si>
    <t>jour.1284474</t>
  </si>
  <si>
    <t>Nature Ecology &amp; Evolution</t>
  </si>
  <si>
    <t>jour.1312220</t>
  </si>
  <si>
    <t>The Journals of Gerontology Series B</t>
  </si>
  <si>
    <t>jour.1319923</t>
  </si>
  <si>
    <t>Physics of Fluids</t>
  </si>
  <si>
    <t>jour.1320076</t>
  </si>
  <si>
    <t>ChemCatChem</t>
  </si>
  <si>
    <t>jour.1367751</t>
  </si>
  <si>
    <t>Plant Phenomics</t>
  </si>
  <si>
    <t>jour.1377324</t>
  </si>
  <si>
    <t>Physical Review Research</t>
  </si>
  <si>
    <t>jour.1446077</t>
  </si>
  <si>
    <t>Conference Proceedings of the Society for Experimental Mechanics Series</t>
  </si>
  <si>
    <t>jour.1011551</t>
  </si>
  <si>
    <t>Medicine &amp; Science in Sports &amp; Exercise</t>
  </si>
  <si>
    <t>jour.1017362</t>
  </si>
  <si>
    <t>Analyst</t>
  </si>
  <si>
    <t>jour.1024638</t>
  </si>
  <si>
    <t>BMC Plant Biology</t>
  </si>
  <si>
    <t>jour.1026093</t>
  </si>
  <si>
    <t>Astronomy &amp; Astrophysics</t>
  </si>
  <si>
    <t>jour.1026246</t>
  </si>
  <si>
    <t>Energy &amp; Fuels</t>
  </si>
  <si>
    <t>jour.1029542</t>
  </si>
  <si>
    <t>Ecology Letters</t>
  </si>
  <si>
    <t>jour.1031133</t>
  </si>
  <si>
    <t>Sensors and Actuators B Chemical</t>
  </si>
  <si>
    <t>jour.1032876</t>
  </si>
  <si>
    <t>Advanced Functional Materials</t>
  </si>
  <si>
    <t>jour.1034502</t>
  </si>
  <si>
    <t>Journal of Chemical Theory and Computation</t>
  </si>
  <si>
    <t>jour.1034947</t>
  </si>
  <si>
    <t>International Journal of Environmental Research and Public Health</t>
  </si>
  <si>
    <t>jour.1035078</t>
  </si>
  <si>
    <t>Nanotechnology</t>
  </si>
  <si>
    <t>jour.1038065</t>
  </si>
  <si>
    <t>Materials Science and Engineering A</t>
  </si>
  <si>
    <t>jour.1041665</t>
  </si>
  <si>
    <t>Genome Biology and Evolution</t>
  </si>
  <si>
    <t>jour.1042492</t>
  </si>
  <si>
    <t>mBio</t>
  </si>
  <si>
    <t>jour.1042951</t>
  </si>
  <si>
    <t>Journal of Power Sources</t>
  </si>
  <si>
    <t>jour.1044096</t>
  </si>
  <si>
    <t>AoB Plants</t>
  </si>
  <si>
    <t>jour.1044924</t>
  </si>
  <si>
    <t>Computers and Electronics in Agriculture</t>
  </si>
  <si>
    <t>jour.1046153</t>
  </si>
  <si>
    <t>ACS Synthetic Biology</t>
  </si>
  <si>
    <t>jour.1046724</t>
  </si>
  <si>
    <t>RSC Advances</t>
  </si>
  <si>
    <t>jour.1048375</t>
  </si>
  <si>
    <t>Physiological Reports</t>
  </si>
  <si>
    <t>jour.1049404</t>
  </si>
  <si>
    <t>Agricultural and Forest Meteorology</t>
  </si>
  <si>
    <t>jour.1051401</t>
  </si>
  <si>
    <t>Nature Plants</t>
  </si>
  <si>
    <t>jour.1051417</t>
  </si>
  <si>
    <t>Nano Energy</t>
  </si>
  <si>
    <t>jour.1051594</t>
  </si>
  <si>
    <t>Energy and Buildings</t>
  </si>
  <si>
    <t>jour.1052750</t>
  </si>
  <si>
    <t>The Astrophysical Journal Letters</t>
  </si>
  <si>
    <t>jour.1077105</t>
  </si>
  <si>
    <t>Journal of Molecular Biology</t>
  </si>
  <si>
    <t>jour.1077144</t>
  </si>
  <si>
    <t>Journal of Economic Entomology</t>
  </si>
  <si>
    <t>jour.1090512</t>
  </si>
  <si>
    <t>Journal of Analytical and Applied Pyrolysis</t>
  </si>
  <si>
    <t>jour.1090899</t>
  </si>
  <si>
    <t>Veterinary Immunology and Immunopathology</t>
  </si>
  <si>
    <t>jour.1095198</t>
  </si>
  <si>
    <t>Molecular Biology and Evolution</t>
  </si>
  <si>
    <t>jour.1097257</t>
  </si>
  <si>
    <t>Journal of Veterinary Internal Medicine</t>
  </si>
  <si>
    <t>jour.1103749</t>
  </si>
  <si>
    <t>Solid State Nuclear Magnetic Resonance</t>
  </si>
  <si>
    <t>jour.1123338</t>
  </si>
  <si>
    <t>AIChE Journal</t>
  </si>
  <si>
    <t>jour.1137176</t>
  </si>
  <si>
    <t>Agricultural Water Management</t>
  </si>
  <si>
    <t>jour.1138624</t>
  </si>
  <si>
    <t>Road Materials and Pavement Design</t>
  </si>
  <si>
    <t>jour.1150500</t>
  </si>
  <si>
    <t>Advanced Materials Technologies</t>
  </si>
  <si>
    <t>jour.1297371</t>
  </si>
  <si>
    <t>ChemPhysChem</t>
  </si>
  <si>
    <t>jour.1312259</t>
  </si>
  <si>
    <t>Proceedings of the Royal Society B</t>
  </si>
  <si>
    <t>jour.1336311</t>
  </si>
  <si>
    <t>Journal of Big Data Analytics in Transportation</t>
  </si>
  <si>
    <t>jour.1346369</t>
  </si>
  <si>
    <t>ACS Applied Polymer Materials</t>
  </si>
  <si>
    <t>jour.1357547</t>
  </si>
  <si>
    <t>Journal of Materials Research</t>
  </si>
  <si>
    <t>jour.1398510</t>
  </si>
  <si>
    <t>Viruses</t>
  </si>
  <si>
    <t>jour.1398516</t>
  </si>
  <si>
    <t>Water</t>
  </si>
  <si>
    <t>jour.1013500</t>
  </si>
  <si>
    <t>Journal of Experimental Biology</t>
  </si>
  <si>
    <t>jour.1018580</t>
  </si>
  <si>
    <t>Journal of Nutrition</t>
  </si>
  <si>
    <t>jour.1021703</t>
  </si>
  <si>
    <t>Prevention Science</t>
  </si>
  <si>
    <t>jour.1027463</t>
  </si>
  <si>
    <t>American Journal of Agricultural Economics</t>
  </si>
  <si>
    <t>jour.1028796</t>
  </si>
  <si>
    <t>Canadian Journal of Statistics</t>
  </si>
  <si>
    <t>jour.1030494</t>
  </si>
  <si>
    <t>Sensors and Actuators A Physical</t>
  </si>
  <si>
    <t>jour.1031969</t>
  </si>
  <si>
    <t>Journal of Experimental Zoology Part A Ecological and Integrative Physiology</t>
  </si>
  <si>
    <t>jour.1031980</t>
  </si>
  <si>
    <t>Plant Health Progress</t>
  </si>
  <si>
    <t>jour.1032123</t>
  </si>
  <si>
    <t>Philosophical Transactions of the Royal Society B Biological Sciences</t>
  </si>
  <si>
    <t>jour.1035876</t>
  </si>
  <si>
    <t>Geoderma</t>
  </si>
  <si>
    <t>jour.1038948</t>
  </si>
  <si>
    <t>New Journal of Physics</t>
  </si>
  <si>
    <t>jour.1039457</t>
  </si>
  <si>
    <t>BMC Research Notes</t>
  </si>
  <si>
    <t>jour.1039872</t>
  </si>
  <si>
    <t>Journal of Computational and Graphical Statistics</t>
  </si>
  <si>
    <t>jour.1040295</t>
  </si>
  <si>
    <t>Functional Ecology</t>
  </si>
  <si>
    <t>jour.1045785</t>
  </si>
  <si>
    <t>Wetlands</t>
  </si>
  <si>
    <t>jour.1049475</t>
  </si>
  <si>
    <t>Cold Regions Science and Technology</t>
  </si>
  <si>
    <t>jour.1049631</t>
  </si>
  <si>
    <t>Climate Dynamics</t>
  </si>
  <si>
    <t>jour.1050631</t>
  </si>
  <si>
    <t>IEEE Access</t>
  </si>
  <si>
    <t>jour.1051361</t>
  </si>
  <si>
    <t>Aerospace Science and Technology</t>
  </si>
  <si>
    <t>jour.1051483</t>
  </si>
  <si>
    <t>Frontiers in Molecular Biosciences</t>
  </si>
  <si>
    <t>jour.1052510</t>
  </si>
  <si>
    <t>Soil and Tillage Research</t>
  </si>
  <si>
    <t>jour.1052634</t>
  </si>
  <si>
    <t>Intermetallics</t>
  </si>
  <si>
    <t>jour.1053136</t>
  </si>
  <si>
    <t>Journal of Structural Engineering</t>
  </si>
  <si>
    <t>jour.1087199</t>
  </si>
  <si>
    <t>New Journal of Chemistry</t>
  </si>
  <si>
    <t>jour.1093527</t>
  </si>
  <si>
    <t>Preventive Veterinary Medicine</t>
  </si>
  <si>
    <t>jour.1096739</t>
  </si>
  <si>
    <t>Proteins Structure Function and Bioinformatics</t>
  </si>
  <si>
    <t>jour.1116878</t>
  </si>
  <si>
    <t>Journal of Magnetic Resonance</t>
  </si>
  <si>
    <t>jour.1120918</t>
  </si>
  <si>
    <t>Molecular Physics</t>
  </si>
  <si>
    <t>jour.1126650</t>
  </si>
  <si>
    <t>Geophysical Research Letters</t>
  </si>
  <si>
    <t>jour.1126669</t>
  </si>
  <si>
    <t>Journal of Experimental Botany</t>
  </si>
  <si>
    <t>jour.1127662</t>
  </si>
  <si>
    <t>Chemical Engineering Science</t>
  </si>
  <si>
    <t>jour.1127675</t>
  </si>
  <si>
    <t>Chemical Engineering Journal</t>
  </si>
  <si>
    <t>jour.1135200</t>
  </si>
  <si>
    <t>Combustion and Flame</t>
  </si>
  <si>
    <t>jour.1137896</t>
  </si>
  <si>
    <t>Journal of Bridge Engineering</t>
  </si>
  <si>
    <t>jour.1139181</t>
  </si>
  <si>
    <t>International Journal of Pavement Engineering</t>
  </si>
  <si>
    <t>jour.1284793</t>
  </si>
  <si>
    <t>IEEE Transactions on Circuits and Systems I Regular Papers</t>
  </si>
  <si>
    <t>jour.1297421</t>
  </si>
  <si>
    <t>Pest Management Science</t>
  </si>
  <si>
    <t>jour.1297525</t>
  </si>
  <si>
    <t>Biochimica et Biophysica Acta (BBA) - Gene Regulatory Mechanisms</t>
  </si>
  <si>
    <t>jour.1299977</t>
  </si>
  <si>
    <t>Nature Catalysis</t>
  </si>
  <si>
    <t>jour.1312116</t>
  </si>
  <si>
    <t>Journal of Materials Science</t>
  </si>
  <si>
    <t>jour.1005696</t>
  </si>
  <si>
    <t>Rural Sociology</t>
  </si>
  <si>
    <t>jour.1005962</t>
  </si>
  <si>
    <t>Journal of Ecology</t>
  </si>
  <si>
    <t>jour.1007277</t>
  </si>
  <si>
    <t>Journal of General Virology</t>
  </si>
  <si>
    <t>jour.1016870</t>
  </si>
  <si>
    <t>The International Journal of Aging and Human Development</t>
  </si>
  <si>
    <t>jour.1017078</t>
  </si>
  <si>
    <t>Biophysical Journal</t>
  </si>
  <si>
    <t>jour.1023017</t>
  </si>
  <si>
    <t>Systematic Botany</t>
  </si>
  <si>
    <t>jour.1026229</t>
  </si>
  <si>
    <t>Global Biogeochemical Cycles</t>
  </si>
  <si>
    <t>jour.1029373</t>
  </si>
  <si>
    <t>Developmental Cell</t>
  </si>
  <si>
    <t>jour.1031137</t>
  </si>
  <si>
    <t>Journal of Microelectromechanical Systems</t>
  </si>
  <si>
    <t>jour.1031408</t>
  </si>
  <si>
    <t>Nature Materials</t>
  </si>
  <si>
    <t>jour.1034618</t>
  </si>
  <si>
    <t>Journal of Biomedical Materials Research Part A</t>
  </si>
  <si>
    <t>jour.1036189</t>
  </si>
  <si>
    <t>Crystal Growth &amp; Design</t>
  </si>
  <si>
    <t>jour.1036458</t>
  </si>
  <si>
    <t>Autophagy</t>
  </si>
  <si>
    <t>jour.1037414</t>
  </si>
  <si>
    <t>ACS Chemical Biology</t>
  </si>
  <si>
    <t>jour.1038301</t>
  </si>
  <si>
    <t>Journal of Solid State Chemistry</t>
  </si>
  <si>
    <t>jour.1038686</t>
  </si>
  <si>
    <t>Applied Surface Science</t>
  </si>
  <si>
    <t>jour.1040876</t>
  </si>
  <si>
    <t>BioEnergy Research</t>
  </si>
  <si>
    <t>jour.1042315</t>
  </si>
  <si>
    <t>Database</t>
  </si>
  <si>
    <t>jour.1044328</t>
  </si>
  <si>
    <t>Agricultural Economics</t>
  </si>
  <si>
    <t>jour.1046461</t>
  </si>
  <si>
    <t>Physica B Condensed Matter</t>
  </si>
  <si>
    <t>jour.1046556</t>
  </si>
  <si>
    <t>Sustainability</t>
  </si>
  <si>
    <t>jour.1046628</t>
  </si>
  <si>
    <t>Systematic Reviews</t>
  </si>
  <si>
    <t>jour.1047200</t>
  </si>
  <si>
    <t>Organic Electronics</t>
  </si>
  <si>
    <t>jour.1048347</t>
  </si>
  <si>
    <t>Energy</t>
  </si>
  <si>
    <t>jour.1048545</t>
  </si>
  <si>
    <t>Nanomaterials</t>
  </si>
  <si>
    <t>jour.1049888</t>
  </si>
  <si>
    <t>Vaccines</t>
  </si>
  <si>
    <t>jour.1049971</t>
  </si>
  <si>
    <t>Frontiers in Cell and Developmental Biology</t>
  </si>
  <si>
    <t>jour.1050576</t>
  </si>
  <si>
    <t>Frontiers in Environmental Science</t>
  </si>
  <si>
    <t>jour.1051962</t>
  </si>
  <si>
    <t>ACS Central Science</t>
  </si>
  <si>
    <t>jour.1052082</t>
  </si>
  <si>
    <t>Journal of Geophysical Research Earth Surface</t>
  </si>
  <si>
    <t>jour.1052526</t>
  </si>
  <si>
    <t>ACS Sensors</t>
  </si>
  <si>
    <t>jour.1052623</t>
  </si>
  <si>
    <t>Earth-Science Reviews</t>
  </si>
  <si>
    <t>jour.1053654</t>
  </si>
  <si>
    <t>Bulletin of the American Meteorological Society</t>
  </si>
  <si>
    <t>jour.1082404</t>
  </si>
  <si>
    <t>Journal of Chemical Information and Modeling</t>
  </si>
  <si>
    <t>jour.1083533</t>
  </si>
  <si>
    <t>Applied Microbiology and Biotechnology</t>
  </si>
  <si>
    <t>jour.1089662</t>
  </si>
  <si>
    <t>NeuroToxicology</t>
  </si>
  <si>
    <t>jour.1090368</t>
  </si>
  <si>
    <t>International Journal of Biological Macromolecules</t>
  </si>
  <si>
    <t>jour.1109056</t>
  </si>
  <si>
    <t>Phytopathology</t>
  </si>
  <si>
    <t>jour.1123507</t>
  </si>
  <si>
    <t>IEEE Transactions on Ultrasonics Ferroelectrics and Frequency Control</t>
  </si>
  <si>
    <t>jour.1126651</t>
  </si>
  <si>
    <t>Ecological Modelling</t>
  </si>
  <si>
    <t>jour.1129941</t>
  </si>
  <si>
    <t>Smart Materials and Structures</t>
  </si>
  <si>
    <t>jour.1131238</t>
  </si>
  <si>
    <t>IEEE Transactions on Knowledge and Data Engineering</t>
  </si>
  <si>
    <t>jour.1133055</t>
  </si>
  <si>
    <t>Bioresource Technology</t>
  </si>
  <si>
    <t>jour.1133814</t>
  </si>
  <si>
    <t>Trends in Plant Science</t>
  </si>
  <si>
    <t>jour.1136056</t>
  </si>
  <si>
    <t>Acta Geotechnica</t>
  </si>
  <si>
    <t>jour.1137132</t>
  </si>
  <si>
    <t>Earth Surface Processes and Landforms</t>
  </si>
  <si>
    <t>jour.1137178</t>
  </si>
  <si>
    <t>Reliability Engineering &amp; System Safety</t>
  </si>
  <si>
    <t>jour.1137398</t>
  </si>
  <si>
    <t>IFAC-PapersOnLine</t>
  </si>
  <si>
    <t>jour.1137981</t>
  </si>
  <si>
    <t>Journal of Hydrometeorology</t>
  </si>
  <si>
    <t>jour.1141177</t>
  </si>
  <si>
    <t>Sustainable Cities and Society</t>
  </si>
  <si>
    <t>jour.1144699</t>
  </si>
  <si>
    <t>Journal of Aerospace Information Systems</t>
  </si>
  <si>
    <t>jour.1147513</t>
  </si>
  <si>
    <t>Additive Manufacturing</t>
  </si>
  <si>
    <t>jour.1152687</t>
  </si>
  <si>
    <t>Physical Review Fluids</t>
  </si>
  <si>
    <t>jour.1272137</t>
  </si>
  <si>
    <t>Agriculture</t>
  </si>
  <si>
    <t>jour.1273178</t>
  </si>
  <si>
    <t>Earth System Science Data</t>
  </si>
  <si>
    <t>jour.1290460</t>
  </si>
  <si>
    <t>npj Quantum Materials</t>
  </si>
  <si>
    <t>jour.1294860</t>
  </si>
  <si>
    <t>Molecular Plant</t>
  </si>
  <si>
    <t>jour.1298739</t>
  </si>
  <si>
    <t>ACS Applied Energy Materials</t>
  </si>
  <si>
    <t>jour.1300829</t>
  </si>
  <si>
    <t>Communications Biology</t>
  </si>
  <si>
    <t>jour.1319904</t>
  </si>
  <si>
    <t>Transboundary and Emerging Diseases</t>
  </si>
  <si>
    <t>jour.1327433</t>
  </si>
  <si>
    <t>PLOS Computational Biology</t>
  </si>
  <si>
    <t>jour.1337088</t>
  </si>
  <si>
    <t>Nanoscale Advances</t>
  </si>
  <si>
    <t>jour.1387079</t>
  </si>
  <si>
    <t>ECS Meeting Abstracts</t>
  </si>
  <si>
    <t>jour.1412796</t>
  </si>
  <si>
    <t>Biochemistry</t>
  </si>
  <si>
    <t>jour.1430171</t>
  </si>
  <si>
    <t>Journal of Environmental Management</t>
  </si>
  <si>
    <t>jour.1004769</t>
  </si>
  <si>
    <t>Zeitschrift fÃ¼r anorganische und allgemeine Chemie</t>
  </si>
  <si>
    <t>jour.1005567</t>
  </si>
  <si>
    <t>Journal of Colloid and Interface Science</t>
  </si>
  <si>
    <t>jour.1010127</t>
  </si>
  <si>
    <t>Accounts of Chemical Research</t>
  </si>
  <si>
    <t>jour.1013522</t>
  </si>
  <si>
    <t>Journal of Wildlife Diseases</t>
  </si>
  <si>
    <t>jour.1014208</t>
  </si>
  <si>
    <t>Developmental Psychology</t>
  </si>
  <si>
    <t>jour.1015037</t>
  </si>
  <si>
    <t>Insect Biochemistry and Molecular Biology</t>
  </si>
  <si>
    <t>jour.1016709</t>
  </si>
  <si>
    <t>Macromolecules</t>
  </si>
  <si>
    <t>jour.1017077</t>
  </si>
  <si>
    <t>Biometrics</t>
  </si>
  <si>
    <t>jour.1017735</t>
  </si>
  <si>
    <t>Journal of Cell Biology</t>
  </si>
  <si>
    <t>jour.1017749</t>
  </si>
  <si>
    <t>Journal of Medical Entomology</t>
  </si>
  <si>
    <t>jour.1018807</t>
  </si>
  <si>
    <t>Mayo Clinic Proceedings</t>
  </si>
  <si>
    <t>jour.1021022</t>
  </si>
  <si>
    <t>Veterinary Ophthalmology</t>
  </si>
  <si>
    <t>jour.1023013</t>
  </si>
  <si>
    <t>Molecular Plant Pathology</t>
  </si>
  <si>
    <t>jour.1023054</t>
  </si>
  <si>
    <t>Ecosystems</t>
  </si>
  <si>
    <t>jour.1023107</t>
  </si>
  <si>
    <t>Journal of Herpetology</t>
  </si>
  <si>
    <t>jour.1026105</t>
  </si>
  <si>
    <t>Computer Physics Communications</t>
  </si>
  <si>
    <t>jour.1026238</t>
  </si>
  <si>
    <t>Journal of Physics G Nuclear and Particle Physics</t>
  </si>
  <si>
    <t>jour.1026405</t>
  </si>
  <si>
    <t>Chemical Geology</t>
  </si>
  <si>
    <t>jour.1027733</t>
  </si>
  <si>
    <t>Dalton Transactions</t>
  </si>
  <si>
    <t>jour.1028249</t>
  </si>
  <si>
    <t>Structure</t>
  </si>
  <si>
    <t>jour.1032615</t>
  </si>
  <si>
    <t>The Philosophical Magazine A Journal of Theoretical Experimental and Applied Physics</t>
  </si>
  <si>
    <t>jour.1033003</t>
  </si>
  <si>
    <t>Southwestern Entomologist</t>
  </si>
  <si>
    <t>jour.1033528</t>
  </si>
  <si>
    <t>IEEE/ACM Transactions on Networking</t>
  </si>
  <si>
    <t>jour.1033555</t>
  </si>
  <si>
    <t>IEEE Transactions on Parallel and Distributed Systems</t>
  </si>
  <si>
    <t>jour.1034525</t>
  </si>
  <si>
    <t>Acta Biomaterialia</t>
  </si>
  <si>
    <t>jour.1034720</t>
  </si>
  <si>
    <t>Vadose Zone Journal</t>
  </si>
  <si>
    <t>jour.1037679</t>
  </si>
  <si>
    <t>European Journal of Soil Science</t>
  </si>
  <si>
    <t>jour.1038436</t>
  </si>
  <si>
    <t>The ISME Journal: Multidisciplinary Journal of Microbial Ecology</t>
  </si>
  <si>
    <t>jour.1039310</t>
  </si>
  <si>
    <t>Linear Algebra and its Applications</t>
  </si>
  <si>
    <t>jour.1039901</t>
  </si>
  <si>
    <t>Applied Catalysis B Environmental</t>
  </si>
  <si>
    <t>jour.1040301</t>
  </si>
  <si>
    <t>The Annals of Applied Statistics</t>
  </si>
  <si>
    <t>jour.1040925</t>
  </si>
  <si>
    <t>Theoretical Computer Science</t>
  </si>
  <si>
    <t>jour.1041745</t>
  </si>
  <si>
    <t>Journal of the American Ceramic Society</t>
  </si>
  <si>
    <t>jour.1042183</t>
  </si>
  <si>
    <t>Experiments in Fluids</t>
  </si>
  <si>
    <t>jour.1042338</t>
  </si>
  <si>
    <t>Mechanical Systems and Signal Processing</t>
  </si>
  <si>
    <t>jour.1043096</t>
  </si>
  <si>
    <t>Frontiers in Aging Neuroscience</t>
  </si>
  <si>
    <t>jour.1043459</t>
  </si>
  <si>
    <t>Toxins</t>
  </si>
  <si>
    <t>jour.1044070</t>
  </si>
  <si>
    <t>European Journal of Agronomy</t>
  </si>
  <si>
    <t>jour.1044941</t>
  </si>
  <si>
    <t>Advanced Energy Materials</t>
  </si>
  <si>
    <t>jour.1045010</t>
  </si>
  <si>
    <t>Journal of Nutrition in Gerontology and Geriatrics</t>
  </si>
  <si>
    <t>jour.1046697</t>
  </si>
  <si>
    <t>Journal of Animal Science and Biotechnology</t>
  </si>
  <si>
    <t>jour.1047537</t>
  </si>
  <si>
    <t>Transportation Research Part C Emerging Technologies</t>
  </si>
  <si>
    <t>jour.1047891</t>
  </si>
  <si>
    <t>Cells</t>
  </si>
  <si>
    <t>jour.1048005</t>
  </si>
  <si>
    <t>Composite Structures</t>
  </si>
  <si>
    <t>jour.1048478</t>
  </si>
  <si>
    <t>Biosensors</t>
  </si>
  <si>
    <t>jour.1049385</t>
  </si>
  <si>
    <t>Boundary-Layer Meteorology</t>
  </si>
  <si>
    <t>jour.1049675</t>
  </si>
  <si>
    <t>Microorganisms</t>
  </si>
  <si>
    <t>jour.1050133</t>
  </si>
  <si>
    <t>Frontiers in Bioengineering and Biotechnology</t>
  </si>
  <si>
    <t>jour.1050437</t>
  </si>
  <si>
    <t>Catalysis Science &amp; Technology</t>
  </si>
  <si>
    <t>jour.1050678</t>
  </si>
  <si>
    <t>Scientific Data</t>
  </si>
  <si>
    <t>jour.1050710</t>
  </si>
  <si>
    <t>Micromachines</t>
  </si>
  <si>
    <t>jour.1051026</t>
  </si>
  <si>
    <t>Royal Society Open Science</t>
  </si>
  <si>
    <t>jour.1051522</t>
  </si>
  <si>
    <t>Ceramics International</t>
  </si>
  <si>
    <t>jour.1052084</t>
  </si>
  <si>
    <t>Stat</t>
  </si>
  <si>
    <t>jour.1052091</t>
  </si>
  <si>
    <t>Journal of Integrated Pest Management</t>
  </si>
  <si>
    <t>jour.1052495</t>
  </si>
  <si>
    <t>Measurement</t>
  </si>
  <si>
    <t>jour.1052627</t>
  </si>
  <si>
    <t>European Journal of Combinatorics</t>
  </si>
  <si>
    <t>jour.1052658</t>
  </si>
  <si>
    <t>Foods</t>
  </si>
  <si>
    <t>jour.1054347</t>
  </si>
  <si>
    <t>Journal of Physics D</t>
  </si>
  <si>
    <t>jour.1076908</t>
  </si>
  <si>
    <t>Biochemical Journal</t>
  </si>
  <si>
    <t>jour.1077147</t>
  </si>
  <si>
    <t>Chemical Reviews</t>
  </si>
  <si>
    <t>jour.1081604</t>
  </si>
  <si>
    <t>Water Resources Research</t>
  </si>
  <si>
    <t>jour.1084718</t>
  </si>
  <si>
    <t>Ultramicroscopy</t>
  </si>
  <si>
    <t>jour.1085913</t>
  </si>
  <si>
    <t>Psychoneuroendocrinology</t>
  </si>
  <si>
    <t>jour.1091344</t>
  </si>
  <si>
    <t>Placenta</t>
  </si>
  <si>
    <t>jour.1092724</t>
  </si>
  <si>
    <t>Children and Youth Services Review</t>
  </si>
  <si>
    <t>jour.1092859</t>
  </si>
  <si>
    <t>Toxicological Sciences</t>
  </si>
  <si>
    <t>jour.1095413</t>
  </si>
  <si>
    <t>Applied Animal Behaviour Science</t>
  </si>
  <si>
    <t>jour.1095938</t>
  </si>
  <si>
    <t>Veterinary Clinics of North America Food Animal Practice</t>
  </si>
  <si>
    <t>jour.1101321</t>
  </si>
  <si>
    <t>Current Biology</t>
  </si>
  <si>
    <t>jour.1102936</t>
  </si>
  <si>
    <t>Molecular Ecology</t>
  </si>
  <si>
    <t>jour.1113568</t>
  </si>
  <si>
    <t>Neurobiology of Disease</t>
  </si>
  <si>
    <t>jour.1116025</t>
  </si>
  <si>
    <t>Journal of Agricultural Safety and Health</t>
  </si>
  <si>
    <t>jour.1119070</t>
  </si>
  <si>
    <t>Journal of Alzheimer's Disease</t>
  </si>
  <si>
    <t>jour.1120663</t>
  </si>
  <si>
    <t>Electrochimica Acta</t>
  </si>
  <si>
    <t>jour.1120840</t>
  </si>
  <si>
    <t>Journal of Environmental Economics and Management</t>
  </si>
  <si>
    <t>jour.1121358</t>
  </si>
  <si>
    <t>Computers &amp; Fluids</t>
  </si>
  <si>
    <t>jour.1122486</t>
  </si>
  <si>
    <t>Journal of Computational Chemistry</t>
  </si>
  <si>
    <t>jour.1126575</t>
  </si>
  <si>
    <t>Plant and Soil</t>
  </si>
  <si>
    <t>jour.1126601</t>
  </si>
  <si>
    <t>Industrial &amp; Engineering Chemistry Research</t>
  </si>
  <si>
    <t>jour.1126813</t>
  </si>
  <si>
    <t>Journal of Applied Statistics</t>
  </si>
  <si>
    <t>jour.1127263</t>
  </si>
  <si>
    <t>Computational Mechanics</t>
  </si>
  <si>
    <t>jour.1129443</t>
  </si>
  <si>
    <t>Biomass and Bioenergy</t>
  </si>
  <si>
    <t>jour.1132096</t>
  </si>
  <si>
    <t>Atmospheric Environment</t>
  </si>
  <si>
    <t>jour.1133659</t>
  </si>
  <si>
    <t>Journal of Multivariate Analysis</t>
  </si>
  <si>
    <t>jour.1136043</t>
  </si>
  <si>
    <t>International Journal of STEM Education</t>
  </si>
  <si>
    <t>jour.1136823</t>
  </si>
  <si>
    <t>Few-Body Systems</t>
  </si>
  <si>
    <t>jour.1137152</t>
  </si>
  <si>
    <t>International Journal of Electrical Power &amp; Energy Systems</t>
  </si>
  <si>
    <t>jour.1137177</t>
  </si>
  <si>
    <t>Composites Part B Engineering</t>
  </si>
  <si>
    <t>jour.1137366</t>
  </si>
  <si>
    <t>Journal of Combinatorial Theory Series B</t>
  </si>
  <si>
    <t>jour.1137514</t>
  </si>
  <si>
    <t>Energies</t>
  </si>
  <si>
    <t>jour.1138632</t>
  </si>
  <si>
    <t>Wind Energy</t>
  </si>
  <si>
    <t>jour.1139667</t>
  </si>
  <si>
    <t>Biofuels Bioproducts and Biorefining</t>
  </si>
  <si>
    <t>jour.1144011</t>
  </si>
  <si>
    <t>IEEE Transactions on Control of Network Systems</t>
  </si>
  <si>
    <t>jour.1147662</t>
  </si>
  <si>
    <t>Transportation Geotechnics</t>
  </si>
  <si>
    <t>jour.1150266</t>
  </si>
  <si>
    <t>ACS Energy Letters</t>
  </si>
  <si>
    <t>jour.1155085</t>
  </si>
  <si>
    <t>Chem</t>
  </si>
  <si>
    <t>jour.1272851</t>
  </si>
  <si>
    <t>Communications in Computer and Information Science</t>
  </si>
  <si>
    <t>jour.1275342</t>
  </si>
  <si>
    <t>Modeling and Simulation in Science, Engineering and Technology</t>
  </si>
  <si>
    <t>jour.1284287</t>
  </si>
  <si>
    <t>Journal of the European Ceramic Society</t>
  </si>
  <si>
    <t>jour.1287104</t>
  </si>
  <si>
    <t>Phytobiomes Journal</t>
  </si>
  <si>
    <t>jour.1292001</t>
  </si>
  <si>
    <t>IEEE Transactions on Green Communications and Networking</t>
  </si>
  <si>
    <t>jour.1297444</t>
  </si>
  <si>
    <t>FEMS Microbiology Ecology</t>
  </si>
  <si>
    <t>jour.1297486</t>
  </si>
  <si>
    <t>ChemSusChem</t>
  </si>
  <si>
    <t>jour.1298581</t>
  </si>
  <si>
    <t>ACS Applied Nano Materials</t>
  </si>
  <si>
    <t>jour.1299546</t>
  </si>
  <si>
    <t>Journal of Transportation Engineering Part B Pavements</t>
  </si>
  <si>
    <t>jour.1300470</t>
  </si>
  <si>
    <t>Paleoceanography and Paleoclimatology</t>
  </si>
  <si>
    <t>jour.1312082</t>
  </si>
  <si>
    <t>Journal of Climate</t>
  </si>
  <si>
    <t>jour.1313722</t>
  </si>
  <si>
    <t>Proceedings of the Human Factors and Ergonomics Society Annual Meeting</t>
  </si>
  <si>
    <t>jour.1320081</t>
  </si>
  <si>
    <t>Journal of Manufacturing Processes</t>
  </si>
  <si>
    <t>jour.1320086</t>
  </si>
  <si>
    <t>Journal of Graph Theory</t>
  </si>
  <si>
    <t>jour.1327407</t>
  </si>
  <si>
    <t>Food Policy</t>
  </si>
  <si>
    <t>jour.1327822</t>
  </si>
  <si>
    <t>Chinese Physics C</t>
  </si>
  <si>
    <t>jour.1380461</t>
  </si>
  <si>
    <t>The Neuroradiology Journal</t>
  </si>
  <si>
    <t>jour.1382387</t>
  </si>
  <si>
    <t>Agrosystems Geosciences &amp; Environment</t>
  </si>
  <si>
    <t>jour.1398640</t>
  </si>
  <si>
    <t>Plant Breeding</t>
  </si>
  <si>
    <t>jour.1399520</t>
  </si>
  <si>
    <t>Annals of the New York Academy of Sciences</t>
  </si>
  <si>
    <t>jour.1399818</t>
  </si>
  <si>
    <t>Parasites &amp; Vectors</t>
  </si>
  <si>
    <t>jour.1412877</t>
  </si>
  <si>
    <t>Journal of Industrial Microbiology &amp; Biotechnology</t>
  </si>
  <si>
    <t>jour.1430722</t>
  </si>
  <si>
    <t>Journal of Rural Studies</t>
  </si>
  <si>
    <t>jour.1430755</t>
  </si>
  <si>
    <t>Atmosphere</t>
  </si>
  <si>
    <t>jour.1007697</t>
  </si>
  <si>
    <t>Water Research</t>
  </si>
  <si>
    <t>jour.1007849</t>
  </si>
  <si>
    <t>Journal of Animal Breeding and Genetics</t>
  </si>
  <si>
    <t>jour.1009586</t>
  </si>
  <si>
    <t>Oecologia</t>
  </si>
  <si>
    <t>jour.1009651</t>
  </si>
  <si>
    <t>Physiology &amp; Behavior</t>
  </si>
  <si>
    <t>jour.1011822</t>
  </si>
  <si>
    <t>Ornithological Applications</t>
  </si>
  <si>
    <t>jour.1011872</t>
  </si>
  <si>
    <t>Biology of Reproduction</t>
  </si>
  <si>
    <t>jour.1012064</t>
  </si>
  <si>
    <t>Methods in Enzymology</t>
  </si>
  <si>
    <t>jour.1013866</t>
  </si>
  <si>
    <t>Journal of Wildlife Management</t>
  </si>
  <si>
    <t>jour.1014502</t>
  </si>
  <si>
    <t>Ecological Monographs</t>
  </si>
  <si>
    <t>jour.1015694</t>
  </si>
  <si>
    <t>Journal of Youth and Adolescence</t>
  </si>
  <si>
    <t>jour.1017681</t>
  </si>
  <si>
    <t>Journal of Agricultural and Food Chemistry</t>
  </si>
  <si>
    <t>jour.1017682</t>
  </si>
  <si>
    <t>Journal of Catalysis</t>
  </si>
  <si>
    <t>jour.1017724</t>
  </si>
  <si>
    <t>The Gerontologist</t>
  </si>
  <si>
    <t>jour.1017744</t>
  </si>
  <si>
    <t>Journal of Heredity</t>
  </si>
  <si>
    <t>jour.1017908</t>
  </si>
  <si>
    <t>Psychosomatic Medicine</t>
  </si>
  <si>
    <t>jour.1017948</t>
  </si>
  <si>
    <t>Journal of Animal Ecology</t>
  </si>
  <si>
    <t>jour.1018957</t>
  </si>
  <si>
    <t>Nature</t>
  </si>
  <si>
    <t>jour.1019541</t>
  </si>
  <si>
    <t>Toxicology and Applied Pharmacology</t>
  </si>
  <si>
    <t>jour.1019675</t>
  </si>
  <si>
    <t>Cell and Tissue Research</t>
  </si>
  <si>
    <t>jour.1020227</t>
  </si>
  <si>
    <t>Journal of Mass Spectrometry</t>
  </si>
  <si>
    <t>About the data: Analytical views - Source Title - Exported on Oct 25, 2022. Criteria: Publication Year is 2017 or 2018 or 2019 or 2020 or 2021; Research Organization is Iowa State University; Publication Type is not Preprint. Â© 2022 Digital Science &amp;amp; Research Solutions Inc. All rights reserved. Parts of this work may also be protected by copyright of content providers and other third parties, which together with all rights of Digital Science, user agrees not to violate. Redistribution / external use of this work (or parts thereof) is prohibited without prior written approval. Please contact info@dimensions.ai for further information.</t>
  </si>
  <si>
    <t>jour.1284558</t>
  </si>
  <si>
    <t>Innovation in Aging</t>
  </si>
  <si>
    <t>jour.1042151</t>
  </si>
  <si>
    <t>AIP Conference Proceedings</t>
  </si>
  <si>
    <t>jour.1312104</t>
  </si>
  <si>
    <t>Proceedings of SPIE</t>
  </si>
  <si>
    <t>jour.1292489</t>
  </si>
  <si>
    <t>Current Developments in Nutrition</t>
  </si>
  <si>
    <t>jour.1047522</t>
  </si>
  <si>
    <t>International Journal of Hospitality Management</t>
  </si>
  <si>
    <t>jour.1090552</t>
  </si>
  <si>
    <t>Journal of Veterinary Pharmacology and Therapeutics</t>
  </si>
  <si>
    <t>jour.1297467</t>
  </si>
  <si>
    <t>Journal of the Academy of Nutrition and Dietetics</t>
  </si>
  <si>
    <t>jour.1034467</t>
  </si>
  <si>
    <t>Alzheimer's &amp; Dementia</t>
  </si>
  <si>
    <t>jour.1153814</t>
  </si>
  <si>
    <t>Journal of Second Language Pronunciation</t>
  </si>
  <si>
    <t>jour.1092835</t>
  </si>
  <si>
    <t>Veterinary Surgery</t>
  </si>
  <si>
    <t>jour.1024061</t>
  </si>
  <si>
    <t>The Annals of Iowa</t>
  </si>
  <si>
    <t>jour.1027157</t>
  </si>
  <si>
    <t>Animal Health Research Reviews</t>
  </si>
  <si>
    <t>jour.1086261</t>
  </si>
  <si>
    <t>Food Chemistry</t>
  </si>
  <si>
    <t>jour.1138623</t>
  </si>
  <si>
    <t>Procedia Manufacturing</t>
  </si>
  <si>
    <t>jour.1137418</t>
  </si>
  <si>
    <t>Journal of Materials in Civil Engineering</t>
  </si>
  <si>
    <t>jour.1013607</t>
  </si>
  <si>
    <t>Journal of Nutrition Education and Behavior</t>
  </si>
  <si>
    <t>jour.1046310</t>
  </si>
  <si>
    <t>Journal of Applied Research in Memory and Cognition</t>
  </si>
  <si>
    <t>jour.1077141</t>
  </si>
  <si>
    <t>Journal of Counseling Psychology</t>
  </si>
  <si>
    <t>jour.1299634</t>
  </si>
  <si>
    <t>Meat and Muscle Biology</t>
  </si>
  <si>
    <t>jour.1327787</t>
  </si>
  <si>
    <t>LWT</t>
  </si>
  <si>
    <t>jour.1031716</t>
  </si>
  <si>
    <t>Meat Science</t>
  </si>
  <si>
    <t>jour.1044598</t>
  </si>
  <si>
    <t>Frontiers in Psychology</t>
  </si>
  <si>
    <t>jour.1052279</t>
  </si>
  <si>
    <t>Veterinary Record Case Reports</t>
  </si>
  <si>
    <t>jour.1052697</t>
  </si>
  <si>
    <t>Cement and Concrete Composites</t>
  </si>
  <si>
    <t>jour.1087188</t>
  </si>
  <si>
    <t>Law and Human Behavior</t>
  </si>
  <si>
    <t>jour.1139267</t>
  </si>
  <si>
    <t>Clothing and Textiles Research Journal</t>
  </si>
  <si>
    <t>jour.1139455</t>
  </si>
  <si>
    <t>The Mathematical Gazette</t>
  </si>
  <si>
    <t>jour.1295123</t>
  </si>
  <si>
    <t>Livestock Science</t>
  </si>
  <si>
    <t>jour.1312072</t>
  </si>
  <si>
    <t>Molecules</t>
  </si>
  <si>
    <t>jour.1030491</t>
  </si>
  <si>
    <t>HortTechnology</t>
  </si>
  <si>
    <t>jour.1035411</t>
  </si>
  <si>
    <t>Applied Engineering in Agriculture</t>
  </si>
  <si>
    <t>jour.1038872</t>
  </si>
  <si>
    <t>Wear</t>
  </si>
  <si>
    <t>jour.1424543</t>
  </si>
  <si>
    <t>Journal of the ASABE</t>
  </si>
  <si>
    <t>jour.1430192</t>
  </si>
  <si>
    <t>Applied Sciences</t>
  </si>
  <si>
    <t>jour.1017828</t>
  </si>
  <si>
    <t>Journal of the Science of Food and Agriculture</t>
  </si>
  <si>
    <t>jour.1038521</t>
  </si>
  <si>
    <t>Animal</t>
  </si>
  <si>
    <t>jour.1081893</t>
  </si>
  <si>
    <t>The Journal of the Acoustical Society of America</t>
  </si>
  <si>
    <t>jour.1137866</t>
  </si>
  <si>
    <t>Journal of Management in Engineering</t>
  </si>
  <si>
    <t>jour.1144223</t>
  </si>
  <si>
    <t>International Journal of Fashion Design Technology and Education</t>
  </si>
  <si>
    <t>jour.1042723</t>
  </si>
  <si>
    <t>Nutrients</t>
  </si>
  <si>
    <t>jour.1100505</t>
  </si>
  <si>
    <t>Food Control</t>
  </si>
  <si>
    <t>jour.1137064</t>
  </si>
  <si>
    <t>International Journal of Production Economics</t>
  </si>
  <si>
    <t>jour.1137673</t>
  </si>
  <si>
    <t>Community College Journal of Research and Practice</t>
  </si>
  <si>
    <t>jour.1013089</t>
  </si>
  <si>
    <t>The Counseling Psychologist</t>
  </si>
  <si>
    <t>jour.1015185</t>
  </si>
  <si>
    <t>Chemosphere</t>
  </si>
  <si>
    <t>jour.1042894</t>
  </si>
  <si>
    <t>Proceedings of the 2010 American Control Conference</t>
  </si>
  <si>
    <t>jour.1043366</t>
  </si>
  <si>
    <t>Journal of Physics Conference Series</t>
  </si>
  <si>
    <t>jour.1053174</t>
  </si>
  <si>
    <t>International Journal of Production Research</t>
  </si>
  <si>
    <t>jour.1093515</t>
  </si>
  <si>
    <t>Journal of Equine Veterinary Science</t>
  </si>
  <si>
    <t>jour.1137216</t>
  </si>
  <si>
    <t>Journal of Constructional Steel Research</t>
  </si>
  <si>
    <t>jour.1149283</t>
  </si>
  <si>
    <t>Crop, Forage &amp; Turfgrass Management</t>
  </si>
  <si>
    <t>jour.1002327</t>
  </si>
  <si>
    <t>Journal of Food Science</t>
  </si>
  <si>
    <t>jour.1027052</t>
  </si>
  <si>
    <t>Agriculture and Human Values</t>
  </si>
  <si>
    <t>jour.1028354</t>
  </si>
  <si>
    <t>Teachers College Record The Voice of Scholarship in Education</t>
  </si>
  <si>
    <t>jour.1030719</t>
  </si>
  <si>
    <t>Biosystems Engineering</t>
  </si>
  <si>
    <t>jour.1032707</t>
  </si>
  <si>
    <t>Youth Violence and Juvenile Justice</t>
  </si>
  <si>
    <t>jour.1045920</t>
  </si>
  <si>
    <t>Language Assessment Quarterly</t>
  </si>
  <si>
    <t>jour.1082739</t>
  </si>
  <si>
    <t>Journal of the American Oil Chemists' Society</t>
  </si>
  <si>
    <t>jour.1096852</t>
  </si>
  <si>
    <t>Food Hydrocolloids</t>
  </si>
  <si>
    <t>jour.1103604</t>
  </si>
  <si>
    <t>Molecular Phylogenetics and Evolution</t>
  </si>
  <si>
    <t>jour.1138131</t>
  </si>
  <si>
    <t>International Journal of Contemporary Hospitality Management</t>
  </si>
  <si>
    <t>jour.1339970</t>
  </si>
  <si>
    <t>Compendium of Plant Genomes</t>
  </si>
  <si>
    <t>jour.1406664</t>
  </si>
  <si>
    <t>Iowa State University Animal Industry Report</t>
  </si>
  <si>
    <t>jour.1431156</t>
  </si>
  <si>
    <t>Journal of Hospitality and Tourism Management</t>
  </si>
  <si>
    <t>jour.1018700</t>
  </si>
  <si>
    <t>Experimental Physiology</t>
  </si>
  <si>
    <t>jour.1023139</t>
  </si>
  <si>
    <t>Botanical Journal of the Linnean Society</t>
  </si>
  <si>
    <t>jour.1029398</t>
  </si>
  <si>
    <t>Foodborne Pathogens and Disease</t>
  </si>
  <si>
    <t>jour.1047556</t>
  </si>
  <si>
    <t>F1000Research</t>
  </si>
  <si>
    <t>jour.1052902</t>
  </si>
  <si>
    <t>Stigma and Health</t>
  </si>
  <si>
    <t>jour.1053686</t>
  </si>
  <si>
    <t>Porcine Health Management</t>
  </si>
  <si>
    <t>jour.1077001</t>
  </si>
  <si>
    <t>Tetrahedron Letters</t>
  </si>
  <si>
    <t>jour.1095810</t>
  </si>
  <si>
    <t>Computers in Human Behavior</t>
  </si>
  <si>
    <t>jour.1096842</t>
  </si>
  <si>
    <t>Adapted Physical Activity Quarterly</t>
  </si>
  <si>
    <t>jour.1099269</t>
  </si>
  <si>
    <t>Veterinary and Comparative Orthopaedics and Traumatology</t>
  </si>
  <si>
    <t>jour.1099404</t>
  </si>
  <si>
    <t>Health Communication</t>
  </si>
  <si>
    <t>jour.1114193</t>
  </si>
  <si>
    <t>Psychology Public Policy and Law</t>
  </si>
  <si>
    <t>jour.1120839</t>
  </si>
  <si>
    <t>Journal of Criminal Justice</t>
  </si>
  <si>
    <t>jour.1126652</t>
  </si>
  <si>
    <t>Canadian Journal of Plant Science</t>
  </si>
  <si>
    <t>jour.1128073</t>
  </si>
  <si>
    <t>Waste Management</t>
  </si>
  <si>
    <t>jour.1143345</t>
  </si>
  <si>
    <t>Journal of Business Logistics</t>
  </si>
  <si>
    <t>jour.1365497</t>
  </si>
  <si>
    <t>Applied Animal Science</t>
  </si>
  <si>
    <t>jour.1431109</t>
  </si>
  <si>
    <t>Journal of Information Systems</t>
  </si>
  <si>
    <t>jour.1009408</t>
  </si>
  <si>
    <t>Journal of Stored Products Research</t>
  </si>
  <si>
    <t>jour.1009646</t>
  </si>
  <si>
    <t>Molecular Genetics and Metabolism</t>
  </si>
  <si>
    <t>jour.1010519</t>
  </si>
  <si>
    <t>Journal of Small Animal Practice</t>
  </si>
  <si>
    <t>jour.1013611</t>
  </si>
  <si>
    <t>Infection and Immunity</t>
  </si>
  <si>
    <t>jour.1014244</t>
  </si>
  <si>
    <t>Applied Ergonomics</t>
  </si>
  <si>
    <t>jour.1015868</t>
  </si>
  <si>
    <t>Veterinary Research</t>
  </si>
  <si>
    <t>jour.1016719</t>
  </si>
  <si>
    <t>Wildlife Society Bulletin</t>
  </si>
  <si>
    <t>jour.1017021</t>
  </si>
  <si>
    <t>American Journal of Tropical Medicine and Hygiene</t>
  </si>
  <si>
    <t>jour.1017072</t>
  </si>
  <si>
    <t>Avian Diseases</t>
  </si>
  <si>
    <t>jour.1018741</t>
  </si>
  <si>
    <t>Technometrics</t>
  </si>
  <si>
    <t>jour.1023090</t>
  </si>
  <si>
    <t>Canadian Journal of Plant Pathology</t>
  </si>
  <si>
    <t>jour.1030151</t>
  </si>
  <si>
    <t>Forest Ecology and Management</t>
  </si>
  <si>
    <t>jour.1033517</t>
  </si>
  <si>
    <t>IEEE Antennas and Wireless Propagation Letters</t>
  </si>
  <si>
    <t>jour.1042010</t>
  </si>
  <si>
    <t>Industrial Crops and Products</t>
  </si>
  <si>
    <t>jour.1042411</t>
  </si>
  <si>
    <t>Dress</t>
  </si>
  <si>
    <t>jour.1043657</t>
  </si>
  <si>
    <t>American Journal of Criminal Justice</t>
  </si>
  <si>
    <t>jour.1044360</t>
  </si>
  <si>
    <t>Polymers</t>
  </si>
  <si>
    <t>jour.1044923</t>
  </si>
  <si>
    <t>Fuel</t>
  </si>
  <si>
    <t>jour.1045033</t>
  </si>
  <si>
    <t>Journal of Student Affairs Research and Practice</t>
  </si>
  <si>
    <t>jour.1048933</t>
  </si>
  <si>
    <t>Journal of Career Assessment</t>
  </si>
  <si>
    <t>jour.1050381</t>
  </si>
  <si>
    <t>Current Opinion in Insect Science</t>
  </si>
  <si>
    <t>jour.1050767</t>
  </si>
  <si>
    <t>Frontiers in Nutrition</t>
  </si>
  <si>
    <t>jour.1052499</t>
  </si>
  <si>
    <t>Ore Geology Reviews</t>
  </si>
  <si>
    <t>jour.1052642</t>
  </si>
  <si>
    <t>Journal of the Academy of Marketing Science</t>
  </si>
  <si>
    <t>jour.1082997</t>
  </si>
  <si>
    <t>Microscopy and Microanalysis</t>
  </si>
  <si>
    <t>jour.1088745</t>
  </si>
  <si>
    <t>Personality and Social Psychology Bulletin</t>
  </si>
  <si>
    <t>jour.1096768</t>
  </si>
  <si>
    <t>Journal of Interpersonal Violence</t>
  </si>
  <si>
    <t>jour.1105222</t>
  </si>
  <si>
    <t>Gait &amp; Posture</t>
  </si>
  <si>
    <t>jour.1122458</t>
  </si>
  <si>
    <t>IEEE Communications Magazine</t>
  </si>
  <si>
    <t>jour.1136195</t>
  </si>
  <si>
    <t>Fashion and Textiles</t>
  </si>
  <si>
    <t>jour.1136784</t>
  </si>
  <si>
    <t>Algebra universalis</t>
  </si>
  <si>
    <t>jour.1136990</t>
  </si>
  <si>
    <t>Cement and Concrete Research</t>
  </si>
  <si>
    <t>jour.1137345</t>
  </si>
  <si>
    <t>Energy Economics</t>
  </si>
  <si>
    <t>jour.1138608</t>
  </si>
  <si>
    <t>Journal of Corporate Finance</t>
  </si>
  <si>
    <t>jour.1140799</t>
  </si>
  <si>
    <t>The International Journal of Logistics Management</t>
  </si>
  <si>
    <t>jour.1143516</t>
  </si>
  <si>
    <t>Journal of Convention &amp; Event Tourism</t>
  </si>
  <si>
    <t>jour.1270862</t>
  </si>
  <si>
    <t>Journal of Advertising Education</t>
  </si>
  <si>
    <t>jour.1272082</t>
  </si>
  <si>
    <t>Advances in Intelligent Systems and Computing</t>
  </si>
  <si>
    <t>jour.1283677</t>
  </si>
  <si>
    <t>Veterinary Parasitology Regional Studies and Reports</t>
  </si>
  <si>
    <t>jour.1399820</t>
  </si>
  <si>
    <t>Materials Science and Engineering C</t>
  </si>
  <si>
    <t>jour.1004415</t>
  </si>
  <si>
    <t>Veterinary Record</t>
  </si>
  <si>
    <t>jour.1006357</t>
  </si>
  <si>
    <t>Journal of Food Protection</t>
  </si>
  <si>
    <t>jour.1014361</t>
  </si>
  <si>
    <t>Animal Genetics</t>
  </si>
  <si>
    <t>jour.1017314</t>
  </si>
  <si>
    <t>The Veterinary Journal</t>
  </si>
  <si>
    <t>jour.1018355</t>
  </si>
  <si>
    <t>Research in Veterinary Science</t>
  </si>
  <si>
    <t>jour.1018852</t>
  </si>
  <si>
    <t>Crime &amp; Delinquency</t>
  </si>
  <si>
    <t>jour.1024921</t>
  </si>
  <si>
    <t>Journal of American History</t>
  </si>
  <si>
    <t>jour.1026104</t>
  </si>
  <si>
    <t>Communications in Soil Science and Plant Analysis</t>
  </si>
  <si>
    <t>jour.1028262</t>
  </si>
  <si>
    <t>Journal of Business Research</t>
  </si>
  <si>
    <t>jour.1028440</t>
  </si>
  <si>
    <t>Psychology of Sport and Exercise</t>
  </si>
  <si>
    <t>jour.1038715</t>
  </si>
  <si>
    <t>Weed Technology</t>
  </si>
  <si>
    <t>jour.1038957</t>
  </si>
  <si>
    <t>Optics and Lasers in Engineering</t>
  </si>
  <si>
    <t>jour.1039074</t>
  </si>
  <si>
    <t>Statistics &amp; Probability Letters</t>
  </si>
  <si>
    <t>jour.1039326</t>
  </si>
  <si>
    <t>Journal of the Mechanical Behavior of Biomedical Materials</t>
  </si>
  <si>
    <t>jour.1042464</t>
  </si>
  <si>
    <t>Nano Research</t>
  </si>
  <si>
    <t>jour.1047425</t>
  </si>
  <si>
    <t>Journal of Plant Registrations</t>
  </si>
  <si>
    <t>jour.1050484</t>
  </si>
  <si>
    <t>Engineering Computations</t>
  </si>
  <si>
    <t>jour.1097694</t>
  </si>
  <si>
    <t>Brain Behavior and Immunity</t>
  </si>
  <si>
    <t>jour.1100508</t>
  </si>
  <si>
    <t>Journal of The American Society for Mass Spectrometry</t>
  </si>
  <si>
    <t>jour.1121461</t>
  </si>
  <si>
    <t>IEEE Transactions on Software Engineering</t>
  </si>
  <si>
    <t>jour.1128936</t>
  </si>
  <si>
    <t>Equine Veterinary Education</t>
  </si>
  <si>
    <t>jour.1135851</t>
  </si>
  <si>
    <t>Innovative Higher Education</t>
  </si>
  <si>
    <t>jour.1136450</t>
  </si>
  <si>
    <t>Journal of Nondestructive Evaluation</t>
  </si>
  <si>
    <t>jour.1136993</t>
  </si>
  <si>
    <t>EPJ Web of Conferences</t>
  </si>
  <si>
    <t>Rank FF</t>
  </si>
  <si>
    <t>FF Publications</t>
  </si>
  <si>
    <t>Rank All</t>
  </si>
  <si>
    <t>All Publications</t>
  </si>
  <si>
    <t>Rank %</t>
  </si>
  <si>
    <t>Percentage</t>
  </si>
  <si>
    <t>Category</t>
  </si>
  <si>
    <t>Publications (y)</t>
  </si>
  <si>
    <t>Publications (value)</t>
  </si>
  <si>
    <t>All OA</t>
  </si>
  <si>
    <t>Closed</t>
  </si>
  <si>
    <t>Green</t>
  </si>
  <si>
    <t>Gold</t>
  </si>
  <si>
    <t>Hybrid</t>
  </si>
  <si>
    <t>Bronze</t>
  </si>
  <si>
    <t>Sum of Publications (value)</t>
  </si>
  <si>
    <t>Row Labels</t>
  </si>
  <si>
    <t>Grand Total</t>
  </si>
  <si>
    <t>Column Labels</t>
  </si>
  <si>
    <t>sum</t>
  </si>
  <si>
    <t>delta</t>
  </si>
  <si>
    <t>% OSTP Bronze</t>
  </si>
  <si>
    <t>% OSTP Closed</t>
  </si>
  <si>
    <t>% OSTP Gold</t>
  </si>
  <si>
    <t>% OSTP Green</t>
  </si>
  <si>
    <t>% OSTP Hybrid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</si>
</sst>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0" fontId="16" fillId="33" borderId="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chares, Eric J [LIB]" refreshedDate="44859.695919328704" createdVersion="7" refreshedVersion="7" minRefreshableVersion="3" recordCount="600" xr:uid="{00000000-000A-0000-FFFF-FFFF03000000}">
  <cacheSource type="worksheet">
    <worksheetSource ref="A1:C601" sheet="ISU_FF_OA_byjnl"/>
  </cacheSource>
  <cacheFields count="3">
    <cacheField name="Category" numFmtId="0">
      <sharedItems count="6">
        <s v="All OA"/>
        <s v="Closed"/>
        <s v="Green"/>
        <s v="Gold"/>
        <s v="Hybrid"/>
        <s v="Bronze"/>
      </sharedItems>
    </cacheField>
    <cacheField name="Publications (y)" numFmtId="0">
      <sharedItems count="100">
        <s v="The Plant Cell"/>
        <s v="Journal of Veterinary Diagnostic Investigation"/>
        <s v="Journal of Biological Chemistry"/>
        <s v="Frontiers in Ecology and Evolution"/>
        <s v="Journal of Non-Crystalline Solids"/>
        <s v="GCB Bioenergy"/>
        <s v="Discrete Applied Mathematics"/>
        <s v="Organic &amp; Biomolecular Chemistry"/>
        <s v="Nuclear Physics A"/>
        <s v="Journal of Fluid Mechanics"/>
        <s v="Nucleic Acids Research"/>
        <s v="Bioinformatics"/>
        <s v="The Minerals, Metals &amp; Materials Series"/>
        <s v="Chemical Communications"/>
        <s v="The Journal of Organic Chemistry"/>
        <s v="Animals"/>
        <s v="IEEE Sensors Journal"/>
        <s v="Carbon"/>
        <s v="The Astronomical Journal"/>
        <s v="Soil Biology and Biochemistry"/>
        <s v="Remote Sensing"/>
        <s v="Translational Animal Science"/>
        <s v="Journal of Materials Chemistry C"/>
        <s v="ACS Photonics"/>
        <s v="Physical Review Applied"/>
        <s v="ACS Nano"/>
        <s v="Genetics"/>
        <s v="Ecology"/>
        <s v="Analytical and Bioanalytical Chemistry"/>
        <s v="Analytical Chemistry"/>
        <s v="International Journal of Heat and Mass Transfer"/>
        <s v="Genes"/>
        <s v="Computational Materials Science"/>
        <s v="Chemistry - A European Journal"/>
        <s v="Veterinary Microbiology"/>
        <s v="Nano Letters"/>
        <s v="Crop Science"/>
        <s v="Applied and Environmental Microbiology"/>
        <s v="Journal of Applied Physics"/>
        <s v="ACS Sustainable Chemistry &amp; Engineering"/>
        <s v="Frontiers in Immunology"/>
        <s v="Poultry Science"/>
        <s v="Journal of Computational Physics"/>
        <s v="Soil Science Society of America Journal"/>
        <s v="The Plant Journal"/>
        <s v="Construction and Building Materials"/>
        <s v="Frontiers in Genetics"/>
        <s v="Journal of Physics Condensed Matter"/>
        <s v="The Science of The Total Environment"/>
        <s v="Transportation Research Record Journal of the Transportation Research Board"/>
        <s v="Global Change Biology"/>
        <s v="Applied Physics Letters"/>
        <s v="Methods in Molecular Biology"/>
        <s v="New Phytologist"/>
        <s v="Green Chemistry"/>
        <s v="The FASEB Journal"/>
        <s v="Agronomy Journal"/>
        <s v="Nanoscale"/>
        <s v="Frontiers in Veterinary Science"/>
        <s v="ACS Catalysis"/>
        <s v="Journal of Environmental Quality"/>
        <s v="Inorganic Chemistry"/>
        <s v="G3: Genes, Genomes, Genetics"/>
        <s v="AIP Advances"/>
        <s v="Frontiers in Microbiology"/>
        <s v="Angewandte Chemie"/>
        <s v="Angewandte Chemie International Edition"/>
        <s v="Microbiology Resource Announcements"/>
        <s v="Journal of Instrumentation"/>
        <s v="BMC Genomics"/>
        <s v="Physical Chemistry Chemical Physics"/>
        <s v="Journal of Magnetism and Magnetic Materials"/>
        <s v="Engineering Structures"/>
        <s v="Journal of Alloys and Compounds"/>
        <s v="Plant Physiology"/>
        <s v="ACS Applied Materials &amp; Interfaces"/>
        <s v="IEEE Transactions on Smart Grid"/>
        <s v="The Journal of Chemical Physics"/>
        <s v="Chemistry of Materials"/>
        <s v="The Journal of Physical Chemistry A"/>
        <s v="IEEE Transactions on Power Systems"/>
        <s v="Physical Review Materials"/>
        <s v="Acta Materialia"/>
        <s v="The Journal of Physical Chemistry C"/>
        <s v="Lecture Notes in Computer Science"/>
        <s v="The Astrophysical Journal"/>
        <s v="Journal of Animal Science"/>
        <s v="Proceedings of the National Academy of Sciences of the United States of America"/>
        <s v="Frontiers in Plant Science"/>
        <s v="Journal of the American Chemical Society"/>
        <s v="Physical Review C"/>
        <s v="Physics Letters B"/>
        <s v="Nature Communications"/>
        <s v="PLOS ONE"/>
        <s v="Physical Review Letters"/>
        <s v="Scientific Reports"/>
        <s v="European Physical Journal C"/>
        <s v="Journal of High Energy Physics"/>
        <s v="Physical Review D"/>
        <s v="Physical Review B"/>
      </sharedItems>
    </cacheField>
    <cacheField name="Publications (value)" numFmtId="0">
      <sharedItems containsSemiMixedTypes="0" containsString="0" containsNumber="1" containsInteger="1" minValue="0" maxValue="23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0">
  <r>
    <x v="0"/>
    <x v="0"/>
    <n v="13"/>
  </r>
  <r>
    <x v="0"/>
    <x v="1"/>
    <n v="13"/>
  </r>
  <r>
    <x v="0"/>
    <x v="2"/>
    <n v="13"/>
  </r>
  <r>
    <x v="0"/>
    <x v="3"/>
    <n v="13"/>
  </r>
  <r>
    <x v="0"/>
    <x v="4"/>
    <n v="7"/>
  </r>
  <r>
    <x v="0"/>
    <x v="5"/>
    <n v="13"/>
  </r>
  <r>
    <x v="0"/>
    <x v="6"/>
    <n v="12"/>
  </r>
  <r>
    <x v="0"/>
    <x v="7"/>
    <n v="9"/>
  </r>
  <r>
    <x v="0"/>
    <x v="8"/>
    <n v="13"/>
  </r>
  <r>
    <x v="0"/>
    <x v="9"/>
    <n v="9"/>
  </r>
  <r>
    <x v="0"/>
    <x v="10"/>
    <n v="13"/>
  </r>
  <r>
    <x v="0"/>
    <x v="11"/>
    <n v="12"/>
  </r>
  <r>
    <x v="0"/>
    <x v="12"/>
    <n v="2"/>
  </r>
  <r>
    <x v="0"/>
    <x v="13"/>
    <n v="13"/>
  </r>
  <r>
    <x v="0"/>
    <x v="14"/>
    <n v="6"/>
  </r>
  <r>
    <x v="0"/>
    <x v="15"/>
    <n v="14"/>
  </r>
  <r>
    <x v="0"/>
    <x v="16"/>
    <n v="8"/>
  </r>
  <r>
    <x v="0"/>
    <x v="17"/>
    <n v="12"/>
  </r>
  <r>
    <x v="0"/>
    <x v="18"/>
    <n v="14"/>
  </r>
  <r>
    <x v="0"/>
    <x v="19"/>
    <n v="9"/>
  </r>
  <r>
    <x v="0"/>
    <x v="20"/>
    <n v="15"/>
  </r>
  <r>
    <x v="0"/>
    <x v="21"/>
    <n v="15"/>
  </r>
  <r>
    <x v="0"/>
    <x v="22"/>
    <n v="14"/>
  </r>
  <r>
    <x v="0"/>
    <x v="23"/>
    <n v="10"/>
  </r>
  <r>
    <x v="0"/>
    <x v="24"/>
    <n v="14"/>
  </r>
  <r>
    <x v="0"/>
    <x v="25"/>
    <n v="9"/>
  </r>
  <r>
    <x v="0"/>
    <x v="26"/>
    <n v="14"/>
  </r>
  <r>
    <x v="0"/>
    <x v="27"/>
    <n v="13"/>
  </r>
  <r>
    <x v="0"/>
    <x v="28"/>
    <n v="5"/>
  </r>
  <r>
    <x v="0"/>
    <x v="29"/>
    <n v="9"/>
  </r>
  <r>
    <x v="0"/>
    <x v="30"/>
    <n v="8"/>
  </r>
  <r>
    <x v="0"/>
    <x v="31"/>
    <n v="16"/>
  </r>
  <r>
    <x v="0"/>
    <x v="32"/>
    <n v="8"/>
  </r>
  <r>
    <x v="0"/>
    <x v="33"/>
    <n v="13"/>
  </r>
  <r>
    <x v="0"/>
    <x v="34"/>
    <n v="6"/>
  </r>
  <r>
    <x v="0"/>
    <x v="35"/>
    <n v="13"/>
  </r>
  <r>
    <x v="0"/>
    <x v="36"/>
    <n v="13"/>
  </r>
  <r>
    <x v="0"/>
    <x v="37"/>
    <n v="18"/>
  </r>
  <r>
    <x v="0"/>
    <x v="38"/>
    <n v="13"/>
  </r>
  <r>
    <x v="0"/>
    <x v="39"/>
    <n v="7"/>
  </r>
  <r>
    <x v="0"/>
    <x v="40"/>
    <n v="18"/>
  </r>
  <r>
    <x v="0"/>
    <x v="41"/>
    <n v="18"/>
  </r>
  <r>
    <x v="0"/>
    <x v="42"/>
    <n v="14"/>
  </r>
  <r>
    <x v="0"/>
    <x v="43"/>
    <n v="7"/>
  </r>
  <r>
    <x v="0"/>
    <x v="44"/>
    <n v="18"/>
  </r>
  <r>
    <x v="0"/>
    <x v="45"/>
    <n v="3"/>
  </r>
  <r>
    <x v="0"/>
    <x v="46"/>
    <n v="19"/>
  </r>
  <r>
    <x v="0"/>
    <x v="47"/>
    <n v="18"/>
  </r>
  <r>
    <x v="0"/>
    <x v="48"/>
    <n v="10"/>
  </r>
  <r>
    <x v="0"/>
    <x v="49"/>
    <n v="2"/>
  </r>
  <r>
    <x v="0"/>
    <x v="50"/>
    <n v="15"/>
  </r>
  <r>
    <x v="0"/>
    <x v="51"/>
    <n v="14"/>
  </r>
  <r>
    <x v="0"/>
    <x v="52"/>
    <n v="4"/>
  </r>
  <r>
    <x v="0"/>
    <x v="53"/>
    <n v="18"/>
  </r>
  <r>
    <x v="0"/>
    <x v="54"/>
    <n v="15"/>
  </r>
  <r>
    <x v="0"/>
    <x v="55"/>
    <n v="4"/>
  </r>
  <r>
    <x v="0"/>
    <x v="56"/>
    <n v="19"/>
  </r>
  <r>
    <x v="0"/>
    <x v="57"/>
    <n v="13"/>
  </r>
  <r>
    <x v="0"/>
    <x v="58"/>
    <n v="25"/>
  </r>
  <r>
    <x v="0"/>
    <x v="59"/>
    <n v="18"/>
  </r>
  <r>
    <x v="0"/>
    <x v="60"/>
    <n v="15"/>
  </r>
  <r>
    <x v="0"/>
    <x v="61"/>
    <n v="17"/>
  </r>
  <r>
    <x v="0"/>
    <x v="62"/>
    <n v="26"/>
  </r>
  <r>
    <x v="0"/>
    <x v="63"/>
    <n v="26"/>
  </r>
  <r>
    <x v="0"/>
    <x v="64"/>
    <n v="26"/>
  </r>
  <r>
    <x v="0"/>
    <x v="65"/>
    <n v="15"/>
  </r>
  <r>
    <x v="0"/>
    <x v="66"/>
    <n v="19"/>
  </r>
  <r>
    <x v="0"/>
    <x v="67"/>
    <n v="27"/>
  </r>
  <r>
    <x v="0"/>
    <x v="68"/>
    <n v="27"/>
  </r>
  <r>
    <x v="0"/>
    <x v="69"/>
    <n v="27"/>
  </r>
  <r>
    <x v="0"/>
    <x v="70"/>
    <n v="18"/>
  </r>
  <r>
    <x v="0"/>
    <x v="71"/>
    <n v="28"/>
  </r>
  <r>
    <x v="0"/>
    <x v="72"/>
    <n v="13"/>
  </r>
  <r>
    <x v="0"/>
    <x v="73"/>
    <n v="30"/>
  </r>
  <r>
    <x v="0"/>
    <x v="74"/>
    <n v="30"/>
  </r>
  <r>
    <x v="0"/>
    <x v="75"/>
    <n v="15"/>
  </r>
  <r>
    <x v="0"/>
    <x v="76"/>
    <n v="26"/>
  </r>
  <r>
    <x v="0"/>
    <x v="77"/>
    <n v="27"/>
  </r>
  <r>
    <x v="0"/>
    <x v="78"/>
    <n v="25"/>
  </r>
  <r>
    <x v="0"/>
    <x v="79"/>
    <n v="17"/>
  </r>
  <r>
    <x v="0"/>
    <x v="80"/>
    <n v="33"/>
  </r>
  <r>
    <x v="0"/>
    <x v="81"/>
    <n v="39"/>
  </r>
  <r>
    <x v="0"/>
    <x v="82"/>
    <n v="37"/>
  </r>
  <r>
    <x v="0"/>
    <x v="83"/>
    <n v="33"/>
  </r>
  <r>
    <x v="0"/>
    <x v="84"/>
    <n v="19"/>
  </r>
  <r>
    <x v="0"/>
    <x v="85"/>
    <n v="49"/>
  </r>
  <r>
    <x v="0"/>
    <x v="86"/>
    <n v="48"/>
  </r>
  <r>
    <x v="0"/>
    <x v="87"/>
    <n v="49"/>
  </r>
  <r>
    <x v="0"/>
    <x v="88"/>
    <n v="50"/>
  </r>
  <r>
    <x v="0"/>
    <x v="89"/>
    <n v="38"/>
  </r>
  <r>
    <x v="0"/>
    <x v="90"/>
    <n v="57"/>
  </r>
  <r>
    <x v="0"/>
    <x v="91"/>
    <n v="73"/>
  </r>
  <r>
    <x v="0"/>
    <x v="92"/>
    <n v="76"/>
  </r>
  <r>
    <x v="0"/>
    <x v="93"/>
    <n v="98"/>
  </r>
  <r>
    <x v="0"/>
    <x v="94"/>
    <n v="104"/>
  </r>
  <r>
    <x v="0"/>
    <x v="95"/>
    <n v="109"/>
  </r>
  <r>
    <x v="0"/>
    <x v="96"/>
    <n v="133"/>
  </r>
  <r>
    <x v="0"/>
    <x v="97"/>
    <n v="145"/>
  </r>
  <r>
    <x v="0"/>
    <x v="98"/>
    <n v="147"/>
  </r>
  <r>
    <x v="0"/>
    <x v="99"/>
    <n v="239"/>
  </r>
  <r>
    <x v="1"/>
    <x v="0"/>
    <n v="0"/>
  </r>
  <r>
    <x v="1"/>
    <x v="1"/>
    <n v="0"/>
  </r>
  <r>
    <x v="1"/>
    <x v="2"/>
    <n v="0"/>
  </r>
  <r>
    <x v="1"/>
    <x v="3"/>
    <n v="0"/>
  </r>
  <r>
    <x v="1"/>
    <x v="4"/>
    <n v="6"/>
  </r>
  <r>
    <x v="1"/>
    <x v="5"/>
    <n v="0"/>
  </r>
  <r>
    <x v="1"/>
    <x v="6"/>
    <n v="1"/>
  </r>
  <r>
    <x v="1"/>
    <x v="7"/>
    <n v="4"/>
  </r>
  <r>
    <x v="1"/>
    <x v="8"/>
    <n v="0"/>
  </r>
  <r>
    <x v="1"/>
    <x v="9"/>
    <n v="4"/>
  </r>
  <r>
    <x v="1"/>
    <x v="10"/>
    <n v="0"/>
  </r>
  <r>
    <x v="1"/>
    <x v="11"/>
    <n v="2"/>
  </r>
  <r>
    <x v="1"/>
    <x v="12"/>
    <n v="12"/>
  </r>
  <r>
    <x v="1"/>
    <x v="13"/>
    <n v="1"/>
  </r>
  <r>
    <x v="1"/>
    <x v="14"/>
    <n v="8"/>
  </r>
  <r>
    <x v="1"/>
    <x v="15"/>
    <n v="0"/>
  </r>
  <r>
    <x v="1"/>
    <x v="16"/>
    <n v="6"/>
  </r>
  <r>
    <x v="1"/>
    <x v="17"/>
    <n v="2"/>
  </r>
  <r>
    <x v="1"/>
    <x v="18"/>
    <n v="0"/>
  </r>
  <r>
    <x v="1"/>
    <x v="19"/>
    <n v="5"/>
  </r>
  <r>
    <x v="1"/>
    <x v="20"/>
    <n v="0"/>
  </r>
  <r>
    <x v="1"/>
    <x v="21"/>
    <n v="0"/>
  </r>
  <r>
    <x v="1"/>
    <x v="22"/>
    <n v="1"/>
  </r>
  <r>
    <x v="1"/>
    <x v="23"/>
    <n v="5"/>
  </r>
  <r>
    <x v="1"/>
    <x v="24"/>
    <n v="1"/>
  </r>
  <r>
    <x v="1"/>
    <x v="25"/>
    <n v="6"/>
  </r>
  <r>
    <x v="1"/>
    <x v="26"/>
    <n v="1"/>
  </r>
  <r>
    <x v="1"/>
    <x v="27"/>
    <n v="2"/>
  </r>
  <r>
    <x v="1"/>
    <x v="28"/>
    <n v="11"/>
  </r>
  <r>
    <x v="1"/>
    <x v="29"/>
    <n v="7"/>
  </r>
  <r>
    <x v="1"/>
    <x v="30"/>
    <n v="8"/>
  </r>
  <r>
    <x v="1"/>
    <x v="31"/>
    <n v="0"/>
  </r>
  <r>
    <x v="1"/>
    <x v="32"/>
    <n v="9"/>
  </r>
  <r>
    <x v="1"/>
    <x v="33"/>
    <n v="4"/>
  </r>
  <r>
    <x v="1"/>
    <x v="34"/>
    <n v="11"/>
  </r>
  <r>
    <x v="1"/>
    <x v="35"/>
    <n v="4"/>
  </r>
  <r>
    <x v="1"/>
    <x v="36"/>
    <n v="4"/>
  </r>
  <r>
    <x v="1"/>
    <x v="37"/>
    <n v="0"/>
  </r>
  <r>
    <x v="1"/>
    <x v="38"/>
    <n v="5"/>
  </r>
  <r>
    <x v="1"/>
    <x v="39"/>
    <n v="11"/>
  </r>
  <r>
    <x v="1"/>
    <x v="40"/>
    <n v="0"/>
  </r>
  <r>
    <x v="1"/>
    <x v="41"/>
    <n v="0"/>
  </r>
  <r>
    <x v="1"/>
    <x v="42"/>
    <n v="5"/>
  </r>
  <r>
    <x v="1"/>
    <x v="43"/>
    <n v="12"/>
  </r>
  <r>
    <x v="1"/>
    <x v="44"/>
    <n v="1"/>
  </r>
  <r>
    <x v="1"/>
    <x v="45"/>
    <n v="16"/>
  </r>
  <r>
    <x v="1"/>
    <x v="46"/>
    <n v="0"/>
  </r>
  <r>
    <x v="1"/>
    <x v="47"/>
    <n v="1"/>
  </r>
  <r>
    <x v="1"/>
    <x v="48"/>
    <n v="9"/>
  </r>
  <r>
    <x v="1"/>
    <x v="49"/>
    <n v="18"/>
  </r>
  <r>
    <x v="1"/>
    <x v="50"/>
    <n v="6"/>
  </r>
  <r>
    <x v="1"/>
    <x v="51"/>
    <n v="7"/>
  </r>
  <r>
    <x v="1"/>
    <x v="52"/>
    <n v="18"/>
  </r>
  <r>
    <x v="1"/>
    <x v="53"/>
    <n v="4"/>
  </r>
  <r>
    <x v="1"/>
    <x v="54"/>
    <n v="7"/>
  </r>
  <r>
    <x v="1"/>
    <x v="55"/>
    <n v="18"/>
  </r>
  <r>
    <x v="1"/>
    <x v="56"/>
    <n v="4"/>
  </r>
  <r>
    <x v="1"/>
    <x v="57"/>
    <n v="10"/>
  </r>
  <r>
    <x v="1"/>
    <x v="58"/>
    <n v="0"/>
  </r>
  <r>
    <x v="1"/>
    <x v="59"/>
    <n v="7"/>
  </r>
  <r>
    <x v="1"/>
    <x v="60"/>
    <n v="10"/>
  </r>
  <r>
    <x v="1"/>
    <x v="61"/>
    <n v="9"/>
  </r>
  <r>
    <x v="1"/>
    <x v="62"/>
    <n v="0"/>
  </r>
  <r>
    <x v="1"/>
    <x v="63"/>
    <n v="0"/>
  </r>
  <r>
    <x v="1"/>
    <x v="64"/>
    <n v="0"/>
  </r>
  <r>
    <x v="1"/>
    <x v="65"/>
    <n v="11"/>
  </r>
  <r>
    <x v="1"/>
    <x v="66"/>
    <n v="7"/>
  </r>
  <r>
    <x v="1"/>
    <x v="67"/>
    <n v="0"/>
  </r>
  <r>
    <x v="1"/>
    <x v="68"/>
    <n v="0"/>
  </r>
  <r>
    <x v="1"/>
    <x v="69"/>
    <n v="0"/>
  </r>
  <r>
    <x v="1"/>
    <x v="70"/>
    <n v="10"/>
  </r>
  <r>
    <x v="1"/>
    <x v="71"/>
    <n v="0"/>
  </r>
  <r>
    <x v="1"/>
    <x v="72"/>
    <n v="16"/>
  </r>
  <r>
    <x v="1"/>
    <x v="73"/>
    <n v="0"/>
  </r>
  <r>
    <x v="1"/>
    <x v="74"/>
    <n v="0"/>
  </r>
  <r>
    <x v="1"/>
    <x v="75"/>
    <n v="16"/>
  </r>
  <r>
    <x v="1"/>
    <x v="76"/>
    <n v="6"/>
  </r>
  <r>
    <x v="1"/>
    <x v="77"/>
    <n v="5"/>
  </r>
  <r>
    <x v="1"/>
    <x v="78"/>
    <n v="9"/>
  </r>
  <r>
    <x v="1"/>
    <x v="79"/>
    <n v="20"/>
  </r>
  <r>
    <x v="1"/>
    <x v="80"/>
    <n v="5"/>
  </r>
  <r>
    <x v="1"/>
    <x v="81"/>
    <n v="3"/>
  </r>
  <r>
    <x v="1"/>
    <x v="82"/>
    <n v="7"/>
  </r>
  <r>
    <x v="1"/>
    <x v="83"/>
    <n v="14"/>
  </r>
  <r>
    <x v="1"/>
    <x v="84"/>
    <n v="30"/>
  </r>
  <r>
    <x v="1"/>
    <x v="85"/>
    <n v="0"/>
  </r>
  <r>
    <x v="1"/>
    <x v="86"/>
    <n v="1"/>
  </r>
  <r>
    <x v="1"/>
    <x v="87"/>
    <n v="0"/>
  </r>
  <r>
    <x v="1"/>
    <x v="88"/>
    <n v="0"/>
  </r>
  <r>
    <x v="1"/>
    <x v="89"/>
    <n v="13"/>
  </r>
  <r>
    <x v="1"/>
    <x v="90"/>
    <n v="0"/>
  </r>
  <r>
    <x v="1"/>
    <x v="91"/>
    <n v="0"/>
  </r>
  <r>
    <x v="1"/>
    <x v="92"/>
    <n v="0"/>
  </r>
  <r>
    <x v="1"/>
    <x v="93"/>
    <n v="0"/>
  </r>
  <r>
    <x v="1"/>
    <x v="94"/>
    <n v="0"/>
  </r>
  <r>
    <x v="1"/>
    <x v="95"/>
    <n v="0"/>
  </r>
  <r>
    <x v="1"/>
    <x v="96"/>
    <n v="0"/>
  </r>
  <r>
    <x v="1"/>
    <x v="97"/>
    <n v="0"/>
  </r>
  <r>
    <x v="1"/>
    <x v="98"/>
    <n v="0"/>
  </r>
  <r>
    <x v="1"/>
    <x v="99"/>
    <n v="3"/>
  </r>
  <r>
    <x v="2"/>
    <x v="0"/>
    <n v="0"/>
  </r>
  <r>
    <x v="2"/>
    <x v="1"/>
    <n v="4"/>
  </r>
  <r>
    <x v="2"/>
    <x v="2"/>
    <n v="0"/>
  </r>
  <r>
    <x v="2"/>
    <x v="3"/>
    <n v="0"/>
  </r>
  <r>
    <x v="2"/>
    <x v="4"/>
    <n v="2"/>
  </r>
  <r>
    <x v="2"/>
    <x v="5"/>
    <n v="1"/>
  </r>
  <r>
    <x v="2"/>
    <x v="6"/>
    <n v="3"/>
  </r>
  <r>
    <x v="2"/>
    <x v="7"/>
    <n v="5"/>
  </r>
  <r>
    <x v="2"/>
    <x v="8"/>
    <n v="4"/>
  </r>
  <r>
    <x v="2"/>
    <x v="9"/>
    <n v="8"/>
  </r>
  <r>
    <x v="2"/>
    <x v="10"/>
    <n v="0"/>
  </r>
  <r>
    <x v="2"/>
    <x v="11"/>
    <n v="2"/>
  </r>
  <r>
    <x v="2"/>
    <x v="12"/>
    <n v="2"/>
  </r>
  <r>
    <x v="2"/>
    <x v="13"/>
    <n v="6"/>
  </r>
  <r>
    <x v="2"/>
    <x v="14"/>
    <n v="6"/>
  </r>
  <r>
    <x v="2"/>
    <x v="15"/>
    <n v="0"/>
  </r>
  <r>
    <x v="2"/>
    <x v="16"/>
    <n v="1"/>
  </r>
  <r>
    <x v="2"/>
    <x v="17"/>
    <n v="5"/>
  </r>
  <r>
    <x v="2"/>
    <x v="18"/>
    <n v="10"/>
  </r>
  <r>
    <x v="2"/>
    <x v="19"/>
    <n v="4"/>
  </r>
  <r>
    <x v="2"/>
    <x v="20"/>
    <n v="1"/>
  </r>
  <r>
    <x v="2"/>
    <x v="21"/>
    <n v="0"/>
  </r>
  <r>
    <x v="2"/>
    <x v="22"/>
    <n v="11"/>
  </r>
  <r>
    <x v="2"/>
    <x v="23"/>
    <n v="6"/>
  </r>
  <r>
    <x v="2"/>
    <x v="24"/>
    <n v="2"/>
  </r>
  <r>
    <x v="2"/>
    <x v="25"/>
    <n v="8"/>
  </r>
  <r>
    <x v="2"/>
    <x v="26"/>
    <n v="9"/>
  </r>
  <r>
    <x v="2"/>
    <x v="27"/>
    <n v="7"/>
  </r>
  <r>
    <x v="2"/>
    <x v="28"/>
    <n v="5"/>
  </r>
  <r>
    <x v="2"/>
    <x v="29"/>
    <n v="7"/>
  </r>
  <r>
    <x v="2"/>
    <x v="30"/>
    <n v="1"/>
  </r>
  <r>
    <x v="2"/>
    <x v="31"/>
    <n v="0"/>
  </r>
  <r>
    <x v="2"/>
    <x v="32"/>
    <n v="4"/>
  </r>
  <r>
    <x v="2"/>
    <x v="33"/>
    <n v="7"/>
  </r>
  <r>
    <x v="2"/>
    <x v="34"/>
    <n v="2"/>
  </r>
  <r>
    <x v="2"/>
    <x v="35"/>
    <n v="13"/>
  </r>
  <r>
    <x v="2"/>
    <x v="36"/>
    <n v="7"/>
  </r>
  <r>
    <x v="2"/>
    <x v="37"/>
    <n v="12"/>
  </r>
  <r>
    <x v="2"/>
    <x v="38"/>
    <n v="13"/>
  </r>
  <r>
    <x v="2"/>
    <x v="39"/>
    <n v="6"/>
  </r>
  <r>
    <x v="2"/>
    <x v="40"/>
    <n v="0"/>
  </r>
  <r>
    <x v="2"/>
    <x v="41"/>
    <n v="0"/>
  </r>
  <r>
    <x v="2"/>
    <x v="42"/>
    <n v="9"/>
  </r>
  <r>
    <x v="2"/>
    <x v="43"/>
    <n v="3"/>
  </r>
  <r>
    <x v="2"/>
    <x v="44"/>
    <n v="3"/>
  </r>
  <r>
    <x v="2"/>
    <x v="45"/>
    <n v="2"/>
  </r>
  <r>
    <x v="2"/>
    <x v="46"/>
    <n v="0"/>
  </r>
  <r>
    <x v="2"/>
    <x v="47"/>
    <n v="18"/>
  </r>
  <r>
    <x v="2"/>
    <x v="48"/>
    <n v="1"/>
  </r>
  <r>
    <x v="2"/>
    <x v="49"/>
    <n v="2"/>
  </r>
  <r>
    <x v="2"/>
    <x v="50"/>
    <n v="2"/>
  </r>
  <r>
    <x v="2"/>
    <x v="51"/>
    <n v="14"/>
  </r>
  <r>
    <x v="2"/>
    <x v="52"/>
    <n v="4"/>
  </r>
  <r>
    <x v="2"/>
    <x v="53"/>
    <n v="4"/>
  </r>
  <r>
    <x v="2"/>
    <x v="54"/>
    <n v="5"/>
  </r>
  <r>
    <x v="2"/>
    <x v="55"/>
    <n v="1"/>
  </r>
  <r>
    <x v="2"/>
    <x v="56"/>
    <n v="7"/>
  </r>
  <r>
    <x v="2"/>
    <x v="57"/>
    <n v="5"/>
  </r>
  <r>
    <x v="2"/>
    <x v="58"/>
    <n v="0"/>
  </r>
  <r>
    <x v="2"/>
    <x v="59"/>
    <n v="18"/>
  </r>
  <r>
    <x v="2"/>
    <x v="60"/>
    <n v="6"/>
  </r>
  <r>
    <x v="2"/>
    <x v="61"/>
    <n v="14"/>
  </r>
  <r>
    <x v="2"/>
    <x v="62"/>
    <n v="0"/>
  </r>
  <r>
    <x v="2"/>
    <x v="63"/>
    <n v="0"/>
  </r>
  <r>
    <x v="2"/>
    <x v="64"/>
    <n v="0"/>
  </r>
  <r>
    <x v="2"/>
    <x v="65"/>
    <n v="12"/>
  </r>
  <r>
    <x v="2"/>
    <x v="66"/>
    <n v="11"/>
  </r>
  <r>
    <x v="2"/>
    <x v="67"/>
    <n v="0"/>
  </r>
  <r>
    <x v="2"/>
    <x v="68"/>
    <n v="10"/>
  </r>
  <r>
    <x v="2"/>
    <x v="69"/>
    <n v="0"/>
  </r>
  <r>
    <x v="2"/>
    <x v="70"/>
    <n v="13"/>
  </r>
  <r>
    <x v="2"/>
    <x v="71"/>
    <n v="7"/>
  </r>
  <r>
    <x v="2"/>
    <x v="72"/>
    <n v="5"/>
  </r>
  <r>
    <x v="2"/>
    <x v="73"/>
    <n v="14"/>
  </r>
  <r>
    <x v="2"/>
    <x v="74"/>
    <n v="2"/>
  </r>
  <r>
    <x v="2"/>
    <x v="75"/>
    <n v="14"/>
  </r>
  <r>
    <x v="2"/>
    <x v="76"/>
    <n v="11"/>
  </r>
  <r>
    <x v="2"/>
    <x v="77"/>
    <n v="23"/>
  </r>
  <r>
    <x v="2"/>
    <x v="78"/>
    <n v="24"/>
  </r>
  <r>
    <x v="2"/>
    <x v="79"/>
    <n v="15"/>
  </r>
  <r>
    <x v="2"/>
    <x v="80"/>
    <n v="14"/>
  </r>
  <r>
    <x v="2"/>
    <x v="81"/>
    <n v="14"/>
  </r>
  <r>
    <x v="2"/>
    <x v="82"/>
    <n v="14"/>
  </r>
  <r>
    <x v="2"/>
    <x v="83"/>
    <n v="32"/>
  </r>
  <r>
    <x v="2"/>
    <x v="84"/>
    <n v="14"/>
  </r>
  <r>
    <x v="2"/>
    <x v="85"/>
    <n v="33"/>
  </r>
  <r>
    <x v="2"/>
    <x v="86"/>
    <n v="14"/>
  </r>
  <r>
    <x v="2"/>
    <x v="87"/>
    <n v="12"/>
  </r>
  <r>
    <x v="2"/>
    <x v="88"/>
    <n v="0"/>
  </r>
  <r>
    <x v="2"/>
    <x v="89"/>
    <n v="36"/>
  </r>
  <r>
    <x v="2"/>
    <x v="90"/>
    <n v="9"/>
  </r>
  <r>
    <x v="2"/>
    <x v="91"/>
    <n v="0"/>
  </r>
  <r>
    <x v="2"/>
    <x v="92"/>
    <n v="0"/>
  </r>
  <r>
    <x v="2"/>
    <x v="93"/>
    <n v="0"/>
  </r>
  <r>
    <x v="2"/>
    <x v="94"/>
    <n v="12"/>
  </r>
  <r>
    <x v="2"/>
    <x v="95"/>
    <n v="0"/>
  </r>
  <r>
    <x v="2"/>
    <x v="96"/>
    <n v="0"/>
  </r>
  <r>
    <x v="2"/>
    <x v="97"/>
    <n v="0"/>
  </r>
  <r>
    <x v="2"/>
    <x v="98"/>
    <n v="5"/>
  </r>
  <r>
    <x v="2"/>
    <x v="99"/>
    <n v="75"/>
  </r>
  <r>
    <x v="3"/>
    <x v="0"/>
    <n v="0"/>
  </r>
  <r>
    <x v="3"/>
    <x v="1"/>
    <n v="0"/>
  </r>
  <r>
    <x v="3"/>
    <x v="2"/>
    <n v="3"/>
  </r>
  <r>
    <x v="3"/>
    <x v="3"/>
    <n v="13"/>
  </r>
  <r>
    <x v="3"/>
    <x v="4"/>
    <n v="0"/>
  </r>
  <r>
    <x v="3"/>
    <x v="5"/>
    <n v="12"/>
  </r>
  <r>
    <x v="3"/>
    <x v="6"/>
    <n v="0"/>
  </r>
  <r>
    <x v="3"/>
    <x v="7"/>
    <n v="0"/>
  </r>
  <r>
    <x v="3"/>
    <x v="8"/>
    <n v="0"/>
  </r>
  <r>
    <x v="3"/>
    <x v="9"/>
    <n v="0"/>
  </r>
  <r>
    <x v="3"/>
    <x v="10"/>
    <n v="13"/>
  </r>
  <r>
    <x v="3"/>
    <x v="11"/>
    <n v="0"/>
  </r>
  <r>
    <x v="3"/>
    <x v="12"/>
    <n v="0"/>
  </r>
  <r>
    <x v="3"/>
    <x v="13"/>
    <n v="0"/>
  </r>
  <r>
    <x v="3"/>
    <x v="14"/>
    <n v="0"/>
  </r>
  <r>
    <x v="3"/>
    <x v="15"/>
    <n v="14"/>
  </r>
  <r>
    <x v="3"/>
    <x v="16"/>
    <n v="0"/>
  </r>
  <r>
    <x v="3"/>
    <x v="17"/>
    <n v="0"/>
  </r>
  <r>
    <x v="3"/>
    <x v="18"/>
    <n v="0"/>
  </r>
  <r>
    <x v="3"/>
    <x v="19"/>
    <n v="0"/>
  </r>
  <r>
    <x v="3"/>
    <x v="20"/>
    <n v="14"/>
  </r>
  <r>
    <x v="3"/>
    <x v="21"/>
    <n v="15"/>
  </r>
  <r>
    <x v="3"/>
    <x v="22"/>
    <n v="0"/>
  </r>
  <r>
    <x v="3"/>
    <x v="23"/>
    <n v="0"/>
  </r>
  <r>
    <x v="3"/>
    <x v="24"/>
    <n v="0"/>
  </r>
  <r>
    <x v="3"/>
    <x v="25"/>
    <n v="0"/>
  </r>
  <r>
    <x v="3"/>
    <x v="26"/>
    <n v="0"/>
  </r>
  <r>
    <x v="3"/>
    <x v="27"/>
    <n v="0"/>
  </r>
  <r>
    <x v="3"/>
    <x v="28"/>
    <n v="0"/>
  </r>
  <r>
    <x v="3"/>
    <x v="29"/>
    <n v="0"/>
  </r>
  <r>
    <x v="3"/>
    <x v="30"/>
    <n v="0"/>
  </r>
  <r>
    <x v="3"/>
    <x v="31"/>
    <n v="16"/>
  </r>
  <r>
    <x v="3"/>
    <x v="32"/>
    <n v="0"/>
  </r>
  <r>
    <x v="3"/>
    <x v="33"/>
    <n v="0"/>
  </r>
  <r>
    <x v="3"/>
    <x v="34"/>
    <n v="0"/>
  </r>
  <r>
    <x v="3"/>
    <x v="35"/>
    <n v="0"/>
  </r>
  <r>
    <x v="3"/>
    <x v="36"/>
    <n v="0"/>
  </r>
  <r>
    <x v="3"/>
    <x v="37"/>
    <n v="0"/>
  </r>
  <r>
    <x v="3"/>
    <x v="38"/>
    <n v="0"/>
  </r>
  <r>
    <x v="3"/>
    <x v="39"/>
    <n v="0"/>
  </r>
  <r>
    <x v="3"/>
    <x v="40"/>
    <n v="18"/>
  </r>
  <r>
    <x v="3"/>
    <x v="41"/>
    <n v="9"/>
  </r>
  <r>
    <x v="3"/>
    <x v="42"/>
    <n v="0"/>
  </r>
  <r>
    <x v="3"/>
    <x v="43"/>
    <n v="0"/>
  </r>
  <r>
    <x v="3"/>
    <x v="44"/>
    <n v="0"/>
  </r>
  <r>
    <x v="3"/>
    <x v="45"/>
    <n v="0"/>
  </r>
  <r>
    <x v="3"/>
    <x v="46"/>
    <n v="19"/>
  </r>
  <r>
    <x v="3"/>
    <x v="47"/>
    <n v="0"/>
  </r>
  <r>
    <x v="3"/>
    <x v="48"/>
    <n v="0"/>
  </r>
  <r>
    <x v="3"/>
    <x v="49"/>
    <n v="0"/>
  </r>
  <r>
    <x v="3"/>
    <x v="50"/>
    <n v="0"/>
  </r>
  <r>
    <x v="3"/>
    <x v="51"/>
    <n v="0"/>
  </r>
  <r>
    <x v="3"/>
    <x v="52"/>
    <n v="0"/>
  </r>
  <r>
    <x v="3"/>
    <x v="53"/>
    <n v="0"/>
  </r>
  <r>
    <x v="3"/>
    <x v="54"/>
    <n v="0"/>
  </r>
  <r>
    <x v="3"/>
    <x v="55"/>
    <n v="0"/>
  </r>
  <r>
    <x v="3"/>
    <x v="56"/>
    <n v="0"/>
  </r>
  <r>
    <x v="3"/>
    <x v="57"/>
    <n v="0"/>
  </r>
  <r>
    <x v="3"/>
    <x v="58"/>
    <n v="25"/>
  </r>
  <r>
    <x v="3"/>
    <x v="59"/>
    <n v="0"/>
  </r>
  <r>
    <x v="3"/>
    <x v="60"/>
    <n v="0"/>
  </r>
  <r>
    <x v="3"/>
    <x v="61"/>
    <n v="0"/>
  </r>
  <r>
    <x v="3"/>
    <x v="62"/>
    <n v="26"/>
  </r>
  <r>
    <x v="3"/>
    <x v="63"/>
    <n v="26"/>
  </r>
  <r>
    <x v="3"/>
    <x v="64"/>
    <n v="26"/>
  </r>
  <r>
    <x v="3"/>
    <x v="65"/>
    <n v="0"/>
  </r>
  <r>
    <x v="3"/>
    <x v="66"/>
    <n v="0"/>
  </r>
  <r>
    <x v="3"/>
    <x v="67"/>
    <n v="27"/>
  </r>
  <r>
    <x v="3"/>
    <x v="68"/>
    <n v="0"/>
  </r>
  <r>
    <x v="3"/>
    <x v="69"/>
    <n v="27"/>
  </r>
  <r>
    <x v="3"/>
    <x v="70"/>
    <n v="0"/>
  </r>
  <r>
    <x v="3"/>
    <x v="71"/>
    <n v="0"/>
  </r>
  <r>
    <x v="3"/>
    <x v="72"/>
    <n v="0"/>
  </r>
  <r>
    <x v="3"/>
    <x v="73"/>
    <n v="0"/>
  </r>
  <r>
    <x v="3"/>
    <x v="74"/>
    <n v="0"/>
  </r>
  <r>
    <x v="3"/>
    <x v="75"/>
    <n v="0"/>
  </r>
  <r>
    <x v="3"/>
    <x v="76"/>
    <n v="0"/>
  </r>
  <r>
    <x v="3"/>
    <x v="77"/>
    <n v="0"/>
  </r>
  <r>
    <x v="3"/>
    <x v="78"/>
    <n v="0"/>
  </r>
  <r>
    <x v="3"/>
    <x v="79"/>
    <n v="0"/>
  </r>
  <r>
    <x v="3"/>
    <x v="80"/>
    <n v="0"/>
  </r>
  <r>
    <x v="3"/>
    <x v="81"/>
    <n v="0"/>
  </r>
  <r>
    <x v="3"/>
    <x v="82"/>
    <n v="0"/>
  </r>
  <r>
    <x v="3"/>
    <x v="83"/>
    <n v="0"/>
  </r>
  <r>
    <x v="3"/>
    <x v="84"/>
    <n v="0"/>
  </r>
  <r>
    <x v="3"/>
    <x v="85"/>
    <n v="0"/>
  </r>
  <r>
    <x v="3"/>
    <x v="86"/>
    <n v="0"/>
  </r>
  <r>
    <x v="3"/>
    <x v="87"/>
    <n v="0"/>
  </r>
  <r>
    <x v="3"/>
    <x v="88"/>
    <n v="50"/>
  </r>
  <r>
    <x v="3"/>
    <x v="89"/>
    <n v="0"/>
  </r>
  <r>
    <x v="3"/>
    <x v="90"/>
    <n v="0"/>
  </r>
  <r>
    <x v="3"/>
    <x v="91"/>
    <n v="73"/>
  </r>
  <r>
    <x v="3"/>
    <x v="92"/>
    <n v="76"/>
  </r>
  <r>
    <x v="3"/>
    <x v="93"/>
    <n v="98"/>
  </r>
  <r>
    <x v="3"/>
    <x v="94"/>
    <n v="0"/>
  </r>
  <r>
    <x v="3"/>
    <x v="95"/>
    <n v="109"/>
  </r>
  <r>
    <x v="3"/>
    <x v="96"/>
    <n v="133"/>
  </r>
  <r>
    <x v="3"/>
    <x v="97"/>
    <n v="145"/>
  </r>
  <r>
    <x v="3"/>
    <x v="98"/>
    <n v="0"/>
  </r>
  <r>
    <x v="3"/>
    <x v="99"/>
    <n v="0"/>
  </r>
  <r>
    <x v="4"/>
    <x v="0"/>
    <n v="6"/>
  </r>
  <r>
    <x v="4"/>
    <x v="1"/>
    <n v="0"/>
  </r>
  <r>
    <x v="4"/>
    <x v="2"/>
    <n v="10"/>
  </r>
  <r>
    <x v="4"/>
    <x v="3"/>
    <n v="0"/>
  </r>
  <r>
    <x v="4"/>
    <x v="4"/>
    <n v="1"/>
  </r>
  <r>
    <x v="4"/>
    <x v="5"/>
    <n v="0"/>
  </r>
  <r>
    <x v="4"/>
    <x v="6"/>
    <n v="0"/>
  </r>
  <r>
    <x v="4"/>
    <x v="7"/>
    <n v="4"/>
  </r>
  <r>
    <x v="4"/>
    <x v="8"/>
    <n v="5"/>
  </r>
  <r>
    <x v="4"/>
    <x v="9"/>
    <n v="1"/>
  </r>
  <r>
    <x v="4"/>
    <x v="10"/>
    <n v="0"/>
  </r>
  <r>
    <x v="4"/>
    <x v="11"/>
    <n v="7"/>
  </r>
  <r>
    <x v="4"/>
    <x v="12"/>
    <n v="0"/>
  </r>
  <r>
    <x v="4"/>
    <x v="13"/>
    <n v="7"/>
  </r>
  <r>
    <x v="4"/>
    <x v="14"/>
    <n v="0"/>
  </r>
  <r>
    <x v="4"/>
    <x v="15"/>
    <n v="0"/>
  </r>
  <r>
    <x v="4"/>
    <x v="16"/>
    <n v="7"/>
  </r>
  <r>
    <x v="4"/>
    <x v="17"/>
    <n v="0"/>
  </r>
  <r>
    <x v="4"/>
    <x v="18"/>
    <n v="0"/>
  </r>
  <r>
    <x v="4"/>
    <x v="19"/>
    <n v="1"/>
  </r>
  <r>
    <x v="4"/>
    <x v="20"/>
    <n v="0"/>
  </r>
  <r>
    <x v="4"/>
    <x v="21"/>
    <n v="0"/>
  </r>
  <r>
    <x v="4"/>
    <x v="22"/>
    <n v="3"/>
  </r>
  <r>
    <x v="4"/>
    <x v="23"/>
    <n v="4"/>
  </r>
  <r>
    <x v="4"/>
    <x v="24"/>
    <n v="12"/>
  </r>
  <r>
    <x v="4"/>
    <x v="25"/>
    <n v="0"/>
  </r>
  <r>
    <x v="4"/>
    <x v="26"/>
    <n v="2"/>
  </r>
  <r>
    <x v="4"/>
    <x v="27"/>
    <n v="3"/>
  </r>
  <r>
    <x v="4"/>
    <x v="28"/>
    <n v="0"/>
  </r>
  <r>
    <x v="4"/>
    <x v="29"/>
    <n v="1"/>
  </r>
  <r>
    <x v="4"/>
    <x v="30"/>
    <n v="0"/>
  </r>
  <r>
    <x v="4"/>
    <x v="31"/>
    <n v="0"/>
  </r>
  <r>
    <x v="4"/>
    <x v="32"/>
    <n v="0"/>
  </r>
  <r>
    <x v="4"/>
    <x v="33"/>
    <n v="3"/>
  </r>
  <r>
    <x v="4"/>
    <x v="34"/>
    <n v="3"/>
  </r>
  <r>
    <x v="4"/>
    <x v="35"/>
    <n v="0"/>
  </r>
  <r>
    <x v="4"/>
    <x v="36"/>
    <n v="5"/>
  </r>
  <r>
    <x v="4"/>
    <x v="37"/>
    <n v="4"/>
  </r>
  <r>
    <x v="4"/>
    <x v="38"/>
    <n v="0"/>
  </r>
  <r>
    <x v="4"/>
    <x v="39"/>
    <n v="1"/>
  </r>
  <r>
    <x v="4"/>
    <x v="40"/>
    <n v="0"/>
  </r>
  <r>
    <x v="4"/>
    <x v="41"/>
    <n v="9"/>
  </r>
  <r>
    <x v="4"/>
    <x v="42"/>
    <n v="0"/>
  </r>
  <r>
    <x v="4"/>
    <x v="43"/>
    <n v="3"/>
  </r>
  <r>
    <x v="4"/>
    <x v="44"/>
    <n v="3"/>
  </r>
  <r>
    <x v="4"/>
    <x v="45"/>
    <n v="0"/>
  </r>
  <r>
    <x v="4"/>
    <x v="46"/>
    <n v="0"/>
  </r>
  <r>
    <x v="4"/>
    <x v="47"/>
    <n v="0"/>
  </r>
  <r>
    <x v="4"/>
    <x v="48"/>
    <n v="2"/>
  </r>
  <r>
    <x v="4"/>
    <x v="49"/>
    <n v="0"/>
  </r>
  <r>
    <x v="4"/>
    <x v="50"/>
    <n v="5"/>
  </r>
  <r>
    <x v="4"/>
    <x v="51"/>
    <n v="0"/>
  </r>
  <r>
    <x v="4"/>
    <x v="52"/>
    <n v="0"/>
  </r>
  <r>
    <x v="4"/>
    <x v="53"/>
    <n v="5"/>
  </r>
  <r>
    <x v="4"/>
    <x v="54"/>
    <n v="10"/>
  </r>
  <r>
    <x v="4"/>
    <x v="55"/>
    <n v="0"/>
  </r>
  <r>
    <x v="4"/>
    <x v="56"/>
    <n v="11"/>
  </r>
  <r>
    <x v="4"/>
    <x v="57"/>
    <n v="8"/>
  </r>
  <r>
    <x v="4"/>
    <x v="58"/>
    <n v="0"/>
  </r>
  <r>
    <x v="4"/>
    <x v="59"/>
    <n v="0"/>
  </r>
  <r>
    <x v="4"/>
    <x v="60"/>
    <n v="8"/>
  </r>
  <r>
    <x v="4"/>
    <x v="61"/>
    <n v="3"/>
  </r>
  <r>
    <x v="4"/>
    <x v="62"/>
    <n v="0"/>
  </r>
  <r>
    <x v="4"/>
    <x v="63"/>
    <n v="0"/>
  </r>
  <r>
    <x v="4"/>
    <x v="64"/>
    <n v="0"/>
  </r>
  <r>
    <x v="4"/>
    <x v="65"/>
    <n v="1"/>
  </r>
  <r>
    <x v="4"/>
    <x v="66"/>
    <n v="1"/>
  </r>
  <r>
    <x v="4"/>
    <x v="67"/>
    <n v="0"/>
  </r>
  <r>
    <x v="4"/>
    <x v="68"/>
    <n v="17"/>
  </r>
  <r>
    <x v="4"/>
    <x v="69"/>
    <n v="0"/>
  </r>
  <r>
    <x v="4"/>
    <x v="70"/>
    <n v="5"/>
  </r>
  <r>
    <x v="4"/>
    <x v="71"/>
    <n v="2"/>
  </r>
  <r>
    <x v="4"/>
    <x v="72"/>
    <n v="0"/>
  </r>
  <r>
    <x v="4"/>
    <x v="73"/>
    <n v="1"/>
  </r>
  <r>
    <x v="4"/>
    <x v="74"/>
    <n v="14"/>
  </r>
  <r>
    <x v="4"/>
    <x v="75"/>
    <n v="1"/>
  </r>
  <r>
    <x v="4"/>
    <x v="76"/>
    <n v="15"/>
  </r>
  <r>
    <x v="4"/>
    <x v="77"/>
    <n v="0"/>
  </r>
  <r>
    <x v="4"/>
    <x v="78"/>
    <n v="1"/>
  </r>
  <r>
    <x v="4"/>
    <x v="79"/>
    <n v="1"/>
  </r>
  <r>
    <x v="4"/>
    <x v="80"/>
    <n v="18"/>
  </r>
  <r>
    <x v="4"/>
    <x v="81"/>
    <n v="25"/>
  </r>
  <r>
    <x v="4"/>
    <x v="82"/>
    <n v="3"/>
  </r>
  <r>
    <x v="4"/>
    <x v="83"/>
    <n v="1"/>
  </r>
  <r>
    <x v="4"/>
    <x v="84"/>
    <n v="4"/>
  </r>
  <r>
    <x v="4"/>
    <x v="85"/>
    <n v="4"/>
  </r>
  <r>
    <x v="4"/>
    <x v="86"/>
    <n v="12"/>
  </r>
  <r>
    <x v="4"/>
    <x v="87"/>
    <n v="15"/>
  </r>
  <r>
    <x v="4"/>
    <x v="88"/>
    <n v="0"/>
  </r>
  <r>
    <x v="4"/>
    <x v="89"/>
    <n v="2"/>
  </r>
  <r>
    <x v="4"/>
    <x v="90"/>
    <n v="48"/>
  </r>
  <r>
    <x v="4"/>
    <x v="91"/>
    <n v="0"/>
  </r>
  <r>
    <x v="4"/>
    <x v="92"/>
    <n v="0"/>
  </r>
  <r>
    <x v="4"/>
    <x v="93"/>
    <n v="0"/>
  </r>
  <r>
    <x v="4"/>
    <x v="94"/>
    <n v="92"/>
  </r>
  <r>
    <x v="4"/>
    <x v="95"/>
    <n v="0"/>
  </r>
  <r>
    <x v="4"/>
    <x v="96"/>
    <n v="0"/>
  </r>
  <r>
    <x v="4"/>
    <x v="97"/>
    <n v="0"/>
  </r>
  <r>
    <x v="4"/>
    <x v="98"/>
    <n v="142"/>
  </r>
  <r>
    <x v="4"/>
    <x v="99"/>
    <n v="164"/>
  </r>
  <r>
    <x v="5"/>
    <x v="0"/>
    <n v="7"/>
  </r>
  <r>
    <x v="5"/>
    <x v="1"/>
    <n v="9"/>
  </r>
  <r>
    <x v="5"/>
    <x v="2"/>
    <n v="0"/>
  </r>
  <r>
    <x v="5"/>
    <x v="3"/>
    <n v="0"/>
  </r>
  <r>
    <x v="5"/>
    <x v="4"/>
    <n v="4"/>
  </r>
  <r>
    <x v="5"/>
    <x v="5"/>
    <n v="0"/>
  </r>
  <r>
    <x v="5"/>
    <x v="6"/>
    <n v="9"/>
  </r>
  <r>
    <x v="5"/>
    <x v="7"/>
    <n v="0"/>
  </r>
  <r>
    <x v="5"/>
    <x v="8"/>
    <n v="4"/>
  </r>
  <r>
    <x v="5"/>
    <x v="9"/>
    <n v="0"/>
  </r>
  <r>
    <x v="5"/>
    <x v="10"/>
    <n v="0"/>
  </r>
  <r>
    <x v="5"/>
    <x v="11"/>
    <n v="3"/>
  </r>
  <r>
    <x v="5"/>
    <x v="12"/>
    <n v="0"/>
  </r>
  <r>
    <x v="5"/>
    <x v="13"/>
    <n v="0"/>
  </r>
  <r>
    <x v="5"/>
    <x v="14"/>
    <n v="0"/>
  </r>
  <r>
    <x v="5"/>
    <x v="15"/>
    <n v="0"/>
  </r>
  <r>
    <x v="5"/>
    <x v="16"/>
    <n v="0"/>
  </r>
  <r>
    <x v="5"/>
    <x v="17"/>
    <n v="7"/>
  </r>
  <r>
    <x v="5"/>
    <x v="18"/>
    <n v="4"/>
  </r>
  <r>
    <x v="5"/>
    <x v="19"/>
    <n v="4"/>
  </r>
  <r>
    <x v="5"/>
    <x v="20"/>
    <n v="0"/>
  </r>
  <r>
    <x v="5"/>
    <x v="21"/>
    <n v="0"/>
  </r>
  <r>
    <x v="5"/>
    <x v="22"/>
    <n v="0"/>
  </r>
  <r>
    <x v="5"/>
    <x v="23"/>
    <n v="0"/>
  </r>
  <r>
    <x v="5"/>
    <x v="24"/>
    <n v="0"/>
  </r>
  <r>
    <x v="5"/>
    <x v="25"/>
    <n v="1"/>
  </r>
  <r>
    <x v="5"/>
    <x v="26"/>
    <n v="3"/>
  </r>
  <r>
    <x v="5"/>
    <x v="27"/>
    <n v="3"/>
  </r>
  <r>
    <x v="5"/>
    <x v="28"/>
    <n v="0"/>
  </r>
  <r>
    <x v="5"/>
    <x v="29"/>
    <n v="1"/>
  </r>
  <r>
    <x v="5"/>
    <x v="30"/>
    <n v="7"/>
  </r>
  <r>
    <x v="5"/>
    <x v="31"/>
    <n v="0"/>
  </r>
  <r>
    <x v="5"/>
    <x v="32"/>
    <n v="4"/>
  </r>
  <r>
    <x v="5"/>
    <x v="33"/>
    <n v="3"/>
  </r>
  <r>
    <x v="5"/>
    <x v="34"/>
    <n v="1"/>
  </r>
  <r>
    <x v="5"/>
    <x v="35"/>
    <n v="0"/>
  </r>
  <r>
    <x v="5"/>
    <x v="36"/>
    <n v="1"/>
  </r>
  <r>
    <x v="5"/>
    <x v="37"/>
    <n v="2"/>
  </r>
  <r>
    <x v="5"/>
    <x v="38"/>
    <n v="0"/>
  </r>
  <r>
    <x v="5"/>
    <x v="39"/>
    <n v="0"/>
  </r>
  <r>
    <x v="5"/>
    <x v="40"/>
    <n v="0"/>
  </r>
  <r>
    <x v="5"/>
    <x v="41"/>
    <n v="0"/>
  </r>
  <r>
    <x v="5"/>
    <x v="42"/>
    <n v="5"/>
  </r>
  <r>
    <x v="5"/>
    <x v="43"/>
    <n v="1"/>
  </r>
  <r>
    <x v="5"/>
    <x v="44"/>
    <n v="12"/>
  </r>
  <r>
    <x v="5"/>
    <x v="45"/>
    <n v="1"/>
  </r>
  <r>
    <x v="5"/>
    <x v="46"/>
    <n v="0"/>
  </r>
  <r>
    <x v="5"/>
    <x v="47"/>
    <n v="0"/>
  </r>
  <r>
    <x v="5"/>
    <x v="48"/>
    <n v="7"/>
  </r>
  <r>
    <x v="5"/>
    <x v="49"/>
    <n v="0"/>
  </r>
  <r>
    <x v="5"/>
    <x v="50"/>
    <n v="8"/>
  </r>
  <r>
    <x v="5"/>
    <x v="51"/>
    <n v="0"/>
  </r>
  <r>
    <x v="5"/>
    <x v="52"/>
    <n v="0"/>
  </r>
  <r>
    <x v="5"/>
    <x v="53"/>
    <n v="9"/>
  </r>
  <r>
    <x v="5"/>
    <x v="54"/>
    <n v="0"/>
  </r>
  <r>
    <x v="5"/>
    <x v="55"/>
    <n v="3"/>
  </r>
  <r>
    <x v="5"/>
    <x v="56"/>
    <n v="1"/>
  </r>
  <r>
    <x v="5"/>
    <x v="57"/>
    <n v="0"/>
  </r>
  <r>
    <x v="5"/>
    <x v="58"/>
    <n v="0"/>
  </r>
  <r>
    <x v="5"/>
    <x v="59"/>
    <n v="0"/>
  </r>
  <r>
    <x v="5"/>
    <x v="60"/>
    <n v="1"/>
  </r>
  <r>
    <x v="5"/>
    <x v="61"/>
    <n v="0"/>
  </r>
  <r>
    <x v="5"/>
    <x v="62"/>
    <n v="0"/>
  </r>
  <r>
    <x v="5"/>
    <x v="63"/>
    <n v="0"/>
  </r>
  <r>
    <x v="5"/>
    <x v="64"/>
    <n v="0"/>
  </r>
  <r>
    <x v="5"/>
    <x v="65"/>
    <n v="2"/>
  </r>
  <r>
    <x v="5"/>
    <x v="66"/>
    <n v="7"/>
  </r>
  <r>
    <x v="5"/>
    <x v="67"/>
    <n v="0"/>
  </r>
  <r>
    <x v="5"/>
    <x v="68"/>
    <n v="0"/>
  </r>
  <r>
    <x v="5"/>
    <x v="69"/>
    <n v="0"/>
  </r>
  <r>
    <x v="5"/>
    <x v="70"/>
    <n v="0"/>
  </r>
  <r>
    <x v="5"/>
    <x v="71"/>
    <n v="19"/>
  </r>
  <r>
    <x v="5"/>
    <x v="72"/>
    <n v="8"/>
  </r>
  <r>
    <x v="5"/>
    <x v="73"/>
    <n v="15"/>
  </r>
  <r>
    <x v="5"/>
    <x v="74"/>
    <n v="14"/>
  </r>
  <r>
    <x v="5"/>
    <x v="75"/>
    <n v="0"/>
  </r>
  <r>
    <x v="5"/>
    <x v="76"/>
    <n v="0"/>
  </r>
  <r>
    <x v="5"/>
    <x v="77"/>
    <n v="4"/>
  </r>
  <r>
    <x v="5"/>
    <x v="78"/>
    <n v="0"/>
  </r>
  <r>
    <x v="5"/>
    <x v="79"/>
    <n v="1"/>
  </r>
  <r>
    <x v="5"/>
    <x v="80"/>
    <n v="1"/>
  </r>
  <r>
    <x v="5"/>
    <x v="81"/>
    <n v="0"/>
  </r>
  <r>
    <x v="5"/>
    <x v="82"/>
    <n v="20"/>
  </r>
  <r>
    <x v="5"/>
    <x v="83"/>
    <n v="0"/>
  </r>
  <r>
    <x v="5"/>
    <x v="84"/>
    <n v="1"/>
  </r>
  <r>
    <x v="5"/>
    <x v="85"/>
    <n v="12"/>
  </r>
  <r>
    <x v="5"/>
    <x v="86"/>
    <n v="22"/>
  </r>
  <r>
    <x v="5"/>
    <x v="87"/>
    <n v="22"/>
  </r>
  <r>
    <x v="5"/>
    <x v="88"/>
    <n v="0"/>
  </r>
  <r>
    <x v="5"/>
    <x v="89"/>
    <n v="0"/>
  </r>
  <r>
    <x v="5"/>
    <x v="90"/>
    <n v="0"/>
  </r>
  <r>
    <x v="5"/>
    <x v="91"/>
    <n v="0"/>
  </r>
  <r>
    <x v="5"/>
    <x v="92"/>
    <n v="0"/>
  </r>
  <r>
    <x v="5"/>
    <x v="93"/>
    <n v="0"/>
  </r>
  <r>
    <x v="5"/>
    <x v="94"/>
    <n v="0"/>
  </r>
  <r>
    <x v="5"/>
    <x v="95"/>
    <n v="0"/>
  </r>
  <r>
    <x v="5"/>
    <x v="96"/>
    <n v="0"/>
  </r>
  <r>
    <x v="5"/>
    <x v="97"/>
    <n v="0"/>
  </r>
  <r>
    <x v="5"/>
    <x v="98"/>
    <n v="0"/>
  </r>
  <r>
    <x v="5"/>
    <x v="9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9:M121" firstHeaderRow="1" firstDataRow="2" firstDataCol="1"/>
  <pivotFields count="3">
    <pivotField axis="axisCol" showAll="0">
      <items count="7">
        <item x="0"/>
        <item x="5"/>
        <item x="1"/>
        <item x="3"/>
        <item x="2"/>
        <item x="4"/>
        <item t="default"/>
      </items>
    </pivotField>
    <pivotField axis="axisRow" showAll="0">
      <items count="101">
        <item x="75"/>
        <item x="59"/>
        <item x="25"/>
        <item x="23"/>
        <item x="39"/>
        <item x="82"/>
        <item x="56"/>
        <item x="63"/>
        <item x="28"/>
        <item x="29"/>
        <item x="65"/>
        <item x="66"/>
        <item x="15"/>
        <item x="37"/>
        <item x="51"/>
        <item x="11"/>
        <item x="69"/>
        <item x="17"/>
        <item x="13"/>
        <item x="33"/>
        <item x="78"/>
        <item x="32"/>
        <item x="45"/>
        <item x="36"/>
        <item x="6"/>
        <item x="27"/>
        <item x="72"/>
        <item x="96"/>
        <item x="3"/>
        <item x="46"/>
        <item x="40"/>
        <item x="64"/>
        <item x="88"/>
        <item x="58"/>
        <item x="62"/>
        <item x="5"/>
        <item x="31"/>
        <item x="26"/>
        <item x="50"/>
        <item x="54"/>
        <item x="16"/>
        <item x="80"/>
        <item x="76"/>
        <item x="61"/>
        <item x="30"/>
        <item x="73"/>
        <item x="86"/>
        <item x="38"/>
        <item x="2"/>
        <item x="42"/>
        <item x="60"/>
        <item x="9"/>
        <item x="97"/>
        <item x="68"/>
        <item x="71"/>
        <item x="22"/>
        <item x="4"/>
        <item x="47"/>
        <item x="89"/>
        <item x="1"/>
        <item x="84"/>
        <item x="52"/>
        <item x="67"/>
        <item x="35"/>
        <item x="57"/>
        <item x="92"/>
        <item x="53"/>
        <item x="8"/>
        <item x="10"/>
        <item x="7"/>
        <item x="70"/>
        <item x="24"/>
        <item x="99"/>
        <item x="90"/>
        <item x="98"/>
        <item x="94"/>
        <item x="81"/>
        <item x="91"/>
        <item x="74"/>
        <item x="93"/>
        <item x="41"/>
        <item x="87"/>
        <item x="20"/>
        <item x="95"/>
        <item x="19"/>
        <item x="43"/>
        <item x="18"/>
        <item x="85"/>
        <item x="55"/>
        <item x="77"/>
        <item x="14"/>
        <item x="79"/>
        <item x="83"/>
        <item x="12"/>
        <item x="0"/>
        <item x="44"/>
        <item x="48"/>
        <item x="21"/>
        <item x="49"/>
        <item x="34"/>
        <item t="default"/>
      </items>
    </pivotField>
    <pivotField dataField="1"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0"/>
  </colFields>
  <colItems count="7">
    <i>
      <x/>
    </i>
    <i>
      <x v="1"/>
    </i>
    <i>
      <x v="2"/>
    </i>
    <i>
      <x v="3"/>
    </i>
    <i>
      <x v="4"/>
    </i>
    <i>
      <x v="5"/>
    </i>
    <i t="grand">
      <x/>
    </i>
  </colItems>
  <dataFields count="1">
    <dataField name="Sum of Publications (val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02"/>
  <sheetViews>
    <sheetView tabSelected="1" workbookViewId="0">
      <selection activeCell="F2" sqref="F2"/>
    </sheetView>
  </sheetViews>
  <sheetFormatPr defaultRowHeight="15" x14ac:dyDescent="0.25"/>
  <cols>
    <col min="2" max="2" width="29.85546875" customWidth="1"/>
  </cols>
  <sheetData>
    <row r="1" spans="1:21" x14ac:dyDescent="0.25">
      <c r="A1" t="s">
        <v>0</v>
      </c>
    </row>
    <row r="2" spans="1:21" x14ac:dyDescent="0.25">
      <c r="A2" t="s">
        <v>1</v>
      </c>
      <c r="B2" t="s">
        <v>2</v>
      </c>
      <c r="C2" t="s">
        <v>1297</v>
      </c>
      <c r="D2" t="s">
        <v>1298</v>
      </c>
      <c r="E2" t="s">
        <v>1299</v>
      </c>
      <c r="F2" t="s">
        <v>1300</v>
      </c>
      <c r="G2" t="s">
        <v>1301</v>
      </c>
      <c r="H2" t="s">
        <v>1302</v>
      </c>
      <c r="I2" s="2" t="s">
        <v>1306</v>
      </c>
      <c r="J2" s="2" t="s">
        <v>1311</v>
      </c>
      <c r="K2" s="2" t="s">
        <v>1307</v>
      </c>
      <c r="L2" s="2" t="s">
        <v>1309</v>
      </c>
      <c r="M2" s="2" t="s">
        <v>1308</v>
      </c>
      <c r="N2" s="2" t="s">
        <v>1310</v>
      </c>
      <c r="O2" s="5" t="s">
        <v>1316</v>
      </c>
      <c r="P2" s="5" t="s">
        <v>1317</v>
      </c>
      <c r="Q2" s="2" t="s">
        <v>1318</v>
      </c>
      <c r="R2" s="2" t="s">
        <v>1319</v>
      </c>
      <c r="S2" s="2" t="s">
        <v>1320</v>
      </c>
      <c r="T2" s="2" t="s">
        <v>1321</v>
      </c>
      <c r="U2" s="2" t="s">
        <v>1322</v>
      </c>
    </row>
    <row r="3" spans="1:21" x14ac:dyDescent="0.25">
      <c r="A3" t="s">
        <v>30</v>
      </c>
      <c r="B3" t="s">
        <v>31</v>
      </c>
      <c r="C3">
        <f>_xlfn.RANK.EQ(D3,D:D)</f>
        <v>13</v>
      </c>
      <c r="D3">
        <v>49</v>
      </c>
      <c r="E3">
        <f>_xlfn.RANK.EQ(F3,F:F)</f>
        <v>1</v>
      </c>
      <c r="F3">
        <f>_xlfn.IFNA(VLOOKUP(B3,ISU_all_byjnl!B:C,2,FALSE),0)</f>
        <v>476</v>
      </c>
      <c r="G3">
        <f>_xlfn.RANK.EQ(H3,H:H)</f>
        <v>350</v>
      </c>
      <c r="H3">
        <f>IFERROR((D3/F3)*100,0)</f>
        <v>10.294117647058822</v>
      </c>
      <c r="I3">
        <f>_xlfn.IFNA(VLOOKUP(B3,ISU_FF_OA_byjnl!$F:$M,2,FALSE),0)</f>
        <v>48</v>
      </c>
      <c r="J3">
        <f>_xlfn.IFNA(VLOOKUP(B3,ISU_FF_OA_byjnl!$F:$M,3,FALSE),0)</f>
        <v>22</v>
      </c>
      <c r="K3">
        <f>_xlfn.IFNA(VLOOKUP(B3,ISU_FF_OA_byjnl!$F:$M,4,FALSE),0)</f>
        <v>1</v>
      </c>
      <c r="L3">
        <f>_xlfn.IFNA(VLOOKUP(B3,ISU_FF_OA_byjnl!$F:$M,5,FALSE),0)</f>
        <v>0</v>
      </c>
      <c r="M3">
        <f>_xlfn.IFNA(VLOOKUP(B3,ISU_FF_OA_byjnl!$F:$M,6,FALSE),0)</f>
        <v>14</v>
      </c>
      <c r="N3">
        <f>_xlfn.IFNA(VLOOKUP(B3,ISU_FF_OA_byjnl!$F:$M,7,FALSE),0)</f>
        <v>12</v>
      </c>
      <c r="O3">
        <f>I3+K3</f>
        <v>49</v>
      </c>
      <c r="P3">
        <f>O3-D3</f>
        <v>0</v>
      </c>
      <c r="Q3">
        <f>(J3/D3)*100</f>
        <v>44.897959183673471</v>
      </c>
      <c r="R3">
        <f>(K3/D3)*100</f>
        <v>2.0408163265306123</v>
      </c>
      <c r="S3">
        <f>(L3/D3)*100</f>
        <v>0</v>
      </c>
      <c r="T3">
        <f>(M3/D3)*100</f>
        <v>28.571428571428569</v>
      </c>
      <c r="U3">
        <f>(N3/D3)*100</f>
        <v>24.489795918367346</v>
      </c>
    </row>
    <row r="4" spans="1:21" x14ac:dyDescent="0.25">
      <c r="A4" t="s">
        <v>4</v>
      </c>
      <c r="B4" t="s">
        <v>5</v>
      </c>
      <c r="C4">
        <f>_xlfn.RANK.EQ(D4,D:D)</f>
        <v>1</v>
      </c>
      <c r="D4">
        <v>242</v>
      </c>
      <c r="E4">
        <f>_xlfn.RANK.EQ(F4,F:F)</f>
        <v>2</v>
      </c>
      <c r="F4">
        <f>_xlfn.IFNA(VLOOKUP(B4,ISU_all_byjnl!B:C,2,FALSE),0)</f>
        <v>256</v>
      </c>
      <c r="G4">
        <f>_xlfn.RANK.EQ(H4,H:H)</f>
        <v>37</v>
      </c>
      <c r="H4">
        <f>IFERROR((D4/F4)*100,0)</f>
        <v>94.53125</v>
      </c>
      <c r="I4">
        <f>_xlfn.IFNA(VLOOKUP(B4,ISU_FF_OA_byjnl!$F:$M,2,FALSE),0)</f>
        <v>239</v>
      </c>
      <c r="J4">
        <f>_xlfn.IFNA(VLOOKUP(B4,ISU_FF_OA_byjnl!$F:$M,3,FALSE),0)</f>
        <v>0</v>
      </c>
      <c r="K4">
        <f>_xlfn.IFNA(VLOOKUP(B4,ISU_FF_OA_byjnl!$F:$M,4,FALSE),0)</f>
        <v>3</v>
      </c>
      <c r="L4">
        <f>_xlfn.IFNA(VLOOKUP(B4,ISU_FF_OA_byjnl!$F:$M,5,FALSE),0)</f>
        <v>0</v>
      </c>
      <c r="M4">
        <f>_xlfn.IFNA(VLOOKUP(B4,ISU_FF_OA_byjnl!$F:$M,6,FALSE),0)</f>
        <v>75</v>
      </c>
      <c r="N4">
        <f>_xlfn.IFNA(VLOOKUP(B4,ISU_FF_OA_byjnl!$F:$M,7,FALSE),0)</f>
        <v>164</v>
      </c>
      <c r="O4">
        <f>I4+K4</f>
        <v>242</v>
      </c>
      <c r="P4">
        <f>O4-D4</f>
        <v>0</v>
      </c>
      <c r="Q4">
        <f>(J4/D4)*100</f>
        <v>0</v>
      </c>
      <c r="R4">
        <f>(K4/D4)*100</f>
        <v>1.2396694214876034</v>
      </c>
      <c r="S4">
        <f>(L4/D4)*100</f>
        <v>0</v>
      </c>
      <c r="T4">
        <f>(M4/D4)*100</f>
        <v>30.991735537190085</v>
      </c>
      <c r="U4">
        <f>(N4/D4)*100</f>
        <v>67.768595041322314</v>
      </c>
    </row>
    <row r="5" spans="1:21" x14ac:dyDescent="0.25">
      <c r="A5" t="s">
        <v>16</v>
      </c>
      <c r="B5" t="s">
        <v>17</v>
      </c>
      <c r="C5">
        <f>_xlfn.RANK.EQ(D5,D:D)</f>
        <v>7</v>
      </c>
      <c r="D5">
        <v>98</v>
      </c>
      <c r="E5">
        <f>_xlfn.RANK.EQ(F5,F:F)</f>
        <v>3</v>
      </c>
      <c r="F5">
        <f>_xlfn.IFNA(VLOOKUP(B5,ISU_all_byjnl!B:C,2,FALSE),0)</f>
        <v>191</v>
      </c>
      <c r="G5">
        <f>_xlfn.RANK.EQ(H5,H:H)</f>
        <v>257</v>
      </c>
      <c r="H5">
        <f>IFERROR((D5/F5)*100,0)</f>
        <v>51.308900523560212</v>
      </c>
      <c r="I5">
        <f>_xlfn.IFNA(VLOOKUP(B5,ISU_FF_OA_byjnl!$F:$M,2,FALSE),0)</f>
        <v>98</v>
      </c>
      <c r="J5">
        <f>_xlfn.IFNA(VLOOKUP(B5,ISU_FF_OA_byjnl!$F:$M,3,FALSE),0)</f>
        <v>0</v>
      </c>
      <c r="K5">
        <f>_xlfn.IFNA(VLOOKUP(B5,ISU_FF_OA_byjnl!$F:$M,4,FALSE),0)</f>
        <v>0</v>
      </c>
      <c r="L5">
        <f>_xlfn.IFNA(VLOOKUP(B5,ISU_FF_OA_byjnl!$F:$M,5,FALSE),0)</f>
        <v>98</v>
      </c>
      <c r="M5">
        <f>_xlfn.IFNA(VLOOKUP(B5,ISU_FF_OA_byjnl!$F:$M,6,FALSE),0)</f>
        <v>0</v>
      </c>
      <c r="N5">
        <f>_xlfn.IFNA(VLOOKUP(B5,ISU_FF_OA_byjnl!$F:$M,7,FALSE),0)</f>
        <v>0</v>
      </c>
      <c r="O5">
        <f>I5+K5</f>
        <v>98</v>
      </c>
      <c r="P5">
        <f>O5-D5</f>
        <v>0</v>
      </c>
      <c r="Q5">
        <f>(J5/D5)*100</f>
        <v>0</v>
      </c>
      <c r="R5">
        <f>(K5/D5)*100</f>
        <v>0</v>
      </c>
      <c r="S5">
        <f>(L5/D5)*100</f>
        <v>100</v>
      </c>
      <c r="T5">
        <f>(M5/D5)*100</f>
        <v>0</v>
      </c>
      <c r="U5">
        <f>(N5/D5)*100</f>
        <v>0</v>
      </c>
    </row>
    <row r="6" spans="1:21" x14ac:dyDescent="0.25">
      <c r="A6" t="s">
        <v>12</v>
      </c>
      <c r="B6" t="s">
        <v>13</v>
      </c>
      <c r="C6">
        <f>_xlfn.RANK.EQ(D6,D:D)</f>
        <v>5</v>
      </c>
      <c r="D6">
        <v>109</v>
      </c>
      <c r="E6">
        <f>_xlfn.RANK.EQ(F6,F:F)</f>
        <v>4</v>
      </c>
      <c r="F6">
        <f>_xlfn.IFNA(VLOOKUP(B6,ISU_all_byjnl!B:C,2,FALSE),0)</f>
        <v>188</v>
      </c>
      <c r="G6">
        <f>_xlfn.RANK.EQ(H6,H:H)</f>
        <v>223</v>
      </c>
      <c r="H6">
        <f>IFERROR((D6/F6)*100,0)</f>
        <v>57.978723404255319</v>
      </c>
      <c r="I6">
        <f>_xlfn.IFNA(VLOOKUP(B6,ISU_FF_OA_byjnl!$F:$M,2,FALSE),0)</f>
        <v>109</v>
      </c>
      <c r="J6">
        <f>_xlfn.IFNA(VLOOKUP(B6,ISU_FF_OA_byjnl!$F:$M,3,FALSE),0)</f>
        <v>0</v>
      </c>
      <c r="K6">
        <f>_xlfn.IFNA(VLOOKUP(B6,ISU_FF_OA_byjnl!$F:$M,4,FALSE),0)</f>
        <v>0</v>
      </c>
      <c r="L6">
        <f>_xlfn.IFNA(VLOOKUP(B6,ISU_FF_OA_byjnl!$F:$M,5,FALSE),0)</f>
        <v>109</v>
      </c>
      <c r="M6">
        <f>_xlfn.IFNA(VLOOKUP(B6,ISU_FF_OA_byjnl!$F:$M,6,FALSE),0)</f>
        <v>0</v>
      </c>
      <c r="N6">
        <f>_xlfn.IFNA(VLOOKUP(B6,ISU_FF_OA_byjnl!$F:$M,7,FALSE),0)</f>
        <v>0</v>
      </c>
      <c r="O6">
        <f>I6+K6</f>
        <v>109</v>
      </c>
      <c r="P6">
        <f>O6-D6</f>
        <v>0</v>
      </c>
      <c r="Q6">
        <f>(J6/D6)*100</f>
        <v>0</v>
      </c>
      <c r="R6">
        <f>(K6/D6)*100</f>
        <v>0</v>
      </c>
      <c r="S6">
        <f>(L6/D6)*100</f>
        <v>100</v>
      </c>
      <c r="T6">
        <f>(M6/D6)*100</f>
        <v>0</v>
      </c>
      <c r="U6">
        <f>(N6/D6)*100</f>
        <v>0</v>
      </c>
    </row>
    <row r="7" spans="1:21" x14ac:dyDescent="0.25">
      <c r="A7" t="s">
        <v>6</v>
      </c>
      <c r="B7" t="s">
        <v>7</v>
      </c>
      <c r="C7">
        <f>_xlfn.RANK.EQ(D7,D:D)</f>
        <v>2</v>
      </c>
      <c r="D7">
        <v>147</v>
      </c>
      <c r="E7">
        <f>_xlfn.RANK.EQ(F7,F:F)</f>
        <v>5</v>
      </c>
      <c r="F7">
        <f>_xlfn.IFNA(VLOOKUP(B7,ISU_all_byjnl!B:C,2,FALSE),0)</f>
        <v>149</v>
      </c>
      <c r="G7">
        <f>_xlfn.RANK.EQ(H7,H:H)</f>
        <v>27</v>
      </c>
      <c r="H7">
        <f>IFERROR((D7/F7)*100,0)</f>
        <v>98.65771812080537</v>
      </c>
      <c r="I7">
        <f>_xlfn.IFNA(VLOOKUP(B7,ISU_FF_OA_byjnl!$F:$M,2,FALSE),0)</f>
        <v>147</v>
      </c>
      <c r="J7">
        <f>_xlfn.IFNA(VLOOKUP(B7,ISU_FF_OA_byjnl!$F:$M,3,FALSE),0)</f>
        <v>0</v>
      </c>
      <c r="K7">
        <f>_xlfn.IFNA(VLOOKUP(B7,ISU_FF_OA_byjnl!$F:$M,4,FALSE),0)</f>
        <v>0</v>
      </c>
      <c r="L7">
        <f>_xlfn.IFNA(VLOOKUP(B7,ISU_FF_OA_byjnl!$F:$M,5,FALSE),0)</f>
        <v>0</v>
      </c>
      <c r="M7">
        <f>_xlfn.IFNA(VLOOKUP(B7,ISU_FF_OA_byjnl!$F:$M,6,FALSE),0)</f>
        <v>5</v>
      </c>
      <c r="N7">
        <f>_xlfn.IFNA(VLOOKUP(B7,ISU_FF_OA_byjnl!$F:$M,7,FALSE),0)</f>
        <v>142</v>
      </c>
      <c r="O7">
        <f>I7+K7</f>
        <v>147</v>
      </c>
      <c r="P7">
        <f>O7-D7</f>
        <v>0</v>
      </c>
      <c r="Q7">
        <f>(J7/D7)*100</f>
        <v>0</v>
      </c>
      <c r="R7">
        <f>(K7/D7)*100</f>
        <v>0</v>
      </c>
      <c r="S7">
        <f>(L7/D7)*100</f>
        <v>0</v>
      </c>
      <c r="T7">
        <f>(M7/D7)*100</f>
        <v>3.4013605442176873</v>
      </c>
      <c r="U7">
        <f>(N7/D7)*100</f>
        <v>96.598639455782305</v>
      </c>
    </row>
    <row r="8" spans="1:21" x14ac:dyDescent="0.25">
      <c r="A8" t="s">
        <v>8</v>
      </c>
      <c r="B8" t="s">
        <v>9</v>
      </c>
      <c r="C8">
        <f>_xlfn.RANK.EQ(D8,D:D)</f>
        <v>3</v>
      </c>
      <c r="D8">
        <v>145</v>
      </c>
      <c r="E8">
        <f>_xlfn.RANK.EQ(F8,F:F)</f>
        <v>6</v>
      </c>
      <c r="F8">
        <f>_xlfn.IFNA(VLOOKUP(B8,ISU_all_byjnl!B:C,2,FALSE),0)</f>
        <v>148</v>
      </c>
      <c r="G8">
        <f>_xlfn.RANK.EQ(H8,H:H)</f>
        <v>30</v>
      </c>
      <c r="H8">
        <f>IFERROR((D8/F8)*100,0)</f>
        <v>97.972972972972968</v>
      </c>
      <c r="I8">
        <f>_xlfn.IFNA(VLOOKUP(B8,ISU_FF_OA_byjnl!$F:$M,2,FALSE),0)</f>
        <v>145</v>
      </c>
      <c r="J8">
        <f>_xlfn.IFNA(VLOOKUP(B8,ISU_FF_OA_byjnl!$F:$M,3,FALSE),0)</f>
        <v>0</v>
      </c>
      <c r="K8">
        <f>_xlfn.IFNA(VLOOKUP(B8,ISU_FF_OA_byjnl!$F:$M,4,FALSE),0)</f>
        <v>0</v>
      </c>
      <c r="L8">
        <f>_xlfn.IFNA(VLOOKUP(B8,ISU_FF_OA_byjnl!$F:$M,5,FALSE),0)</f>
        <v>145</v>
      </c>
      <c r="M8">
        <f>_xlfn.IFNA(VLOOKUP(B8,ISU_FF_OA_byjnl!$F:$M,6,FALSE),0)</f>
        <v>0</v>
      </c>
      <c r="N8">
        <f>_xlfn.IFNA(VLOOKUP(B8,ISU_FF_OA_byjnl!$F:$M,7,FALSE),0)</f>
        <v>0</v>
      </c>
      <c r="O8">
        <f>I8+K8</f>
        <v>145</v>
      </c>
      <c r="P8">
        <f>O8-D8</f>
        <v>0</v>
      </c>
      <c r="Q8">
        <f>(J8/D8)*100</f>
        <v>0</v>
      </c>
      <c r="R8">
        <f>(K8/D8)*100</f>
        <v>0</v>
      </c>
      <c r="S8">
        <f>(L8/D8)*100</f>
        <v>100</v>
      </c>
      <c r="T8">
        <f>(M8/D8)*100</f>
        <v>0</v>
      </c>
      <c r="U8">
        <f>(N8/D8)*100</f>
        <v>0</v>
      </c>
    </row>
    <row r="9" spans="1:21" x14ac:dyDescent="0.25">
      <c r="A9" t="s">
        <v>10</v>
      </c>
      <c r="B9" t="s">
        <v>11</v>
      </c>
      <c r="C9">
        <f>_xlfn.RANK.EQ(D9,D:D)</f>
        <v>4</v>
      </c>
      <c r="D9">
        <v>133</v>
      </c>
      <c r="E9">
        <f>_xlfn.RANK.EQ(F9,F:F)</f>
        <v>7</v>
      </c>
      <c r="F9">
        <f>_xlfn.IFNA(VLOOKUP(B9,ISU_all_byjnl!B:C,2,FALSE),0)</f>
        <v>135</v>
      </c>
      <c r="G9">
        <f>_xlfn.RANK.EQ(H9,H:H)</f>
        <v>29</v>
      </c>
      <c r="H9">
        <f>IFERROR((D9/F9)*100,0)</f>
        <v>98.518518518518519</v>
      </c>
      <c r="I9">
        <f>_xlfn.IFNA(VLOOKUP(B9,ISU_FF_OA_byjnl!$F:$M,2,FALSE),0)</f>
        <v>133</v>
      </c>
      <c r="J9">
        <f>_xlfn.IFNA(VLOOKUP(B9,ISU_FF_OA_byjnl!$F:$M,3,FALSE),0)</f>
        <v>0</v>
      </c>
      <c r="K9">
        <f>_xlfn.IFNA(VLOOKUP(B9,ISU_FF_OA_byjnl!$F:$M,4,FALSE),0)</f>
        <v>0</v>
      </c>
      <c r="L9">
        <f>_xlfn.IFNA(VLOOKUP(B9,ISU_FF_OA_byjnl!$F:$M,5,FALSE),0)</f>
        <v>133</v>
      </c>
      <c r="M9">
        <f>_xlfn.IFNA(VLOOKUP(B9,ISU_FF_OA_byjnl!$F:$M,6,FALSE),0)</f>
        <v>0</v>
      </c>
      <c r="N9">
        <f>_xlfn.IFNA(VLOOKUP(B9,ISU_FF_OA_byjnl!$F:$M,7,FALSE),0)</f>
        <v>0</v>
      </c>
      <c r="O9">
        <f>I9+K9</f>
        <v>133</v>
      </c>
      <c r="P9">
        <f>O9-D9</f>
        <v>0</v>
      </c>
      <c r="Q9">
        <f>(J9/D9)*100</f>
        <v>0</v>
      </c>
      <c r="R9">
        <f>(K9/D9)*100</f>
        <v>0</v>
      </c>
      <c r="S9">
        <f>(L9/D9)*100</f>
        <v>100</v>
      </c>
      <c r="T9">
        <f>(M9/D9)*100</f>
        <v>0</v>
      </c>
      <c r="U9">
        <f>(N9/D9)*100</f>
        <v>0</v>
      </c>
    </row>
    <row r="10" spans="1:21" x14ac:dyDescent="0.25">
      <c r="A10" t="s">
        <v>14</v>
      </c>
      <c r="B10" t="s">
        <v>15</v>
      </c>
      <c r="C10">
        <f>_xlfn.RANK.EQ(D10,D:D)</f>
        <v>6</v>
      </c>
      <c r="D10">
        <v>104</v>
      </c>
      <c r="E10">
        <f>_xlfn.RANK.EQ(F10,F:F)</f>
        <v>8</v>
      </c>
      <c r="F10">
        <f>_xlfn.IFNA(VLOOKUP(B10,ISU_all_byjnl!B:C,2,FALSE),0)</f>
        <v>108</v>
      </c>
      <c r="G10">
        <f>_xlfn.RANK.EQ(H10,H:H)</f>
        <v>32</v>
      </c>
      <c r="H10">
        <f>IFERROR((D10/F10)*100,0)</f>
        <v>96.296296296296291</v>
      </c>
      <c r="I10">
        <f>_xlfn.IFNA(VLOOKUP(B10,ISU_FF_OA_byjnl!$F:$M,2,FALSE),0)</f>
        <v>104</v>
      </c>
      <c r="J10">
        <f>_xlfn.IFNA(VLOOKUP(B10,ISU_FF_OA_byjnl!$F:$M,3,FALSE),0)</f>
        <v>0</v>
      </c>
      <c r="K10">
        <f>_xlfn.IFNA(VLOOKUP(B10,ISU_FF_OA_byjnl!$F:$M,4,FALSE),0)</f>
        <v>0</v>
      </c>
      <c r="L10">
        <f>_xlfn.IFNA(VLOOKUP(B10,ISU_FF_OA_byjnl!$F:$M,5,FALSE),0)</f>
        <v>0</v>
      </c>
      <c r="M10">
        <f>_xlfn.IFNA(VLOOKUP(B10,ISU_FF_OA_byjnl!$F:$M,6,FALSE),0)</f>
        <v>12</v>
      </c>
      <c r="N10">
        <f>_xlfn.IFNA(VLOOKUP(B10,ISU_FF_OA_byjnl!$F:$M,7,FALSE),0)</f>
        <v>92</v>
      </c>
      <c r="O10">
        <f>I10+K10</f>
        <v>104</v>
      </c>
      <c r="P10">
        <f>O10-D10</f>
        <v>0</v>
      </c>
      <c r="Q10">
        <f>(J10/D10)*100</f>
        <v>0</v>
      </c>
      <c r="R10">
        <f>(K10/D10)*100</f>
        <v>0</v>
      </c>
      <c r="S10">
        <f>(L10/D10)*100</f>
        <v>0</v>
      </c>
      <c r="T10">
        <f>(M10/D10)*100</f>
        <v>11.538461538461538</v>
      </c>
      <c r="U10">
        <f>(N10/D10)*100</f>
        <v>88.461538461538453</v>
      </c>
    </row>
    <row r="11" spans="1:21" x14ac:dyDescent="0.25">
      <c r="A11" t="s">
        <v>34</v>
      </c>
      <c r="B11" t="s">
        <v>35</v>
      </c>
      <c r="C11">
        <f>_xlfn.RANK.EQ(D11,D:D)</f>
        <v>13</v>
      </c>
      <c r="D11">
        <v>49</v>
      </c>
      <c r="E11">
        <f>_xlfn.RANK.EQ(F11,F:F)</f>
        <v>9</v>
      </c>
      <c r="F11">
        <f>_xlfn.IFNA(VLOOKUP(B11,ISU_all_byjnl!B:C,2,FALSE),0)</f>
        <v>106</v>
      </c>
      <c r="G11">
        <f>_xlfn.RANK.EQ(H11,H:H)</f>
        <v>280</v>
      </c>
      <c r="H11">
        <f>IFERROR((D11/F11)*100,0)</f>
        <v>46.226415094339622</v>
      </c>
      <c r="I11">
        <f>_xlfn.IFNA(VLOOKUP(B11,ISU_FF_OA_byjnl!$F:$M,2,FALSE),0)</f>
        <v>19</v>
      </c>
      <c r="J11">
        <f>_xlfn.IFNA(VLOOKUP(B11,ISU_FF_OA_byjnl!$F:$M,3,FALSE),0)</f>
        <v>1</v>
      </c>
      <c r="K11">
        <f>_xlfn.IFNA(VLOOKUP(B11,ISU_FF_OA_byjnl!$F:$M,4,FALSE),0)</f>
        <v>30</v>
      </c>
      <c r="L11">
        <f>_xlfn.IFNA(VLOOKUP(B11,ISU_FF_OA_byjnl!$F:$M,5,FALSE),0)</f>
        <v>0</v>
      </c>
      <c r="M11">
        <f>_xlfn.IFNA(VLOOKUP(B11,ISU_FF_OA_byjnl!$F:$M,6,FALSE),0)</f>
        <v>14</v>
      </c>
      <c r="N11">
        <f>_xlfn.IFNA(VLOOKUP(B11,ISU_FF_OA_byjnl!$F:$M,7,FALSE),0)</f>
        <v>4</v>
      </c>
      <c r="O11">
        <f>I11+K11</f>
        <v>49</v>
      </c>
      <c r="P11">
        <f>O11-D11</f>
        <v>0</v>
      </c>
      <c r="Q11">
        <f>(J11/D11)*100</f>
        <v>2.0408163265306123</v>
      </c>
      <c r="R11">
        <f>(K11/D11)*100</f>
        <v>61.224489795918366</v>
      </c>
      <c r="S11">
        <f>(L11/D11)*100</f>
        <v>0</v>
      </c>
      <c r="T11">
        <f>(M11/D11)*100</f>
        <v>28.571428571428569</v>
      </c>
      <c r="U11">
        <f>(N11/D11)*100</f>
        <v>8.1632653061224492</v>
      </c>
    </row>
    <row r="12" spans="1:21" x14ac:dyDescent="0.25">
      <c r="A12" t="s">
        <v>18</v>
      </c>
      <c r="B12" t="s">
        <v>19</v>
      </c>
      <c r="C12">
        <f>_xlfn.RANK.EQ(D12,D:D)</f>
        <v>8</v>
      </c>
      <c r="D12">
        <v>76</v>
      </c>
      <c r="E12">
        <f>_xlfn.RANK.EQ(F12,F:F)</f>
        <v>10</v>
      </c>
      <c r="F12">
        <f>_xlfn.IFNA(VLOOKUP(B12,ISU_all_byjnl!B:C,2,FALSE),0)</f>
        <v>93</v>
      </c>
      <c r="G12">
        <f>_xlfn.RANK.EQ(H12,H:H)</f>
        <v>113</v>
      </c>
      <c r="H12">
        <f>IFERROR((D12/F12)*100,0)</f>
        <v>81.72043010752688</v>
      </c>
      <c r="I12">
        <f>_xlfn.IFNA(VLOOKUP(B12,ISU_FF_OA_byjnl!$F:$M,2,FALSE),0)</f>
        <v>76</v>
      </c>
      <c r="J12">
        <f>_xlfn.IFNA(VLOOKUP(B12,ISU_FF_OA_byjnl!$F:$M,3,FALSE),0)</f>
        <v>0</v>
      </c>
      <c r="K12">
        <f>_xlfn.IFNA(VLOOKUP(B12,ISU_FF_OA_byjnl!$F:$M,4,FALSE),0)</f>
        <v>0</v>
      </c>
      <c r="L12">
        <f>_xlfn.IFNA(VLOOKUP(B12,ISU_FF_OA_byjnl!$F:$M,5,FALSE),0)</f>
        <v>76</v>
      </c>
      <c r="M12">
        <f>_xlfn.IFNA(VLOOKUP(B12,ISU_FF_OA_byjnl!$F:$M,6,FALSE),0)</f>
        <v>0</v>
      </c>
      <c r="N12">
        <f>_xlfn.IFNA(VLOOKUP(B12,ISU_FF_OA_byjnl!$F:$M,7,FALSE),0)</f>
        <v>0</v>
      </c>
      <c r="O12">
        <f>I12+K12</f>
        <v>76</v>
      </c>
      <c r="P12">
        <f>O12-D12</f>
        <v>0</v>
      </c>
      <c r="Q12">
        <f>(J12/D12)*100</f>
        <v>0</v>
      </c>
      <c r="R12">
        <f>(K12/D12)*100</f>
        <v>0</v>
      </c>
      <c r="S12">
        <f>(L12/D12)*100</f>
        <v>100</v>
      </c>
      <c r="T12">
        <f>(M12/D12)*100</f>
        <v>0</v>
      </c>
      <c r="U12">
        <f>(N12/D12)*100</f>
        <v>0</v>
      </c>
    </row>
    <row r="13" spans="1:21" x14ac:dyDescent="0.25">
      <c r="A13" t="s">
        <v>362</v>
      </c>
      <c r="B13" t="s">
        <v>363</v>
      </c>
      <c r="C13">
        <f>_xlfn.RANK.EQ(D13,D:D)</f>
        <v>179</v>
      </c>
      <c r="D13">
        <v>8</v>
      </c>
      <c r="E13">
        <f>_xlfn.RANK.EQ(F13,F:F)</f>
        <v>11</v>
      </c>
      <c r="F13">
        <f>_xlfn.IFNA(VLOOKUP(B13,ISU_all_byjnl!B:C,2,FALSE),0)</f>
        <v>88</v>
      </c>
      <c r="G13">
        <f>_xlfn.RANK.EQ(H13,H:H)</f>
        <v>352</v>
      </c>
      <c r="H13">
        <f>IFERROR((D13/F13)*100,0)</f>
        <v>9.0909090909090917</v>
      </c>
      <c r="I13">
        <f>_xlfn.IFNA(VLOOKUP(B13,ISU_FF_OA_byjnl!$F:$M,2,FALSE),0)</f>
        <v>0</v>
      </c>
      <c r="J13">
        <f>_xlfn.IFNA(VLOOKUP(B13,ISU_FF_OA_byjnl!$F:$M,3,FALSE),0)</f>
        <v>0</v>
      </c>
      <c r="K13">
        <f>_xlfn.IFNA(VLOOKUP(B13,ISU_FF_OA_byjnl!$F:$M,4,FALSE),0)</f>
        <v>0</v>
      </c>
      <c r="L13">
        <f>_xlfn.IFNA(VLOOKUP(B13,ISU_FF_OA_byjnl!$F:$M,5,FALSE),0)</f>
        <v>0</v>
      </c>
      <c r="M13">
        <f>_xlfn.IFNA(VLOOKUP(B13,ISU_FF_OA_byjnl!$F:$M,6,FALSE),0)</f>
        <v>0</v>
      </c>
      <c r="N13">
        <f>_xlfn.IFNA(VLOOKUP(B13,ISU_FF_OA_byjnl!$F:$M,7,FALSE),0)</f>
        <v>0</v>
      </c>
      <c r="O13">
        <f>I13+K13</f>
        <v>0</v>
      </c>
      <c r="P13">
        <f>O13-D13</f>
        <v>-8</v>
      </c>
      <c r="Q13">
        <f>(J13/D13)*100</f>
        <v>0</v>
      </c>
      <c r="R13">
        <f>(K13/D13)*100</f>
        <v>0</v>
      </c>
      <c r="S13">
        <f>(L13/D13)*100</f>
        <v>0</v>
      </c>
      <c r="T13">
        <f>(M13/D13)*100</f>
        <v>0</v>
      </c>
      <c r="U13">
        <f>(N13/D13)*100</f>
        <v>0</v>
      </c>
    </row>
    <row r="14" spans="1:21" x14ac:dyDescent="0.25">
      <c r="A14" t="s">
        <v>26</v>
      </c>
      <c r="B14" t="s">
        <v>27</v>
      </c>
      <c r="C14">
        <f>_xlfn.RANK.EQ(D14,D:D)</f>
        <v>12</v>
      </c>
      <c r="D14">
        <v>50</v>
      </c>
      <c r="E14">
        <f>_xlfn.RANK.EQ(F14,F:F)</f>
        <v>12</v>
      </c>
      <c r="F14">
        <f>_xlfn.IFNA(VLOOKUP(B14,ISU_all_byjnl!B:C,2,FALSE),0)</f>
        <v>82</v>
      </c>
      <c r="G14">
        <f>_xlfn.RANK.EQ(H14,H:H)</f>
        <v>210</v>
      </c>
      <c r="H14">
        <f>IFERROR((D14/F14)*100,0)</f>
        <v>60.975609756097562</v>
      </c>
      <c r="I14">
        <f>_xlfn.IFNA(VLOOKUP(B14,ISU_FF_OA_byjnl!$F:$M,2,FALSE),0)</f>
        <v>50</v>
      </c>
      <c r="J14">
        <f>_xlfn.IFNA(VLOOKUP(B14,ISU_FF_OA_byjnl!$F:$M,3,FALSE),0)</f>
        <v>0</v>
      </c>
      <c r="K14">
        <f>_xlfn.IFNA(VLOOKUP(B14,ISU_FF_OA_byjnl!$F:$M,4,FALSE),0)</f>
        <v>0</v>
      </c>
      <c r="L14">
        <f>_xlfn.IFNA(VLOOKUP(B14,ISU_FF_OA_byjnl!$F:$M,5,FALSE),0)</f>
        <v>50</v>
      </c>
      <c r="M14">
        <f>_xlfn.IFNA(VLOOKUP(B14,ISU_FF_OA_byjnl!$F:$M,6,FALSE),0)</f>
        <v>0</v>
      </c>
      <c r="N14">
        <f>_xlfn.IFNA(VLOOKUP(B14,ISU_FF_OA_byjnl!$F:$M,7,FALSE),0)</f>
        <v>0</v>
      </c>
      <c r="O14">
        <f>I14+K14</f>
        <v>50</v>
      </c>
      <c r="P14">
        <f>O14-D14</f>
        <v>0</v>
      </c>
      <c r="Q14">
        <f>(J14/D14)*100</f>
        <v>0</v>
      </c>
      <c r="R14">
        <f>(K14/D14)*100</f>
        <v>0</v>
      </c>
      <c r="S14">
        <f>(L14/D14)*100</f>
        <v>100</v>
      </c>
      <c r="T14">
        <f>(M14/D14)*100</f>
        <v>0</v>
      </c>
      <c r="U14">
        <f>(N14/D14)*100</f>
        <v>0</v>
      </c>
    </row>
    <row r="15" spans="1:21" x14ac:dyDescent="0.25">
      <c r="A15" t="s">
        <v>86</v>
      </c>
      <c r="B15" t="s">
        <v>87</v>
      </c>
      <c r="C15">
        <f>_xlfn.RANK.EQ(D15,D:D)</f>
        <v>40</v>
      </c>
      <c r="D15">
        <v>25</v>
      </c>
      <c r="E15">
        <f>_xlfn.RANK.EQ(F15,F:F)</f>
        <v>13</v>
      </c>
      <c r="F15">
        <f>_xlfn.IFNA(VLOOKUP(B15,ISU_all_byjnl!B:C,2,FALSE),0)</f>
        <v>81</v>
      </c>
      <c r="G15">
        <f>_xlfn.RANK.EQ(H15,H:H)</f>
        <v>331</v>
      </c>
      <c r="H15">
        <f>IFERROR((D15/F15)*100,0)</f>
        <v>30.864197530864196</v>
      </c>
      <c r="I15">
        <f>_xlfn.IFNA(VLOOKUP(B15,ISU_FF_OA_byjnl!$F:$M,2,FALSE),0)</f>
        <v>25</v>
      </c>
      <c r="J15">
        <f>_xlfn.IFNA(VLOOKUP(B15,ISU_FF_OA_byjnl!$F:$M,3,FALSE),0)</f>
        <v>0</v>
      </c>
      <c r="K15">
        <f>_xlfn.IFNA(VLOOKUP(B15,ISU_FF_OA_byjnl!$F:$M,4,FALSE),0)</f>
        <v>0</v>
      </c>
      <c r="L15">
        <f>_xlfn.IFNA(VLOOKUP(B15,ISU_FF_OA_byjnl!$F:$M,5,FALSE),0)</f>
        <v>25</v>
      </c>
      <c r="M15">
        <f>_xlfn.IFNA(VLOOKUP(B15,ISU_FF_OA_byjnl!$F:$M,6,FALSE),0)</f>
        <v>0</v>
      </c>
      <c r="N15">
        <f>_xlfn.IFNA(VLOOKUP(B15,ISU_FF_OA_byjnl!$F:$M,7,FALSE),0)</f>
        <v>0</v>
      </c>
      <c r="O15">
        <f>I15+K15</f>
        <v>25</v>
      </c>
      <c r="P15">
        <f>O15-D15</f>
        <v>0</v>
      </c>
      <c r="Q15">
        <f>(J15/D15)*100</f>
        <v>0</v>
      </c>
      <c r="R15">
        <f>(K15/D15)*100</f>
        <v>0</v>
      </c>
      <c r="S15">
        <f>(L15/D15)*100</f>
        <v>100</v>
      </c>
      <c r="T15">
        <f>(M15/D15)*100</f>
        <v>0</v>
      </c>
      <c r="U15">
        <f>(N15/D15)*100</f>
        <v>0</v>
      </c>
    </row>
    <row r="16" spans="1:21" x14ac:dyDescent="0.25">
      <c r="A16" t="s">
        <v>104</v>
      </c>
      <c r="B16" t="s">
        <v>105</v>
      </c>
      <c r="C16">
        <f>_xlfn.RANK.EQ(D16,D:D)</f>
        <v>51</v>
      </c>
      <c r="D16">
        <v>20</v>
      </c>
      <c r="E16">
        <f>_xlfn.RANK.EQ(F16,F:F)</f>
        <v>14</v>
      </c>
      <c r="F16">
        <f>_xlfn.IFNA(VLOOKUP(B16,ISU_all_byjnl!B:C,2,FALSE),0)</f>
        <v>75</v>
      </c>
      <c r="G16">
        <f>_xlfn.RANK.EQ(H16,H:H)</f>
        <v>333</v>
      </c>
      <c r="H16">
        <f>IFERROR((D16/F16)*100,0)</f>
        <v>26.666666666666668</v>
      </c>
      <c r="I16">
        <f>_xlfn.IFNA(VLOOKUP(B16,ISU_FF_OA_byjnl!$F:$M,2,FALSE),0)</f>
        <v>2</v>
      </c>
      <c r="J16">
        <f>_xlfn.IFNA(VLOOKUP(B16,ISU_FF_OA_byjnl!$F:$M,3,FALSE),0)</f>
        <v>0</v>
      </c>
      <c r="K16">
        <f>_xlfn.IFNA(VLOOKUP(B16,ISU_FF_OA_byjnl!$F:$M,4,FALSE),0)</f>
        <v>18</v>
      </c>
      <c r="L16">
        <f>_xlfn.IFNA(VLOOKUP(B16,ISU_FF_OA_byjnl!$F:$M,5,FALSE),0)</f>
        <v>0</v>
      </c>
      <c r="M16">
        <f>_xlfn.IFNA(VLOOKUP(B16,ISU_FF_OA_byjnl!$F:$M,6,FALSE),0)</f>
        <v>2</v>
      </c>
      <c r="N16">
        <f>_xlfn.IFNA(VLOOKUP(B16,ISU_FF_OA_byjnl!$F:$M,7,FALSE),0)</f>
        <v>0</v>
      </c>
      <c r="O16">
        <f>I16+K16</f>
        <v>20</v>
      </c>
      <c r="P16">
        <f>O16-D16</f>
        <v>0</v>
      </c>
      <c r="Q16">
        <f>(J16/D16)*100</f>
        <v>0</v>
      </c>
      <c r="R16">
        <f>(K16/D16)*100</f>
        <v>90</v>
      </c>
      <c r="S16">
        <f>(L16/D16)*100</f>
        <v>0</v>
      </c>
      <c r="T16">
        <f>(M16/D16)*100</f>
        <v>10</v>
      </c>
      <c r="U16">
        <f>(N16/D16)*100</f>
        <v>0</v>
      </c>
    </row>
    <row r="17" spans="1:21" x14ac:dyDescent="0.25">
      <c r="A17" t="s">
        <v>20</v>
      </c>
      <c r="B17" t="s">
        <v>21</v>
      </c>
      <c r="C17">
        <f>_xlfn.RANK.EQ(D17,D:D)</f>
        <v>9</v>
      </c>
      <c r="D17">
        <v>73</v>
      </c>
      <c r="E17">
        <f>_xlfn.RANK.EQ(F17,F:F)</f>
        <v>15</v>
      </c>
      <c r="F17">
        <f>_xlfn.IFNA(VLOOKUP(B17,ISU_all_byjnl!B:C,2,FALSE),0)</f>
        <v>74</v>
      </c>
      <c r="G17">
        <f>_xlfn.RANK.EQ(H17,H:H)</f>
        <v>28</v>
      </c>
      <c r="H17">
        <f>IFERROR((D17/F17)*100,0)</f>
        <v>98.648648648648646</v>
      </c>
      <c r="I17">
        <f>_xlfn.IFNA(VLOOKUP(B17,ISU_FF_OA_byjnl!$F:$M,2,FALSE),0)</f>
        <v>73</v>
      </c>
      <c r="J17">
        <f>_xlfn.IFNA(VLOOKUP(B17,ISU_FF_OA_byjnl!$F:$M,3,FALSE),0)</f>
        <v>0</v>
      </c>
      <c r="K17">
        <f>_xlfn.IFNA(VLOOKUP(B17,ISU_FF_OA_byjnl!$F:$M,4,FALSE),0)</f>
        <v>0</v>
      </c>
      <c r="L17">
        <f>_xlfn.IFNA(VLOOKUP(B17,ISU_FF_OA_byjnl!$F:$M,5,FALSE),0)</f>
        <v>73</v>
      </c>
      <c r="M17">
        <f>_xlfn.IFNA(VLOOKUP(B17,ISU_FF_OA_byjnl!$F:$M,6,FALSE),0)</f>
        <v>0</v>
      </c>
      <c r="N17">
        <f>_xlfn.IFNA(VLOOKUP(B17,ISU_FF_OA_byjnl!$F:$M,7,FALSE),0)</f>
        <v>0</v>
      </c>
      <c r="O17">
        <f>I17+K17</f>
        <v>73</v>
      </c>
      <c r="P17">
        <f>O17-D17</f>
        <v>0</v>
      </c>
      <c r="Q17">
        <f>(J17/D17)*100</f>
        <v>0</v>
      </c>
      <c r="R17">
        <f>(K17/D17)*100</f>
        <v>0</v>
      </c>
      <c r="S17">
        <f>(L17/D17)*100</f>
        <v>100</v>
      </c>
      <c r="T17">
        <f>(M17/D17)*100</f>
        <v>0</v>
      </c>
      <c r="U17">
        <f>(N17/D17)*100</f>
        <v>0</v>
      </c>
    </row>
    <row r="18" spans="1:21" x14ac:dyDescent="0.25">
      <c r="A18" t="s">
        <v>90</v>
      </c>
      <c r="B18" t="s">
        <v>91</v>
      </c>
      <c r="C18">
        <f>_xlfn.RANK.EQ(D18,D:D)</f>
        <v>43</v>
      </c>
      <c r="D18">
        <v>23</v>
      </c>
      <c r="E18">
        <f>_xlfn.RANK.EQ(F18,F:F)</f>
        <v>16</v>
      </c>
      <c r="F18">
        <f>_xlfn.IFNA(VLOOKUP(B18,ISU_all_byjnl!B:C,2,FALSE),0)</f>
        <v>69</v>
      </c>
      <c r="G18">
        <f>_xlfn.RANK.EQ(H18,H:H)</f>
        <v>326</v>
      </c>
      <c r="H18">
        <f>IFERROR((D18/F18)*100,0)</f>
        <v>33.333333333333329</v>
      </c>
      <c r="I18">
        <f>_xlfn.IFNA(VLOOKUP(B18,ISU_FF_OA_byjnl!$F:$M,2,FALSE),0)</f>
        <v>19</v>
      </c>
      <c r="J18">
        <f>_xlfn.IFNA(VLOOKUP(B18,ISU_FF_OA_byjnl!$F:$M,3,FALSE),0)</f>
        <v>1</v>
      </c>
      <c r="K18">
        <f>_xlfn.IFNA(VLOOKUP(B18,ISU_FF_OA_byjnl!$F:$M,4,FALSE),0)</f>
        <v>4</v>
      </c>
      <c r="L18">
        <f>_xlfn.IFNA(VLOOKUP(B18,ISU_FF_OA_byjnl!$F:$M,5,FALSE),0)</f>
        <v>0</v>
      </c>
      <c r="M18">
        <f>_xlfn.IFNA(VLOOKUP(B18,ISU_FF_OA_byjnl!$F:$M,6,FALSE),0)</f>
        <v>7</v>
      </c>
      <c r="N18">
        <f>_xlfn.IFNA(VLOOKUP(B18,ISU_FF_OA_byjnl!$F:$M,7,FALSE),0)</f>
        <v>11</v>
      </c>
      <c r="O18">
        <f>I18+K18</f>
        <v>23</v>
      </c>
      <c r="P18">
        <f>O18-D18</f>
        <v>0</v>
      </c>
      <c r="Q18">
        <f>(J18/D18)*100</f>
        <v>4.3478260869565215</v>
      </c>
      <c r="R18">
        <f>(K18/D18)*100</f>
        <v>17.391304347826086</v>
      </c>
      <c r="S18">
        <f>(L18/D18)*100</f>
        <v>0</v>
      </c>
      <c r="T18">
        <f>(M18/D18)*100</f>
        <v>30.434782608695656</v>
      </c>
      <c r="U18">
        <f>(N18/D18)*100</f>
        <v>47.826086956521742</v>
      </c>
    </row>
    <row r="19" spans="1:21" x14ac:dyDescent="0.25">
      <c r="A19" t="s">
        <v>716</v>
      </c>
      <c r="B19" t="s">
        <v>717</v>
      </c>
      <c r="C19">
        <f>_xlfn.RANK.EQ(D19,D:D)</f>
        <v>295</v>
      </c>
      <c r="D19">
        <v>5</v>
      </c>
      <c r="E19">
        <f>_xlfn.RANK.EQ(F19,F:F)</f>
        <v>17</v>
      </c>
      <c r="F19">
        <f>_xlfn.IFNA(VLOOKUP(B19,ISU_all_byjnl!B:C,2,FALSE),0)</f>
        <v>63</v>
      </c>
      <c r="G19">
        <f>_xlfn.RANK.EQ(H19,H:H)</f>
        <v>353</v>
      </c>
      <c r="H19">
        <f>IFERROR((D19/F19)*100,0)</f>
        <v>7.9365079365079358</v>
      </c>
      <c r="I19">
        <f>_xlfn.IFNA(VLOOKUP(B19,ISU_FF_OA_byjnl!$F:$M,2,FALSE),0)</f>
        <v>0</v>
      </c>
      <c r="J19">
        <f>_xlfn.IFNA(VLOOKUP(B19,ISU_FF_OA_byjnl!$F:$M,3,FALSE),0)</f>
        <v>0</v>
      </c>
      <c r="K19">
        <f>_xlfn.IFNA(VLOOKUP(B19,ISU_FF_OA_byjnl!$F:$M,4,FALSE),0)</f>
        <v>0</v>
      </c>
      <c r="L19">
        <f>_xlfn.IFNA(VLOOKUP(B19,ISU_FF_OA_byjnl!$F:$M,5,FALSE),0)</f>
        <v>0</v>
      </c>
      <c r="M19">
        <f>_xlfn.IFNA(VLOOKUP(B19,ISU_FF_OA_byjnl!$F:$M,6,FALSE),0)</f>
        <v>0</v>
      </c>
      <c r="N19">
        <f>_xlfn.IFNA(VLOOKUP(B19,ISU_FF_OA_byjnl!$F:$M,7,FALSE),0)</f>
        <v>0</v>
      </c>
      <c r="O19">
        <f>I19+K19</f>
        <v>0</v>
      </c>
      <c r="P19">
        <f>O19-D19</f>
        <v>-5</v>
      </c>
      <c r="Q19">
        <f>(J19/D19)*100</f>
        <v>0</v>
      </c>
      <c r="R19">
        <f>(K19/D19)*100</f>
        <v>0</v>
      </c>
      <c r="S19">
        <f>(L19/D19)*100</f>
        <v>0</v>
      </c>
      <c r="T19">
        <f>(M19/D19)*100</f>
        <v>0</v>
      </c>
      <c r="U19">
        <f>(N19/D19)*100</f>
        <v>0</v>
      </c>
    </row>
    <row r="20" spans="1:21" x14ac:dyDescent="0.25">
      <c r="A20" t="s">
        <v>92</v>
      </c>
      <c r="B20" t="s">
        <v>93</v>
      </c>
      <c r="C20">
        <f>_xlfn.RANK.EQ(D20,D:D)</f>
        <v>45</v>
      </c>
      <c r="D20">
        <v>22</v>
      </c>
      <c r="E20">
        <f>_xlfn.RANK.EQ(F20,F:F)</f>
        <v>18</v>
      </c>
      <c r="F20">
        <f>_xlfn.IFNA(VLOOKUP(B20,ISU_all_byjnl!B:C,2,FALSE),0)</f>
        <v>60</v>
      </c>
      <c r="G20">
        <f>_xlfn.RANK.EQ(H20,H:H)</f>
        <v>315</v>
      </c>
      <c r="H20">
        <f>IFERROR((D20/F20)*100,0)</f>
        <v>36.666666666666664</v>
      </c>
      <c r="I20">
        <f>_xlfn.IFNA(VLOOKUP(B20,ISU_FF_OA_byjnl!$F:$M,2,FALSE),0)</f>
        <v>4</v>
      </c>
      <c r="J20">
        <f>_xlfn.IFNA(VLOOKUP(B20,ISU_FF_OA_byjnl!$F:$M,3,FALSE),0)</f>
        <v>3</v>
      </c>
      <c r="K20">
        <f>_xlfn.IFNA(VLOOKUP(B20,ISU_FF_OA_byjnl!$F:$M,4,FALSE),0)</f>
        <v>18</v>
      </c>
      <c r="L20">
        <f>_xlfn.IFNA(VLOOKUP(B20,ISU_FF_OA_byjnl!$F:$M,5,FALSE),0)</f>
        <v>0</v>
      </c>
      <c r="M20">
        <f>_xlfn.IFNA(VLOOKUP(B20,ISU_FF_OA_byjnl!$F:$M,6,FALSE),0)</f>
        <v>1</v>
      </c>
      <c r="N20">
        <f>_xlfn.IFNA(VLOOKUP(B20,ISU_FF_OA_byjnl!$F:$M,7,FALSE),0)</f>
        <v>0</v>
      </c>
      <c r="O20">
        <f>I20+K20</f>
        <v>22</v>
      </c>
      <c r="P20">
        <f>O20-D20</f>
        <v>0</v>
      </c>
      <c r="Q20">
        <f>(J20/D20)*100</f>
        <v>13.636363636363635</v>
      </c>
      <c r="R20">
        <f>(K20/D20)*100</f>
        <v>81.818181818181827</v>
      </c>
      <c r="S20">
        <f>(L20/D20)*100</f>
        <v>0</v>
      </c>
      <c r="T20">
        <f>(M20/D20)*100</f>
        <v>4.5454545454545459</v>
      </c>
      <c r="U20">
        <f>(N20/D20)*100</f>
        <v>0</v>
      </c>
    </row>
    <row r="21" spans="1:21" x14ac:dyDescent="0.25">
      <c r="A21" t="s">
        <v>938</v>
      </c>
      <c r="B21" t="s">
        <v>939</v>
      </c>
      <c r="C21">
        <f>_xlfn.RANK.EQ(D21,D:D)</f>
        <v>360</v>
      </c>
      <c r="D21">
        <v>4</v>
      </c>
      <c r="E21">
        <f>_xlfn.RANK.EQ(F21,F:F)</f>
        <v>18</v>
      </c>
      <c r="F21">
        <f>_xlfn.IFNA(VLOOKUP(B21,ISU_all_byjnl!B:C,2,FALSE),0)</f>
        <v>60</v>
      </c>
      <c r="G21">
        <f>_xlfn.RANK.EQ(H21,H:H)</f>
        <v>354</v>
      </c>
      <c r="H21">
        <f>IFERROR((D21/F21)*100,0)</f>
        <v>6.666666666666667</v>
      </c>
      <c r="I21">
        <f>_xlfn.IFNA(VLOOKUP(B21,ISU_FF_OA_byjnl!$F:$M,2,FALSE),0)</f>
        <v>0</v>
      </c>
      <c r="J21">
        <f>_xlfn.IFNA(VLOOKUP(B21,ISU_FF_OA_byjnl!$F:$M,3,FALSE),0)</f>
        <v>0</v>
      </c>
      <c r="K21">
        <f>_xlfn.IFNA(VLOOKUP(B21,ISU_FF_OA_byjnl!$F:$M,4,FALSE),0)</f>
        <v>0</v>
      </c>
      <c r="L21">
        <f>_xlfn.IFNA(VLOOKUP(B21,ISU_FF_OA_byjnl!$F:$M,5,FALSE),0)</f>
        <v>0</v>
      </c>
      <c r="M21">
        <f>_xlfn.IFNA(VLOOKUP(B21,ISU_FF_OA_byjnl!$F:$M,6,FALSE),0)</f>
        <v>0</v>
      </c>
      <c r="N21">
        <f>_xlfn.IFNA(VLOOKUP(B21,ISU_FF_OA_byjnl!$F:$M,7,FALSE),0)</f>
        <v>0</v>
      </c>
      <c r="O21">
        <f>I21+K21</f>
        <v>0</v>
      </c>
      <c r="P21">
        <f>O21-D21</f>
        <v>-4</v>
      </c>
      <c r="Q21">
        <f>(J21/D21)*100</f>
        <v>0</v>
      </c>
      <c r="R21">
        <f>(K21/D21)*100</f>
        <v>0</v>
      </c>
      <c r="S21">
        <f>(L21/D21)*100</f>
        <v>0</v>
      </c>
      <c r="T21">
        <f>(M21/D21)*100</f>
        <v>0</v>
      </c>
      <c r="U21">
        <f>(N21/D21)*100</f>
        <v>0</v>
      </c>
    </row>
    <row r="22" spans="1:21" x14ac:dyDescent="0.25">
      <c r="A22" t="s">
        <v>22</v>
      </c>
      <c r="B22" t="s">
        <v>23</v>
      </c>
      <c r="C22">
        <f>_xlfn.RANK.EQ(D22,D:D)</f>
        <v>10</v>
      </c>
      <c r="D22">
        <v>57</v>
      </c>
      <c r="E22">
        <f>_xlfn.RANK.EQ(F22,F:F)</f>
        <v>20</v>
      </c>
      <c r="F22">
        <f>_xlfn.IFNA(VLOOKUP(B22,ISU_all_byjnl!B:C,2,FALSE),0)</f>
        <v>57</v>
      </c>
      <c r="G22">
        <f>_xlfn.RANK.EQ(H22,H:H)</f>
        <v>1</v>
      </c>
      <c r="H22">
        <f>IFERROR((D22/F22)*100,0)</f>
        <v>100</v>
      </c>
      <c r="I22">
        <f>_xlfn.IFNA(VLOOKUP(B22,ISU_FF_OA_byjnl!$F:$M,2,FALSE),0)</f>
        <v>57</v>
      </c>
      <c r="J22">
        <f>_xlfn.IFNA(VLOOKUP(B22,ISU_FF_OA_byjnl!$F:$M,3,FALSE),0)</f>
        <v>0</v>
      </c>
      <c r="K22">
        <f>_xlfn.IFNA(VLOOKUP(B22,ISU_FF_OA_byjnl!$F:$M,4,FALSE),0)</f>
        <v>0</v>
      </c>
      <c r="L22">
        <f>_xlfn.IFNA(VLOOKUP(B22,ISU_FF_OA_byjnl!$F:$M,5,FALSE),0)</f>
        <v>0</v>
      </c>
      <c r="M22">
        <f>_xlfn.IFNA(VLOOKUP(B22,ISU_FF_OA_byjnl!$F:$M,6,FALSE),0)</f>
        <v>9</v>
      </c>
      <c r="N22">
        <f>_xlfn.IFNA(VLOOKUP(B22,ISU_FF_OA_byjnl!$F:$M,7,FALSE),0)</f>
        <v>48</v>
      </c>
      <c r="O22">
        <f>I22+K22</f>
        <v>57</v>
      </c>
      <c r="P22">
        <f>O22-D22</f>
        <v>0</v>
      </c>
      <c r="Q22">
        <f>(J22/D22)*100</f>
        <v>0</v>
      </c>
      <c r="R22">
        <f>(K22/D22)*100</f>
        <v>0</v>
      </c>
      <c r="S22">
        <f>(L22/D22)*100</f>
        <v>0</v>
      </c>
      <c r="T22">
        <f>(M22/D22)*100</f>
        <v>15.789473684210526</v>
      </c>
      <c r="U22">
        <f>(N22/D22)*100</f>
        <v>84.210526315789465</v>
      </c>
    </row>
    <row r="23" spans="1:21" x14ac:dyDescent="0.25">
      <c r="A23" t="s">
        <v>220</v>
      </c>
      <c r="B23" t="s">
        <v>221</v>
      </c>
      <c r="C23">
        <f>_xlfn.RANK.EQ(D23,D:D)</f>
        <v>104</v>
      </c>
      <c r="D23">
        <v>12</v>
      </c>
      <c r="E23">
        <f>_xlfn.RANK.EQ(F23,F:F)</f>
        <v>20</v>
      </c>
      <c r="F23">
        <f>_xlfn.IFNA(VLOOKUP(B23,ISU_all_byjnl!B:C,2,FALSE),0)</f>
        <v>57</v>
      </c>
      <c r="G23">
        <f>_xlfn.RANK.EQ(H23,H:H)</f>
        <v>344</v>
      </c>
      <c r="H23">
        <f>IFERROR((D23/F23)*100,0)</f>
        <v>21.052631578947366</v>
      </c>
      <c r="I23">
        <f>_xlfn.IFNA(VLOOKUP(B23,ISU_FF_OA_byjnl!$F:$M,2,FALSE),0)</f>
        <v>0</v>
      </c>
      <c r="J23">
        <f>_xlfn.IFNA(VLOOKUP(B23,ISU_FF_OA_byjnl!$F:$M,3,FALSE),0)</f>
        <v>0</v>
      </c>
      <c r="K23">
        <f>_xlfn.IFNA(VLOOKUP(B23,ISU_FF_OA_byjnl!$F:$M,4,FALSE),0)</f>
        <v>0</v>
      </c>
      <c r="L23">
        <f>_xlfn.IFNA(VLOOKUP(B23,ISU_FF_OA_byjnl!$F:$M,5,FALSE),0)</f>
        <v>0</v>
      </c>
      <c r="M23">
        <f>_xlfn.IFNA(VLOOKUP(B23,ISU_FF_OA_byjnl!$F:$M,6,FALSE),0)</f>
        <v>0</v>
      </c>
      <c r="N23">
        <f>_xlfn.IFNA(VLOOKUP(B23,ISU_FF_OA_byjnl!$F:$M,7,FALSE),0)</f>
        <v>0</v>
      </c>
      <c r="O23">
        <f>I23+K23</f>
        <v>0</v>
      </c>
      <c r="P23">
        <f>O23-D23</f>
        <v>-12</v>
      </c>
      <c r="Q23">
        <f>(J23/D23)*100</f>
        <v>0</v>
      </c>
      <c r="R23">
        <f>(K23/D23)*100</f>
        <v>0</v>
      </c>
      <c r="S23">
        <f>(L23/D23)*100</f>
        <v>0</v>
      </c>
      <c r="T23">
        <f>(M23/D23)*100</f>
        <v>0</v>
      </c>
      <c r="U23">
        <f>(N23/D23)*100</f>
        <v>0</v>
      </c>
    </row>
    <row r="24" spans="1:21" x14ac:dyDescent="0.25">
      <c r="A24" t="s">
        <v>28</v>
      </c>
      <c r="B24" t="s">
        <v>29</v>
      </c>
      <c r="C24">
        <f>_xlfn.RANK.EQ(D24,D:D)</f>
        <v>13</v>
      </c>
      <c r="D24">
        <v>49</v>
      </c>
      <c r="E24">
        <f>_xlfn.RANK.EQ(F24,F:F)</f>
        <v>22</v>
      </c>
      <c r="F24">
        <f>_xlfn.IFNA(VLOOKUP(B24,ISU_all_byjnl!B:C,2,FALSE),0)</f>
        <v>56</v>
      </c>
      <c r="G24">
        <f>_xlfn.RANK.EQ(H24,H:H)</f>
        <v>66</v>
      </c>
      <c r="H24">
        <f>IFERROR((D24/F24)*100,0)</f>
        <v>87.5</v>
      </c>
      <c r="I24">
        <f>_xlfn.IFNA(VLOOKUP(B24,ISU_FF_OA_byjnl!$F:$M,2,FALSE),0)</f>
        <v>49</v>
      </c>
      <c r="J24">
        <f>_xlfn.IFNA(VLOOKUP(B24,ISU_FF_OA_byjnl!$F:$M,3,FALSE),0)</f>
        <v>22</v>
      </c>
      <c r="K24">
        <f>_xlfn.IFNA(VLOOKUP(B24,ISU_FF_OA_byjnl!$F:$M,4,FALSE),0)</f>
        <v>0</v>
      </c>
      <c r="L24">
        <f>_xlfn.IFNA(VLOOKUP(B24,ISU_FF_OA_byjnl!$F:$M,5,FALSE),0)</f>
        <v>0</v>
      </c>
      <c r="M24">
        <f>_xlfn.IFNA(VLOOKUP(B24,ISU_FF_OA_byjnl!$F:$M,6,FALSE),0)</f>
        <v>12</v>
      </c>
      <c r="N24">
        <f>_xlfn.IFNA(VLOOKUP(B24,ISU_FF_OA_byjnl!$F:$M,7,FALSE),0)</f>
        <v>15</v>
      </c>
      <c r="O24">
        <f>I24+K24</f>
        <v>49</v>
      </c>
      <c r="P24">
        <f>O24-D24</f>
        <v>0</v>
      </c>
      <c r="Q24">
        <f>(J24/D24)*100</f>
        <v>44.897959183673471</v>
      </c>
      <c r="R24">
        <f>(K24/D24)*100</f>
        <v>0</v>
      </c>
      <c r="S24">
        <f>(L24/D24)*100</f>
        <v>0</v>
      </c>
      <c r="T24">
        <f>(M24/D24)*100</f>
        <v>24.489795918367346</v>
      </c>
      <c r="U24">
        <f>(N24/D24)*100</f>
        <v>30.612244897959183</v>
      </c>
    </row>
    <row r="25" spans="1:21" x14ac:dyDescent="0.25">
      <c r="A25" t="s">
        <v>112</v>
      </c>
      <c r="B25" t="s">
        <v>113</v>
      </c>
      <c r="C25">
        <f>_xlfn.RANK.EQ(D25,D:D)</f>
        <v>52</v>
      </c>
      <c r="D25">
        <v>19</v>
      </c>
      <c r="E25">
        <f>_xlfn.RANK.EQ(F25,F:F)</f>
        <v>22</v>
      </c>
      <c r="F25">
        <f>_xlfn.IFNA(VLOOKUP(B25,ISU_all_byjnl!B:C,2,FALSE),0)</f>
        <v>56</v>
      </c>
      <c r="G25">
        <f>_xlfn.RANK.EQ(H25,H:H)</f>
        <v>325</v>
      </c>
      <c r="H25">
        <f>IFERROR((D25/F25)*100,0)</f>
        <v>33.928571428571431</v>
      </c>
      <c r="I25">
        <f>_xlfn.IFNA(VLOOKUP(B25,ISU_FF_OA_byjnl!$F:$M,2,FALSE),0)</f>
        <v>3</v>
      </c>
      <c r="J25">
        <f>_xlfn.IFNA(VLOOKUP(B25,ISU_FF_OA_byjnl!$F:$M,3,FALSE),0)</f>
        <v>1</v>
      </c>
      <c r="K25">
        <f>_xlfn.IFNA(VLOOKUP(B25,ISU_FF_OA_byjnl!$F:$M,4,FALSE),0)</f>
        <v>16</v>
      </c>
      <c r="L25">
        <f>_xlfn.IFNA(VLOOKUP(B25,ISU_FF_OA_byjnl!$F:$M,5,FALSE),0)</f>
        <v>0</v>
      </c>
      <c r="M25">
        <f>_xlfn.IFNA(VLOOKUP(B25,ISU_FF_OA_byjnl!$F:$M,6,FALSE),0)</f>
        <v>2</v>
      </c>
      <c r="N25">
        <f>_xlfn.IFNA(VLOOKUP(B25,ISU_FF_OA_byjnl!$F:$M,7,FALSE),0)</f>
        <v>0</v>
      </c>
      <c r="O25">
        <f>I25+K25</f>
        <v>19</v>
      </c>
      <c r="P25">
        <f>O25-D25</f>
        <v>0</v>
      </c>
      <c r="Q25">
        <f>(J25/D25)*100</f>
        <v>5.2631578947368416</v>
      </c>
      <c r="R25">
        <f>(K25/D25)*100</f>
        <v>84.210526315789465</v>
      </c>
      <c r="S25">
        <f>(L25/D25)*100</f>
        <v>0</v>
      </c>
      <c r="T25">
        <f>(M25/D25)*100</f>
        <v>10.526315789473683</v>
      </c>
      <c r="U25">
        <f>(N25/D25)*100</f>
        <v>0</v>
      </c>
    </row>
    <row r="26" spans="1:21" x14ac:dyDescent="0.25">
      <c r="A26" t="s">
        <v>32</v>
      </c>
      <c r="B26" t="s">
        <v>33</v>
      </c>
      <c r="C26">
        <f>_xlfn.RANK.EQ(D26,D:D)</f>
        <v>13</v>
      </c>
      <c r="D26">
        <v>49</v>
      </c>
      <c r="E26">
        <f>_xlfn.RANK.EQ(F26,F:F)</f>
        <v>24</v>
      </c>
      <c r="F26">
        <f>_xlfn.IFNA(VLOOKUP(B26,ISU_all_byjnl!B:C,2,FALSE),0)</f>
        <v>54</v>
      </c>
      <c r="G26">
        <f>_xlfn.RANK.EQ(H26,H:H)</f>
        <v>51</v>
      </c>
      <c r="H26">
        <f>IFERROR((D26/F26)*100,0)</f>
        <v>90.740740740740748</v>
      </c>
      <c r="I26">
        <f>_xlfn.IFNA(VLOOKUP(B26,ISU_FF_OA_byjnl!$F:$M,2,FALSE),0)</f>
        <v>49</v>
      </c>
      <c r="J26">
        <f>_xlfn.IFNA(VLOOKUP(B26,ISU_FF_OA_byjnl!$F:$M,3,FALSE),0)</f>
        <v>12</v>
      </c>
      <c r="K26">
        <f>_xlfn.IFNA(VLOOKUP(B26,ISU_FF_OA_byjnl!$F:$M,4,FALSE),0)</f>
        <v>0</v>
      </c>
      <c r="L26">
        <f>_xlfn.IFNA(VLOOKUP(B26,ISU_FF_OA_byjnl!$F:$M,5,FALSE),0)</f>
        <v>0</v>
      </c>
      <c r="M26">
        <f>_xlfn.IFNA(VLOOKUP(B26,ISU_FF_OA_byjnl!$F:$M,6,FALSE),0)</f>
        <v>33</v>
      </c>
      <c r="N26">
        <f>_xlfn.IFNA(VLOOKUP(B26,ISU_FF_OA_byjnl!$F:$M,7,FALSE),0)</f>
        <v>4</v>
      </c>
      <c r="O26">
        <f>I26+K26</f>
        <v>49</v>
      </c>
      <c r="P26">
        <f>O26-D26</f>
        <v>0</v>
      </c>
      <c r="Q26">
        <f>(J26/D26)*100</f>
        <v>24.489795918367346</v>
      </c>
      <c r="R26">
        <f>(K26/D26)*100</f>
        <v>0</v>
      </c>
      <c r="S26">
        <f>(L26/D26)*100</f>
        <v>0</v>
      </c>
      <c r="T26">
        <f>(M26/D26)*100</f>
        <v>67.346938775510196</v>
      </c>
      <c r="U26">
        <f>(N26/D26)*100</f>
        <v>8.1632653061224492</v>
      </c>
    </row>
    <row r="27" spans="1:21" x14ac:dyDescent="0.25">
      <c r="A27" t="s">
        <v>426</v>
      </c>
      <c r="B27" t="s">
        <v>427</v>
      </c>
      <c r="C27">
        <f>_xlfn.RANK.EQ(D27,D:D)</f>
        <v>212</v>
      </c>
      <c r="D27">
        <v>7</v>
      </c>
      <c r="E27">
        <f>_xlfn.RANK.EQ(F27,F:F)</f>
        <v>24</v>
      </c>
      <c r="F27">
        <f>_xlfn.IFNA(VLOOKUP(B27,ISU_all_byjnl!B:C,2,FALSE),0)</f>
        <v>54</v>
      </c>
      <c r="G27">
        <f>_xlfn.RANK.EQ(H27,H:H)</f>
        <v>349</v>
      </c>
      <c r="H27">
        <f>IFERROR((D27/F27)*100,0)</f>
        <v>12.962962962962962</v>
      </c>
      <c r="I27">
        <f>_xlfn.IFNA(VLOOKUP(B27,ISU_FF_OA_byjnl!$F:$M,2,FALSE),0)</f>
        <v>0</v>
      </c>
      <c r="J27">
        <f>_xlfn.IFNA(VLOOKUP(B27,ISU_FF_OA_byjnl!$F:$M,3,FALSE),0)</f>
        <v>0</v>
      </c>
      <c r="K27">
        <f>_xlfn.IFNA(VLOOKUP(B27,ISU_FF_OA_byjnl!$F:$M,4,FALSE),0)</f>
        <v>0</v>
      </c>
      <c r="L27">
        <f>_xlfn.IFNA(VLOOKUP(B27,ISU_FF_OA_byjnl!$F:$M,5,FALSE),0)</f>
        <v>0</v>
      </c>
      <c r="M27">
        <f>_xlfn.IFNA(VLOOKUP(B27,ISU_FF_OA_byjnl!$F:$M,6,FALSE),0)</f>
        <v>0</v>
      </c>
      <c r="N27">
        <f>_xlfn.IFNA(VLOOKUP(B27,ISU_FF_OA_byjnl!$F:$M,7,FALSE),0)</f>
        <v>0</v>
      </c>
      <c r="O27">
        <f>I27+K27</f>
        <v>0</v>
      </c>
      <c r="P27">
        <f>O27-D27</f>
        <v>-7</v>
      </c>
      <c r="Q27">
        <f>(J27/D27)*100</f>
        <v>0</v>
      </c>
      <c r="R27">
        <f>(K27/D27)*100</f>
        <v>0</v>
      </c>
      <c r="S27">
        <f>(L27/D27)*100</f>
        <v>0</v>
      </c>
      <c r="T27">
        <f>(M27/D27)*100</f>
        <v>0</v>
      </c>
      <c r="U27">
        <f>(N27/D27)*100</f>
        <v>0</v>
      </c>
    </row>
    <row r="28" spans="1:21" x14ac:dyDescent="0.25">
      <c r="A28" t="s">
        <v>24</v>
      </c>
      <c r="B28" t="s">
        <v>25</v>
      </c>
      <c r="C28">
        <f>_xlfn.RANK.EQ(D28,D:D)</f>
        <v>11</v>
      </c>
      <c r="D28">
        <v>51</v>
      </c>
      <c r="E28">
        <f>_xlfn.RANK.EQ(F28,F:F)</f>
        <v>26</v>
      </c>
      <c r="F28">
        <f>_xlfn.IFNA(VLOOKUP(B28,ISU_all_byjnl!B:C,2,FALSE),0)</f>
        <v>53</v>
      </c>
      <c r="G28">
        <f>_xlfn.RANK.EQ(H28,H:H)</f>
        <v>34</v>
      </c>
      <c r="H28">
        <f>IFERROR((D28/F28)*100,0)</f>
        <v>96.226415094339629</v>
      </c>
      <c r="I28">
        <f>_xlfn.IFNA(VLOOKUP(B28,ISU_FF_OA_byjnl!$F:$M,2,FALSE),0)</f>
        <v>38</v>
      </c>
      <c r="J28">
        <f>_xlfn.IFNA(VLOOKUP(B28,ISU_FF_OA_byjnl!$F:$M,3,FALSE),0)</f>
        <v>0</v>
      </c>
      <c r="K28">
        <f>_xlfn.IFNA(VLOOKUP(B28,ISU_FF_OA_byjnl!$F:$M,4,FALSE),0)</f>
        <v>13</v>
      </c>
      <c r="L28">
        <f>_xlfn.IFNA(VLOOKUP(B28,ISU_FF_OA_byjnl!$F:$M,5,FALSE),0)</f>
        <v>0</v>
      </c>
      <c r="M28">
        <f>_xlfn.IFNA(VLOOKUP(B28,ISU_FF_OA_byjnl!$F:$M,6,FALSE),0)</f>
        <v>36</v>
      </c>
      <c r="N28">
        <f>_xlfn.IFNA(VLOOKUP(B28,ISU_FF_OA_byjnl!$F:$M,7,FALSE),0)</f>
        <v>2</v>
      </c>
      <c r="O28">
        <f>I28+K28</f>
        <v>51</v>
      </c>
      <c r="P28">
        <f>O28-D28</f>
        <v>0</v>
      </c>
      <c r="Q28">
        <f>(J28/D28)*100</f>
        <v>0</v>
      </c>
      <c r="R28">
        <f>(K28/D28)*100</f>
        <v>25.490196078431371</v>
      </c>
      <c r="S28">
        <f>(L28/D28)*100</f>
        <v>0</v>
      </c>
      <c r="T28">
        <f>(M28/D28)*100</f>
        <v>70.588235294117652</v>
      </c>
      <c r="U28">
        <f>(N28/D28)*100</f>
        <v>3.9215686274509802</v>
      </c>
    </row>
    <row r="29" spans="1:21" x14ac:dyDescent="0.25">
      <c r="A29" t="s">
        <v>36</v>
      </c>
      <c r="B29" t="s">
        <v>37</v>
      </c>
      <c r="C29">
        <f>_xlfn.RANK.EQ(D29,D:D)</f>
        <v>17</v>
      </c>
      <c r="D29">
        <v>47</v>
      </c>
      <c r="E29">
        <f>_xlfn.RANK.EQ(F29,F:F)</f>
        <v>26</v>
      </c>
      <c r="F29">
        <f>_xlfn.IFNA(VLOOKUP(B29,ISU_all_byjnl!B:C,2,FALSE),0)</f>
        <v>53</v>
      </c>
      <c r="G29">
        <f>_xlfn.RANK.EQ(H29,H:H)</f>
        <v>65</v>
      </c>
      <c r="H29">
        <f>IFERROR((D29/F29)*100,0)</f>
        <v>88.679245283018872</v>
      </c>
      <c r="I29">
        <f>_xlfn.IFNA(VLOOKUP(B29,ISU_FF_OA_byjnl!$F:$M,2,FALSE),0)</f>
        <v>33</v>
      </c>
      <c r="J29">
        <f>_xlfn.IFNA(VLOOKUP(B29,ISU_FF_OA_byjnl!$F:$M,3,FALSE),0)</f>
        <v>0</v>
      </c>
      <c r="K29">
        <f>_xlfn.IFNA(VLOOKUP(B29,ISU_FF_OA_byjnl!$F:$M,4,FALSE),0)</f>
        <v>14</v>
      </c>
      <c r="L29">
        <f>_xlfn.IFNA(VLOOKUP(B29,ISU_FF_OA_byjnl!$F:$M,5,FALSE),0)</f>
        <v>0</v>
      </c>
      <c r="M29">
        <f>_xlfn.IFNA(VLOOKUP(B29,ISU_FF_OA_byjnl!$F:$M,6,FALSE),0)</f>
        <v>32</v>
      </c>
      <c r="N29">
        <f>_xlfn.IFNA(VLOOKUP(B29,ISU_FF_OA_byjnl!$F:$M,7,FALSE),0)</f>
        <v>1</v>
      </c>
      <c r="O29">
        <f>I29+K29</f>
        <v>47</v>
      </c>
      <c r="P29">
        <f>O29-D29</f>
        <v>0</v>
      </c>
      <c r="Q29">
        <f>(J29/D29)*100</f>
        <v>0</v>
      </c>
      <c r="R29">
        <f>(K29/D29)*100</f>
        <v>29.787234042553191</v>
      </c>
      <c r="S29">
        <f>(L29/D29)*100</f>
        <v>0</v>
      </c>
      <c r="T29">
        <f>(M29/D29)*100</f>
        <v>68.085106382978722</v>
      </c>
      <c r="U29">
        <f>(N29/D29)*100</f>
        <v>2.1276595744680851</v>
      </c>
    </row>
    <row r="30" spans="1:21" x14ac:dyDescent="0.25">
      <c r="A30" t="s">
        <v>58</v>
      </c>
      <c r="B30" t="s">
        <v>59</v>
      </c>
      <c r="C30">
        <f>_xlfn.RANK.EQ(D30,D:D)</f>
        <v>28</v>
      </c>
      <c r="D30">
        <v>29</v>
      </c>
      <c r="E30">
        <f>_xlfn.RANK.EQ(F30,F:F)</f>
        <v>26</v>
      </c>
      <c r="F30">
        <f>_xlfn.IFNA(VLOOKUP(B30,ISU_all_byjnl!B:C,2,FALSE),0)</f>
        <v>53</v>
      </c>
      <c r="G30">
        <f>_xlfn.RANK.EQ(H30,H:H)</f>
        <v>244</v>
      </c>
      <c r="H30">
        <f>IFERROR((D30/F30)*100,0)</f>
        <v>54.716981132075468</v>
      </c>
      <c r="I30">
        <f>_xlfn.IFNA(VLOOKUP(B30,ISU_FF_OA_byjnl!$F:$M,2,FALSE),0)</f>
        <v>13</v>
      </c>
      <c r="J30">
        <f>_xlfn.IFNA(VLOOKUP(B30,ISU_FF_OA_byjnl!$F:$M,3,FALSE),0)</f>
        <v>8</v>
      </c>
      <c r="K30">
        <f>_xlfn.IFNA(VLOOKUP(B30,ISU_FF_OA_byjnl!$F:$M,4,FALSE),0)</f>
        <v>16</v>
      </c>
      <c r="L30">
        <f>_xlfn.IFNA(VLOOKUP(B30,ISU_FF_OA_byjnl!$F:$M,5,FALSE),0)</f>
        <v>0</v>
      </c>
      <c r="M30">
        <f>_xlfn.IFNA(VLOOKUP(B30,ISU_FF_OA_byjnl!$F:$M,6,FALSE),0)</f>
        <v>5</v>
      </c>
      <c r="N30">
        <f>_xlfn.IFNA(VLOOKUP(B30,ISU_FF_OA_byjnl!$F:$M,7,FALSE),0)</f>
        <v>0</v>
      </c>
      <c r="O30">
        <f>I30+K30</f>
        <v>29</v>
      </c>
      <c r="P30">
        <f>O30-D30</f>
        <v>0</v>
      </c>
      <c r="Q30">
        <f>(J30/D30)*100</f>
        <v>27.586206896551722</v>
      </c>
      <c r="R30">
        <f>(K30/D30)*100</f>
        <v>55.172413793103445</v>
      </c>
      <c r="S30">
        <f>(L30/D30)*100</f>
        <v>0</v>
      </c>
      <c r="T30">
        <f>(M30/D30)*100</f>
        <v>17.241379310344829</v>
      </c>
      <c r="U30">
        <f>(N30/D30)*100</f>
        <v>0</v>
      </c>
    </row>
    <row r="31" spans="1:21" x14ac:dyDescent="0.25">
      <c r="A31" t="s">
        <v>600</v>
      </c>
      <c r="B31" t="s">
        <v>601</v>
      </c>
      <c r="C31">
        <f>_xlfn.RANK.EQ(D31,D:D)</f>
        <v>295</v>
      </c>
      <c r="D31">
        <v>5</v>
      </c>
      <c r="E31">
        <f>_xlfn.RANK.EQ(F31,F:F)</f>
        <v>29</v>
      </c>
      <c r="F31">
        <f>_xlfn.IFNA(VLOOKUP(B31,ISU_all_byjnl!B:C,2,FALSE),0)</f>
        <v>51</v>
      </c>
      <c r="G31">
        <f>_xlfn.RANK.EQ(H31,H:H)</f>
        <v>351</v>
      </c>
      <c r="H31">
        <f>IFERROR((D31/F31)*100,0)</f>
        <v>9.8039215686274517</v>
      </c>
      <c r="I31">
        <f>_xlfn.IFNA(VLOOKUP(B31,ISU_FF_OA_byjnl!$F:$M,2,FALSE),0)</f>
        <v>0</v>
      </c>
      <c r="J31">
        <f>_xlfn.IFNA(VLOOKUP(B31,ISU_FF_OA_byjnl!$F:$M,3,FALSE),0)</f>
        <v>0</v>
      </c>
      <c r="K31">
        <f>_xlfn.IFNA(VLOOKUP(B31,ISU_FF_OA_byjnl!$F:$M,4,FALSE),0)</f>
        <v>0</v>
      </c>
      <c r="L31">
        <f>_xlfn.IFNA(VLOOKUP(B31,ISU_FF_OA_byjnl!$F:$M,5,FALSE),0)</f>
        <v>0</v>
      </c>
      <c r="M31">
        <f>_xlfn.IFNA(VLOOKUP(B31,ISU_FF_OA_byjnl!$F:$M,6,FALSE),0)</f>
        <v>0</v>
      </c>
      <c r="N31">
        <f>_xlfn.IFNA(VLOOKUP(B31,ISU_FF_OA_byjnl!$F:$M,7,FALSE),0)</f>
        <v>0</v>
      </c>
      <c r="O31">
        <f>I31+K31</f>
        <v>0</v>
      </c>
      <c r="P31">
        <f>O31-D31</f>
        <v>-5</v>
      </c>
      <c r="Q31">
        <f>(J31/D31)*100</f>
        <v>0</v>
      </c>
      <c r="R31">
        <f>(K31/D31)*100</f>
        <v>0</v>
      </c>
      <c r="S31">
        <f>(L31/D31)*100</f>
        <v>0</v>
      </c>
      <c r="T31">
        <f>(M31/D31)*100</f>
        <v>0</v>
      </c>
      <c r="U31">
        <f>(N31/D31)*100</f>
        <v>0</v>
      </c>
    </row>
    <row r="32" spans="1:21" x14ac:dyDescent="0.25">
      <c r="A32" t="s">
        <v>42</v>
      </c>
      <c r="B32" t="s">
        <v>43</v>
      </c>
      <c r="C32">
        <f>_xlfn.RANK.EQ(D32,D:D)</f>
        <v>20</v>
      </c>
      <c r="D32">
        <v>38</v>
      </c>
      <c r="E32">
        <f>_xlfn.RANK.EQ(F32,F:F)</f>
        <v>30</v>
      </c>
      <c r="F32">
        <f>_xlfn.IFNA(VLOOKUP(B32,ISU_all_byjnl!B:C,2,FALSE),0)</f>
        <v>50</v>
      </c>
      <c r="G32">
        <f>_xlfn.RANK.EQ(H32,H:H)</f>
        <v>149</v>
      </c>
      <c r="H32">
        <f>IFERROR((D32/F32)*100,0)</f>
        <v>76</v>
      </c>
      <c r="I32">
        <f>_xlfn.IFNA(VLOOKUP(B32,ISU_FF_OA_byjnl!$F:$M,2,FALSE),0)</f>
        <v>33</v>
      </c>
      <c r="J32">
        <f>_xlfn.IFNA(VLOOKUP(B32,ISU_FF_OA_byjnl!$F:$M,3,FALSE),0)</f>
        <v>1</v>
      </c>
      <c r="K32">
        <f>_xlfn.IFNA(VLOOKUP(B32,ISU_FF_OA_byjnl!$F:$M,4,FALSE),0)</f>
        <v>5</v>
      </c>
      <c r="L32">
        <f>_xlfn.IFNA(VLOOKUP(B32,ISU_FF_OA_byjnl!$F:$M,5,FALSE),0)</f>
        <v>0</v>
      </c>
      <c r="M32">
        <f>_xlfn.IFNA(VLOOKUP(B32,ISU_FF_OA_byjnl!$F:$M,6,FALSE),0)</f>
        <v>14</v>
      </c>
      <c r="N32">
        <f>_xlfn.IFNA(VLOOKUP(B32,ISU_FF_OA_byjnl!$F:$M,7,FALSE),0)</f>
        <v>18</v>
      </c>
      <c r="O32">
        <f>I32+K32</f>
        <v>38</v>
      </c>
      <c r="P32">
        <f>O32-D32</f>
        <v>0</v>
      </c>
      <c r="Q32">
        <f>(J32/D32)*100</f>
        <v>2.6315789473684208</v>
      </c>
      <c r="R32">
        <f>(K32/D32)*100</f>
        <v>13.157894736842104</v>
      </c>
      <c r="S32">
        <f>(L32/D32)*100</f>
        <v>0</v>
      </c>
      <c r="T32">
        <f>(M32/D32)*100</f>
        <v>36.84210526315789</v>
      </c>
      <c r="U32">
        <f>(N32/D32)*100</f>
        <v>47.368421052631575</v>
      </c>
    </row>
    <row r="33" spans="1:21" x14ac:dyDescent="0.25">
      <c r="A33" t="s">
        <v>74</v>
      </c>
      <c r="B33" t="s">
        <v>75</v>
      </c>
      <c r="C33">
        <f>_xlfn.RANK.EQ(D33,D:D)</f>
        <v>34</v>
      </c>
      <c r="D33">
        <v>26</v>
      </c>
      <c r="E33">
        <f>_xlfn.RANK.EQ(F33,F:F)</f>
        <v>30</v>
      </c>
      <c r="F33">
        <f>_xlfn.IFNA(VLOOKUP(B33,ISU_all_byjnl!B:C,2,FALSE),0)</f>
        <v>50</v>
      </c>
      <c r="G33">
        <f>_xlfn.RANK.EQ(H33,H:H)</f>
        <v>255</v>
      </c>
      <c r="H33">
        <f>IFERROR((D33/F33)*100,0)</f>
        <v>52</v>
      </c>
      <c r="I33">
        <f>_xlfn.IFNA(VLOOKUP(B33,ISU_FF_OA_byjnl!$F:$M,2,FALSE),0)</f>
        <v>26</v>
      </c>
      <c r="J33">
        <f>_xlfn.IFNA(VLOOKUP(B33,ISU_FF_OA_byjnl!$F:$M,3,FALSE),0)</f>
        <v>0</v>
      </c>
      <c r="K33">
        <f>_xlfn.IFNA(VLOOKUP(B33,ISU_FF_OA_byjnl!$F:$M,4,FALSE),0)</f>
        <v>0</v>
      </c>
      <c r="L33">
        <f>_xlfn.IFNA(VLOOKUP(B33,ISU_FF_OA_byjnl!$F:$M,5,FALSE),0)</f>
        <v>26</v>
      </c>
      <c r="M33">
        <f>_xlfn.IFNA(VLOOKUP(B33,ISU_FF_OA_byjnl!$F:$M,6,FALSE),0)</f>
        <v>0</v>
      </c>
      <c r="N33">
        <f>_xlfn.IFNA(VLOOKUP(B33,ISU_FF_OA_byjnl!$F:$M,7,FALSE),0)</f>
        <v>0</v>
      </c>
      <c r="O33">
        <f>I33+K33</f>
        <v>26</v>
      </c>
      <c r="P33">
        <f>O33-D33</f>
        <v>0</v>
      </c>
      <c r="Q33">
        <f>(J33/D33)*100</f>
        <v>0</v>
      </c>
      <c r="R33">
        <f>(K33/D33)*100</f>
        <v>0</v>
      </c>
      <c r="S33">
        <f>(L33/D33)*100</f>
        <v>100</v>
      </c>
      <c r="T33">
        <f>(M33/D33)*100</f>
        <v>0</v>
      </c>
      <c r="U33">
        <f>(N33/D33)*100</f>
        <v>0</v>
      </c>
    </row>
    <row r="34" spans="1:21" x14ac:dyDescent="0.25">
      <c r="A34" t="s">
        <v>64</v>
      </c>
      <c r="B34" t="s">
        <v>65</v>
      </c>
      <c r="C34">
        <f>_xlfn.RANK.EQ(D34,D:D)</f>
        <v>31</v>
      </c>
      <c r="D34">
        <v>27</v>
      </c>
      <c r="E34">
        <f>_xlfn.RANK.EQ(F34,F:F)</f>
        <v>32</v>
      </c>
      <c r="F34">
        <f>_xlfn.IFNA(VLOOKUP(B34,ISU_all_byjnl!B:C,2,FALSE),0)</f>
        <v>48</v>
      </c>
      <c r="G34">
        <f>_xlfn.RANK.EQ(H34,H:H)</f>
        <v>235</v>
      </c>
      <c r="H34">
        <f>IFERROR((D34/F34)*100,0)</f>
        <v>56.25</v>
      </c>
      <c r="I34">
        <f>_xlfn.IFNA(VLOOKUP(B34,ISU_FF_OA_byjnl!$F:$M,2,FALSE),0)</f>
        <v>27</v>
      </c>
      <c r="J34">
        <f>_xlfn.IFNA(VLOOKUP(B34,ISU_FF_OA_byjnl!$F:$M,3,FALSE),0)</f>
        <v>0</v>
      </c>
      <c r="K34">
        <f>_xlfn.IFNA(VLOOKUP(B34,ISU_FF_OA_byjnl!$F:$M,4,FALSE),0)</f>
        <v>0</v>
      </c>
      <c r="L34">
        <f>_xlfn.IFNA(VLOOKUP(B34,ISU_FF_OA_byjnl!$F:$M,5,FALSE),0)</f>
        <v>27</v>
      </c>
      <c r="M34">
        <f>_xlfn.IFNA(VLOOKUP(B34,ISU_FF_OA_byjnl!$F:$M,6,FALSE),0)</f>
        <v>0</v>
      </c>
      <c r="N34">
        <f>_xlfn.IFNA(VLOOKUP(B34,ISU_FF_OA_byjnl!$F:$M,7,FALSE),0)</f>
        <v>0</v>
      </c>
      <c r="O34">
        <f>I34+K34</f>
        <v>27</v>
      </c>
      <c r="P34">
        <f>O34-D34</f>
        <v>0</v>
      </c>
      <c r="Q34">
        <f>(J34/D34)*100</f>
        <v>0</v>
      </c>
      <c r="R34">
        <f>(K34/D34)*100</f>
        <v>0</v>
      </c>
      <c r="S34">
        <f>(L34/D34)*100</f>
        <v>100</v>
      </c>
      <c r="T34">
        <f>(M34/D34)*100</f>
        <v>0</v>
      </c>
      <c r="U34">
        <f>(N34/D34)*100</f>
        <v>0</v>
      </c>
    </row>
    <row r="35" spans="1:21" x14ac:dyDescent="0.25">
      <c r="A35" t="s">
        <v>38</v>
      </c>
      <c r="B35" t="s">
        <v>39</v>
      </c>
      <c r="C35">
        <f>_xlfn.RANK.EQ(D35,D:D)</f>
        <v>18</v>
      </c>
      <c r="D35">
        <v>44</v>
      </c>
      <c r="E35">
        <f>_xlfn.RANK.EQ(F35,F:F)</f>
        <v>33</v>
      </c>
      <c r="F35">
        <f>_xlfn.IFNA(VLOOKUP(B35,ISU_all_byjnl!B:C,2,FALSE),0)</f>
        <v>47</v>
      </c>
      <c r="G35">
        <f>_xlfn.RANK.EQ(H35,H:H)</f>
        <v>41</v>
      </c>
      <c r="H35">
        <f>IFERROR((D35/F35)*100,0)</f>
        <v>93.61702127659575</v>
      </c>
      <c r="I35">
        <f>_xlfn.IFNA(VLOOKUP(B35,ISU_FF_OA_byjnl!$F:$M,2,FALSE),0)</f>
        <v>37</v>
      </c>
      <c r="J35">
        <f>_xlfn.IFNA(VLOOKUP(B35,ISU_FF_OA_byjnl!$F:$M,3,FALSE),0)</f>
        <v>20</v>
      </c>
      <c r="K35">
        <f>_xlfn.IFNA(VLOOKUP(B35,ISU_FF_OA_byjnl!$F:$M,4,FALSE),0)</f>
        <v>7</v>
      </c>
      <c r="L35">
        <f>_xlfn.IFNA(VLOOKUP(B35,ISU_FF_OA_byjnl!$F:$M,5,FALSE),0)</f>
        <v>0</v>
      </c>
      <c r="M35">
        <f>_xlfn.IFNA(VLOOKUP(B35,ISU_FF_OA_byjnl!$F:$M,6,FALSE),0)</f>
        <v>14</v>
      </c>
      <c r="N35">
        <f>_xlfn.IFNA(VLOOKUP(B35,ISU_FF_OA_byjnl!$F:$M,7,FALSE),0)</f>
        <v>3</v>
      </c>
      <c r="O35">
        <f>I35+K35</f>
        <v>44</v>
      </c>
      <c r="P35">
        <f>O35-D35</f>
        <v>0</v>
      </c>
      <c r="Q35">
        <f>(J35/D35)*100</f>
        <v>45.454545454545453</v>
      </c>
      <c r="R35">
        <f>(K35/D35)*100</f>
        <v>15.909090909090908</v>
      </c>
      <c r="S35">
        <f>(L35/D35)*100</f>
        <v>0</v>
      </c>
      <c r="T35">
        <f>(M35/D35)*100</f>
        <v>31.818181818181817</v>
      </c>
      <c r="U35">
        <f>(N35/D35)*100</f>
        <v>6.8181818181818175</v>
      </c>
    </row>
    <row r="36" spans="1:21" x14ac:dyDescent="0.25">
      <c r="A36" t="s">
        <v>160</v>
      </c>
      <c r="B36" t="s">
        <v>161</v>
      </c>
      <c r="C36">
        <f>_xlfn.RANK.EQ(D36,D:D)</f>
        <v>73</v>
      </c>
      <c r="D36">
        <v>15</v>
      </c>
      <c r="E36">
        <f>_xlfn.RANK.EQ(F36,F:F)</f>
        <v>33</v>
      </c>
      <c r="F36">
        <f>_xlfn.IFNA(VLOOKUP(B36,ISU_all_byjnl!B:C,2,FALSE),0)</f>
        <v>47</v>
      </c>
      <c r="G36">
        <f>_xlfn.RANK.EQ(H36,H:H)</f>
        <v>330</v>
      </c>
      <c r="H36">
        <f>IFERROR((D36/F36)*100,0)</f>
        <v>31.914893617021278</v>
      </c>
      <c r="I36">
        <f>_xlfn.IFNA(VLOOKUP(B36,ISU_FF_OA_byjnl!$F:$M,2,FALSE),0)</f>
        <v>15</v>
      </c>
      <c r="J36">
        <f>_xlfn.IFNA(VLOOKUP(B36,ISU_FF_OA_byjnl!$F:$M,3,FALSE),0)</f>
        <v>0</v>
      </c>
      <c r="K36">
        <f>_xlfn.IFNA(VLOOKUP(B36,ISU_FF_OA_byjnl!$F:$M,4,FALSE),0)</f>
        <v>0</v>
      </c>
      <c r="L36">
        <f>_xlfn.IFNA(VLOOKUP(B36,ISU_FF_OA_byjnl!$F:$M,5,FALSE),0)</f>
        <v>15</v>
      </c>
      <c r="M36">
        <f>_xlfn.IFNA(VLOOKUP(B36,ISU_FF_OA_byjnl!$F:$M,6,FALSE),0)</f>
        <v>0</v>
      </c>
      <c r="N36">
        <f>_xlfn.IFNA(VLOOKUP(B36,ISU_FF_OA_byjnl!$F:$M,7,FALSE),0)</f>
        <v>0</v>
      </c>
      <c r="O36">
        <f>I36+K36</f>
        <v>15</v>
      </c>
      <c r="P36">
        <f>O36-D36</f>
        <v>0</v>
      </c>
      <c r="Q36">
        <f>(J36/D36)*100</f>
        <v>0</v>
      </c>
      <c r="R36">
        <f>(K36/D36)*100</f>
        <v>0</v>
      </c>
      <c r="S36">
        <f>(L36/D36)*100</f>
        <v>100</v>
      </c>
      <c r="T36">
        <f>(M36/D36)*100</f>
        <v>0</v>
      </c>
      <c r="U36">
        <f>(N36/D36)*100</f>
        <v>0</v>
      </c>
    </row>
    <row r="37" spans="1:21" x14ac:dyDescent="0.25">
      <c r="A37" t="s">
        <v>486</v>
      </c>
      <c r="B37" t="s">
        <v>487</v>
      </c>
      <c r="C37">
        <f>_xlfn.RANK.EQ(D37,D:D)</f>
        <v>212</v>
      </c>
      <c r="D37">
        <v>7</v>
      </c>
      <c r="E37">
        <f>_xlfn.RANK.EQ(F37,F:F)</f>
        <v>35</v>
      </c>
      <c r="F37">
        <f>_xlfn.IFNA(VLOOKUP(B37,ISU_all_byjnl!B:C,2,FALSE),0)</f>
        <v>46</v>
      </c>
      <c r="G37">
        <f>_xlfn.RANK.EQ(H37,H:H)</f>
        <v>348</v>
      </c>
      <c r="H37">
        <f>IFERROR((D37/F37)*100,0)</f>
        <v>15.217391304347828</v>
      </c>
      <c r="I37">
        <f>_xlfn.IFNA(VLOOKUP(B37,ISU_FF_OA_byjnl!$F:$M,2,FALSE),0)</f>
        <v>0</v>
      </c>
      <c r="J37">
        <f>_xlfn.IFNA(VLOOKUP(B37,ISU_FF_OA_byjnl!$F:$M,3,FALSE),0)</f>
        <v>0</v>
      </c>
      <c r="K37">
        <f>_xlfn.IFNA(VLOOKUP(B37,ISU_FF_OA_byjnl!$F:$M,4,FALSE),0)</f>
        <v>0</v>
      </c>
      <c r="L37">
        <f>_xlfn.IFNA(VLOOKUP(B37,ISU_FF_OA_byjnl!$F:$M,5,FALSE),0)</f>
        <v>0</v>
      </c>
      <c r="M37">
        <f>_xlfn.IFNA(VLOOKUP(B37,ISU_FF_OA_byjnl!$F:$M,6,FALSE),0)</f>
        <v>0</v>
      </c>
      <c r="N37">
        <f>_xlfn.IFNA(VLOOKUP(B37,ISU_FF_OA_byjnl!$F:$M,7,FALSE),0)</f>
        <v>0</v>
      </c>
      <c r="O37">
        <f>I37+K37</f>
        <v>0</v>
      </c>
      <c r="P37">
        <f>O37-D37</f>
        <v>-7</v>
      </c>
      <c r="Q37">
        <f>(J37/D37)*100</f>
        <v>0</v>
      </c>
      <c r="R37">
        <f>(K37/D37)*100</f>
        <v>0</v>
      </c>
      <c r="S37">
        <f>(L37/D37)*100</f>
        <v>0</v>
      </c>
      <c r="T37">
        <f>(M37/D37)*100</f>
        <v>0</v>
      </c>
      <c r="U37">
        <f>(N37/D37)*100</f>
        <v>0</v>
      </c>
    </row>
    <row r="38" spans="1:21" x14ac:dyDescent="0.25">
      <c r="A38" t="s">
        <v>40</v>
      </c>
      <c r="B38" t="s">
        <v>41</v>
      </c>
      <c r="C38">
        <f>_xlfn.RANK.EQ(D38,D:D)</f>
        <v>19</v>
      </c>
      <c r="D38">
        <v>42</v>
      </c>
      <c r="E38">
        <f>_xlfn.RANK.EQ(F38,F:F)</f>
        <v>36</v>
      </c>
      <c r="F38">
        <f>_xlfn.IFNA(VLOOKUP(B38,ISU_all_byjnl!B:C,2,FALSE),0)</f>
        <v>45</v>
      </c>
      <c r="G38">
        <f>_xlfn.RANK.EQ(H38,H:H)</f>
        <v>42</v>
      </c>
      <c r="H38">
        <f>IFERROR((D38/F38)*100,0)</f>
        <v>93.333333333333329</v>
      </c>
      <c r="I38">
        <f>_xlfn.IFNA(VLOOKUP(B38,ISU_FF_OA_byjnl!$F:$M,2,FALSE),0)</f>
        <v>39</v>
      </c>
      <c r="J38">
        <f>_xlfn.IFNA(VLOOKUP(B38,ISU_FF_OA_byjnl!$F:$M,3,FALSE),0)</f>
        <v>0</v>
      </c>
      <c r="K38">
        <f>_xlfn.IFNA(VLOOKUP(B38,ISU_FF_OA_byjnl!$F:$M,4,FALSE),0)</f>
        <v>3</v>
      </c>
      <c r="L38">
        <f>_xlfn.IFNA(VLOOKUP(B38,ISU_FF_OA_byjnl!$F:$M,5,FALSE),0)</f>
        <v>0</v>
      </c>
      <c r="M38">
        <f>_xlfn.IFNA(VLOOKUP(B38,ISU_FF_OA_byjnl!$F:$M,6,FALSE),0)</f>
        <v>14</v>
      </c>
      <c r="N38">
        <f>_xlfn.IFNA(VLOOKUP(B38,ISU_FF_OA_byjnl!$F:$M,7,FALSE),0)</f>
        <v>25</v>
      </c>
      <c r="O38">
        <f>I38+K38</f>
        <v>42</v>
      </c>
      <c r="P38">
        <f>O38-D38</f>
        <v>0</v>
      </c>
      <c r="Q38">
        <f>(J38/D38)*100</f>
        <v>0</v>
      </c>
      <c r="R38">
        <f>(K38/D38)*100</f>
        <v>7.1428571428571423</v>
      </c>
      <c r="S38">
        <f>(L38/D38)*100</f>
        <v>0</v>
      </c>
      <c r="T38">
        <f>(M38/D38)*100</f>
        <v>33.333333333333329</v>
      </c>
      <c r="U38">
        <f>(N38/D38)*100</f>
        <v>59.523809523809526</v>
      </c>
    </row>
    <row r="39" spans="1:21" x14ac:dyDescent="0.25">
      <c r="A39" t="s">
        <v>120</v>
      </c>
      <c r="B39" t="s">
        <v>121</v>
      </c>
      <c r="C39">
        <f>_xlfn.RANK.EQ(D39,D:D)</f>
        <v>59</v>
      </c>
      <c r="D39">
        <v>18</v>
      </c>
      <c r="E39">
        <f>_xlfn.RANK.EQ(F39,F:F)</f>
        <v>36</v>
      </c>
      <c r="F39">
        <f>_xlfn.IFNA(VLOOKUP(B39,ISU_all_byjnl!B:C,2,FALSE),0)</f>
        <v>45</v>
      </c>
      <c r="G39">
        <f>_xlfn.RANK.EQ(H39,H:H)</f>
        <v>304</v>
      </c>
      <c r="H39">
        <f>IFERROR((D39/F39)*100,0)</f>
        <v>40</v>
      </c>
      <c r="I39">
        <f>_xlfn.IFNA(VLOOKUP(B39,ISU_FF_OA_byjnl!$F:$M,2,FALSE),0)</f>
        <v>18</v>
      </c>
      <c r="J39">
        <f>_xlfn.IFNA(VLOOKUP(B39,ISU_FF_OA_byjnl!$F:$M,3,FALSE),0)</f>
        <v>0</v>
      </c>
      <c r="K39">
        <f>_xlfn.IFNA(VLOOKUP(B39,ISU_FF_OA_byjnl!$F:$M,4,FALSE),0)</f>
        <v>0</v>
      </c>
      <c r="L39">
        <f>_xlfn.IFNA(VLOOKUP(B39,ISU_FF_OA_byjnl!$F:$M,5,FALSE),0)</f>
        <v>9</v>
      </c>
      <c r="M39">
        <f>_xlfn.IFNA(VLOOKUP(B39,ISU_FF_OA_byjnl!$F:$M,6,FALSE),0)</f>
        <v>0</v>
      </c>
      <c r="N39">
        <f>_xlfn.IFNA(VLOOKUP(B39,ISU_FF_OA_byjnl!$F:$M,7,FALSE),0)</f>
        <v>9</v>
      </c>
      <c r="O39">
        <f>I39+K39</f>
        <v>18</v>
      </c>
      <c r="P39">
        <f>O39-D39</f>
        <v>0</v>
      </c>
      <c r="Q39">
        <f>(J39/D39)*100</f>
        <v>0</v>
      </c>
      <c r="R39">
        <f>(K39/D39)*100</f>
        <v>0</v>
      </c>
      <c r="S39">
        <f>(L39/D39)*100</f>
        <v>50</v>
      </c>
      <c r="T39">
        <f>(M39/D39)*100</f>
        <v>0</v>
      </c>
      <c r="U39">
        <f>(N39/D39)*100</f>
        <v>50</v>
      </c>
    </row>
    <row r="40" spans="1:21" x14ac:dyDescent="0.25">
      <c r="A40" t="s">
        <v>110</v>
      </c>
      <c r="B40" t="s">
        <v>111</v>
      </c>
      <c r="C40">
        <f>_xlfn.RANK.EQ(D40,D:D)</f>
        <v>52</v>
      </c>
      <c r="D40">
        <v>19</v>
      </c>
      <c r="E40">
        <f>_xlfn.RANK.EQ(F40,F:F)</f>
        <v>38</v>
      </c>
      <c r="F40">
        <f>_xlfn.IFNA(VLOOKUP(B40,ISU_all_byjnl!B:C,2,FALSE),0)</f>
        <v>44</v>
      </c>
      <c r="G40">
        <f>_xlfn.RANK.EQ(H40,H:H)</f>
        <v>298</v>
      </c>
      <c r="H40">
        <f>IFERROR((D40/F40)*100,0)</f>
        <v>43.18181818181818</v>
      </c>
      <c r="I40">
        <f>_xlfn.IFNA(VLOOKUP(B40,ISU_FF_OA_byjnl!$F:$M,2,FALSE),0)</f>
        <v>19</v>
      </c>
      <c r="J40">
        <f>_xlfn.IFNA(VLOOKUP(B40,ISU_FF_OA_byjnl!$F:$M,3,FALSE),0)</f>
        <v>0</v>
      </c>
      <c r="K40">
        <f>_xlfn.IFNA(VLOOKUP(B40,ISU_FF_OA_byjnl!$F:$M,4,FALSE),0)</f>
        <v>0</v>
      </c>
      <c r="L40">
        <f>_xlfn.IFNA(VLOOKUP(B40,ISU_FF_OA_byjnl!$F:$M,5,FALSE),0)</f>
        <v>19</v>
      </c>
      <c r="M40">
        <f>_xlfn.IFNA(VLOOKUP(B40,ISU_FF_OA_byjnl!$F:$M,6,FALSE),0)</f>
        <v>0</v>
      </c>
      <c r="N40">
        <f>_xlfn.IFNA(VLOOKUP(B40,ISU_FF_OA_byjnl!$F:$M,7,FALSE),0)</f>
        <v>0</v>
      </c>
      <c r="O40">
        <f>I40+K40</f>
        <v>19</v>
      </c>
      <c r="P40">
        <f>O40-D40</f>
        <v>0</v>
      </c>
      <c r="Q40">
        <f>(J40/D40)*100</f>
        <v>0</v>
      </c>
      <c r="R40">
        <f>(K40/D40)*100</f>
        <v>0</v>
      </c>
      <c r="S40">
        <f>(L40/D40)*100</f>
        <v>100</v>
      </c>
      <c r="T40">
        <f>(M40/D40)*100</f>
        <v>0</v>
      </c>
      <c r="U40">
        <f>(N40/D40)*100</f>
        <v>0</v>
      </c>
    </row>
    <row r="41" spans="1:21" x14ac:dyDescent="0.25">
      <c r="A41" t="s">
        <v>52</v>
      </c>
      <c r="B41" t="s">
        <v>53</v>
      </c>
      <c r="C41">
        <f>_xlfn.RANK.EQ(D41,D:D)</f>
        <v>25</v>
      </c>
      <c r="D41">
        <v>31</v>
      </c>
      <c r="E41">
        <f>_xlfn.RANK.EQ(F41,F:F)</f>
        <v>39</v>
      </c>
      <c r="F41">
        <f>_xlfn.IFNA(VLOOKUP(B41,ISU_all_byjnl!B:C,2,FALSE),0)</f>
        <v>41</v>
      </c>
      <c r="G41">
        <f>_xlfn.RANK.EQ(H41,H:H)</f>
        <v>150</v>
      </c>
      <c r="H41">
        <f>IFERROR((D41/F41)*100,0)</f>
        <v>75.609756097560975</v>
      </c>
      <c r="I41">
        <f>_xlfn.IFNA(VLOOKUP(B41,ISU_FF_OA_byjnl!$F:$M,2,FALSE),0)</f>
        <v>15</v>
      </c>
      <c r="J41">
        <f>_xlfn.IFNA(VLOOKUP(B41,ISU_FF_OA_byjnl!$F:$M,3,FALSE),0)</f>
        <v>0</v>
      </c>
      <c r="K41">
        <f>_xlfn.IFNA(VLOOKUP(B41,ISU_FF_OA_byjnl!$F:$M,4,FALSE),0)</f>
        <v>16</v>
      </c>
      <c r="L41">
        <f>_xlfn.IFNA(VLOOKUP(B41,ISU_FF_OA_byjnl!$F:$M,5,FALSE),0)</f>
        <v>0</v>
      </c>
      <c r="M41">
        <f>_xlfn.IFNA(VLOOKUP(B41,ISU_FF_OA_byjnl!$F:$M,6,FALSE),0)</f>
        <v>14</v>
      </c>
      <c r="N41">
        <f>_xlfn.IFNA(VLOOKUP(B41,ISU_FF_OA_byjnl!$F:$M,7,FALSE),0)</f>
        <v>1</v>
      </c>
      <c r="O41">
        <f>I41+K41</f>
        <v>31</v>
      </c>
      <c r="P41">
        <f>O41-D41</f>
        <v>0</v>
      </c>
      <c r="Q41">
        <f>(J41/D41)*100</f>
        <v>0</v>
      </c>
      <c r="R41">
        <f>(K41/D41)*100</f>
        <v>51.612903225806448</v>
      </c>
      <c r="S41">
        <f>(L41/D41)*100</f>
        <v>0</v>
      </c>
      <c r="T41">
        <f>(M41/D41)*100</f>
        <v>45.161290322580641</v>
      </c>
      <c r="U41">
        <f>(N41/D41)*100</f>
        <v>3.225806451612903</v>
      </c>
    </row>
    <row r="42" spans="1:21" x14ac:dyDescent="0.25">
      <c r="A42" t="s">
        <v>288</v>
      </c>
      <c r="B42" t="s">
        <v>289</v>
      </c>
      <c r="C42">
        <f>_xlfn.RANK.EQ(D42,D:D)</f>
        <v>123</v>
      </c>
      <c r="D42">
        <v>10</v>
      </c>
      <c r="E42">
        <f>_xlfn.RANK.EQ(F42,F:F)</f>
        <v>40</v>
      </c>
      <c r="F42">
        <f>_xlfn.IFNA(VLOOKUP(B42,ISU_all_byjnl!B:C,2,FALSE),0)</f>
        <v>40</v>
      </c>
      <c r="G42">
        <f>_xlfn.RANK.EQ(H42,H:H)</f>
        <v>334</v>
      </c>
      <c r="H42">
        <f>IFERROR((D42/F42)*100,0)</f>
        <v>25</v>
      </c>
      <c r="I42">
        <f>_xlfn.IFNA(VLOOKUP(B42,ISU_FF_OA_byjnl!$F:$M,2,FALSE),0)</f>
        <v>0</v>
      </c>
      <c r="J42">
        <f>_xlfn.IFNA(VLOOKUP(B42,ISU_FF_OA_byjnl!$F:$M,3,FALSE),0)</f>
        <v>0</v>
      </c>
      <c r="K42">
        <f>_xlfn.IFNA(VLOOKUP(B42,ISU_FF_OA_byjnl!$F:$M,4,FALSE),0)</f>
        <v>0</v>
      </c>
      <c r="L42">
        <f>_xlfn.IFNA(VLOOKUP(B42,ISU_FF_OA_byjnl!$F:$M,5,FALSE),0)</f>
        <v>0</v>
      </c>
      <c r="M42">
        <f>_xlfn.IFNA(VLOOKUP(B42,ISU_FF_OA_byjnl!$F:$M,6,FALSE),0)</f>
        <v>0</v>
      </c>
      <c r="N42">
        <f>_xlfn.IFNA(VLOOKUP(B42,ISU_FF_OA_byjnl!$F:$M,7,FALSE),0)</f>
        <v>0</v>
      </c>
      <c r="O42">
        <f>I42+K42</f>
        <v>0</v>
      </c>
      <c r="P42">
        <f>O42-D42</f>
        <v>-10</v>
      </c>
      <c r="Q42">
        <f>(J42/D42)*100</f>
        <v>0</v>
      </c>
      <c r="R42">
        <f>(K42/D42)*100</f>
        <v>0</v>
      </c>
      <c r="S42">
        <f>(L42/D42)*100</f>
        <v>0</v>
      </c>
      <c r="T42">
        <f>(M42/D42)*100</f>
        <v>0</v>
      </c>
      <c r="U42">
        <f>(N42/D42)*100</f>
        <v>0</v>
      </c>
    </row>
    <row r="43" spans="1:21" x14ac:dyDescent="0.25">
      <c r="A43" t="s">
        <v>54</v>
      </c>
      <c r="B43" t="s">
        <v>55</v>
      </c>
      <c r="C43">
        <f>_xlfn.RANK.EQ(D43,D:D)</f>
        <v>26</v>
      </c>
      <c r="D43">
        <v>30</v>
      </c>
      <c r="E43">
        <f>_xlfn.RANK.EQ(F43,F:F)</f>
        <v>41</v>
      </c>
      <c r="F43">
        <f>_xlfn.IFNA(VLOOKUP(B43,ISU_all_byjnl!B:C,2,FALSE),0)</f>
        <v>39</v>
      </c>
      <c r="G43">
        <f>_xlfn.RANK.EQ(H43,H:H)</f>
        <v>140</v>
      </c>
      <c r="H43">
        <f>IFERROR((D43/F43)*100,0)</f>
        <v>76.923076923076934</v>
      </c>
      <c r="I43">
        <f>_xlfn.IFNA(VLOOKUP(B43,ISU_FF_OA_byjnl!$F:$M,2,FALSE),0)</f>
        <v>30</v>
      </c>
      <c r="J43">
        <f>_xlfn.IFNA(VLOOKUP(B43,ISU_FF_OA_byjnl!$F:$M,3,FALSE),0)</f>
        <v>14</v>
      </c>
      <c r="K43">
        <f>_xlfn.IFNA(VLOOKUP(B43,ISU_FF_OA_byjnl!$F:$M,4,FALSE),0)</f>
        <v>0</v>
      </c>
      <c r="L43">
        <f>_xlfn.IFNA(VLOOKUP(B43,ISU_FF_OA_byjnl!$F:$M,5,FALSE),0)</f>
        <v>0</v>
      </c>
      <c r="M43">
        <f>_xlfn.IFNA(VLOOKUP(B43,ISU_FF_OA_byjnl!$F:$M,6,FALSE),0)</f>
        <v>2</v>
      </c>
      <c r="N43">
        <f>_xlfn.IFNA(VLOOKUP(B43,ISU_FF_OA_byjnl!$F:$M,7,FALSE),0)</f>
        <v>14</v>
      </c>
      <c r="O43">
        <f>I43+K43</f>
        <v>30</v>
      </c>
      <c r="P43">
        <f>O43-D43</f>
        <v>0</v>
      </c>
      <c r="Q43">
        <f>(J43/D43)*100</f>
        <v>46.666666666666664</v>
      </c>
      <c r="R43">
        <f>(K43/D43)*100</f>
        <v>0</v>
      </c>
      <c r="S43">
        <f>(L43/D43)*100</f>
        <v>0</v>
      </c>
      <c r="T43">
        <f>(M43/D43)*100</f>
        <v>6.666666666666667</v>
      </c>
      <c r="U43">
        <f>(N43/D43)*100</f>
        <v>46.666666666666664</v>
      </c>
    </row>
    <row r="44" spans="1:21" x14ac:dyDescent="0.25">
      <c r="A44" t="s">
        <v>70</v>
      </c>
      <c r="B44" t="s">
        <v>71</v>
      </c>
      <c r="C44">
        <f>_xlfn.RANK.EQ(D44,D:D)</f>
        <v>34</v>
      </c>
      <c r="D44">
        <v>26</v>
      </c>
      <c r="E44">
        <f>_xlfn.RANK.EQ(F44,F:F)</f>
        <v>42</v>
      </c>
      <c r="F44">
        <f>_xlfn.IFNA(VLOOKUP(B44,ISU_all_byjnl!B:C,2,FALSE),0)</f>
        <v>38</v>
      </c>
      <c r="G44">
        <f>_xlfn.RANK.EQ(H44,H:H)</f>
        <v>179</v>
      </c>
      <c r="H44">
        <f>IFERROR((D44/F44)*100,0)</f>
        <v>68.421052631578945</v>
      </c>
      <c r="I44">
        <f>_xlfn.IFNA(VLOOKUP(B44,ISU_FF_OA_byjnl!$F:$M,2,FALSE),0)</f>
        <v>19</v>
      </c>
      <c r="J44">
        <f>_xlfn.IFNA(VLOOKUP(B44,ISU_FF_OA_byjnl!$F:$M,3,FALSE),0)</f>
        <v>7</v>
      </c>
      <c r="K44">
        <f>_xlfn.IFNA(VLOOKUP(B44,ISU_FF_OA_byjnl!$F:$M,4,FALSE),0)</f>
        <v>7</v>
      </c>
      <c r="L44">
        <f>_xlfn.IFNA(VLOOKUP(B44,ISU_FF_OA_byjnl!$F:$M,5,FALSE),0)</f>
        <v>0</v>
      </c>
      <c r="M44">
        <f>_xlfn.IFNA(VLOOKUP(B44,ISU_FF_OA_byjnl!$F:$M,6,FALSE),0)</f>
        <v>11</v>
      </c>
      <c r="N44">
        <f>_xlfn.IFNA(VLOOKUP(B44,ISU_FF_OA_byjnl!$F:$M,7,FALSE),0)</f>
        <v>1</v>
      </c>
      <c r="O44">
        <f>I44+K44</f>
        <v>26</v>
      </c>
      <c r="P44">
        <f>O44-D44</f>
        <v>0</v>
      </c>
      <c r="Q44">
        <f>(J44/D44)*100</f>
        <v>26.923076923076923</v>
      </c>
      <c r="R44">
        <f>(K44/D44)*100</f>
        <v>26.923076923076923</v>
      </c>
      <c r="S44">
        <f>(L44/D44)*100</f>
        <v>0</v>
      </c>
      <c r="T44">
        <f>(M44/D44)*100</f>
        <v>42.307692307692307</v>
      </c>
      <c r="U44">
        <f>(N44/D44)*100</f>
        <v>3.8461538461538463</v>
      </c>
    </row>
    <row r="45" spans="1:21" x14ac:dyDescent="0.25">
      <c r="A45" t="s">
        <v>72</v>
      </c>
      <c r="B45" t="s">
        <v>73</v>
      </c>
      <c r="C45">
        <f>_xlfn.RANK.EQ(D45,D:D)</f>
        <v>34</v>
      </c>
      <c r="D45">
        <v>26</v>
      </c>
      <c r="E45">
        <f>_xlfn.RANK.EQ(F45,F:F)</f>
        <v>42</v>
      </c>
      <c r="F45">
        <f>_xlfn.IFNA(VLOOKUP(B45,ISU_all_byjnl!B:C,2,FALSE),0)</f>
        <v>38</v>
      </c>
      <c r="G45">
        <f>_xlfn.RANK.EQ(H45,H:H)</f>
        <v>179</v>
      </c>
      <c r="H45">
        <f>IFERROR((D45/F45)*100,0)</f>
        <v>68.421052631578945</v>
      </c>
      <c r="I45">
        <f>_xlfn.IFNA(VLOOKUP(B45,ISU_FF_OA_byjnl!$F:$M,2,FALSE),0)</f>
        <v>15</v>
      </c>
      <c r="J45">
        <f>_xlfn.IFNA(VLOOKUP(B45,ISU_FF_OA_byjnl!$F:$M,3,FALSE),0)</f>
        <v>2</v>
      </c>
      <c r="K45">
        <f>_xlfn.IFNA(VLOOKUP(B45,ISU_FF_OA_byjnl!$F:$M,4,FALSE),0)</f>
        <v>11</v>
      </c>
      <c r="L45">
        <f>_xlfn.IFNA(VLOOKUP(B45,ISU_FF_OA_byjnl!$F:$M,5,FALSE),0)</f>
        <v>0</v>
      </c>
      <c r="M45">
        <f>_xlfn.IFNA(VLOOKUP(B45,ISU_FF_OA_byjnl!$F:$M,6,FALSE),0)</f>
        <v>12</v>
      </c>
      <c r="N45">
        <f>_xlfn.IFNA(VLOOKUP(B45,ISU_FF_OA_byjnl!$F:$M,7,FALSE),0)</f>
        <v>1</v>
      </c>
      <c r="O45">
        <f>I45+K45</f>
        <v>26</v>
      </c>
      <c r="P45">
        <f>O45-D45</f>
        <v>0</v>
      </c>
      <c r="Q45">
        <f>(J45/D45)*100</f>
        <v>7.6923076923076925</v>
      </c>
      <c r="R45">
        <f>(K45/D45)*100</f>
        <v>42.307692307692307</v>
      </c>
      <c r="S45">
        <f>(L45/D45)*100</f>
        <v>0</v>
      </c>
      <c r="T45">
        <f>(M45/D45)*100</f>
        <v>46.153846153846153</v>
      </c>
      <c r="U45">
        <f>(N45/D45)*100</f>
        <v>3.8461538461538463</v>
      </c>
    </row>
    <row r="46" spans="1:21" x14ac:dyDescent="0.25">
      <c r="A46" t="s">
        <v>44</v>
      </c>
      <c r="B46" t="s">
        <v>45</v>
      </c>
      <c r="C46">
        <f>_xlfn.RANK.EQ(D46,D:D)</f>
        <v>21</v>
      </c>
      <c r="D46">
        <v>37</v>
      </c>
      <c r="E46">
        <f>_xlfn.RANK.EQ(F46,F:F)</f>
        <v>44</v>
      </c>
      <c r="F46">
        <f>_xlfn.IFNA(VLOOKUP(B46,ISU_all_byjnl!B:C,2,FALSE),0)</f>
        <v>37</v>
      </c>
      <c r="G46">
        <f>_xlfn.RANK.EQ(H46,H:H)</f>
        <v>1</v>
      </c>
      <c r="H46">
        <f>IFERROR((D46/F46)*100,0)</f>
        <v>100</v>
      </c>
      <c r="I46">
        <f>_xlfn.IFNA(VLOOKUP(B46,ISU_FF_OA_byjnl!$F:$M,2,FALSE),0)</f>
        <v>17</v>
      </c>
      <c r="J46">
        <f>_xlfn.IFNA(VLOOKUP(B46,ISU_FF_OA_byjnl!$F:$M,3,FALSE),0)</f>
        <v>1</v>
      </c>
      <c r="K46">
        <f>_xlfn.IFNA(VLOOKUP(B46,ISU_FF_OA_byjnl!$F:$M,4,FALSE),0)</f>
        <v>20</v>
      </c>
      <c r="L46">
        <f>_xlfn.IFNA(VLOOKUP(B46,ISU_FF_OA_byjnl!$F:$M,5,FALSE),0)</f>
        <v>0</v>
      </c>
      <c r="M46">
        <f>_xlfn.IFNA(VLOOKUP(B46,ISU_FF_OA_byjnl!$F:$M,6,FALSE),0)</f>
        <v>15</v>
      </c>
      <c r="N46">
        <f>_xlfn.IFNA(VLOOKUP(B46,ISU_FF_OA_byjnl!$F:$M,7,FALSE),0)</f>
        <v>1</v>
      </c>
      <c r="O46">
        <f>I46+K46</f>
        <v>37</v>
      </c>
      <c r="P46">
        <f>O46-D46</f>
        <v>0</v>
      </c>
      <c r="Q46">
        <f>(J46/D46)*100</f>
        <v>2.7027027027027026</v>
      </c>
      <c r="R46">
        <f>(K46/D46)*100</f>
        <v>54.054054054054056</v>
      </c>
      <c r="S46">
        <f>(L46/D46)*100</f>
        <v>0</v>
      </c>
      <c r="T46">
        <f>(M46/D46)*100</f>
        <v>40.54054054054054</v>
      </c>
      <c r="U46">
        <f>(N46/D46)*100</f>
        <v>2.7027027027027026</v>
      </c>
    </row>
    <row r="47" spans="1:21" x14ac:dyDescent="0.25">
      <c r="A47" t="s">
        <v>50</v>
      </c>
      <c r="B47" t="s">
        <v>51</v>
      </c>
      <c r="C47">
        <f>_xlfn.RANK.EQ(D47,D:D)</f>
        <v>23</v>
      </c>
      <c r="D47">
        <v>32</v>
      </c>
      <c r="E47">
        <f>_xlfn.RANK.EQ(F47,F:F)</f>
        <v>44</v>
      </c>
      <c r="F47">
        <f>_xlfn.IFNA(VLOOKUP(B47,ISU_all_byjnl!B:C,2,FALSE),0)</f>
        <v>37</v>
      </c>
      <c r="G47">
        <f>_xlfn.RANK.EQ(H47,H:H)</f>
        <v>83</v>
      </c>
      <c r="H47">
        <f>IFERROR((D47/F47)*100,0)</f>
        <v>86.486486486486484</v>
      </c>
      <c r="I47">
        <f>_xlfn.IFNA(VLOOKUP(B47,ISU_FF_OA_byjnl!$F:$M,2,FALSE),0)</f>
        <v>26</v>
      </c>
      <c r="J47">
        <f>_xlfn.IFNA(VLOOKUP(B47,ISU_FF_OA_byjnl!$F:$M,3,FALSE),0)</f>
        <v>0</v>
      </c>
      <c r="K47">
        <f>_xlfn.IFNA(VLOOKUP(B47,ISU_FF_OA_byjnl!$F:$M,4,FALSE),0)</f>
        <v>6</v>
      </c>
      <c r="L47">
        <f>_xlfn.IFNA(VLOOKUP(B47,ISU_FF_OA_byjnl!$F:$M,5,FALSE),0)</f>
        <v>0</v>
      </c>
      <c r="M47">
        <f>_xlfn.IFNA(VLOOKUP(B47,ISU_FF_OA_byjnl!$F:$M,6,FALSE),0)</f>
        <v>11</v>
      </c>
      <c r="N47">
        <f>_xlfn.IFNA(VLOOKUP(B47,ISU_FF_OA_byjnl!$F:$M,7,FALSE),0)</f>
        <v>15</v>
      </c>
      <c r="O47">
        <f>I47+K47</f>
        <v>32</v>
      </c>
      <c r="P47">
        <f>O47-D47</f>
        <v>0</v>
      </c>
      <c r="Q47">
        <f>(J47/D47)*100</f>
        <v>0</v>
      </c>
      <c r="R47">
        <f>(K47/D47)*100</f>
        <v>18.75</v>
      </c>
      <c r="S47">
        <f>(L47/D47)*100</f>
        <v>0</v>
      </c>
      <c r="T47">
        <f>(M47/D47)*100</f>
        <v>34.375</v>
      </c>
      <c r="U47">
        <f>(N47/D47)*100</f>
        <v>46.875</v>
      </c>
    </row>
    <row r="48" spans="1:21" x14ac:dyDescent="0.25">
      <c r="A48" t="s">
        <v>46</v>
      </c>
      <c r="B48" t="s">
        <v>47</v>
      </c>
      <c r="C48">
        <f>_xlfn.RANK.EQ(D48,D:D)</f>
        <v>22</v>
      </c>
      <c r="D48">
        <v>34</v>
      </c>
      <c r="E48">
        <f>_xlfn.RANK.EQ(F48,F:F)</f>
        <v>46</v>
      </c>
      <c r="F48">
        <f>_xlfn.IFNA(VLOOKUP(B48,ISU_all_byjnl!B:C,2,FALSE),0)</f>
        <v>36</v>
      </c>
      <c r="G48">
        <f>_xlfn.RANK.EQ(H48,H:H)</f>
        <v>38</v>
      </c>
      <c r="H48">
        <f>IFERROR((D48/F48)*100,0)</f>
        <v>94.444444444444443</v>
      </c>
      <c r="I48">
        <f>_xlfn.IFNA(VLOOKUP(B48,ISU_FF_OA_byjnl!$F:$M,2,FALSE),0)</f>
        <v>25</v>
      </c>
      <c r="J48">
        <f>_xlfn.IFNA(VLOOKUP(B48,ISU_FF_OA_byjnl!$F:$M,3,FALSE),0)</f>
        <v>0</v>
      </c>
      <c r="K48">
        <f>_xlfn.IFNA(VLOOKUP(B48,ISU_FF_OA_byjnl!$F:$M,4,FALSE),0)</f>
        <v>9</v>
      </c>
      <c r="L48">
        <f>_xlfn.IFNA(VLOOKUP(B48,ISU_FF_OA_byjnl!$F:$M,5,FALSE),0)</f>
        <v>0</v>
      </c>
      <c r="M48">
        <f>_xlfn.IFNA(VLOOKUP(B48,ISU_FF_OA_byjnl!$F:$M,6,FALSE),0)</f>
        <v>24</v>
      </c>
      <c r="N48">
        <f>_xlfn.IFNA(VLOOKUP(B48,ISU_FF_OA_byjnl!$F:$M,7,FALSE),0)</f>
        <v>1</v>
      </c>
      <c r="O48">
        <f>I48+K48</f>
        <v>34</v>
      </c>
      <c r="P48">
        <f>O48-D48</f>
        <v>0</v>
      </c>
      <c r="Q48">
        <f>(J48/D48)*100</f>
        <v>0</v>
      </c>
      <c r="R48">
        <f>(K48/D48)*100</f>
        <v>26.47058823529412</v>
      </c>
      <c r="S48">
        <f>(L48/D48)*100</f>
        <v>0</v>
      </c>
      <c r="T48">
        <f>(M48/D48)*100</f>
        <v>70.588235294117652</v>
      </c>
      <c r="U48">
        <f>(N48/D48)*100</f>
        <v>2.9411764705882351</v>
      </c>
    </row>
    <row r="49" spans="1:21" x14ac:dyDescent="0.25">
      <c r="A49" t="s">
        <v>68</v>
      </c>
      <c r="B49" t="s">
        <v>69</v>
      </c>
      <c r="C49">
        <f>_xlfn.RANK.EQ(D49,D:D)</f>
        <v>31</v>
      </c>
      <c r="D49">
        <v>27</v>
      </c>
      <c r="E49">
        <f>_xlfn.RANK.EQ(F49,F:F)</f>
        <v>46</v>
      </c>
      <c r="F49">
        <f>_xlfn.IFNA(VLOOKUP(B49,ISU_all_byjnl!B:C,2,FALSE),0)</f>
        <v>36</v>
      </c>
      <c r="G49">
        <f>_xlfn.RANK.EQ(H49,H:H)</f>
        <v>151</v>
      </c>
      <c r="H49">
        <f>IFERROR((D49/F49)*100,0)</f>
        <v>75</v>
      </c>
      <c r="I49">
        <f>_xlfn.IFNA(VLOOKUP(B49,ISU_FF_OA_byjnl!$F:$M,2,FALSE),0)</f>
        <v>27</v>
      </c>
      <c r="J49">
        <f>_xlfn.IFNA(VLOOKUP(B49,ISU_FF_OA_byjnl!$F:$M,3,FALSE),0)</f>
        <v>0</v>
      </c>
      <c r="K49">
        <f>_xlfn.IFNA(VLOOKUP(B49,ISU_FF_OA_byjnl!$F:$M,4,FALSE),0)</f>
        <v>0</v>
      </c>
      <c r="L49">
        <f>_xlfn.IFNA(VLOOKUP(B49,ISU_FF_OA_byjnl!$F:$M,5,FALSE),0)</f>
        <v>27</v>
      </c>
      <c r="M49">
        <f>_xlfn.IFNA(VLOOKUP(B49,ISU_FF_OA_byjnl!$F:$M,6,FALSE),0)</f>
        <v>0</v>
      </c>
      <c r="N49">
        <f>_xlfn.IFNA(VLOOKUP(B49,ISU_FF_OA_byjnl!$F:$M,7,FALSE),0)</f>
        <v>0</v>
      </c>
      <c r="O49">
        <f>I49+K49</f>
        <v>27</v>
      </c>
      <c r="P49">
        <f>O49-D49</f>
        <v>0</v>
      </c>
      <c r="Q49">
        <f>(J49/D49)*100</f>
        <v>0</v>
      </c>
      <c r="R49">
        <f>(K49/D49)*100</f>
        <v>0</v>
      </c>
      <c r="S49">
        <f>(L49/D49)*100</f>
        <v>100</v>
      </c>
      <c r="T49">
        <f>(M49/D49)*100</f>
        <v>0</v>
      </c>
      <c r="U49">
        <f>(N49/D49)*100</f>
        <v>0</v>
      </c>
    </row>
    <row r="50" spans="1:21" x14ac:dyDescent="0.25">
      <c r="A50" t="s">
        <v>76</v>
      </c>
      <c r="B50" t="s">
        <v>77</v>
      </c>
      <c r="C50">
        <f>_xlfn.RANK.EQ(D50,D:D)</f>
        <v>34</v>
      </c>
      <c r="D50">
        <v>26</v>
      </c>
      <c r="E50">
        <f>_xlfn.RANK.EQ(F50,F:F)</f>
        <v>46</v>
      </c>
      <c r="F50">
        <f>_xlfn.IFNA(VLOOKUP(B50,ISU_all_byjnl!B:C,2,FALSE),0)</f>
        <v>36</v>
      </c>
      <c r="G50">
        <f>_xlfn.RANK.EQ(H50,H:H)</f>
        <v>166</v>
      </c>
      <c r="H50">
        <f>IFERROR((D50/F50)*100,0)</f>
        <v>72.222222222222214</v>
      </c>
      <c r="I50">
        <f>_xlfn.IFNA(VLOOKUP(B50,ISU_FF_OA_byjnl!$F:$M,2,FALSE),0)</f>
        <v>26</v>
      </c>
      <c r="J50">
        <f>_xlfn.IFNA(VLOOKUP(B50,ISU_FF_OA_byjnl!$F:$M,3,FALSE),0)</f>
        <v>0</v>
      </c>
      <c r="K50">
        <f>_xlfn.IFNA(VLOOKUP(B50,ISU_FF_OA_byjnl!$F:$M,4,FALSE),0)</f>
        <v>0</v>
      </c>
      <c r="L50">
        <f>_xlfn.IFNA(VLOOKUP(B50,ISU_FF_OA_byjnl!$F:$M,5,FALSE),0)</f>
        <v>26</v>
      </c>
      <c r="M50">
        <f>_xlfn.IFNA(VLOOKUP(B50,ISU_FF_OA_byjnl!$F:$M,6,FALSE),0)</f>
        <v>0</v>
      </c>
      <c r="N50">
        <f>_xlfn.IFNA(VLOOKUP(B50,ISU_FF_OA_byjnl!$F:$M,7,FALSE),0)</f>
        <v>0</v>
      </c>
      <c r="O50">
        <f>I50+K50</f>
        <v>26</v>
      </c>
      <c r="P50">
        <f>O50-D50</f>
        <v>0</v>
      </c>
      <c r="Q50">
        <f>(J50/D50)*100</f>
        <v>0</v>
      </c>
      <c r="R50">
        <f>(K50/D50)*100</f>
        <v>0</v>
      </c>
      <c r="S50">
        <f>(L50/D50)*100</f>
        <v>100</v>
      </c>
      <c r="T50">
        <f>(M50/D50)*100</f>
        <v>0</v>
      </c>
      <c r="U50">
        <f>(N50/D50)*100</f>
        <v>0</v>
      </c>
    </row>
    <row r="51" spans="1:21" x14ac:dyDescent="0.25">
      <c r="A51" t="s">
        <v>98</v>
      </c>
      <c r="B51" t="s">
        <v>99</v>
      </c>
      <c r="C51">
        <f>_xlfn.RANK.EQ(D51,D:D)</f>
        <v>45</v>
      </c>
      <c r="D51">
        <v>22</v>
      </c>
      <c r="E51">
        <f>_xlfn.RANK.EQ(F51,F:F)</f>
        <v>46</v>
      </c>
      <c r="F51">
        <f>_xlfn.IFNA(VLOOKUP(B51,ISU_all_byjnl!B:C,2,FALSE),0)</f>
        <v>36</v>
      </c>
      <c r="G51">
        <f>_xlfn.RANK.EQ(H51,H:H)</f>
        <v>208</v>
      </c>
      <c r="H51">
        <f>IFERROR((D51/F51)*100,0)</f>
        <v>61.111111111111114</v>
      </c>
      <c r="I51">
        <f>_xlfn.IFNA(VLOOKUP(B51,ISU_FF_OA_byjnl!$F:$M,2,FALSE),0)</f>
        <v>4</v>
      </c>
      <c r="J51">
        <f>_xlfn.IFNA(VLOOKUP(B51,ISU_FF_OA_byjnl!$F:$M,3,FALSE),0)</f>
        <v>0</v>
      </c>
      <c r="K51">
        <f>_xlfn.IFNA(VLOOKUP(B51,ISU_FF_OA_byjnl!$F:$M,4,FALSE),0)</f>
        <v>18</v>
      </c>
      <c r="L51">
        <f>_xlfn.IFNA(VLOOKUP(B51,ISU_FF_OA_byjnl!$F:$M,5,FALSE),0)</f>
        <v>0</v>
      </c>
      <c r="M51">
        <f>_xlfn.IFNA(VLOOKUP(B51,ISU_FF_OA_byjnl!$F:$M,6,FALSE),0)</f>
        <v>4</v>
      </c>
      <c r="N51">
        <f>_xlfn.IFNA(VLOOKUP(B51,ISU_FF_OA_byjnl!$F:$M,7,FALSE),0)</f>
        <v>0</v>
      </c>
      <c r="O51">
        <f>I51+K51</f>
        <v>22</v>
      </c>
      <c r="P51">
        <f>O51-D51</f>
        <v>0</v>
      </c>
      <c r="Q51">
        <f>(J51/D51)*100</f>
        <v>0</v>
      </c>
      <c r="R51">
        <f>(K51/D51)*100</f>
        <v>81.818181818181827</v>
      </c>
      <c r="S51">
        <f>(L51/D51)*100</f>
        <v>0</v>
      </c>
      <c r="T51">
        <f>(M51/D51)*100</f>
        <v>18.181818181818183</v>
      </c>
      <c r="U51">
        <f>(N51/D51)*100</f>
        <v>0</v>
      </c>
    </row>
    <row r="52" spans="1:21" x14ac:dyDescent="0.25">
      <c r="A52" t="s">
        <v>116</v>
      </c>
      <c r="B52" t="s">
        <v>117</v>
      </c>
      <c r="C52">
        <f>_xlfn.RANK.EQ(D52,D:D)</f>
        <v>52</v>
      </c>
      <c r="D52">
        <v>19</v>
      </c>
      <c r="E52">
        <f>_xlfn.RANK.EQ(F52,F:F)</f>
        <v>46</v>
      </c>
      <c r="F52">
        <f>_xlfn.IFNA(VLOOKUP(B52,ISU_all_byjnl!B:C,2,FALSE),0)</f>
        <v>36</v>
      </c>
      <c r="G52">
        <f>_xlfn.RANK.EQ(H52,H:H)</f>
        <v>254</v>
      </c>
      <c r="H52">
        <f>IFERROR((D52/F52)*100,0)</f>
        <v>52.777777777777779</v>
      </c>
      <c r="I52">
        <f>_xlfn.IFNA(VLOOKUP(B52,ISU_FF_OA_byjnl!$F:$M,2,FALSE),0)</f>
        <v>7</v>
      </c>
      <c r="J52">
        <f>_xlfn.IFNA(VLOOKUP(B52,ISU_FF_OA_byjnl!$F:$M,3,FALSE),0)</f>
        <v>1</v>
      </c>
      <c r="K52">
        <f>_xlfn.IFNA(VLOOKUP(B52,ISU_FF_OA_byjnl!$F:$M,4,FALSE),0)</f>
        <v>12</v>
      </c>
      <c r="L52">
        <f>_xlfn.IFNA(VLOOKUP(B52,ISU_FF_OA_byjnl!$F:$M,5,FALSE),0)</f>
        <v>0</v>
      </c>
      <c r="M52">
        <f>_xlfn.IFNA(VLOOKUP(B52,ISU_FF_OA_byjnl!$F:$M,6,FALSE),0)</f>
        <v>3</v>
      </c>
      <c r="N52">
        <f>_xlfn.IFNA(VLOOKUP(B52,ISU_FF_OA_byjnl!$F:$M,7,FALSE),0)</f>
        <v>3</v>
      </c>
      <c r="O52">
        <f>I52+K52</f>
        <v>19</v>
      </c>
      <c r="P52">
        <f>O52-D52</f>
        <v>0</v>
      </c>
      <c r="Q52">
        <f>(J52/D52)*100</f>
        <v>5.2631578947368416</v>
      </c>
      <c r="R52">
        <f>(K52/D52)*100</f>
        <v>63.157894736842103</v>
      </c>
      <c r="S52">
        <f>(L52/D52)*100</f>
        <v>0</v>
      </c>
      <c r="T52">
        <f>(M52/D52)*100</f>
        <v>15.789473684210526</v>
      </c>
      <c r="U52">
        <f>(N52/D52)*100</f>
        <v>15.789473684210526</v>
      </c>
    </row>
    <row r="53" spans="1:21" x14ac:dyDescent="0.25">
      <c r="A53" t="s">
        <v>130</v>
      </c>
      <c r="B53" t="s">
        <v>131</v>
      </c>
      <c r="C53">
        <f>_xlfn.RANK.EQ(D53,D:D)</f>
        <v>64</v>
      </c>
      <c r="D53">
        <v>17</v>
      </c>
      <c r="E53">
        <f>_xlfn.RANK.EQ(F53,F:F)</f>
        <v>46</v>
      </c>
      <c r="F53">
        <f>_xlfn.IFNA(VLOOKUP(B53,ISU_all_byjnl!B:C,2,FALSE),0)</f>
        <v>36</v>
      </c>
      <c r="G53">
        <f>_xlfn.RANK.EQ(H53,H:H)</f>
        <v>274</v>
      </c>
      <c r="H53">
        <f>IFERROR((D53/F53)*100,0)</f>
        <v>47.222222222222221</v>
      </c>
      <c r="I53">
        <f>_xlfn.IFNA(VLOOKUP(B53,ISU_FF_OA_byjnl!$F:$M,2,FALSE),0)</f>
        <v>13</v>
      </c>
      <c r="J53">
        <f>_xlfn.IFNA(VLOOKUP(B53,ISU_FF_OA_byjnl!$F:$M,3,FALSE),0)</f>
        <v>1</v>
      </c>
      <c r="K53">
        <f>_xlfn.IFNA(VLOOKUP(B53,ISU_FF_OA_byjnl!$F:$M,4,FALSE),0)</f>
        <v>4</v>
      </c>
      <c r="L53">
        <f>_xlfn.IFNA(VLOOKUP(B53,ISU_FF_OA_byjnl!$F:$M,5,FALSE),0)</f>
        <v>0</v>
      </c>
      <c r="M53">
        <f>_xlfn.IFNA(VLOOKUP(B53,ISU_FF_OA_byjnl!$F:$M,6,FALSE),0)</f>
        <v>7</v>
      </c>
      <c r="N53">
        <f>_xlfn.IFNA(VLOOKUP(B53,ISU_FF_OA_byjnl!$F:$M,7,FALSE),0)</f>
        <v>5</v>
      </c>
      <c r="O53">
        <f>I53+K53</f>
        <v>17</v>
      </c>
      <c r="P53">
        <f>O53-D53</f>
        <v>0</v>
      </c>
      <c r="Q53">
        <f>(J53/D53)*100</f>
        <v>5.8823529411764701</v>
      </c>
      <c r="R53">
        <f>(K53/D53)*100</f>
        <v>23.52941176470588</v>
      </c>
      <c r="S53">
        <f>(L53/D53)*100</f>
        <v>0</v>
      </c>
      <c r="T53">
        <f>(M53/D53)*100</f>
        <v>41.17647058823529</v>
      </c>
      <c r="U53">
        <f>(N53/D53)*100</f>
        <v>29.411764705882355</v>
      </c>
    </row>
    <row r="54" spans="1:21" x14ac:dyDescent="0.25">
      <c r="A54" t="s">
        <v>56</v>
      </c>
      <c r="B54" t="s">
        <v>57</v>
      </c>
      <c r="C54">
        <f>_xlfn.RANK.EQ(D54,D:D)</f>
        <v>26</v>
      </c>
      <c r="D54">
        <v>30</v>
      </c>
      <c r="E54">
        <f>_xlfn.RANK.EQ(F54,F:F)</f>
        <v>52</v>
      </c>
      <c r="F54">
        <f>_xlfn.IFNA(VLOOKUP(B54,ISU_all_byjnl!B:C,2,FALSE),0)</f>
        <v>35</v>
      </c>
      <c r="G54">
        <f>_xlfn.RANK.EQ(H54,H:H)</f>
        <v>85</v>
      </c>
      <c r="H54">
        <f>IFERROR((D54/F54)*100,0)</f>
        <v>85.714285714285708</v>
      </c>
      <c r="I54">
        <f>_xlfn.IFNA(VLOOKUP(B54,ISU_FF_OA_byjnl!$F:$M,2,FALSE),0)</f>
        <v>30</v>
      </c>
      <c r="J54">
        <f>_xlfn.IFNA(VLOOKUP(B54,ISU_FF_OA_byjnl!$F:$M,3,FALSE),0)</f>
        <v>15</v>
      </c>
      <c r="K54">
        <f>_xlfn.IFNA(VLOOKUP(B54,ISU_FF_OA_byjnl!$F:$M,4,FALSE),0)</f>
        <v>0</v>
      </c>
      <c r="L54">
        <f>_xlfn.IFNA(VLOOKUP(B54,ISU_FF_OA_byjnl!$F:$M,5,FALSE),0)</f>
        <v>0</v>
      </c>
      <c r="M54">
        <f>_xlfn.IFNA(VLOOKUP(B54,ISU_FF_OA_byjnl!$F:$M,6,FALSE),0)</f>
        <v>14</v>
      </c>
      <c r="N54">
        <f>_xlfn.IFNA(VLOOKUP(B54,ISU_FF_OA_byjnl!$F:$M,7,FALSE),0)</f>
        <v>1</v>
      </c>
      <c r="O54">
        <f>I54+K54</f>
        <v>30</v>
      </c>
      <c r="P54">
        <f>O54-D54</f>
        <v>0</v>
      </c>
      <c r="Q54">
        <f>(J54/D54)*100</f>
        <v>50</v>
      </c>
      <c r="R54">
        <f>(K54/D54)*100</f>
        <v>0</v>
      </c>
      <c r="S54">
        <f>(L54/D54)*100</f>
        <v>0</v>
      </c>
      <c r="T54">
        <f>(M54/D54)*100</f>
        <v>46.666666666666664</v>
      </c>
      <c r="U54">
        <f>(N54/D54)*100</f>
        <v>3.3333333333333335</v>
      </c>
    </row>
    <row r="55" spans="1:21" x14ac:dyDescent="0.25">
      <c r="A55" t="s">
        <v>60</v>
      </c>
      <c r="B55" t="s">
        <v>61</v>
      </c>
      <c r="C55">
        <f>_xlfn.RANK.EQ(D55,D:D)</f>
        <v>29</v>
      </c>
      <c r="D55">
        <v>28</v>
      </c>
      <c r="E55">
        <f>_xlfn.RANK.EQ(F55,F:F)</f>
        <v>52</v>
      </c>
      <c r="F55">
        <f>_xlfn.IFNA(VLOOKUP(B55,ISU_all_byjnl!B:C,2,FALSE),0)</f>
        <v>35</v>
      </c>
      <c r="G55">
        <f>_xlfn.RANK.EQ(H55,H:H)</f>
        <v>120</v>
      </c>
      <c r="H55">
        <f>IFERROR((D55/F55)*100,0)</f>
        <v>80</v>
      </c>
      <c r="I55">
        <f>_xlfn.IFNA(VLOOKUP(B55,ISU_FF_OA_byjnl!$F:$M,2,FALSE),0)</f>
        <v>28</v>
      </c>
      <c r="J55">
        <f>_xlfn.IFNA(VLOOKUP(B55,ISU_FF_OA_byjnl!$F:$M,3,FALSE),0)</f>
        <v>19</v>
      </c>
      <c r="K55">
        <f>_xlfn.IFNA(VLOOKUP(B55,ISU_FF_OA_byjnl!$F:$M,4,FALSE),0)</f>
        <v>0</v>
      </c>
      <c r="L55">
        <f>_xlfn.IFNA(VLOOKUP(B55,ISU_FF_OA_byjnl!$F:$M,5,FALSE),0)</f>
        <v>0</v>
      </c>
      <c r="M55">
        <f>_xlfn.IFNA(VLOOKUP(B55,ISU_FF_OA_byjnl!$F:$M,6,FALSE),0)</f>
        <v>7</v>
      </c>
      <c r="N55">
        <f>_xlfn.IFNA(VLOOKUP(B55,ISU_FF_OA_byjnl!$F:$M,7,FALSE),0)</f>
        <v>2</v>
      </c>
      <c r="O55">
        <f>I55+K55</f>
        <v>28</v>
      </c>
      <c r="P55">
        <f>O55-D55</f>
        <v>0</v>
      </c>
      <c r="Q55">
        <f>(J55/D55)*100</f>
        <v>67.857142857142861</v>
      </c>
      <c r="R55">
        <f>(K55/D55)*100</f>
        <v>0</v>
      </c>
      <c r="S55">
        <f>(L55/D55)*100</f>
        <v>0</v>
      </c>
      <c r="T55">
        <f>(M55/D55)*100</f>
        <v>25</v>
      </c>
      <c r="U55">
        <f>(N55/D55)*100</f>
        <v>7.1428571428571423</v>
      </c>
    </row>
    <row r="56" spans="1:21" x14ac:dyDescent="0.25">
      <c r="A56" t="s">
        <v>106</v>
      </c>
      <c r="B56" t="s">
        <v>107</v>
      </c>
      <c r="C56">
        <f>_xlfn.RANK.EQ(D56,D:D)</f>
        <v>52</v>
      </c>
      <c r="D56">
        <v>19</v>
      </c>
      <c r="E56">
        <f>_xlfn.RANK.EQ(F56,F:F)</f>
        <v>52</v>
      </c>
      <c r="F56">
        <f>_xlfn.IFNA(VLOOKUP(B56,ISU_all_byjnl!B:C,2,FALSE),0)</f>
        <v>35</v>
      </c>
      <c r="G56">
        <f>_xlfn.RANK.EQ(H56,H:H)</f>
        <v>248</v>
      </c>
      <c r="H56">
        <f>IFERROR((D56/F56)*100,0)</f>
        <v>54.285714285714285</v>
      </c>
      <c r="I56">
        <f>_xlfn.IFNA(VLOOKUP(B56,ISU_FF_OA_byjnl!$F:$M,2,FALSE),0)</f>
        <v>10</v>
      </c>
      <c r="J56">
        <f>_xlfn.IFNA(VLOOKUP(B56,ISU_FF_OA_byjnl!$F:$M,3,FALSE),0)</f>
        <v>7</v>
      </c>
      <c r="K56">
        <f>_xlfn.IFNA(VLOOKUP(B56,ISU_FF_OA_byjnl!$F:$M,4,FALSE),0)</f>
        <v>9</v>
      </c>
      <c r="L56">
        <f>_xlfn.IFNA(VLOOKUP(B56,ISU_FF_OA_byjnl!$F:$M,5,FALSE),0)</f>
        <v>0</v>
      </c>
      <c r="M56">
        <f>_xlfn.IFNA(VLOOKUP(B56,ISU_FF_OA_byjnl!$F:$M,6,FALSE),0)</f>
        <v>1</v>
      </c>
      <c r="N56">
        <f>_xlfn.IFNA(VLOOKUP(B56,ISU_FF_OA_byjnl!$F:$M,7,FALSE),0)</f>
        <v>2</v>
      </c>
      <c r="O56">
        <f>I56+K56</f>
        <v>19</v>
      </c>
      <c r="P56">
        <f>O56-D56</f>
        <v>0</v>
      </c>
      <c r="Q56">
        <f>(J56/D56)*100</f>
        <v>36.84210526315789</v>
      </c>
      <c r="R56">
        <f>(K56/D56)*100</f>
        <v>47.368421052631575</v>
      </c>
      <c r="S56">
        <f>(L56/D56)*100</f>
        <v>0</v>
      </c>
      <c r="T56">
        <f>(M56/D56)*100</f>
        <v>5.2631578947368416</v>
      </c>
      <c r="U56">
        <f>(N56/D56)*100</f>
        <v>10.526315789473683</v>
      </c>
    </row>
    <row r="57" spans="1:21" x14ac:dyDescent="0.25">
      <c r="A57" t="s">
        <v>62</v>
      </c>
      <c r="B57" t="s">
        <v>63</v>
      </c>
      <c r="C57">
        <f>_xlfn.RANK.EQ(D57,D:D)</f>
        <v>29</v>
      </c>
      <c r="D57">
        <v>28</v>
      </c>
      <c r="E57">
        <f>_xlfn.RANK.EQ(F57,F:F)</f>
        <v>55</v>
      </c>
      <c r="F57">
        <f>_xlfn.IFNA(VLOOKUP(B57,ISU_all_byjnl!B:C,2,FALSE),0)</f>
        <v>34</v>
      </c>
      <c r="G57">
        <f>_xlfn.RANK.EQ(H57,H:H)</f>
        <v>104</v>
      </c>
      <c r="H57">
        <f>IFERROR((D57/F57)*100,0)</f>
        <v>82.35294117647058</v>
      </c>
      <c r="I57">
        <f>_xlfn.IFNA(VLOOKUP(B57,ISU_FF_OA_byjnl!$F:$M,2,FALSE),0)</f>
        <v>18</v>
      </c>
      <c r="J57">
        <f>_xlfn.IFNA(VLOOKUP(B57,ISU_FF_OA_byjnl!$F:$M,3,FALSE),0)</f>
        <v>0</v>
      </c>
      <c r="K57">
        <f>_xlfn.IFNA(VLOOKUP(B57,ISU_FF_OA_byjnl!$F:$M,4,FALSE),0)</f>
        <v>10</v>
      </c>
      <c r="L57">
        <f>_xlfn.IFNA(VLOOKUP(B57,ISU_FF_OA_byjnl!$F:$M,5,FALSE),0)</f>
        <v>0</v>
      </c>
      <c r="M57">
        <f>_xlfn.IFNA(VLOOKUP(B57,ISU_FF_OA_byjnl!$F:$M,6,FALSE),0)</f>
        <v>13</v>
      </c>
      <c r="N57">
        <f>_xlfn.IFNA(VLOOKUP(B57,ISU_FF_OA_byjnl!$F:$M,7,FALSE),0)</f>
        <v>5</v>
      </c>
      <c r="O57">
        <f>I57+K57</f>
        <v>28</v>
      </c>
      <c r="P57">
        <f>O57-D57</f>
        <v>0</v>
      </c>
      <c r="Q57">
        <f>(J57/D57)*100</f>
        <v>0</v>
      </c>
      <c r="R57">
        <f>(K57/D57)*100</f>
        <v>35.714285714285715</v>
      </c>
      <c r="S57">
        <f>(L57/D57)*100</f>
        <v>0</v>
      </c>
      <c r="T57">
        <f>(M57/D57)*100</f>
        <v>46.428571428571431</v>
      </c>
      <c r="U57">
        <f>(N57/D57)*100</f>
        <v>17.857142857142858</v>
      </c>
    </row>
    <row r="58" spans="1:21" x14ac:dyDescent="0.25">
      <c r="A58" t="s">
        <v>78</v>
      </c>
      <c r="B58" t="s">
        <v>79</v>
      </c>
      <c r="C58">
        <f>_xlfn.RANK.EQ(D58,D:D)</f>
        <v>34</v>
      </c>
      <c r="D58">
        <v>26</v>
      </c>
      <c r="E58">
        <f>_xlfn.RANK.EQ(F58,F:F)</f>
        <v>55</v>
      </c>
      <c r="F58">
        <f>_xlfn.IFNA(VLOOKUP(B58,ISU_all_byjnl!B:C,2,FALSE),0)</f>
        <v>34</v>
      </c>
      <c r="G58">
        <f>_xlfn.RANK.EQ(H58,H:H)</f>
        <v>147</v>
      </c>
      <c r="H58">
        <f>IFERROR((D58/F58)*100,0)</f>
        <v>76.470588235294116</v>
      </c>
      <c r="I58">
        <f>_xlfn.IFNA(VLOOKUP(B58,ISU_FF_OA_byjnl!$F:$M,2,FALSE),0)</f>
        <v>26</v>
      </c>
      <c r="J58">
        <f>_xlfn.IFNA(VLOOKUP(B58,ISU_FF_OA_byjnl!$F:$M,3,FALSE),0)</f>
        <v>0</v>
      </c>
      <c r="K58">
        <f>_xlfn.IFNA(VLOOKUP(B58,ISU_FF_OA_byjnl!$F:$M,4,FALSE),0)</f>
        <v>0</v>
      </c>
      <c r="L58">
        <f>_xlfn.IFNA(VLOOKUP(B58,ISU_FF_OA_byjnl!$F:$M,5,FALSE),0)</f>
        <v>26</v>
      </c>
      <c r="M58">
        <f>_xlfn.IFNA(VLOOKUP(B58,ISU_FF_OA_byjnl!$F:$M,6,FALSE),0)</f>
        <v>0</v>
      </c>
      <c r="N58">
        <f>_xlfn.IFNA(VLOOKUP(B58,ISU_FF_OA_byjnl!$F:$M,7,FALSE),0)</f>
        <v>0</v>
      </c>
      <c r="O58">
        <f>I58+K58</f>
        <v>26</v>
      </c>
      <c r="P58">
        <f>O58-D58</f>
        <v>0</v>
      </c>
      <c r="Q58">
        <f>(J58/D58)*100</f>
        <v>0</v>
      </c>
      <c r="R58">
        <f>(K58/D58)*100</f>
        <v>0</v>
      </c>
      <c r="S58">
        <f>(L58/D58)*100</f>
        <v>100</v>
      </c>
      <c r="T58">
        <f>(M58/D58)*100</f>
        <v>0</v>
      </c>
      <c r="U58">
        <f>(N58/D58)*100</f>
        <v>0</v>
      </c>
    </row>
    <row r="59" spans="1:21" x14ac:dyDescent="0.25">
      <c r="A59" t="s">
        <v>48</v>
      </c>
      <c r="B59" t="s">
        <v>49</v>
      </c>
      <c r="C59">
        <f>_xlfn.RANK.EQ(D59,D:D)</f>
        <v>23</v>
      </c>
      <c r="D59">
        <v>32</v>
      </c>
      <c r="E59">
        <f>_xlfn.RANK.EQ(F59,F:F)</f>
        <v>57</v>
      </c>
      <c r="F59">
        <f>_xlfn.IFNA(VLOOKUP(B59,ISU_all_byjnl!B:C,2,FALSE),0)</f>
        <v>33</v>
      </c>
      <c r="G59">
        <f>_xlfn.RANK.EQ(H59,H:H)</f>
        <v>31</v>
      </c>
      <c r="H59">
        <f>IFERROR((D59/F59)*100,0)</f>
        <v>96.969696969696969</v>
      </c>
      <c r="I59">
        <f>_xlfn.IFNA(VLOOKUP(B59,ISU_FF_OA_byjnl!$F:$M,2,FALSE),0)</f>
        <v>27</v>
      </c>
      <c r="J59">
        <f>_xlfn.IFNA(VLOOKUP(B59,ISU_FF_OA_byjnl!$F:$M,3,FALSE),0)</f>
        <v>4</v>
      </c>
      <c r="K59">
        <f>_xlfn.IFNA(VLOOKUP(B59,ISU_FF_OA_byjnl!$F:$M,4,FALSE),0)</f>
        <v>5</v>
      </c>
      <c r="L59">
        <f>_xlfn.IFNA(VLOOKUP(B59,ISU_FF_OA_byjnl!$F:$M,5,FALSE),0)</f>
        <v>0</v>
      </c>
      <c r="M59">
        <f>_xlfn.IFNA(VLOOKUP(B59,ISU_FF_OA_byjnl!$F:$M,6,FALSE),0)</f>
        <v>23</v>
      </c>
      <c r="N59">
        <f>_xlfn.IFNA(VLOOKUP(B59,ISU_FF_OA_byjnl!$F:$M,7,FALSE),0)</f>
        <v>0</v>
      </c>
      <c r="O59">
        <f>I59+K59</f>
        <v>32</v>
      </c>
      <c r="P59">
        <f>O59-D59</f>
        <v>0</v>
      </c>
      <c r="Q59">
        <f>(J59/D59)*100</f>
        <v>12.5</v>
      </c>
      <c r="R59">
        <f>(K59/D59)*100</f>
        <v>15.625</v>
      </c>
      <c r="S59">
        <f>(L59/D59)*100</f>
        <v>0</v>
      </c>
      <c r="T59">
        <f>(M59/D59)*100</f>
        <v>71.875</v>
      </c>
      <c r="U59">
        <f>(N59/D59)*100</f>
        <v>0</v>
      </c>
    </row>
    <row r="60" spans="1:21" x14ac:dyDescent="0.25">
      <c r="A60" t="s">
        <v>124</v>
      </c>
      <c r="B60" t="s">
        <v>125</v>
      </c>
      <c r="C60">
        <f>_xlfn.RANK.EQ(D60,D:D)</f>
        <v>59</v>
      </c>
      <c r="D60">
        <v>18</v>
      </c>
      <c r="E60">
        <f>_xlfn.RANK.EQ(F60,F:F)</f>
        <v>57</v>
      </c>
      <c r="F60">
        <f>_xlfn.IFNA(VLOOKUP(B60,ISU_all_byjnl!B:C,2,FALSE),0)</f>
        <v>33</v>
      </c>
      <c r="G60">
        <f>_xlfn.RANK.EQ(H60,H:H)</f>
        <v>245</v>
      </c>
      <c r="H60">
        <f>IFERROR((D60/F60)*100,0)</f>
        <v>54.54545454545454</v>
      </c>
      <c r="I60">
        <f>_xlfn.IFNA(VLOOKUP(B60,ISU_FF_OA_byjnl!$F:$M,2,FALSE),0)</f>
        <v>7</v>
      </c>
      <c r="J60">
        <f>_xlfn.IFNA(VLOOKUP(B60,ISU_FF_OA_byjnl!$F:$M,3,FALSE),0)</f>
        <v>0</v>
      </c>
      <c r="K60">
        <f>_xlfn.IFNA(VLOOKUP(B60,ISU_FF_OA_byjnl!$F:$M,4,FALSE),0)</f>
        <v>11</v>
      </c>
      <c r="L60">
        <f>_xlfn.IFNA(VLOOKUP(B60,ISU_FF_OA_byjnl!$F:$M,5,FALSE),0)</f>
        <v>0</v>
      </c>
      <c r="M60">
        <f>_xlfn.IFNA(VLOOKUP(B60,ISU_FF_OA_byjnl!$F:$M,6,FALSE),0)</f>
        <v>6</v>
      </c>
      <c r="N60">
        <f>_xlfn.IFNA(VLOOKUP(B60,ISU_FF_OA_byjnl!$F:$M,7,FALSE),0)</f>
        <v>1</v>
      </c>
      <c r="O60">
        <f>I60+K60</f>
        <v>18</v>
      </c>
      <c r="P60">
        <f>O60-D60</f>
        <v>0</v>
      </c>
      <c r="Q60">
        <f>(J60/D60)*100</f>
        <v>0</v>
      </c>
      <c r="R60">
        <f>(K60/D60)*100</f>
        <v>61.111111111111114</v>
      </c>
      <c r="S60">
        <f>(L60/D60)*100</f>
        <v>0</v>
      </c>
      <c r="T60">
        <f>(M60/D60)*100</f>
        <v>33.333333333333329</v>
      </c>
      <c r="U60">
        <f>(N60/D60)*100</f>
        <v>5.5555555555555554</v>
      </c>
    </row>
    <row r="61" spans="1:21" x14ac:dyDescent="0.25">
      <c r="A61" t="s">
        <v>134</v>
      </c>
      <c r="B61" t="s">
        <v>135</v>
      </c>
      <c r="C61">
        <f>_xlfn.RANK.EQ(D61,D:D)</f>
        <v>64</v>
      </c>
      <c r="D61">
        <v>17</v>
      </c>
      <c r="E61">
        <f>_xlfn.RANK.EQ(F61,F:F)</f>
        <v>57</v>
      </c>
      <c r="F61">
        <f>_xlfn.IFNA(VLOOKUP(B61,ISU_all_byjnl!B:C,2,FALSE),0)</f>
        <v>33</v>
      </c>
      <c r="G61">
        <f>_xlfn.RANK.EQ(H61,H:H)</f>
        <v>256</v>
      </c>
      <c r="H61">
        <f>IFERROR((D61/F61)*100,0)</f>
        <v>51.515151515151516</v>
      </c>
      <c r="I61">
        <f>_xlfn.IFNA(VLOOKUP(B61,ISU_FF_OA_byjnl!$F:$M,2,FALSE),0)</f>
        <v>6</v>
      </c>
      <c r="J61">
        <f>_xlfn.IFNA(VLOOKUP(B61,ISU_FF_OA_byjnl!$F:$M,3,FALSE),0)</f>
        <v>1</v>
      </c>
      <c r="K61">
        <f>_xlfn.IFNA(VLOOKUP(B61,ISU_FF_OA_byjnl!$F:$M,4,FALSE),0)</f>
        <v>11</v>
      </c>
      <c r="L61">
        <f>_xlfn.IFNA(VLOOKUP(B61,ISU_FF_OA_byjnl!$F:$M,5,FALSE),0)</f>
        <v>0</v>
      </c>
      <c r="M61">
        <f>_xlfn.IFNA(VLOOKUP(B61,ISU_FF_OA_byjnl!$F:$M,6,FALSE),0)</f>
        <v>2</v>
      </c>
      <c r="N61">
        <f>_xlfn.IFNA(VLOOKUP(B61,ISU_FF_OA_byjnl!$F:$M,7,FALSE),0)</f>
        <v>3</v>
      </c>
      <c r="O61">
        <f>I61+K61</f>
        <v>17</v>
      </c>
      <c r="P61">
        <f>O61-D61</f>
        <v>0</v>
      </c>
      <c r="Q61">
        <f>(J61/D61)*100</f>
        <v>5.8823529411764701</v>
      </c>
      <c r="R61">
        <f>(K61/D61)*100</f>
        <v>64.705882352941174</v>
      </c>
      <c r="S61">
        <f>(L61/D61)*100</f>
        <v>0</v>
      </c>
      <c r="T61">
        <f>(M61/D61)*100</f>
        <v>11.76470588235294</v>
      </c>
      <c r="U61">
        <f>(N61/D61)*100</f>
        <v>17.647058823529413</v>
      </c>
    </row>
    <row r="62" spans="1:21" x14ac:dyDescent="0.25">
      <c r="A62" t="s">
        <v>82</v>
      </c>
      <c r="B62" t="s">
        <v>83</v>
      </c>
      <c r="C62">
        <f>_xlfn.RANK.EQ(D62,D:D)</f>
        <v>40</v>
      </c>
      <c r="D62">
        <v>25</v>
      </c>
      <c r="E62">
        <f>_xlfn.RANK.EQ(F62,F:F)</f>
        <v>60</v>
      </c>
      <c r="F62">
        <f>_xlfn.IFNA(VLOOKUP(B62,ISU_all_byjnl!B:C,2,FALSE),0)</f>
        <v>32</v>
      </c>
      <c r="G62">
        <f>_xlfn.RANK.EQ(H62,H:H)</f>
        <v>133</v>
      </c>
      <c r="H62">
        <f>IFERROR((D62/F62)*100,0)</f>
        <v>78.125</v>
      </c>
      <c r="I62">
        <f>_xlfn.IFNA(VLOOKUP(B62,ISU_FF_OA_byjnl!$F:$M,2,FALSE),0)</f>
        <v>15</v>
      </c>
      <c r="J62">
        <f>_xlfn.IFNA(VLOOKUP(B62,ISU_FF_OA_byjnl!$F:$M,3,FALSE),0)</f>
        <v>1</v>
      </c>
      <c r="K62">
        <f>_xlfn.IFNA(VLOOKUP(B62,ISU_FF_OA_byjnl!$F:$M,4,FALSE),0)</f>
        <v>10</v>
      </c>
      <c r="L62">
        <f>_xlfn.IFNA(VLOOKUP(B62,ISU_FF_OA_byjnl!$F:$M,5,FALSE),0)</f>
        <v>0</v>
      </c>
      <c r="M62">
        <f>_xlfn.IFNA(VLOOKUP(B62,ISU_FF_OA_byjnl!$F:$M,6,FALSE),0)</f>
        <v>6</v>
      </c>
      <c r="N62">
        <f>_xlfn.IFNA(VLOOKUP(B62,ISU_FF_OA_byjnl!$F:$M,7,FALSE),0)</f>
        <v>8</v>
      </c>
      <c r="O62">
        <f>I62+K62</f>
        <v>25</v>
      </c>
      <c r="P62">
        <f>O62-D62</f>
        <v>0</v>
      </c>
      <c r="Q62">
        <f>(J62/D62)*100</f>
        <v>4</v>
      </c>
      <c r="R62">
        <f>(K62/D62)*100</f>
        <v>40</v>
      </c>
      <c r="S62">
        <f>(L62/D62)*100</f>
        <v>0</v>
      </c>
      <c r="T62">
        <f>(M62/D62)*100</f>
        <v>24</v>
      </c>
      <c r="U62">
        <f>(N62/D62)*100</f>
        <v>32</v>
      </c>
    </row>
    <row r="63" spans="1:21" x14ac:dyDescent="0.25">
      <c r="A63" t="s">
        <v>172</v>
      </c>
      <c r="B63" t="s">
        <v>173</v>
      </c>
      <c r="C63">
        <f>_xlfn.RANK.EQ(D63,D:D)</f>
        <v>81</v>
      </c>
      <c r="D63">
        <v>14</v>
      </c>
      <c r="E63">
        <f>_xlfn.RANK.EQ(F63,F:F)</f>
        <v>60</v>
      </c>
      <c r="F63">
        <f>_xlfn.IFNA(VLOOKUP(B63,ISU_all_byjnl!B:C,2,FALSE),0)</f>
        <v>32</v>
      </c>
      <c r="G63">
        <f>_xlfn.RANK.EQ(H63,H:H)</f>
        <v>296</v>
      </c>
      <c r="H63">
        <f>IFERROR((D63/F63)*100,0)</f>
        <v>43.75</v>
      </c>
      <c r="I63">
        <f>_xlfn.IFNA(VLOOKUP(B63,ISU_FF_OA_byjnl!$F:$M,2,FALSE),0)</f>
        <v>14</v>
      </c>
      <c r="J63">
        <f>_xlfn.IFNA(VLOOKUP(B63,ISU_FF_OA_byjnl!$F:$M,3,FALSE),0)</f>
        <v>0</v>
      </c>
      <c r="K63">
        <f>_xlfn.IFNA(VLOOKUP(B63,ISU_FF_OA_byjnl!$F:$M,4,FALSE),0)</f>
        <v>0</v>
      </c>
      <c r="L63">
        <f>_xlfn.IFNA(VLOOKUP(B63,ISU_FF_OA_byjnl!$F:$M,5,FALSE),0)</f>
        <v>14</v>
      </c>
      <c r="M63">
        <f>_xlfn.IFNA(VLOOKUP(B63,ISU_FF_OA_byjnl!$F:$M,6,FALSE),0)</f>
        <v>0</v>
      </c>
      <c r="N63">
        <f>_xlfn.IFNA(VLOOKUP(B63,ISU_FF_OA_byjnl!$F:$M,7,FALSE),0)</f>
        <v>0</v>
      </c>
      <c r="O63">
        <f>I63+K63</f>
        <v>14</v>
      </c>
      <c r="P63">
        <f>O63-D63</f>
        <v>0</v>
      </c>
      <c r="Q63">
        <f>(J63/D63)*100</f>
        <v>0</v>
      </c>
      <c r="R63">
        <f>(K63/D63)*100</f>
        <v>0</v>
      </c>
      <c r="S63">
        <f>(L63/D63)*100</f>
        <v>100</v>
      </c>
      <c r="T63">
        <f>(M63/D63)*100</f>
        <v>0</v>
      </c>
      <c r="U63">
        <f>(N63/D63)*100</f>
        <v>0</v>
      </c>
    </row>
    <row r="64" spans="1:21" x14ac:dyDescent="0.25">
      <c r="A64" t="s">
        <v>200</v>
      </c>
      <c r="B64" t="s">
        <v>201</v>
      </c>
      <c r="C64">
        <f>_xlfn.RANK.EQ(D64,D:D)</f>
        <v>90</v>
      </c>
      <c r="D64">
        <v>13</v>
      </c>
      <c r="E64">
        <f>_xlfn.RANK.EQ(F64,F:F)</f>
        <v>62</v>
      </c>
      <c r="F64">
        <f>_xlfn.IFNA(VLOOKUP(B64,ISU_all_byjnl!B:C,2,FALSE),0)</f>
        <v>30</v>
      </c>
      <c r="G64">
        <f>_xlfn.RANK.EQ(H64,H:H)</f>
        <v>297</v>
      </c>
      <c r="H64">
        <f>IFERROR((D64/F64)*100,0)</f>
        <v>43.333333333333336</v>
      </c>
      <c r="I64">
        <f>_xlfn.IFNA(VLOOKUP(B64,ISU_FF_OA_byjnl!$F:$M,2,FALSE),0)</f>
        <v>13</v>
      </c>
      <c r="J64">
        <f>_xlfn.IFNA(VLOOKUP(B64,ISU_FF_OA_byjnl!$F:$M,3,FALSE),0)</f>
        <v>9</v>
      </c>
      <c r="K64">
        <f>_xlfn.IFNA(VLOOKUP(B64,ISU_FF_OA_byjnl!$F:$M,4,FALSE),0)</f>
        <v>0</v>
      </c>
      <c r="L64">
        <f>_xlfn.IFNA(VLOOKUP(B64,ISU_FF_OA_byjnl!$F:$M,5,FALSE),0)</f>
        <v>0</v>
      </c>
      <c r="M64">
        <f>_xlfn.IFNA(VLOOKUP(B64,ISU_FF_OA_byjnl!$F:$M,6,FALSE),0)</f>
        <v>4</v>
      </c>
      <c r="N64">
        <f>_xlfn.IFNA(VLOOKUP(B64,ISU_FF_OA_byjnl!$F:$M,7,FALSE),0)</f>
        <v>0</v>
      </c>
      <c r="O64">
        <f>I64+K64</f>
        <v>13</v>
      </c>
      <c r="P64">
        <f>O64-D64</f>
        <v>0</v>
      </c>
      <c r="Q64">
        <f>(J64/D64)*100</f>
        <v>69.230769230769226</v>
      </c>
      <c r="R64">
        <f>(K64/D64)*100</f>
        <v>0</v>
      </c>
      <c r="S64">
        <f>(L64/D64)*100</f>
        <v>0</v>
      </c>
      <c r="T64">
        <f>(M64/D64)*100</f>
        <v>30.76923076923077</v>
      </c>
      <c r="U64">
        <f>(N64/D64)*100</f>
        <v>0</v>
      </c>
    </row>
    <row r="65" spans="1:21" x14ac:dyDescent="0.25">
      <c r="A65" t="s">
        <v>232</v>
      </c>
      <c r="B65" t="s">
        <v>233</v>
      </c>
      <c r="C65">
        <f>_xlfn.RANK.EQ(D65,D:D)</f>
        <v>111</v>
      </c>
      <c r="D65">
        <v>11</v>
      </c>
      <c r="E65">
        <f>_xlfn.RANK.EQ(F65,F:F)</f>
        <v>62</v>
      </c>
      <c r="F65">
        <f>_xlfn.IFNA(VLOOKUP(B65,ISU_all_byjnl!B:C,2,FALSE),0)</f>
        <v>30</v>
      </c>
      <c r="G65">
        <f>_xlfn.RANK.EQ(H65,H:H)</f>
        <v>315</v>
      </c>
      <c r="H65">
        <f>IFERROR((D65/F65)*100,0)</f>
        <v>36.666666666666664</v>
      </c>
      <c r="I65">
        <f>_xlfn.IFNA(VLOOKUP(B65,ISU_FF_OA_byjnl!$F:$M,2,FALSE),0)</f>
        <v>0</v>
      </c>
      <c r="J65">
        <f>_xlfn.IFNA(VLOOKUP(B65,ISU_FF_OA_byjnl!$F:$M,3,FALSE),0)</f>
        <v>0</v>
      </c>
      <c r="K65">
        <f>_xlfn.IFNA(VLOOKUP(B65,ISU_FF_OA_byjnl!$F:$M,4,FALSE),0)</f>
        <v>0</v>
      </c>
      <c r="L65">
        <f>_xlfn.IFNA(VLOOKUP(B65,ISU_FF_OA_byjnl!$F:$M,5,FALSE),0)</f>
        <v>0</v>
      </c>
      <c r="M65">
        <f>_xlfn.IFNA(VLOOKUP(B65,ISU_FF_OA_byjnl!$F:$M,6,FALSE),0)</f>
        <v>0</v>
      </c>
      <c r="N65">
        <f>_xlfn.IFNA(VLOOKUP(B65,ISU_FF_OA_byjnl!$F:$M,7,FALSE),0)</f>
        <v>0</v>
      </c>
      <c r="O65">
        <f>I65+K65</f>
        <v>0</v>
      </c>
      <c r="P65">
        <f>O65-D65</f>
        <v>-11</v>
      </c>
      <c r="Q65">
        <f>(J65/D65)*100</f>
        <v>0</v>
      </c>
      <c r="R65">
        <f>(K65/D65)*100</f>
        <v>0</v>
      </c>
      <c r="S65">
        <f>(L65/D65)*100</f>
        <v>0</v>
      </c>
      <c r="T65">
        <f>(M65/D65)*100</f>
        <v>0</v>
      </c>
      <c r="U65">
        <f>(N65/D65)*100</f>
        <v>0</v>
      </c>
    </row>
    <row r="66" spans="1:21" x14ac:dyDescent="0.25">
      <c r="A66" t="s">
        <v>66</v>
      </c>
      <c r="B66" t="s">
        <v>67</v>
      </c>
      <c r="C66">
        <f>_xlfn.RANK.EQ(D66,D:D)</f>
        <v>31</v>
      </c>
      <c r="D66">
        <v>27</v>
      </c>
      <c r="E66">
        <f>_xlfn.RANK.EQ(F66,F:F)</f>
        <v>64</v>
      </c>
      <c r="F66">
        <f>_xlfn.IFNA(VLOOKUP(B66,ISU_all_byjnl!B:C,2,FALSE),0)</f>
        <v>29</v>
      </c>
      <c r="G66">
        <f>_xlfn.RANK.EQ(H66,H:H)</f>
        <v>43</v>
      </c>
      <c r="H66">
        <f>IFERROR((D66/F66)*100,0)</f>
        <v>93.103448275862064</v>
      </c>
      <c r="I66">
        <f>_xlfn.IFNA(VLOOKUP(B66,ISU_FF_OA_byjnl!$F:$M,2,FALSE),0)</f>
        <v>27</v>
      </c>
      <c r="J66">
        <f>_xlfn.IFNA(VLOOKUP(B66,ISU_FF_OA_byjnl!$F:$M,3,FALSE),0)</f>
        <v>0</v>
      </c>
      <c r="K66">
        <f>_xlfn.IFNA(VLOOKUP(B66,ISU_FF_OA_byjnl!$F:$M,4,FALSE),0)</f>
        <v>0</v>
      </c>
      <c r="L66">
        <f>_xlfn.IFNA(VLOOKUP(B66,ISU_FF_OA_byjnl!$F:$M,5,FALSE),0)</f>
        <v>0</v>
      </c>
      <c r="M66">
        <f>_xlfn.IFNA(VLOOKUP(B66,ISU_FF_OA_byjnl!$F:$M,6,FALSE),0)</f>
        <v>10</v>
      </c>
      <c r="N66">
        <f>_xlfn.IFNA(VLOOKUP(B66,ISU_FF_OA_byjnl!$F:$M,7,FALSE),0)</f>
        <v>17</v>
      </c>
      <c r="O66">
        <f>I66+K66</f>
        <v>27</v>
      </c>
      <c r="P66">
        <f>O66-D66</f>
        <v>0</v>
      </c>
      <c r="Q66">
        <f>(J66/D66)*100</f>
        <v>0</v>
      </c>
      <c r="R66">
        <f>(K66/D66)*100</f>
        <v>0</v>
      </c>
      <c r="S66">
        <f>(L66/D66)*100</f>
        <v>0</v>
      </c>
      <c r="T66">
        <f>(M66/D66)*100</f>
        <v>37.037037037037038</v>
      </c>
      <c r="U66">
        <f>(N66/D66)*100</f>
        <v>62.962962962962962</v>
      </c>
    </row>
    <row r="67" spans="1:21" x14ac:dyDescent="0.25">
      <c r="A67" t="s">
        <v>84</v>
      </c>
      <c r="B67" t="s">
        <v>85</v>
      </c>
      <c r="C67">
        <f>_xlfn.RANK.EQ(D67,D:D)</f>
        <v>40</v>
      </c>
      <c r="D67">
        <v>25</v>
      </c>
      <c r="E67">
        <f>_xlfn.RANK.EQ(F67,F:F)</f>
        <v>64</v>
      </c>
      <c r="F67">
        <f>_xlfn.IFNA(VLOOKUP(B67,ISU_all_byjnl!B:C,2,FALSE),0)</f>
        <v>29</v>
      </c>
      <c r="G67">
        <f>_xlfn.RANK.EQ(H67,H:H)</f>
        <v>84</v>
      </c>
      <c r="H67">
        <f>IFERROR((D67/F67)*100,0)</f>
        <v>86.206896551724128</v>
      </c>
      <c r="I67">
        <f>_xlfn.IFNA(VLOOKUP(B67,ISU_FF_OA_byjnl!$F:$M,2,FALSE),0)</f>
        <v>18</v>
      </c>
      <c r="J67">
        <f>_xlfn.IFNA(VLOOKUP(B67,ISU_FF_OA_byjnl!$F:$M,3,FALSE),0)</f>
        <v>0</v>
      </c>
      <c r="K67">
        <f>_xlfn.IFNA(VLOOKUP(B67,ISU_FF_OA_byjnl!$F:$M,4,FALSE),0)</f>
        <v>7</v>
      </c>
      <c r="L67">
        <f>_xlfn.IFNA(VLOOKUP(B67,ISU_FF_OA_byjnl!$F:$M,5,FALSE),0)</f>
        <v>0</v>
      </c>
      <c r="M67">
        <f>_xlfn.IFNA(VLOOKUP(B67,ISU_FF_OA_byjnl!$F:$M,6,FALSE),0)</f>
        <v>18</v>
      </c>
      <c r="N67">
        <f>_xlfn.IFNA(VLOOKUP(B67,ISU_FF_OA_byjnl!$F:$M,7,FALSE),0)</f>
        <v>0</v>
      </c>
      <c r="O67">
        <f>I67+K67</f>
        <v>25</v>
      </c>
      <c r="P67">
        <f>O67-D67</f>
        <v>0</v>
      </c>
      <c r="Q67">
        <f>(J67/D67)*100</f>
        <v>0</v>
      </c>
      <c r="R67">
        <f>(K67/D67)*100</f>
        <v>28.000000000000004</v>
      </c>
      <c r="S67">
        <f>(L67/D67)*100</f>
        <v>0</v>
      </c>
      <c r="T67">
        <f>(M67/D67)*100</f>
        <v>72</v>
      </c>
      <c r="U67">
        <f>(N67/D67)*100</f>
        <v>0</v>
      </c>
    </row>
    <row r="68" spans="1:21" x14ac:dyDescent="0.25">
      <c r="A68" t="s">
        <v>88</v>
      </c>
      <c r="B68" t="s">
        <v>89</v>
      </c>
      <c r="C68">
        <f>_xlfn.RANK.EQ(D68,D:D)</f>
        <v>43</v>
      </c>
      <c r="D68">
        <v>23</v>
      </c>
      <c r="E68">
        <f>_xlfn.RANK.EQ(F68,F:F)</f>
        <v>64</v>
      </c>
      <c r="F68">
        <f>_xlfn.IFNA(VLOOKUP(B68,ISU_all_byjnl!B:C,2,FALSE),0)</f>
        <v>29</v>
      </c>
      <c r="G68">
        <f>_xlfn.RANK.EQ(H68,H:H)</f>
        <v>129</v>
      </c>
      <c r="H68">
        <f>IFERROR((D68/F68)*100,0)</f>
        <v>79.310344827586206</v>
      </c>
      <c r="I68">
        <f>_xlfn.IFNA(VLOOKUP(B68,ISU_FF_OA_byjnl!$F:$M,2,FALSE),0)</f>
        <v>13</v>
      </c>
      <c r="J68">
        <f>_xlfn.IFNA(VLOOKUP(B68,ISU_FF_OA_byjnl!$F:$M,3,FALSE),0)</f>
        <v>0</v>
      </c>
      <c r="K68">
        <f>_xlfn.IFNA(VLOOKUP(B68,ISU_FF_OA_byjnl!$F:$M,4,FALSE),0)</f>
        <v>10</v>
      </c>
      <c r="L68">
        <f>_xlfn.IFNA(VLOOKUP(B68,ISU_FF_OA_byjnl!$F:$M,5,FALSE),0)</f>
        <v>0</v>
      </c>
      <c r="M68">
        <f>_xlfn.IFNA(VLOOKUP(B68,ISU_FF_OA_byjnl!$F:$M,6,FALSE),0)</f>
        <v>5</v>
      </c>
      <c r="N68">
        <f>_xlfn.IFNA(VLOOKUP(B68,ISU_FF_OA_byjnl!$F:$M,7,FALSE),0)</f>
        <v>8</v>
      </c>
      <c r="O68">
        <f>I68+K68</f>
        <v>23</v>
      </c>
      <c r="P68">
        <f>O68-D68</f>
        <v>0</v>
      </c>
      <c r="Q68">
        <f>(J68/D68)*100</f>
        <v>0</v>
      </c>
      <c r="R68">
        <f>(K68/D68)*100</f>
        <v>43.478260869565219</v>
      </c>
      <c r="S68">
        <f>(L68/D68)*100</f>
        <v>0</v>
      </c>
      <c r="T68">
        <f>(M68/D68)*100</f>
        <v>21.739130434782609</v>
      </c>
      <c r="U68">
        <f>(N68/D68)*100</f>
        <v>34.782608695652172</v>
      </c>
    </row>
    <row r="69" spans="1:21" x14ac:dyDescent="0.25">
      <c r="A69" t="s">
        <v>444</v>
      </c>
      <c r="B69" t="s">
        <v>445</v>
      </c>
      <c r="C69">
        <f>_xlfn.RANK.EQ(D69,D:D)</f>
        <v>212</v>
      </c>
      <c r="D69">
        <v>7</v>
      </c>
      <c r="E69">
        <f>_xlfn.RANK.EQ(F69,F:F)</f>
        <v>64</v>
      </c>
      <c r="F69">
        <f>_xlfn.IFNA(VLOOKUP(B69,ISU_all_byjnl!B:C,2,FALSE),0)</f>
        <v>29</v>
      </c>
      <c r="G69">
        <f>_xlfn.RANK.EQ(H69,H:H)</f>
        <v>336</v>
      </c>
      <c r="H69">
        <f>IFERROR((D69/F69)*100,0)</f>
        <v>24.137931034482758</v>
      </c>
      <c r="I69">
        <f>_xlfn.IFNA(VLOOKUP(B69,ISU_FF_OA_byjnl!$F:$M,2,FALSE),0)</f>
        <v>0</v>
      </c>
      <c r="J69">
        <f>_xlfn.IFNA(VLOOKUP(B69,ISU_FF_OA_byjnl!$F:$M,3,FALSE),0)</f>
        <v>0</v>
      </c>
      <c r="K69">
        <f>_xlfn.IFNA(VLOOKUP(B69,ISU_FF_OA_byjnl!$F:$M,4,FALSE),0)</f>
        <v>0</v>
      </c>
      <c r="L69">
        <f>_xlfn.IFNA(VLOOKUP(B69,ISU_FF_OA_byjnl!$F:$M,5,FALSE),0)</f>
        <v>0</v>
      </c>
      <c r="M69">
        <f>_xlfn.IFNA(VLOOKUP(B69,ISU_FF_OA_byjnl!$F:$M,6,FALSE),0)</f>
        <v>0</v>
      </c>
      <c r="N69">
        <f>_xlfn.IFNA(VLOOKUP(B69,ISU_FF_OA_byjnl!$F:$M,7,FALSE),0)</f>
        <v>0</v>
      </c>
      <c r="O69">
        <f>I69+K69</f>
        <v>0</v>
      </c>
      <c r="P69">
        <f>O69-D69</f>
        <v>-7</v>
      </c>
      <c r="Q69">
        <f>(J69/D69)*100</f>
        <v>0</v>
      </c>
      <c r="R69">
        <f>(K69/D69)*100</f>
        <v>0</v>
      </c>
      <c r="S69">
        <f>(L69/D69)*100</f>
        <v>0</v>
      </c>
      <c r="T69">
        <f>(M69/D69)*100</f>
        <v>0</v>
      </c>
      <c r="U69">
        <f>(N69/D69)*100</f>
        <v>0</v>
      </c>
    </row>
    <row r="70" spans="1:21" x14ac:dyDescent="0.25">
      <c r="A70" t="s">
        <v>214</v>
      </c>
      <c r="B70" t="s">
        <v>215</v>
      </c>
      <c r="C70">
        <f>_xlfn.RANK.EQ(D70,D:D)</f>
        <v>104</v>
      </c>
      <c r="D70">
        <v>12</v>
      </c>
      <c r="E70">
        <f>_xlfn.RANK.EQ(F70,F:F)</f>
        <v>68</v>
      </c>
      <c r="F70">
        <f>_xlfn.IFNA(VLOOKUP(B70,ISU_all_byjnl!B:C,2,FALSE),0)</f>
        <v>28</v>
      </c>
      <c r="G70">
        <f>_xlfn.RANK.EQ(H70,H:H)</f>
        <v>299</v>
      </c>
      <c r="H70">
        <f>IFERROR((D70/F70)*100,0)</f>
        <v>42.857142857142854</v>
      </c>
      <c r="I70">
        <f>_xlfn.IFNA(VLOOKUP(B70,ISU_FF_OA_byjnl!$F:$M,2,FALSE),0)</f>
        <v>0</v>
      </c>
      <c r="J70">
        <f>_xlfn.IFNA(VLOOKUP(B70,ISU_FF_OA_byjnl!$F:$M,3,FALSE),0)</f>
        <v>0</v>
      </c>
      <c r="K70">
        <f>_xlfn.IFNA(VLOOKUP(B70,ISU_FF_OA_byjnl!$F:$M,4,FALSE),0)</f>
        <v>0</v>
      </c>
      <c r="L70">
        <f>_xlfn.IFNA(VLOOKUP(B70,ISU_FF_OA_byjnl!$F:$M,5,FALSE),0)</f>
        <v>0</v>
      </c>
      <c r="M70">
        <f>_xlfn.IFNA(VLOOKUP(B70,ISU_FF_OA_byjnl!$F:$M,6,FALSE),0)</f>
        <v>0</v>
      </c>
      <c r="N70">
        <f>_xlfn.IFNA(VLOOKUP(B70,ISU_FF_OA_byjnl!$F:$M,7,FALSE),0)</f>
        <v>0</v>
      </c>
      <c r="O70">
        <f>I70+K70</f>
        <v>0</v>
      </c>
      <c r="P70">
        <f>O70-D70</f>
        <v>-12</v>
      </c>
      <c r="Q70">
        <f>(J70/D70)*100</f>
        <v>0</v>
      </c>
      <c r="R70">
        <f>(K70/D70)*100</f>
        <v>0</v>
      </c>
      <c r="S70">
        <f>(L70/D70)*100</f>
        <v>0</v>
      </c>
      <c r="T70">
        <f>(M70/D70)*100</f>
        <v>0</v>
      </c>
      <c r="U70">
        <f>(N70/D70)*100</f>
        <v>0</v>
      </c>
    </row>
    <row r="71" spans="1:21" x14ac:dyDescent="0.25">
      <c r="A71" t="s">
        <v>80</v>
      </c>
      <c r="B71" t="s">
        <v>81</v>
      </c>
      <c r="C71">
        <f>_xlfn.RANK.EQ(D71,D:D)</f>
        <v>34</v>
      </c>
      <c r="D71">
        <v>26</v>
      </c>
      <c r="E71">
        <f>_xlfn.RANK.EQ(F71,F:F)</f>
        <v>69</v>
      </c>
      <c r="F71">
        <f>_xlfn.IFNA(VLOOKUP(B71,ISU_all_byjnl!B:C,2,FALSE),0)</f>
        <v>27</v>
      </c>
      <c r="G71">
        <f>_xlfn.RANK.EQ(H71,H:H)</f>
        <v>32</v>
      </c>
      <c r="H71">
        <f>IFERROR((D71/F71)*100,0)</f>
        <v>96.296296296296291</v>
      </c>
      <c r="I71">
        <f>_xlfn.IFNA(VLOOKUP(B71,ISU_FF_OA_byjnl!$F:$M,2,FALSE),0)</f>
        <v>17</v>
      </c>
      <c r="J71">
        <f>_xlfn.IFNA(VLOOKUP(B71,ISU_FF_OA_byjnl!$F:$M,3,FALSE),0)</f>
        <v>0</v>
      </c>
      <c r="K71">
        <f>_xlfn.IFNA(VLOOKUP(B71,ISU_FF_OA_byjnl!$F:$M,4,FALSE),0)</f>
        <v>9</v>
      </c>
      <c r="L71">
        <f>_xlfn.IFNA(VLOOKUP(B71,ISU_FF_OA_byjnl!$F:$M,5,FALSE),0)</f>
        <v>0</v>
      </c>
      <c r="M71">
        <f>_xlfn.IFNA(VLOOKUP(B71,ISU_FF_OA_byjnl!$F:$M,6,FALSE),0)</f>
        <v>14</v>
      </c>
      <c r="N71">
        <f>_xlfn.IFNA(VLOOKUP(B71,ISU_FF_OA_byjnl!$F:$M,7,FALSE),0)</f>
        <v>3</v>
      </c>
      <c r="O71">
        <f>I71+K71</f>
        <v>26</v>
      </c>
      <c r="P71">
        <f>O71-D71</f>
        <v>0</v>
      </c>
      <c r="Q71">
        <f>(J71/D71)*100</f>
        <v>0</v>
      </c>
      <c r="R71">
        <f>(K71/D71)*100</f>
        <v>34.615384615384613</v>
      </c>
      <c r="S71">
        <f>(L71/D71)*100</f>
        <v>0</v>
      </c>
      <c r="T71">
        <f>(M71/D71)*100</f>
        <v>53.846153846153847</v>
      </c>
      <c r="U71">
        <f>(N71/D71)*100</f>
        <v>11.538461538461538</v>
      </c>
    </row>
    <row r="72" spans="1:21" x14ac:dyDescent="0.25">
      <c r="A72" t="s">
        <v>94</v>
      </c>
      <c r="B72" t="s">
        <v>95</v>
      </c>
      <c r="C72">
        <f>_xlfn.RANK.EQ(D72,D:D)</f>
        <v>45</v>
      </c>
      <c r="D72">
        <v>22</v>
      </c>
      <c r="E72">
        <f>_xlfn.RANK.EQ(F72,F:F)</f>
        <v>69</v>
      </c>
      <c r="F72">
        <f>_xlfn.IFNA(VLOOKUP(B72,ISU_all_byjnl!B:C,2,FALSE),0)</f>
        <v>27</v>
      </c>
      <c r="G72">
        <f>_xlfn.RANK.EQ(H72,H:H)</f>
        <v>114</v>
      </c>
      <c r="H72">
        <f>IFERROR((D72/F72)*100,0)</f>
        <v>81.481481481481481</v>
      </c>
      <c r="I72">
        <f>_xlfn.IFNA(VLOOKUP(B72,ISU_FF_OA_byjnl!$F:$M,2,FALSE),0)</f>
        <v>15</v>
      </c>
      <c r="J72">
        <f>_xlfn.IFNA(VLOOKUP(B72,ISU_FF_OA_byjnl!$F:$M,3,FALSE),0)</f>
        <v>0</v>
      </c>
      <c r="K72">
        <f>_xlfn.IFNA(VLOOKUP(B72,ISU_FF_OA_byjnl!$F:$M,4,FALSE),0)</f>
        <v>7</v>
      </c>
      <c r="L72">
        <f>_xlfn.IFNA(VLOOKUP(B72,ISU_FF_OA_byjnl!$F:$M,5,FALSE),0)</f>
        <v>0</v>
      </c>
      <c r="M72">
        <f>_xlfn.IFNA(VLOOKUP(B72,ISU_FF_OA_byjnl!$F:$M,6,FALSE),0)</f>
        <v>5</v>
      </c>
      <c r="N72">
        <f>_xlfn.IFNA(VLOOKUP(B72,ISU_FF_OA_byjnl!$F:$M,7,FALSE),0)</f>
        <v>10</v>
      </c>
      <c r="O72">
        <f>I72+K72</f>
        <v>22</v>
      </c>
      <c r="P72">
        <f>O72-D72</f>
        <v>0</v>
      </c>
      <c r="Q72">
        <f>(J72/D72)*100</f>
        <v>0</v>
      </c>
      <c r="R72">
        <f>(K72/D72)*100</f>
        <v>31.818181818181817</v>
      </c>
      <c r="S72">
        <f>(L72/D72)*100</f>
        <v>0</v>
      </c>
      <c r="T72">
        <f>(M72/D72)*100</f>
        <v>22.727272727272727</v>
      </c>
      <c r="U72">
        <f>(N72/D72)*100</f>
        <v>45.454545454545453</v>
      </c>
    </row>
    <row r="73" spans="1:21" x14ac:dyDescent="0.25">
      <c r="A73" t="s">
        <v>96</v>
      </c>
      <c r="B73" t="s">
        <v>97</v>
      </c>
      <c r="C73">
        <f>_xlfn.RANK.EQ(D73,D:D)</f>
        <v>45</v>
      </c>
      <c r="D73">
        <v>22</v>
      </c>
      <c r="E73">
        <f>_xlfn.RANK.EQ(F73,F:F)</f>
        <v>69</v>
      </c>
      <c r="F73">
        <f>_xlfn.IFNA(VLOOKUP(B73,ISU_all_byjnl!B:C,2,FALSE),0)</f>
        <v>27</v>
      </c>
      <c r="G73">
        <f>_xlfn.RANK.EQ(H73,H:H)</f>
        <v>114</v>
      </c>
      <c r="H73">
        <f>IFERROR((D73/F73)*100,0)</f>
        <v>81.481481481481481</v>
      </c>
      <c r="I73">
        <f>_xlfn.IFNA(VLOOKUP(B73,ISU_FF_OA_byjnl!$F:$M,2,FALSE),0)</f>
        <v>18</v>
      </c>
      <c r="J73">
        <f>_xlfn.IFNA(VLOOKUP(B73,ISU_FF_OA_byjnl!$F:$M,3,FALSE),0)</f>
        <v>9</v>
      </c>
      <c r="K73">
        <f>_xlfn.IFNA(VLOOKUP(B73,ISU_FF_OA_byjnl!$F:$M,4,FALSE),0)</f>
        <v>4</v>
      </c>
      <c r="L73">
        <f>_xlfn.IFNA(VLOOKUP(B73,ISU_FF_OA_byjnl!$F:$M,5,FALSE),0)</f>
        <v>0</v>
      </c>
      <c r="M73">
        <f>_xlfn.IFNA(VLOOKUP(B73,ISU_FF_OA_byjnl!$F:$M,6,FALSE),0)</f>
        <v>4</v>
      </c>
      <c r="N73">
        <f>_xlfn.IFNA(VLOOKUP(B73,ISU_FF_OA_byjnl!$F:$M,7,FALSE),0)</f>
        <v>5</v>
      </c>
      <c r="O73">
        <f>I73+K73</f>
        <v>22</v>
      </c>
      <c r="P73">
        <f>O73-D73</f>
        <v>0</v>
      </c>
      <c r="Q73">
        <f>(J73/D73)*100</f>
        <v>40.909090909090914</v>
      </c>
      <c r="R73">
        <f>(K73/D73)*100</f>
        <v>18.181818181818183</v>
      </c>
      <c r="S73">
        <f>(L73/D73)*100</f>
        <v>0</v>
      </c>
      <c r="T73">
        <f>(M73/D73)*100</f>
        <v>18.181818181818183</v>
      </c>
      <c r="U73">
        <f>(N73/D73)*100</f>
        <v>22.727272727272727</v>
      </c>
    </row>
    <row r="74" spans="1:21" x14ac:dyDescent="0.25">
      <c r="A74" t="s">
        <v>114</v>
      </c>
      <c r="B74" t="s">
        <v>115</v>
      </c>
      <c r="C74">
        <f>_xlfn.RANK.EQ(D74,D:D)</f>
        <v>52</v>
      </c>
      <c r="D74">
        <v>19</v>
      </c>
      <c r="E74">
        <f>_xlfn.RANK.EQ(F74,F:F)</f>
        <v>72</v>
      </c>
      <c r="F74">
        <f>_xlfn.IFNA(VLOOKUP(B74,ISU_all_byjnl!B:C,2,FALSE),0)</f>
        <v>26</v>
      </c>
      <c r="G74">
        <f>_xlfn.RANK.EQ(H74,H:H)</f>
        <v>159</v>
      </c>
      <c r="H74">
        <f>IFERROR((D74/F74)*100,0)</f>
        <v>73.076923076923066</v>
      </c>
      <c r="I74">
        <f>_xlfn.IFNA(VLOOKUP(B74,ISU_FF_OA_byjnl!$F:$M,2,FALSE),0)</f>
        <v>18</v>
      </c>
      <c r="J74">
        <f>_xlfn.IFNA(VLOOKUP(B74,ISU_FF_OA_byjnl!$F:$M,3,FALSE),0)</f>
        <v>12</v>
      </c>
      <c r="K74">
        <f>_xlfn.IFNA(VLOOKUP(B74,ISU_FF_OA_byjnl!$F:$M,4,FALSE),0)</f>
        <v>1</v>
      </c>
      <c r="L74">
        <f>_xlfn.IFNA(VLOOKUP(B74,ISU_FF_OA_byjnl!$F:$M,5,FALSE),0)</f>
        <v>0</v>
      </c>
      <c r="M74">
        <f>_xlfn.IFNA(VLOOKUP(B74,ISU_FF_OA_byjnl!$F:$M,6,FALSE),0)</f>
        <v>3</v>
      </c>
      <c r="N74">
        <f>_xlfn.IFNA(VLOOKUP(B74,ISU_FF_OA_byjnl!$F:$M,7,FALSE),0)</f>
        <v>3</v>
      </c>
      <c r="O74">
        <f>I74+K74</f>
        <v>19</v>
      </c>
      <c r="P74">
        <f>O74-D74</f>
        <v>0</v>
      </c>
      <c r="Q74">
        <f>(J74/D74)*100</f>
        <v>63.157894736842103</v>
      </c>
      <c r="R74">
        <f>(K74/D74)*100</f>
        <v>5.2631578947368416</v>
      </c>
      <c r="S74">
        <f>(L74/D74)*100</f>
        <v>0</v>
      </c>
      <c r="T74">
        <f>(M74/D74)*100</f>
        <v>15.789473684210526</v>
      </c>
      <c r="U74">
        <f>(N74/D74)*100</f>
        <v>15.789473684210526</v>
      </c>
    </row>
    <row r="75" spans="1:21" x14ac:dyDescent="0.25">
      <c r="A75" t="s">
        <v>218</v>
      </c>
      <c r="B75" t="s">
        <v>219</v>
      </c>
      <c r="C75">
        <f>_xlfn.RANK.EQ(D75,D:D)</f>
        <v>104</v>
      </c>
      <c r="D75">
        <v>12</v>
      </c>
      <c r="E75">
        <f>_xlfn.RANK.EQ(F75,F:F)</f>
        <v>72</v>
      </c>
      <c r="F75">
        <f>_xlfn.IFNA(VLOOKUP(B75,ISU_all_byjnl!B:C,2,FALSE),0)</f>
        <v>26</v>
      </c>
      <c r="G75">
        <f>_xlfn.RANK.EQ(H75,H:H)</f>
        <v>281</v>
      </c>
      <c r="H75">
        <f>IFERROR((D75/F75)*100,0)</f>
        <v>46.153846153846153</v>
      </c>
      <c r="I75">
        <f>_xlfn.IFNA(VLOOKUP(B75,ISU_FF_OA_byjnl!$F:$M,2,FALSE),0)</f>
        <v>0</v>
      </c>
      <c r="J75">
        <f>_xlfn.IFNA(VLOOKUP(B75,ISU_FF_OA_byjnl!$F:$M,3,FALSE),0)</f>
        <v>0</v>
      </c>
      <c r="K75">
        <f>_xlfn.IFNA(VLOOKUP(B75,ISU_FF_OA_byjnl!$F:$M,4,FALSE),0)</f>
        <v>0</v>
      </c>
      <c r="L75">
        <f>_xlfn.IFNA(VLOOKUP(B75,ISU_FF_OA_byjnl!$F:$M,5,FALSE),0)</f>
        <v>0</v>
      </c>
      <c r="M75">
        <f>_xlfn.IFNA(VLOOKUP(B75,ISU_FF_OA_byjnl!$F:$M,6,FALSE),0)</f>
        <v>0</v>
      </c>
      <c r="N75">
        <f>_xlfn.IFNA(VLOOKUP(B75,ISU_FF_OA_byjnl!$F:$M,7,FALSE),0)</f>
        <v>0</v>
      </c>
      <c r="O75">
        <f>I75+K75</f>
        <v>0</v>
      </c>
      <c r="P75">
        <f>O75-D75</f>
        <v>-12</v>
      </c>
      <c r="Q75">
        <f>(J75/D75)*100</f>
        <v>0</v>
      </c>
      <c r="R75">
        <f>(K75/D75)*100</f>
        <v>0</v>
      </c>
      <c r="S75">
        <f>(L75/D75)*100</f>
        <v>0</v>
      </c>
      <c r="T75">
        <f>(M75/D75)*100</f>
        <v>0</v>
      </c>
      <c r="U75">
        <f>(N75/D75)*100</f>
        <v>0</v>
      </c>
    </row>
    <row r="76" spans="1:21" x14ac:dyDescent="0.25">
      <c r="A76" t="s">
        <v>306</v>
      </c>
      <c r="B76" t="s">
        <v>307</v>
      </c>
      <c r="C76">
        <f>_xlfn.RANK.EQ(D76,D:D)</f>
        <v>149</v>
      </c>
      <c r="D76">
        <v>9</v>
      </c>
      <c r="E76">
        <f>_xlfn.RANK.EQ(F76,F:F)</f>
        <v>72</v>
      </c>
      <c r="F76">
        <f>_xlfn.IFNA(VLOOKUP(B76,ISU_all_byjnl!B:C,2,FALSE),0)</f>
        <v>26</v>
      </c>
      <c r="G76">
        <f>_xlfn.RANK.EQ(H76,H:H)</f>
        <v>324</v>
      </c>
      <c r="H76">
        <f>IFERROR((D76/F76)*100,0)</f>
        <v>34.615384615384613</v>
      </c>
      <c r="I76">
        <f>_xlfn.IFNA(VLOOKUP(B76,ISU_FF_OA_byjnl!$F:$M,2,FALSE),0)</f>
        <v>0</v>
      </c>
      <c r="J76">
        <f>_xlfn.IFNA(VLOOKUP(B76,ISU_FF_OA_byjnl!$F:$M,3,FALSE),0)</f>
        <v>0</v>
      </c>
      <c r="K76">
        <f>_xlfn.IFNA(VLOOKUP(B76,ISU_FF_OA_byjnl!$F:$M,4,FALSE),0)</f>
        <v>0</v>
      </c>
      <c r="L76">
        <f>_xlfn.IFNA(VLOOKUP(B76,ISU_FF_OA_byjnl!$F:$M,5,FALSE),0)</f>
        <v>0</v>
      </c>
      <c r="M76">
        <f>_xlfn.IFNA(VLOOKUP(B76,ISU_FF_OA_byjnl!$F:$M,6,FALSE),0)</f>
        <v>0</v>
      </c>
      <c r="N76">
        <f>_xlfn.IFNA(VLOOKUP(B76,ISU_FF_OA_byjnl!$F:$M,7,FALSE),0)</f>
        <v>0</v>
      </c>
      <c r="O76">
        <f>I76+K76</f>
        <v>0</v>
      </c>
      <c r="P76">
        <f>O76-D76</f>
        <v>-9</v>
      </c>
      <c r="Q76">
        <f>(J76/D76)*100</f>
        <v>0</v>
      </c>
      <c r="R76">
        <f>(K76/D76)*100</f>
        <v>0</v>
      </c>
      <c r="S76">
        <f>(L76/D76)*100</f>
        <v>0</v>
      </c>
      <c r="T76">
        <f>(M76/D76)*100</f>
        <v>0</v>
      </c>
      <c r="U76">
        <f>(N76/D76)*100</f>
        <v>0</v>
      </c>
    </row>
    <row r="77" spans="1:21" x14ac:dyDescent="0.25">
      <c r="A77" t="s">
        <v>546</v>
      </c>
      <c r="B77" t="s">
        <v>547</v>
      </c>
      <c r="C77">
        <f>_xlfn.RANK.EQ(D77,D:D)</f>
        <v>255</v>
      </c>
      <c r="D77">
        <v>6</v>
      </c>
      <c r="E77">
        <f>_xlfn.RANK.EQ(F77,F:F)</f>
        <v>72</v>
      </c>
      <c r="F77">
        <f>_xlfn.IFNA(VLOOKUP(B77,ISU_all_byjnl!B:C,2,FALSE),0)</f>
        <v>26</v>
      </c>
      <c r="G77">
        <f>_xlfn.RANK.EQ(H77,H:H)</f>
        <v>340</v>
      </c>
      <c r="H77">
        <f>IFERROR((D77/F77)*100,0)</f>
        <v>23.076923076923077</v>
      </c>
      <c r="I77">
        <f>_xlfn.IFNA(VLOOKUP(B77,ISU_FF_OA_byjnl!$F:$M,2,FALSE),0)</f>
        <v>0</v>
      </c>
      <c r="J77">
        <f>_xlfn.IFNA(VLOOKUP(B77,ISU_FF_OA_byjnl!$F:$M,3,FALSE),0)</f>
        <v>0</v>
      </c>
      <c r="K77">
        <f>_xlfn.IFNA(VLOOKUP(B77,ISU_FF_OA_byjnl!$F:$M,4,FALSE),0)</f>
        <v>0</v>
      </c>
      <c r="L77">
        <f>_xlfn.IFNA(VLOOKUP(B77,ISU_FF_OA_byjnl!$F:$M,5,FALSE),0)</f>
        <v>0</v>
      </c>
      <c r="M77">
        <f>_xlfn.IFNA(VLOOKUP(B77,ISU_FF_OA_byjnl!$F:$M,6,FALSE),0)</f>
        <v>0</v>
      </c>
      <c r="N77">
        <f>_xlfn.IFNA(VLOOKUP(B77,ISU_FF_OA_byjnl!$F:$M,7,FALSE),0)</f>
        <v>0</v>
      </c>
      <c r="O77">
        <f>I77+K77</f>
        <v>0</v>
      </c>
      <c r="P77">
        <f>O77-D77</f>
        <v>-6</v>
      </c>
      <c r="Q77">
        <f>(J77/D77)*100</f>
        <v>0</v>
      </c>
      <c r="R77">
        <f>(K77/D77)*100</f>
        <v>0</v>
      </c>
      <c r="S77">
        <f>(L77/D77)*100</f>
        <v>0</v>
      </c>
      <c r="T77">
        <f>(M77/D77)*100</f>
        <v>0</v>
      </c>
      <c r="U77">
        <f>(N77/D77)*100</f>
        <v>0</v>
      </c>
    </row>
    <row r="78" spans="1:21" x14ac:dyDescent="0.25">
      <c r="A78" t="s">
        <v>102</v>
      </c>
      <c r="B78" t="s">
        <v>103</v>
      </c>
      <c r="C78">
        <f>_xlfn.RANK.EQ(D78,D:D)</f>
        <v>49</v>
      </c>
      <c r="D78">
        <v>21</v>
      </c>
      <c r="E78">
        <f>_xlfn.RANK.EQ(F78,F:F)</f>
        <v>76</v>
      </c>
      <c r="F78">
        <f>_xlfn.IFNA(VLOOKUP(B78,ISU_all_byjnl!B:C,2,FALSE),0)</f>
        <v>25</v>
      </c>
      <c r="G78">
        <f>_xlfn.RANK.EQ(H78,H:H)</f>
        <v>101</v>
      </c>
      <c r="H78">
        <f>IFERROR((D78/F78)*100,0)</f>
        <v>84</v>
      </c>
      <c r="I78">
        <f>_xlfn.IFNA(VLOOKUP(B78,ISU_FF_OA_byjnl!$F:$M,2,FALSE),0)</f>
        <v>15</v>
      </c>
      <c r="J78">
        <f>_xlfn.IFNA(VLOOKUP(B78,ISU_FF_OA_byjnl!$F:$M,3,FALSE),0)</f>
        <v>8</v>
      </c>
      <c r="K78">
        <f>_xlfn.IFNA(VLOOKUP(B78,ISU_FF_OA_byjnl!$F:$M,4,FALSE),0)</f>
        <v>6</v>
      </c>
      <c r="L78">
        <f>_xlfn.IFNA(VLOOKUP(B78,ISU_FF_OA_byjnl!$F:$M,5,FALSE),0)</f>
        <v>0</v>
      </c>
      <c r="M78">
        <f>_xlfn.IFNA(VLOOKUP(B78,ISU_FF_OA_byjnl!$F:$M,6,FALSE),0)</f>
        <v>2</v>
      </c>
      <c r="N78">
        <f>_xlfn.IFNA(VLOOKUP(B78,ISU_FF_OA_byjnl!$F:$M,7,FALSE),0)</f>
        <v>5</v>
      </c>
      <c r="O78">
        <f>I78+K78</f>
        <v>21</v>
      </c>
      <c r="P78">
        <f>O78-D78</f>
        <v>0</v>
      </c>
      <c r="Q78">
        <f>(J78/D78)*100</f>
        <v>38.095238095238095</v>
      </c>
      <c r="R78">
        <f>(K78/D78)*100</f>
        <v>28.571428571428569</v>
      </c>
      <c r="S78">
        <f>(L78/D78)*100</f>
        <v>0</v>
      </c>
      <c r="T78">
        <f>(M78/D78)*100</f>
        <v>9.5238095238095237</v>
      </c>
      <c r="U78">
        <f>(N78/D78)*100</f>
        <v>23.809523809523807</v>
      </c>
    </row>
    <row r="79" spans="1:21" x14ac:dyDescent="0.25">
      <c r="A79" t="s">
        <v>318</v>
      </c>
      <c r="B79" t="s">
        <v>319</v>
      </c>
      <c r="C79">
        <f>_xlfn.RANK.EQ(D79,D:D)</f>
        <v>149</v>
      </c>
      <c r="D79">
        <v>9</v>
      </c>
      <c r="E79">
        <f>_xlfn.RANK.EQ(F79,F:F)</f>
        <v>76</v>
      </c>
      <c r="F79">
        <f>_xlfn.IFNA(VLOOKUP(B79,ISU_all_byjnl!B:C,2,FALSE),0)</f>
        <v>25</v>
      </c>
      <c r="G79">
        <f>_xlfn.RANK.EQ(H79,H:H)</f>
        <v>320</v>
      </c>
      <c r="H79">
        <f>IFERROR((D79/F79)*100,0)</f>
        <v>36</v>
      </c>
      <c r="I79">
        <f>_xlfn.IFNA(VLOOKUP(B79,ISU_FF_OA_byjnl!$F:$M,2,FALSE),0)</f>
        <v>0</v>
      </c>
      <c r="J79">
        <f>_xlfn.IFNA(VLOOKUP(B79,ISU_FF_OA_byjnl!$F:$M,3,FALSE),0)</f>
        <v>0</v>
      </c>
      <c r="K79">
        <f>_xlfn.IFNA(VLOOKUP(B79,ISU_FF_OA_byjnl!$F:$M,4,FALSE),0)</f>
        <v>0</v>
      </c>
      <c r="L79">
        <f>_xlfn.IFNA(VLOOKUP(B79,ISU_FF_OA_byjnl!$F:$M,5,FALSE),0)</f>
        <v>0</v>
      </c>
      <c r="M79">
        <f>_xlfn.IFNA(VLOOKUP(B79,ISU_FF_OA_byjnl!$F:$M,6,FALSE),0)</f>
        <v>0</v>
      </c>
      <c r="N79">
        <f>_xlfn.IFNA(VLOOKUP(B79,ISU_FF_OA_byjnl!$F:$M,7,FALSE),0)</f>
        <v>0</v>
      </c>
      <c r="O79">
        <f>I79+K79</f>
        <v>0</v>
      </c>
      <c r="P79">
        <f>O79-D79</f>
        <v>-9</v>
      </c>
      <c r="Q79">
        <f>(J79/D79)*100</f>
        <v>0</v>
      </c>
      <c r="R79">
        <f>(K79/D79)*100</f>
        <v>0</v>
      </c>
      <c r="S79">
        <f>(L79/D79)*100</f>
        <v>0</v>
      </c>
      <c r="T79">
        <f>(M79/D79)*100</f>
        <v>0</v>
      </c>
      <c r="U79">
        <f>(N79/D79)*100</f>
        <v>0</v>
      </c>
    </row>
    <row r="80" spans="1:21" x14ac:dyDescent="0.25">
      <c r="A80" t="s">
        <v>560</v>
      </c>
      <c r="B80" t="s">
        <v>561</v>
      </c>
      <c r="C80">
        <f>_xlfn.RANK.EQ(D80,D:D)</f>
        <v>255</v>
      </c>
      <c r="D80">
        <v>6</v>
      </c>
      <c r="E80">
        <f>_xlfn.RANK.EQ(F80,F:F)</f>
        <v>76</v>
      </c>
      <c r="F80">
        <f>_xlfn.IFNA(VLOOKUP(B80,ISU_all_byjnl!B:C,2,FALSE),0)</f>
        <v>25</v>
      </c>
      <c r="G80">
        <f>_xlfn.RANK.EQ(H80,H:H)</f>
        <v>337</v>
      </c>
      <c r="H80">
        <f>IFERROR((D80/F80)*100,0)</f>
        <v>24</v>
      </c>
      <c r="I80">
        <f>_xlfn.IFNA(VLOOKUP(B80,ISU_FF_OA_byjnl!$F:$M,2,FALSE),0)</f>
        <v>0</v>
      </c>
      <c r="J80">
        <f>_xlfn.IFNA(VLOOKUP(B80,ISU_FF_OA_byjnl!$F:$M,3,FALSE),0)</f>
        <v>0</v>
      </c>
      <c r="K80">
        <f>_xlfn.IFNA(VLOOKUP(B80,ISU_FF_OA_byjnl!$F:$M,4,FALSE),0)</f>
        <v>0</v>
      </c>
      <c r="L80">
        <f>_xlfn.IFNA(VLOOKUP(B80,ISU_FF_OA_byjnl!$F:$M,5,FALSE),0)</f>
        <v>0</v>
      </c>
      <c r="M80">
        <f>_xlfn.IFNA(VLOOKUP(B80,ISU_FF_OA_byjnl!$F:$M,6,FALSE),0)</f>
        <v>0</v>
      </c>
      <c r="N80">
        <f>_xlfn.IFNA(VLOOKUP(B80,ISU_FF_OA_byjnl!$F:$M,7,FALSE),0)</f>
        <v>0</v>
      </c>
      <c r="O80">
        <f>I80+K80</f>
        <v>0</v>
      </c>
      <c r="P80">
        <f>O80-D80</f>
        <v>-6</v>
      </c>
      <c r="Q80">
        <f>(J80/D80)*100</f>
        <v>0</v>
      </c>
      <c r="R80">
        <f>(K80/D80)*100</f>
        <v>0</v>
      </c>
      <c r="S80">
        <f>(L80/D80)*100</f>
        <v>0</v>
      </c>
      <c r="T80">
        <f>(M80/D80)*100</f>
        <v>0</v>
      </c>
      <c r="U80">
        <f>(N80/D80)*100</f>
        <v>0</v>
      </c>
    </row>
    <row r="81" spans="1:21" x14ac:dyDescent="0.25">
      <c r="A81" t="s">
        <v>100</v>
      </c>
      <c r="B81" t="s">
        <v>101</v>
      </c>
      <c r="C81">
        <f>_xlfn.RANK.EQ(D81,D:D)</f>
        <v>49</v>
      </c>
      <c r="D81">
        <v>21</v>
      </c>
      <c r="E81">
        <f>_xlfn.RANK.EQ(F81,F:F)</f>
        <v>79</v>
      </c>
      <c r="F81">
        <f>_xlfn.IFNA(VLOOKUP(B81,ISU_all_byjnl!B:C,2,FALSE),0)</f>
        <v>24</v>
      </c>
      <c r="G81">
        <f>_xlfn.RANK.EQ(H81,H:H)</f>
        <v>66</v>
      </c>
      <c r="H81">
        <f>IFERROR((D81/F81)*100,0)</f>
        <v>87.5</v>
      </c>
      <c r="I81">
        <f>_xlfn.IFNA(VLOOKUP(B81,ISU_FF_OA_byjnl!$F:$M,2,FALSE),0)</f>
        <v>14</v>
      </c>
      <c r="J81">
        <f>_xlfn.IFNA(VLOOKUP(B81,ISU_FF_OA_byjnl!$F:$M,3,FALSE),0)</f>
        <v>0</v>
      </c>
      <c r="K81">
        <f>_xlfn.IFNA(VLOOKUP(B81,ISU_FF_OA_byjnl!$F:$M,4,FALSE),0)</f>
        <v>7</v>
      </c>
      <c r="L81">
        <f>_xlfn.IFNA(VLOOKUP(B81,ISU_FF_OA_byjnl!$F:$M,5,FALSE),0)</f>
        <v>0</v>
      </c>
      <c r="M81">
        <f>_xlfn.IFNA(VLOOKUP(B81,ISU_FF_OA_byjnl!$F:$M,6,FALSE),0)</f>
        <v>14</v>
      </c>
      <c r="N81">
        <f>_xlfn.IFNA(VLOOKUP(B81,ISU_FF_OA_byjnl!$F:$M,7,FALSE),0)</f>
        <v>0</v>
      </c>
      <c r="O81">
        <f>I81+K81</f>
        <v>21</v>
      </c>
      <c r="P81">
        <f>O81-D81</f>
        <v>0</v>
      </c>
      <c r="Q81">
        <f>(J81/D81)*100</f>
        <v>0</v>
      </c>
      <c r="R81">
        <f>(K81/D81)*100</f>
        <v>33.333333333333329</v>
      </c>
      <c r="S81">
        <f>(L81/D81)*100</f>
        <v>0</v>
      </c>
      <c r="T81">
        <f>(M81/D81)*100</f>
        <v>66.666666666666657</v>
      </c>
      <c r="U81">
        <f>(N81/D81)*100</f>
        <v>0</v>
      </c>
    </row>
    <row r="82" spans="1:21" x14ac:dyDescent="0.25">
      <c r="A82" t="s">
        <v>142</v>
      </c>
      <c r="B82" t="s">
        <v>143</v>
      </c>
      <c r="C82">
        <f>_xlfn.RANK.EQ(D82,D:D)</f>
        <v>69</v>
      </c>
      <c r="D82">
        <v>16</v>
      </c>
      <c r="E82">
        <f>_xlfn.RANK.EQ(F82,F:F)</f>
        <v>79</v>
      </c>
      <c r="F82">
        <f>_xlfn.IFNA(VLOOKUP(B82,ISU_all_byjnl!B:C,2,FALSE),0)</f>
        <v>24</v>
      </c>
      <c r="G82">
        <f>_xlfn.RANK.EQ(H82,H:H)</f>
        <v>181</v>
      </c>
      <c r="H82">
        <f>IFERROR((D82/F82)*100,0)</f>
        <v>66.666666666666657</v>
      </c>
      <c r="I82">
        <f>_xlfn.IFNA(VLOOKUP(B82,ISU_FF_OA_byjnl!$F:$M,2,FALSE),0)</f>
        <v>8</v>
      </c>
      <c r="J82">
        <f>_xlfn.IFNA(VLOOKUP(B82,ISU_FF_OA_byjnl!$F:$M,3,FALSE),0)</f>
        <v>7</v>
      </c>
      <c r="K82">
        <f>_xlfn.IFNA(VLOOKUP(B82,ISU_FF_OA_byjnl!$F:$M,4,FALSE),0)</f>
        <v>8</v>
      </c>
      <c r="L82">
        <f>_xlfn.IFNA(VLOOKUP(B82,ISU_FF_OA_byjnl!$F:$M,5,FALSE),0)</f>
        <v>0</v>
      </c>
      <c r="M82">
        <f>_xlfn.IFNA(VLOOKUP(B82,ISU_FF_OA_byjnl!$F:$M,6,FALSE),0)</f>
        <v>1</v>
      </c>
      <c r="N82">
        <f>_xlfn.IFNA(VLOOKUP(B82,ISU_FF_OA_byjnl!$F:$M,7,FALSE),0)</f>
        <v>0</v>
      </c>
      <c r="O82">
        <f>I82+K82</f>
        <v>16</v>
      </c>
      <c r="P82">
        <f>O82-D82</f>
        <v>0</v>
      </c>
      <c r="Q82">
        <f>(J82/D82)*100</f>
        <v>43.75</v>
      </c>
      <c r="R82">
        <f>(K82/D82)*100</f>
        <v>50</v>
      </c>
      <c r="S82">
        <f>(L82/D82)*100</f>
        <v>0</v>
      </c>
      <c r="T82">
        <f>(M82/D82)*100</f>
        <v>6.25</v>
      </c>
      <c r="U82">
        <f>(N82/D82)*100</f>
        <v>0</v>
      </c>
    </row>
    <row r="83" spans="1:21" x14ac:dyDescent="0.25">
      <c r="A83" t="s">
        <v>144</v>
      </c>
      <c r="B83" t="s">
        <v>145</v>
      </c>
      <c r="C83">
        <f>_xlfn.RANK.EQ(D83,D:D)</f>
        <v>69</v>
      </c>
      <c r="D83">
        <v>16</v>
      </c>
      <c r="E83">
        <f>_xlfn.RANK.EQ(F83,F:F)</f>
        <v>79</v>
      </c>
      <c r="F83">
        <f>_xlfn.IFNA(VLOOKUP(B83,ISU_all_byjnl!B:C,2,FALSE),0)</f>
        <v>24</v>
      </c>
      <c r="G83">
        <f>_xlfn.RANK.EQ(H83,H:H)</f>
        <v>181</v>
      </c>
      <c r="H83">
        <f>IFERROR((D83/F83)*100,0)</f>
        <v>66.666666666666657</v>
      </c>
      <c r="I83">
        <f>_xlfn.IFNA(VLOOKUP(B83,ISU_FF_OA_byjnl!$F:$M,2,FALSE),0)</f>
        <v>9</v>
      </c>
      <c r="J83">
        <f>_xlfn.IFNA(VLOOKUP(B83,ISU_FF_OA_byjnl!$F:$M,3,FALSE),0)</f>
        <v>1</v>
      </c>
      <c r="K83">
        <f>_xlfn.IFNA(VLOOKUP(B83,ISU_FF_OA_byjnl!$F:$M,4,FALSE),0)</f>
        <v>7</v>
      </c>
      <c r="L83">
        <f>_xlfn.IFNA(VLOOKUP(B83,ISU_FF_OA_byjnl!$F:$M,5,FALSE),0)</f>
        <v>0</v>
      </c>
      <c r="M83">
        <f>_xlfn.IFNA(VLOOKUP(B83,ISU_FF_OA_byjnl!$F:$M,6,FALSE),0)</f>
        <v>7</v>
      </c>
      <c r="N83">
        <f>_xlfn.IFNA(VLOOKUP(B83,ISU_FF_OA_byjnl!$F:$M,7,FALSE),0)</f>
        <v>1</v>
      </c>
      <c r="O83">
        <f>I83+K83</f>
        <v>16</v>
      </c>
      <c r="P83">
        <f>O83-D83</f>
        <v>0</v>
      </c>
      <c r="Q83">
        <f>(J83/D83)*100</f>
        <v>6.25</v>
      </c>
      <c r="R83">
        <f>(K83/D83)*100</f>
        <v>43.75</v>
      </c>
      <c r="S83">
        <f>(L83/D83)*100</f>
        <v>0</v>
      </c>
      <c r="T83">
        <f>(M83/D83)*100</f>
        <v>43.75</v>
      </c>
      <c r="U83">
        <f>(N83/D83)*100</f>
        <v>6.25</v>
      </c>
    </row>
    <row r="84" spans="1:21" x14ac:dyDescent="0.25">
      <c r="A84" t="s">
        <v>250</v>
      </c>
      <c r="B84" t="s">
        <v>251</v>
      </c>
      <c r="C84">
        <f>_xlfn.RANK.EQ(D84,D:D)</f>
        <v>123</v>
      </c>
      <c r="D84">
        <v>10</v>
      </c>
      <c r="E84">
        <f>_xlfn.RANK.EQ(F84,F:F)</f>
        <v>79</v>
      </c>
      <c r="F84">
        <f>_xlfn.IFNA(VLOOKUP(B84,ISU_all_byjnl!B:C,2,FALSE),0)</f>
        <v>24</v>
      </c>
      <c r="G84">
        <f>_xlfn.RANK.EQ(H84,H:H)</f>
        <v>301</v>
      </c>
      <c r="H84">
        <f>IFERROR((D84/F84)*100,0)</f>
        <v>41.666666666666671</v>
      </c>
      <c r="I84">
        <f>_xlfn.IFNA(VLOOKUP(B84,ISU_FF_OA_byjnl!$F:$M,2,FALSE),0)</f>
        <v>0</v>
      </c>
      <c r="J84">
        <f>_xlfn.IFNA(VLOOKUP(B84,ISU_FF_OA_byjnl!$F:$M,3,FALSE),0)</f>
        <v>0</v>
      </c>
      <c r="K84">
        <f>_xlfn.IFNA(VLOOKUP(B84,ISU_FF_OA_byjnl!$F:$M,4,FALSE),0)</f>
        <v>0</v>
      </c>
      <c r="L84">
        <f>_xlfn.IFNA(VLOOKUP(B84,ISU_FF_OA_byjnl!$F:$M,5,FALSE),0)</f>
        <v>0</v>
      </c>
      <c r="M84">
        <f>_xlfn.IFNA(VLOOKUP(B84,ISU_FF_OA_byjnl!$F:$M,6,FALSE),0)</f>
        <v>0</v>
      </c>
      <c r="N84">
        <f>_xlfn.IFNA(VLOOKUP(B84,ISU_FF_OA_byjnl!$F:$M,7,FALSE),0)</f>
        <v>0</v>
      </c>
      <c r="O84">
        <f>I84+K84</f>
        <v>0</v>
      </c>
      <c r="P84">
        <f>O84-D84</f>
        <v>-10</v>
      </c>
      <c r="Q84">
        <f>(J84/D84)*100</f>
        <v>0</v>
      </c>
      <c r="R84">
        <f>(K84/D84)*100</f>
        <v>0</v>
      </c>
      <c r="S84">
        <f>(L84/D84)*100</f>
        <v>0</v>
      </c>
      <c r="T84">
        <f>(M84/D84)*100</f>
        <v>0</v>
      </c>
      <c r="U84">
        <f>(N84/D84)*100</f>
        <v>0</v>
      </c>
    </row>
    <row r="85" spans="1:21" x14ac:dyDescent="0.25">
      <c r="A85" t="s">
        <v>350</v>
      </c>
      <c r="B85" t="s">
        <v>351</v>
      </c>
      <c r="C85">
        <f>_xlfn.RANK.EQ(D85,D:D)</f>
        <v>149</v>
      </c>
      <c r="D85">
        <v>9</v>
      </c>
      <c r="E85">
        <f>_xlfn.RANK.EQ(F85,F:F)</f>
        <v>79</v>
      </c>
      <c r="F85">
        <f>_xlfn.IFNA(VLOOKUP(B85,ISU_all_byjnl!B:C,2,FALSE),0)</f>
        <v>24</v>
      </c>
      <c r="G85">
        <f>_xlfn.RANK.EQ(H85,H:H)</f>
        <v>310</v>
      </c>
      <c r="H85">
        <f>IFERROR((D85/F85)*100,0)</f>
        <v>37.5</v>
      </c>
      <c r="I85">
        <f>_xlfn.IFNA(VLOOKUP(B85,ISU_FF_OA_byjnl!$F:$M,2,FALSE),0)</f>
        <v>0</v>
      </c>
      <c r="J85">
        <f>_xlfn.IFNA(VLOOKUP(B85,ISU_FF_OA_byjnl!$F:$M,3,FALSE),0)</f>
        <v>0</v>
      </c>
      <c r="K85">
        <f>_xlfn.IFNA(VLOOKUP(B85,ISU_FF_OA_byjnl!$F:$M,4,FALSE),0)</f>
        <v>0</v>
      </c>
      <c r="L85">
        <f>_xlfn.IFNA(VLOOKUP(B85,ISU_FF_OA_byjnl!$F:$M,5,FALSE),0)</f>
        <v>0</v>
      </c>
      <c r="M85">
        <f>_xlfn.IFNA(VLOOKUP(B85,ISU_FF_OA_byjnl!$F:$M,6,FALSE),0)</f>
        <v>0</v>
      </c>
      <c r="N85">
        <f>_xlfn.IFNA(VLOOKUP(B85,ISU_FF_OA_byjnl!$F:$M,7,FALSE),0)</f>
        <v>0</v>
      </c>
      <c r="O85">
        <f>I85+K85</f>
        <v>0</v>
      </c>
      <c r="P85">
        <f>O85-D85</f>
        <v>-9</v>
      </c>
      <c r="Q85">
        <f>(J85/D85)*100</f>
        <v>0</v>
      </c>
      <c r="R85">
        <f>(K85/D85)*100</f>
        <v>0</v>
      </c>
      <c r="S85">
        <f>(L85/D85)*100</f>
        <v>0</v>
      </c>
      <c r="T85">
        <f>(M85/D85)*100</f>
        <v>0</v>
      </c>
      <c r="U85">
        <f>(N85/D85)*100</f>
        <v>0</v>
      </c>
    </row>
    <row r="86" spans="1:21" x14ac:dyDescent="0.25">
      <c r="A86" t="s">
        <v>526</v>
      </c>
      <c r="B86" t="s">
        <v>527</v>
      </c>
      <c r="C86">
        <f>_xlfn.RANK.EQ(D86,D:D)</f>
        <v>255</v>
      </c>
      <c r="D86">
        <v>6</v>
      </c>
      <c r="E86">
        <f>_xlfn.RANK.EQ(F86,F:F)</f>
        <v>79</v>
      </c>
      <c r="F86">
        <f>_xlfn.IFNA(VLOOKUP(B86,ISU_all_byjnl!B:C,2,FALSE),0)</f>
        <v>24</v>
      </c>
      <c r="G86">
        <f>_xlfn.RANK.EQ(H86,H:H)</f>
        <v>334</v>
      </c>
      <c r="H86">
        <f>IFERROR((D86/F86)*100,0)</f>
        <v>25</v>
      </c>
      <c r="I86">
        <f>_xlfn.IFNA(VLOOKUP(B86,ISU_FF_OA_byjnl!$F:$M,2,FALSE),0)</f>
        <v>0</v>
      </c>
      <c r="J86">
        <f>_xlfn.IFNA(VLOOKUP(B86,ISU_FF_OA_byjnl!$F:$M,3,FALSE),0)</f>
        <v>0</v>
      </c>
      <c r="K86">
        <f>_xlfn.IFNA(VLOOKUP(B86,ISU_FF_OA_byjnl!$F:$M,4,FALSE),0)</f>
        <v>0</v>
      </c>
      <c r="L86">
        <f>_xlfn.IFNA(VLOOKUP(B86,ISU_FF_OA_byjnl!$F:$M,5,FALSE),0)</f>
        <v>0</v>
      </c>
      <c r="M86">
        <f>_xlfn.IFNA(VLOOKUP(B86,ISU_FF_OA_byjnl!$F:$M,6,FALSE),0)</f>
        <v>0</v>
      </c>
      <c r="N86">
        <f>_xlfn.IFNA(VLOOKUP(B86,ISU_FF_OA_byjnl!$F:$M,7,FALSE),0)</f>
        <v>0</v>
      </c>
      <c r="O86">
        <f>I86+K86</f>
        <v>0</v>
      </c>
      <c r="P86">
        <f>O86-D86</f>
        <v>-6</v>
      </c>
      <c r="Q86">
        <f>(J86/D86)*100</f>
        <v>0</v>
      </c>
      <c r="R86">
        <f>(K86/D86)*100</f>
        <v>0</v>
      </c>
      <c r="S86">
        <f>(L86/D86)*100</f>
        <v>0</v>
      </c>
      <c r="T86">
        <f>(M86/D86)*100</f>
        <v>0</v>
      </c>
      <c r="U86">
        <f>(N86/D86)*100</f>
        <v>0</v>
      </c>
    </row>
    <row r="87" spans="1:21" x14ac:dyDescent="0.25">
      <c r="A87" t="s">
        <v>902</v>
      </c>
      <c r="B87" t="s">
        <v>903</v>
      </c>
      <c r="C87">
        <f>_xlfn.RANK.EQ(D87,D:D)</f>
        <v>360</v>
      </c>
      <c r="D87">
        <v>4</v>
      </c>
      <c r="E87">
        <f>_xlfn.RANK.EQ(F87,F:F)</f>
        <v>79</v>
      </c>
      <c r="F87">
        <f>_xlfn.IFNA(VLOOKUP(B87,ISU_all_byjnl!B:C,2,FALSE),0)</f>
        <v>24</v>
      </c>
      <c r="G87">
        <f>_xlfn.RANK.EQ(H87,H:H)</f>
        <v>347</v>
      </c>
      <c r="H87">
        <f>IFERROR((D87/F87)*100,0)</f>
        <v>16.666666666666664</v>
      </c>
      <c r="I87">
        <f>_xlfn.IFNA(VLOOKUP(B87,ISU_FF_OA_byjnl!$F:$M,2,FALSE),0)</f>
        <v>0</v>
      </c>
      <c r="J87">
        <f>_xlfn.IFNA(VLOOKUP(B87,ISU_FF_OA_byjnl!$F:$M,3,FALSE),0)</f>
        <v>0</v>
      </c>
      <c r="K87">
        <f>_xlfn.IFNA(VLOOKUP(B87,ISU_FF_OA_byjnl!$F:$M,4,FALSE),0)</f>
        <v>0</v>
      </c>
      <c r="L87">
        <f>_xlfn.IFNA(VLOOKUP(B87,ISU_FF_OA_byjnl!$F:$M,5,FALSE),0)</f>
        <v>0</v>
      </c>
      <c r="M87">
        <f>_xlfn.IFNA(VLOOKUP(B87,ISU_FF_OA_byjnl!$F:$M,6,FALSE),0)</f>
        <v>0</v>
      </c>
      <c r="N87">
        <f>_xlfn.IFNA(VLOOKUP(B87,ISU_FF_OA_byjnl!$F:$M,7,FALSE),0)</f>
        <v>0</v>
      </c>
      <c r="O87">
        <f>I87+K87</f>
        <v>0</v>
      </c>
      <c r="P87">
        <f>O87-D87</f>
        <v>-4</v>
      </c>
      <c r="Q87">
        <f>(J87/D87)*100</f>
        <v>0</v>
      </c>
      <c r="R87">
        <f>(K87/D87)*100</f>
        <v>0</v>
      </c>
      <c r="S87">
        <f>(L87/D87)*100</f>
        <v>0</v>
      </c>
      <c r="T87">
        <f>(M87/D87)*100</f>
        <v>0</v>
      </c>
      <c r="U87">
        <f>(N87/D87)*100</f>
        <v>0</v>
      </c>
    </row>
    <row r="88" spans="1:21" x14ac:dyDescent="0.25">
      <c r="A88" t="s">
        <v>710</v>
      </c>
      <c r="B88" t="s">
        <v>711</v>
      </c>
      <c r="C88">
        <f>_xlfn.RANK.EQ(D88,D:D)</f>
        <v>295</v>
      </c>
      <c r="D88">
        <v>5</v>
      </c>
      <c r="E88">
        <f>_xlfn.RANK.EQ(F88,F:F)</f>
        <v>86</v>
      </c>
      <c r="F88">
        <f>_xlfn.IFNA(VLOOKUP(B88,ISU_all_byjnl!B:C,2,FALSE),0)</f>
        <v>23</v>
      </c>
      <c r="G88">
        <f>_xlfn.RANK.EQ(H88,H:H)</f>
        <v>342</v>
      </c>
      <c r="H88">
        <f>IFERROR((D88/F88)*100,0)</f>
        <v>21.739130434782609</v>
      </c>
      <c r="I88">
        <f>_xlfn.IFNA(VLOOKUP(B88,ISU_FF_OA_byjnl!$F:$M,2,FALSE),0)</f>
        <v>0</v>
      </c>
      <c r="J88">
        <f>_xlfn.IFNA(VLOOKUP(B88,ISU_FF_OA_byjnl!$F:$M,3,FALSE),0)</f>
        <v>0</v>
      </c>
      <c r="K88">
        <f>_xlfn.IFNA(VLOOKUP(B88,ISU_FF_OA_byjnl!$F:$M,4,FALSE),0)</f>
        <v>0</v>
      </c>
      <c r="L88">
        <f>_xlfn.IFNA(VLOOKUP(B88,ISU_FF_OA_byjnl!$F:$M,5,FALSE),0)</f>
        <v>0</v>
      </c>
      <c r="M88">
        <f>_xlfn.IFNA(VLOOKUP(B88,ISU_FF_OA_byjnl!$F:$M,6,FALSE),0)</f>
        <v>0</v>
      </c>
      <c r="N88">
        <f>_xlfn.IFNA(VLOOKUP(B88,ISU_FF_OA_byjnl!$F:$M,7,FALSE),0)</f>
        <v>0</v>
      </c>
      <c r="O88">
        <f>I88+K88</f>
        <v>0</v>
      </c>
      <c r="P88">
        <f>O88-D88</f>
        <v>-5</v>
      </c>
      <c r="Q88">
        <f>(J88/D88)*100</f>
        <v>0</v>
      </c>
      <c r="R88">
        <f>(K88/D88)*100</f>
        <v>0</v>
      </c>
      <c r="S88">
        <f>(L88/D88)*100</f>
        <v>0</v>
      </c>
      <c r="T88">
        <f>(M88/D88)*100</f>
        <v>0</v>
      </c>
      <c r="U88">
        <f>(N88/D88)*100</f>
        <v>0</v>
      </c>
    </row>
    <row r="89" spans="1:21" x14ac:dyDescent="0.25">
      <c r="A89" t="s">
        <v>744</v>
      </c>
      <c r="B89" t="s">
        <v>745</v>
      </c>
      <c r="C89">
        <f>_xlfn.RANK.EQ(D89,D:D)</f>
        <v>360</v>
      </c>
      <c r="D89">
        <v>4</v>
      </c>
      <c r="E89">
        <f>_xlfn.RANK.EQ(F89,F:F)</f>
        <v>86</v>
      </c>
      <c r="F89">
        <f>_xlfn.IFNA(VLOOKUP(B89,ISU_all_byjnl!B:C,2,FALSE),0)</f>
        <v>23</v>
      </c>
      <c r="G89">
        <f>_xlfn.RANK.EQ(H89,H:H)</f>
        <v>346</v>
      </c>
      <c r="H89">
        <f>IFERROR((D89/F89)*100,0)</f>
        <v>17.391304347826086</v>
      </c>
      <c r="I89">
        <f>_xlfn.IFNA(VLOOKUP(B89,ISU_FF_OA_byjnl!$F:$M,2,FALSE),0)</f>
        <v>0</v>
      </c>
      <c r="J89">
        <f>_xlfn.IFNA(VLOOKUP(B89,ISU_FF_OA_byjnl!$F:$M,3,FALSE),0)</f>
        <v>0</v>
      </c>
      <c r="K89">
        <f>_xlfn.IFNA(VLOOKUP(B89,ISU_FF_OA_byjnl!$F:$M,4,FALSE),0)</f>
        <v>0</v>
      </c>
      <c r="L89">
        <f>_xlfn.IFNA(VLOOKUP(B89,ISU_FF_OA_byjnl!$F:$M,5,FALSE),0)</f>
        <v>0</v>
      </c>
      <c r="M89">
        <f>_xlfn.IFNA(VLOOKUP(B89,ISU_FF_OA_byjnl!$F:$M,6,FALSE),0)</f>
        <v>0</v>
      </c>
      <c r="N89">
        <f>_xlfn.IFNA(VLOOKUP(B89,ISU_FF_OA_byjnl!$F:$M,7,FALSE),0)</f>
        <v>0</v>
      </c>
      <c r="O89">
        <f>I89+K89</f>
        <v>0</v>
      </c>
      <c r="P89">
        <f>O89-D89</f>
        <v>-4</v>
      </c>
      <c r="Q89">
        <f>(J89/D89)*100</f>
        <v>0</v>
      </c>
      <c r="R89">
        <f>(K89/D89)*100</f>
        <v>0</v>
      </c>
      <c r="S89">
        <f>(L89/D89)*100</f>
        <v>0</v>
      </c>
      <c r="T89">
        <f>(M89/D89)*100</f>
        <v>0</v>
      </c>
      <c r="U89">
        <f>(N89/D89)*100</f>
        <v>0</v>
      </c>
    </row>
    <row r="90" spans="1:21" x14ac:dyDescent="0.25">
      <c r="A90" t="s">
        <v>136</v>
      </c>
      <c r="B90" t="s">
        <v>137</v>
      </c>
      <c r="C90">
        <f>_xlfn.RANK.EQ(D90,D:D)</f>
        <v>64</v>
      </c>
      <c r="D90">
        <v>17</v>
      </c>
      <c r="E90">
        <f>_xlfn.RANK.EQ(F90,F:F)</f>
        <v>88</v>
      </c>
      <c r="F90">
        <f>_xlfn.IFNA(VLOOKUP(B90,ISU_all_byjnl!B:C,2,FALSE),0)</f>
        <v>22</v>
      </c>
      <c r="G90">
        <f>_xlfn.RANK.EQ(H90,H:H)</f>
        <v>139</v>
      </c>
      <c r="H90">
        <f>IFERROR((D90/F90)*100,0)</f>
        <v>77.272727272727266</v>
      </c>
      <c r="I90">
        <f>_xlfn.IFNA(VLOOKUP(B90,ISU_FF_OA_byjnl!$F:$M,2,FALSE),0)</f>
        <v>13</v>
      </c>
      <c r="J90">
        <f>_xlfn.IFNA(VLOOKUP(B90,ISU_FF_OA_byjnl!$F:$M,3,FALSE),0)</f>
        <v>3</v>
      </c>
      <c r="K90">
        <f>_xlfn.IFNA(VLOOKUP(B90,ISU_FF_OA_byjnl!$F:$M,4,FALSE),0)</f>
        <v>4</v>
      </c>
      <c r="L90">
        <f>_xlfn.IFNA(VLOOKUP(B90,ISU_FF_OA_byjnl!$F:$M,5,FALSE),0)</f>
        <v>0</v>
      </c>
      <c r="M90">
        <f>_xlfn.IFNA(VLOOKUP(B90,ISU_FF_OA_byjnl!$F:$M,6,FALSE),0)</f>
        <v>7</v>
      </c>
      <c r="N90">
        <f>_xlfn.IFNA(VLOOKUP(B90,ISU_FF_OA_byjnl!$F:$M,7,FALSE),0)</f>
        <v>3</v>
      </c>
      <c r="O90">
        <f>I90+K90</f>
        <v>17</v>
      </c>
      <c r="P90">
        <f>O90-D90</f>
        <v>0</v>
      </c>
      <c r="Q90">
        <f>(J90/D90)*100</f>
        <v>17.647058823529413</v>
      </c>
      <c r="R90">
        <f>(K90/D90)*100</f>
        <v>23.52941176470588</v>
      </c>
      <c r="S90">
        <f>(L90/D90)*100</f>
        <v>0</v>
      </c>
      <c r="T90">
        <f>(M90/D90)*100</f>
        <v>41.17647058823529</v>
      </c>
      <c r="U90">
        <f>(N90/D90)*100</f>
        <v>17.647058823529413</v>
      </c>
    </row>
    <row r="91" spans="1:21" x14ac:dyDescent="0.25">
      <c r="A91" t="s">
        <v>208</v>
      </c>
      <c r="B91" t="s">
        <v>209</v>
      </c>
      <c r="C91">
        <f>_xlfn.RANK.EQ(D91,D:D)</f>
        <v>90</v>
      </c>
      <c r="D91">
        <v>13</v>
      </c>
      <c r="E91">
        <f>_xlfn.RANK.EQ(F91,F:F)</f>
        <v>88</v>
      </c>
      <c r="F91">
        <f>_xlfn.IFNA(VLOOKUP(B91,ISU_all_byjnl!B:C,2,FALSE),0)</f>
        <v>22</v>
      </c>
      <c r="G91">
        <f>_xlfn.RANK.EQ(H91,H:H)</f>
        <v>217</v>
      </c>
      <c r="H91">
        <f>IFERROR((D91/F91)*100,0)</f>
        <v>59.090909090909093</v>
      </c>
      <c r="I91">
        <f>_xlfn.IFNA(VLOOKUP(B91,ISU_FF_OA_byjnl!$F:$M,2,FALSE),0)</f>
        <v>0</v>
      </c>
      <c r="J91">
        <f>_xlfn.IFNA(VLOOKUP(B91,ISU_FF_OA_byjnl!$F:$M,3,FALSE),0)</f>
        <v>0</v>
      </c>
      <c r="K91">
        <f>_xlfn.IFNA(VLOOKUP(B91,ISU_FF_OA_byjnl!$F:$M,4,FALSE),0)</f>
        <v>0</v>
      </c>
      <c r="L91">
        <f>_xlfn.IFNA(VLOOKUP(B91,ISU_FF_OA_byjnl!$F:$M,5,FALSE),0)</f>
        <v>0</v>
      </c>
      <c r="M91">
        <f>_xlfn.IFNA(VLOOKUP(B91,ISU_FF_OA_byjnl!$F:$M,6,FALSE),0)</f>
        <v>0</v>
      </c>
      <c r="N91">
        <f>_xlfn.IFNA(VLOOKUP(B91,ISU_FF_OA_byjnl!$F:$M,7,FALSE),0)</f>
        <v>0</v>
      </c>
      <c r="O91">
        <f>I91+K91</f>
        <v>0</v>
      </c>
      <c r="P91">
        <f>O91-D91</f>
        <v>-13</v>
      </c>
      <c r="Q91">
        <f>(J91/D91)*100</f>
        <v>0</v>
      </c>
      <c r="R91">
        <f>(K91/D91)*100</f>
        <v>0</v>
      </c>
      <c r="S91">
        <f>(L91/D91)*100</f>
        <v>0</v>
      </c>
      <c r="T91">
        <f>(M91/D91)*100</f>
        <v>0</v>
      </c>
      <c r="U91">
        <f>(N91/D91)*100</f>
        <v>0</v>
      </c>
    </row>
    <row r="92" spans="1:21" x14ac:dyDescent="0.25">
      <c r="A92" t="s">
        <v>310</v>
      </c>
      <c r="B92" t="s">
        <v>311</v>
      </c>
      <c r="C92">
        <f>_xlfn.RANK.EQ(D92,D:D)</f>
        <v>149</v>
      </c>
      <c r="D92">
        <v>9</v>
      </c>
      <c r="E92">
        <f>_xlfn.RANK.EQ(F92,F:F)</f>
        <v>88</v>
      </c>
      <c r="F92">
        <f>_xlfn.IFNA(VLOOKUP(B92,ISU_all_byjnl!B:C,2,FALSE),0)</f>
        <v>22</v>
      </c>
      <c r="G92">
        <f>_xlfn.RANK.EQ(H92,H:H)</f>
        <v>303</v>
      </c>
      <c r="H92">
        <f>IFERROR((D92/F92)*100,0)</f>
        <v>40.909090909090914</v>
      </c>
      <c r="I92">
        <f>_xlfn.IFNA(VLOOKUP(B92,ISU_FF_OA_byjnl!$F:$M,2,FALSE),0)</f>
        <v>0</v>
      </c>
      <c r="J92">
        <f>_xlfn.IFNA(VLOOKUP(B92,ISU_FF_OA_byjnl!$F:$M,3,FALSE),0)</f>
        <v>0</v>
      </c>
      <c r="K92">
        <f>_xlfn.IFNA(VLOOKUP(B92,ISU_FF_OA_byjnl!$F:$M,4,FALSE),0)</f>
        <v>0</v>
      </c>
      <c r="L92">
        <f>_xlfn.IFNA(VLOOKUP(B92,ISU_FF_OA_byjnl!$F:$M,5,FALSE),0)</f>
        <v>0</v>
      </c>
      <c r="M92">
        <f>_xlfn.IFNA(VLOOKUP(B92,ISU_FF_OA_byjnl!$F:$M,6,FALSE),0)</f>
        <v>0</v>
      </c>
      <c r="N92">
        <f>_xlfn.IFNA(VLOOKUP(B92,ISU_FF_OA_byjnl!$F:$M,7,FALSE),0)</f>
        <v>0</v>
      </c>
      <c r="O92">
        <f>I92+K92</f>
        <v>0</v>
      </c>
      <c r="P92">
        <f>O92-D92</f>
        <v>-9</v>
      </c>
      <c r="Q92">
        <f>(J92/D92)*100</f>
        <v>0</v>
      </c>
      <c r="R92">
        <f>(K92/D92)*100</f>
        <v>0</v>
      </c>
      <c r="S92">
        <f>(L92/D92)*100</f>
        <v>0</v>
      </c>
      <c r="T92">
        <f>(M92/D92)*100</f>
        <v>0</v>
      </c>
      <c r="U92">
        <f>(N92/D92)*100</f>
        <v>0</v>
      </c>
    </row>
    <row r="93" spans="1:21" x14ac:dyDescent="0.25">
      <c r="A93" t="s">
        <v>390</v>
      </c>
      <c r="B93" t="s">
        <v>391</v>
      </c>
      <c r="C93">
        <f>_xlfn.RANK.EQ(D93,D:D)</f>
        <v>179</v>
      </c>
      <c r="D93">
        <v>8</v>
      </c>
      <c r="E93">
        <f>_xlfn.RANK.EQ(F93,F:F)</f>
        <v>88</v>
      </c>
      <c r="F93">
        <f>_xlfn.IFNA(VLOOKUP(B93,ISU_all_byjnl!B:C,2,FALSE),0)</f>
        <v>22</v>
      </c>
      <c r="G93">
        <f>_xlfn.RANK.EQ(H93,H:H)</f>
        <v>317</v>
      </c>
      <c r="H93">
        <f>IFERROR((D93/F93)*100,0)</f>
        <v>36.363636363636367</v>
      </c>
      <c r="I93">
        <f>_xlfn.IFNA(VLOOKUP(B93,ISU_FF_OA_byjnl!$F:$M,2,FALSE),0)</f>
        <v>0</v>
      </c>
      <c r="J93">
        <f>_xlfn.IFNA(VLOOKUP(B93,ISU_FF_OA_byjnl!$F:$M,3,FALSE),0)</f>
        <v>0</v>
      </c>
      <c r="K93">
        <f>_xlfn.IFNA(VLOOKUP(B93,ISU_FF_OA_byjnl!$F:$M,4,FALSE),0)</f>
        <v>0</v>
      </c>
      <c r="L93">
        <f>_xlfn.IFNA(VLOOKUP(B93,ISU_FF_OA_byjnl!$F:$M,5,FALSE),0)</f>
        <v>0</v>
      </c>
      <c r="M93">
        <f>_xlfn.IFNA(VLOOKUP(B93,ISU_FF_OA_byjnl!$F:$M,6,FALSE),0)</f>
        <v>0</v>
      </c>
      <c r="N93">
        <f>_xlfn.IFNA(VLOOKUP(B93,ISU_FF_OA_byjnl!$F:$M,7,FALSE),0)</f>
        <v>0</v>
      </c>
      <c r="O93">
        <f>I93+K93</f>
        <v>0</v>
      </c>
      <c r="P93">
        <f>O93-D93</f>
        <v>-8</v>
      </c>
      <c r="Q93">
        <f>(J93/D93)*100</f>
        <v>0</v>
      </c>
      <c r="R93">
        <f>(K93/D93)*100</f>
        <v>0</v>
      </c>
      <c r="S93">
        <f>(L93/D93)*100</f>
        <v>0</v>
      </c>
      <c r="T93">
        <f>(M93/D93)*100</f>
        <v>0</v>
      </c>
      <c r="U93">
        <f>(N93/D93)*100</f>
        <v>0</v>
      </c>
    </row>
    <row r="94" spans="1:21" x14ac:dyDescent="0.25">
      <c r="A94" t="s">
        <v>632</v>
      </c>
      <c r="B94" t="s">
        <v>633</v>
      </c>
      <c r="C94">
        <f>_xlfn.RANK.EQ(D94,D:D)</f>
        <v>295</v>
      </c>
      <c r="D94">
        <v>5</v>
      </c>
      <c r="E94">
        <f>_xlfn.RANK.EQ(F94,F:F)</f>
        <v>88</v>
      </c>
      <c r="F94">
        <f>_xlfn.IFNA(VLOOKUP(B94,ISU_all_byjnl!B:C,2,FALSE),0)</f>
        <v>22</v>
      </c>
      <c r="G94">
        <f>_xlfn.RANK.EQ(H94,H:H)</f>
        <v>341</v>
      </c>
      <c r="H94">
        <f>IFERROR((D94/F94)*100,0)</f>
        <v>22.727272727272727</v>
      </c>
      <c r="I94">
        <f>_xlfn.IFNA(VLOOKUP(B94,ISU_FF_OA_byjnl!$F:$M,2,FALSE),0)</f>
        <v>0</v>
      </c>
      <c r="J94">
        <f>_xlfn.IFNA(VLOOKUP(B94,ISU_FF_OA_byjnl!$F:$M,3,FALSE),0)</f>
        <v>0</v>
      </c>
      <c r="K94">
        <f>_xlfn.IFNA(VLOOKUP(B94,ISU_FF_OA_byjnl!$F:$M,4,FALSE),0)</f>
        <v>0</v>
      </c>
      <c r="L94">
        <f>_xlfn.IFNA(VLOOKUP(B94,ISU_FF_OA_byjnl!$F:$M,5,FALSE),0)</f>
        <v>0</v>
      </c>
      <c r="M94">
        <f>_xlfn.IFNA(VLOOKUP(B94,ISU_FF_OA_byjnl!$F:$M,6,FALSE),0)</f>
        <v>0</v>
      </c>
      <c r="N94">
        <f>_xlfn.IFNA(VLOOKUP(B94,ISU_FF_OA_byjnl!$F:$M,7,FALSE),0)</f>
        <v>0</v>
      </c>
      <c r="O94">
        <f>I94+K94</f>
        <v>0</v>
      </c>
      <c r="P94">
        <f>O94-D94</f>
        <v>-5</v>
      </c>
      <c r="Q94">
        <f>(J94/D94)*100</f>
        <v>0</v>
      </c>
      <c r="R94">
        <f>(K94/D94)*100</f>
        <v>0</v>
      </c>
      <c r="S94">
        <f>(L94/D94)*100</f>
        <v>0</v>
      </c>
      <c r="T94">
        <f>(M94/D94)*100</f>
        <v>0</v>
      </c>
      <c r="U94">
        <f>(N94/D94)*100</f>
        <v>0</v>
      </c>
    </row>
    <row r="95" spans="1:21" x14ac:dyDescent="0.25">
      <c r="A95" t="s">
        <v>848</v>
      </c>
      <c r="B95" t="s">
        <v>849</v>
      </c>
      <c r="C95">
        <f>_xlfn.RANK.EQ(D95,D:D)</f>
        <v>360</v>
      </c>
      <c r="D95">
        <v>4</v>
      </c>
      <c r="E95">
        <f>_xlfn.RANK.EQ(F95,F:F)</f>
        <v>88</v>
      </c>
      <c r="F95">
        <f>_xlfn.IFNA(VLOOKUP(B95,ISU_all_byjnl!B:C,2,FALSE),0)</f>
        <v>22</v>
      </c>
      <c r="G95">
        <f>_xlfn.RANK.EQ(H95,H:H)</f>
        <v>345</v>
      </c>
      <c r="H95">
        <f>IFERROR((D95/F95)*100,0)</f>
        <v>18.181818181818183</v>
      </c>
      <c r="I95">
        <f>_xlfn.IFNA(VLOOKUP(B95,ISU_FF_OA_byjnl!$F:$M,2,FALSE),0)</f>
        <v>0</v>
      </c>
      <c r="J95">
        <f>_xlfn.IFNA(VLOOKUP(B95,ISU_FF_OA_byjnl!$F:$M,3,FALSE),0)</f>
        <v>0</v>
      </c>
      <c r="K95">
        <f>_xlfn.IFNA(VLOOKUP(B95,ISU_FF_OA_byjnl!$F:$M,4,FALSE),0)</f>
        <v>0</v>
      </c>
      <c r="L95">
        <f>_xlfn.IFNA(VLOOKUP(B95,ISU_FF_OA_byjnl!$F:$M,5,FALSE),0)</f>
        <v>0</v>
      </c>
      <c r="M95">
        <f>_xlfn.IFNA(VLOOKUP(B95,ISU_FF_OA_byjnl!$F:$M,6,FALSE),0)</f>
        <v>0</v>
      </c>
      <c r="N95">
        <f>_xlfn.IFNA(VLOOKUP(B95,ISU_FF_OA_byjnl!$F:$M,7,FALSE),0)</f>
        <v>0</v>
      </c>
      <c r="O95">
        <f>I95+K95</f>
        <v>0</v>
      </c>
      <c r="P95">
        <f>O95-D95</f>
        <v>-4</v>
      </c>
      <c r="Q95">
        <f>(J95/D95)*100</f>
        <v>0</v>
      </c>
      <c r="R95">
        <f>(K95/D95)*100</f>
        <v>0</v>
      </c>
      <c r="S95">
        <f>(L95/D95)*100</f>
        <v>0</v>
      </c>
      <c r="T95">
        <f>(M95/D95)*100</f>
        <v>0</v>
      </c>
      <c r="U95">
        <f>(N95/D95)*100</f>
        <v>0</v>
      </c>
    </row>
    <row r="96" spans="1:21" x14ac:dyDescent="0.25">
      <c r="A96" t="s">
        <v>122</v>
      </c>
      <c r="B96" t="s">
        <v>123</v>
      </c>
      <c r="C96">
        <f>_xlfn.RANK.EQ(D96,D:D)</f>
        <v>59</v>
      </c>
      <c r="D96">
        <v>18</v>
      </c>
      <c r="E96">
        <f>_xlfn.RANK.EQ(F96,F:F)</f>
        <v>94</v>
      </c>
      <c r="F96">
        <f>_xlfn.IFNA(VLOOKUP(B96,ISU_all_byjnl!B:C,2,FALSE),0)</f>
        <v>21</v>
      </c>
      <c r="G96">
        <f>_xlfn.RANK.EQ(H96,H:H)</f>
        <v>85</v>
      </c>
      <c r="H96">
        <f>IFERROR((D96/F96)*100,0)</f>
        <v>85.714285714285708</v>
      </c>
      <c r="I96">
        <f>_xlfn.IFNA(VLOOKUP(B96,ISU_FF_OA_byjnl!$F:$M,2,FALSE),0)</f>
        <v>18</v>
      </c>
      <c r="J96">
        <f>_xlfn.IFNA(VLOOKUP(B96,ISU_FF_OA_byjnl!$F:$M,3,FALSE),0)</f>
        <v>0</v>
      </c>
      <c r="K96">
        <f>_xlfn.IFNA(VLOOKUP(B96,ISU_FF_OA_byjnl!$F:$M,4,FALSE),0)</f>
        <v>0</v>
      </c>
      <c r="L96">
        <f>_xlfn.IFNA(VLOOKUP(B96,ISU_FF_OA_byjnl!$F:$M,5,FALSE),0)</f>
        <v>18</v>
      </c>
      <c r="M96">
        <f>_xlfn.IFNA(VLOOKUP(B96,ISU_FF_OA_byjnl!$F:$M,6,FALSE),0)</f>
        <v>0</v>
      </c>
      <c r="N96">
        <f>_xlfn.IFNA(VLOOKUP(B96,ISU_FF_OA_byjnl!$F:$M,7,FALSE),0)</f>
        <v>0</v>
      </c>
      <c r="O96">
        <f>I96+K96</f>
        <v>18</v>
      </c>
      <c r="P96">
        <f>O96-D96</f>
        <v>0</v>
      </c>
      <c r="Q96">
        <f>(J96/D96)*100</f>
        <v>0</v>
      </c>
      <c r="R96">
        <f>(K96/D96)*100</f>
        <v>0</v>
      </c>
      <c r="S96">
        <f>(L96/D96)*100</f>
        <v>100</v>
      </c>
      <c r="T96">
        <f>(M96/D96)*100</f>
        <v>0</v>
      </c>
      <c r="U96">
        <f>(N96/D96)*100</f>
        <v>0</v>
      </c>
    </row>
    <row r="97" spans="1:21" x14ac:dyDescent="0.25">
      <c r="A97" t="s">
        <v>128</v>
      </c>
      <c r="B97" t="s">
        <v>129</v>
      </c>
      <c r="C97">
        <f>_xlfn.RANK.EQ(D97,D:D)</f>
        <v>59</v>
      </c>
      <c r="D97">
        <v>18</v>
      </c>
      <c r="E97">
        <f>_xlfn.RANK.EQ(F97,F:F)</f>
        <v>94</v>
      </c>
      <c r="F97">
        <f>_xlfn.IFNA(VLOOKUP(B97,ISU_all_byjnl!B:C,2,FALSE),0)</f>
        <v>21</v>
      </c>
      <c r="G97">
        <f>_xlfn.RANK.EQ(H97,H:H)</f>
        <v>85</v>
      </c>
      <c r="H97">
        <f>IFERROR((D97/F97)*100,0)</f>
        <v>85.714285714285708</v>
      </c>
      <c r="I97">
        <f>_xlfn.IFNA(VLOOKUP(B97,ISU_FF_OA_byjnl!$F:$M,2,FALSE),0)</f>
        <v>18</v>
      </c>
      <c r="J97">
        <f>_xlfn.IFNA(VLOOKUP(B97,ISU_FF_OA_byjnl!$F:$M,3,FALSE),0)</f>
        <v>2</v>
      </c>
      <c r="K97">
        <f>_xlfn.IFNA(VLOOKUP(B97,ISU_FF_OA_byjnl!$F:$M,4,FALSE),0)</f>
        <v>0</v>
      </c>
      <c r="L97">
        <f>_xlfn.IFNA(VLOOKUP(B97,ISU_FF_OA_byjnl!$F:$M,5,FALSE),0)</f>
        <v>0</v>
      </c>
      <c r="M97">
        <f>_xlfn.IFNA(VLOOKUP(B97,ISU_FF_OA_byjnl!$F:$M,6,FALSE),0)</f>
        <v>12</v>
      </c>
      <c r="N97">
        <f>_xlfn.IFNA(VLOOKUP(B97,ISU_FF_OA_byjnl!$F:$M,7,FALSE),0)</f>
        <v>4</v>
      </c>
      <c r="O97">
        <f>I97+K97</f>
        <v>18</v>
      </c>
      <c r="P97">
        <f>O97-D97</f>
        <v>0</v>
      </c>
      <c r="Q97">
        <f>(J97/D97)*100</f>
        <v>11.111111111111111</v>
      </c>
      <c r="R97">
        <f>(K97/D97)*100</f>
        <v>0</v>
      </c>
      <c r="S97">
        <f>(L97/D97)*100</f>
        <v>0</v>
      </c>
      <c r="T97">
        <f>(M97/D97)*100</f>
        <v>66.666666666666657</v>
      </c>
      <c r="U97">
        <f>(N97/D97)*100</f>
        <v>22.222222222222221</v>
      </c>
    </row>
    <row r="98" spans="1:21" x14ac:dyDescent="0.25">
      <c r="A98" t="s">
        <v>276</v>
      </c>
      <c r="B98" t="s">
        <v>277</v>
      </c>
      <c r="C98">
        <f>_xlfn.RANK.EQ(D98,D:D)</f>
        <v>123</v>
      </c>
      <c r="D98">
        <v>10</v>
      </c>
      <c r="E98">
        <f>_xlfn.RANK.EQ(F98,F:F)</f>
        <v>94</v>
      </c>
      <c r="F98">
        <f>_xlfn.IFNA(VLOOKUP(B98,ISU_all_byjnl!B:C,2,FALSE),0)</f>
        <v>21</v>
      </c>
      <c r="G98">
        <f>_xlfn.RANK.EQ(H98,H:H)</f>
        <v>273</v>
      </c>
      <c r="H98">
        <f>IFERROR((D98/F98)*100,0)</f>
        <v>47.619047619047613</v>
      </c>
      <c r="I98">
        <f>_xlfn.IFNA(VLOOKUP(B98,ISU_FF_OA_byjnl!$F:$M,2,FALSE),0)</f>
        <v>0</v>
      </c>
      <c r="J98">
        <f>_xlfn.IFNA(VLOOKUP(B98,ISU_FF_OA_byjnl!$F:$M,3,FALSE),0)</f>
        <v>0</v>
      </c>
      <c r="K98">
        <f>_xlfn.IFNA(VLOOKUP(B98,ISU_FF_OA_byjnl!$F:$M,4,FALSE),0)</f>
        <v>0</v>
      </c>
      <c r="L98">
        <f>_xlfn.IFNA(VLOOKUP(B98,ISU_FF_OA_byjnl!$F:$M,5,FALSE),0)</f>
        <v>0</v>
      </c>
      <c r="M98">
        <f>_xlfn.IFNA(VLOOKUP(B98,ISU_FF_OA_byjnl!$F:$M,6,FALSE),0)</f>
        <v>0</v>
      </c>
      <c r="N98">
        <f>_xlfn.IFNA(VLOOKUP(B98,ISU_FF_OA_byjnl!$F:$M,7,FALSE),0)</f>
        <v>0</v>
      </c>
      <c r="O98">
        <f>I98+K98</f>
        <v>0</v>
      </c>
      <c r="P98">
        <f>O98-D98</f>
        <v>-10</v>
      </c>
      <c r="Q98">
        <f>(J98/D98)*100</f>
        <v>0</v>
      </c>
      <c r="R98">
        <f>(K98/D98)*100</f>
        <v>0</v>
      </c>
      <c r="S98">
        <f>(L98/D98)*100</f>
        <v>0</v>
      </c>
      <c r="T98">
        <f>(M98/D98)*100</f>
        <v>0</v>
      </c>
      <c r="U98">
        <f>(N98/D98)*100</f>
        <v>0</v>
      </c>
    </row>
    <row r="99" spans="1:21" x14ac:dyDescent="0.25">
      <c r="A99" t="s">
        <v>108</v>
      </c>
      <c r="B99" t="s">
        <v>109</v>
      </c>
      <c r="C99">
        <f>_xlfn.RANK.EQ(D99,D:D)</f>
        <v>52</v>
      </c>
      <c r="D99">
        <v>19</v>
      </c>
      <c r="E99">
        <f>_xlfn.RANK.EQ(F99,F:F)</f>
        <v>97</v>
      </c>
      <c r="F99">
        <f>_xlfn.IFNA(VLOOKUP(B99,ISU_all_byjnl!B:C,2,FALSE),0)</f>
        <v>20</v>
      </c>
      <c r="G99">
        <f>_xlfn.RANK.EQ(H99,H:H)</f>
        <v>35</v>
      </c>
      <c r="H99">
        <f>IFERROR((D99/F99)*100,0)</f>
        <v>95</v>
      </c>
      <c r="I99">
        <f>_xlfn.IFNA(VLOOKUP(B99,ISU_FF_OA_byjnl!$F:$M,2,FALSE),0)</f>
        <v>18</v>
      </c>
      <c r="J99">
        <f>_xlfn.IFNA(VLOOKUP(B99,ISU_FF_OA_byjnl!$F:$M,3,FALSE),0)</f>
        <v>0</v>
      </c>
      <c r="K99">
        <f>_xlfn.IFNA(VLOOKUP(B99,ISU_FF_OA_byjnl!$F:$M,4,FALSE),0)</f>
        <v>1</v>
      </c>
      <c r="L99">
        <f>_xlfn.IFNA(VLOOKUP(B99,ISU_FF_OA_byjnl!$F:$M,5,FALSE),0)</f>
        <v>0</v>
      </c>
      <c r="M99">
        <f>_xlfn.IFNA(VLOOKUP(B99,ISU_FF_OA_byjnl!$F:$M,6,FALSE),0)</f>
        <v>18</v>
      </c>
      <c r="N99">
        <f>_xlfn.IFNA(VLOOKUP(B99,ISU_FF_OA_byjnl!$F:$M,7,FALSE),0)</f>
        <v>0</v>
      </c>
      <c r="O99">
        <f>I99+K99</f>
        <v>19</v>
      </c>
      <c r="P99">
        <f>O99-D99</f>
        <v>0</v>
      </c>
      <c r="Q99">
        <f>(J99/D99)*100</f>
        <v>0</v>
      </c>
      <c r="R99">
        <f>(K99/D99)*100</f>
        <v>5.2631578947368416</v>
      </c>
      <c r="S99">
        <f>(L99/D99)*100</f>
        <v>0</v>
      </c>
      <c r="T99">
        <f>(M99/D99)*100</f>
        <v>94.73684210526315</v>
      </c>
      <c r="U99">
        <f>(N99/D99)*100</f>
        <v>0</v>
      </c>
    </row>
    <row r="100" spans="1:21" x14ac:dyDescent="0.25">
      <c r="A100" t="s">
        <v>162</v>
      </c>
      <c r="B100" t="s">
        <v>163</v>
      </c>
      <c r="C100">
        <f>_xlfn.RANK.EQ(D100,D:D)</f>
        <v>73</v>
      </c>
      <c r="D100">
        <v>15</v>
      </c>
      <c r="E100">
        <f>_xlfn.RANK.EQ(F100,F:F)</f>
        <v>97</v>
      </c>
      <c r="F100">
        <f>_xlfn.IFNA(VLOOKUP(B100,ISU_all_byjnl!B:C,2,FALSE),0)</f>
        <v>20</v>
      </c>
      <c r="G100">
        <f>_xlfn.RANK.EQ(H100,H:H)</f>
        <v>151</v>
      </c>
      <c r="H100">
        <f>IFERROR((D100/F100)*100,0)</f>
        <v>75</v>
      </c>
      <c r="I100">
        <f>_xlfn.IFNA(VLOOKUP(B100,ISU_FF_OA_byjnl!$F:$M,2,FALSE),0)</f>
        <v>15</v>
      </c>
      <c r="J100">
        <f>_xlfn.IFNA(VLOOKUP(B100,ISU_FF_OA_byjnl!$F:$M,3,FALSE),0)</f>
        <v>0</v>
      </c>
      <c r="K100">
        <f>_xlfn.IFNA(VLOOKUP(B100,ISU_FF_OA_byjnl!$F:$M,4,FALSE),0)</f>
        <v>0</v>
      </c>
      <c r="L100">
        <f>_xlfn.IFNA(VLOOKUP(B100,ISU_FF_OA_byjnl!$F:$M,5,FALSE),0)</f>
        <v>14</v>
      </c>
      <c r="M100">
        <f>_xlfn.IFNA(VLOOKUP(B100,ISU_FF_OA_byjnl!$F:$M,6,FALSE),0)</f>
        <v>1</v>
      </c>
      <c r="N100">
        <f>_xlfn.IFNA(VLOOKUP(B100,ISU_FF_OA_byjnl!$F:$M,7,FALSE),0)</f>
        <v>0</v>
      </c>
      <c r="O100">
        <f>I100+K100</f>
        <v>15</v>
      </c>
      <c r="P100">
        <f>O100-D100</f>
        <v>0</v>
      </c>
      <c r="Q100">
        <f>(J100/D100)*100</f>
        <v>0</v>
      </c>
      <c r="R100">
        <f>(K100/D100)*100</f>
        <v>0</v>
      </c>
      <c r="S100">
        <f>(L100/D100)*100</f>
        <v>93.333333333333329</v>
      </c>
      <c r="T100">
        <f>(M100/D100)*100</f>
        <v>6.666666666666667</v>
      </c>
      <c r="U100">
        <f>(N100/D100)*100</f>
        <v>0</v>
      </c>
    </row>
    <row r="101" spans="1:21" x14ac:dyDescent="0.25">
      <c r="A101" t="s">
        <v>366</v>
      </c>
      <c r="B101" t="s">
        <v>367</v>
      </c>
      <c r="C101">
        <f>_xlfn.RANK.EQ(D101,D:D)</f>
        <v>179</v>
      </c>
      <c r="D101">
        <v>8</v>
      </c>
      <c r="E101">
        <f>_xlfn.RANK.EQ(F101,F:F)</f>
        <v>97</v>
      </c>
      <c r="F101">
        <f>_xlfn.IFNA(VLOOKUP(B101,ISU_all_byjnl!B:C,2,FALSE),0)</f>
        <v>20</v>
      </c>
      <c r="G101">
        <f>_xlfn.RANK.EQ(H101,H:H)</f>
        <v>304</v>
      </c>
      <c r="H101">
        <f>IFERROR((D101/F101)*100,0)</f>
        <v>40</v>
      </c>
      <c r="I101">
        <f>_xlfn.IFNA(VLOOKUP(B101,ISU_FF_OA_byjnl!$F:$M,2,FALSE),0)</f>
        <v>0</v>
      </c>
      <c r="J101">
        <f>_xlfn.IFNA(VLOOKUP(B101,ISU_FF_OA_byjnl!$F:$M,3,FALSE),0)</f>
        <v>0</v>
      </c>
      <c r="K101">
        <f>_xlfn.IFNA(VLOOKUP(B101,ISU_FF_OA_byjnl!$F:$M,4,FALSE),0)</f>
        <v>0</v>
      </c>
      <c r="L101">
        <f>_xlfn.IFNA(VLOOKUP(B101,ISU_FF_OA_byjnl!$F:$M,5,FALSE),0)</f>
        <v>0</v>
      </c>
      <c r="M101">
        <f>_xlfn.IFNA(VLOOKUP(B101,ISU_FF_OA_byjnl!$F:$M,6,FALSE),0)</f>
        <v>0</v>
      </c>
      <c r="N101">
        <f>_xlfn.IFNA(VLOOKUP(B101,ISU_FF_OA_byjnl!$F:$M,7,FALSE),0)</f>
        <v>0</v>
      </c>
      <c r="O101">
        <f>I101+K101</f>
        <v>0</v>
      </c>
      <c r="P101">
        <f>O101-D101</f>
        <v>-8</v>
      </c>
      <c r="Q101">
        <f>(J101/D101)*100</f>
        <v>0</v>
      </c>
      <c r="R101">
        <f>(K101/D101)*100</f>
        <v>0</v>
      </c>
      <c r="S101">
        <f>(L101/D101)*100</f>
        <v>0</v>
      </c>
      <c r="T101">
        <f>(M101/D101)*100</f>
        <v>0</v>
      </c>
      <c r="U101">
        <f>(N101/D101)*100</f>
        <v>0</v>
      </c>
    </row>
    <row r="102" spans="1:21" x14ac:dyDescent="0.25">
      <c r="A102" t="s">
        <v>478</v>
      </c>
      <c r="B102" t="s">
        <v>479</v>
      </c>
      <c r="C102">
        <f>_xlfn.RANK.EQ(D102,D:D)</f>
        <v>212</v>
      </c>
      <c r="D102">
        <v>7</v>
      </c>
      <c r="E102">
        <f>_xlfn.RANK.EQ(F102,F:F)</f>
        <v>97</v>
      </c>
      <c r="F102">
        <f>_xlfn.IFNA(VLOOKUP(B102,ISU_all_byjnl!B:C,2,FALSE),0)</f>
        <v>20</v>
      </c>
      <c r="G102">
        <f>_xlfn.RANK.EQ(H102,H:H)</f>
        <v>323</v>
      </c>
      <c r="H102">
        <f>IFERROR((D102/F102)*100,0)</f>
        <v>35</v>
      </c>
      <c r="I102">
        <f>_xlfn.IFNA(VLOOKUP(B102,ISU_FF_OA_byjnl!$F:$M,2,FALSE),0)</f>
        <v>0</v>
      </c>
      <c r="J102">
        <f>_xlfn.IFNA(VLOOKUP(B102,ISU_FF_OA_byjnl!$F:$M,3,FALSE),0)</f>
        <v>0</v>
      </c>
      <c r="K102">
        <f>_xlfn.IFNA(VLOOKUP(B102,ISU_FF_OA_byjnl!$F:$M,4,FALSE),0)</f>
        <v>0</v>
      </c>
      <c r="L102">
        <f>_xlfn.IFNA(VLOOKUP(B102,ISU_FF_OA_byjnl!$F:$M,5,FALSE),0)</f>
        <v>0</v>
      </c>
      <c r="M102">
        <f>_xlfn.IFNA(VLOOKUP(B102,ISU_FF_OA_byjnl!$F:$M,6,FALSE),0)</f>
        <v>0</v>
      </c>
      <c r="N102">
        <f>_xlfn.IFNA(VLOOKUP(B102,ISU_FF_OA_byjnl!$F:$M,7,FALSE),0)</f>
        <v>0</v>
      </c>
      <c r="O102">
        <f>I102+K102</f>
        <v>0</v>
      </c>
      <c r="P102">
        <f>O102-D102</f>
        <v>-7</v>
      </c>
      <c r="Q102">
        <f>(J102/D102)*100</f>
        <v>0</v>
      </c>
      <c r="R102">
        <f>(K102/D102)*100</f>
        <v>0</v>
      </c>
      <c r="S102">
        <f>(L102/D102)*100</f>
        <v>0</v>
      </c>
      <c r="T102">
        <f>(M102/D102)*100</f>
        <v>0</v>
      </c>
      <c r="U102">
        <f>(N102/D102)*100</f>
        <v>0</v>
      </c>
    </row>
    <row r="103" spans="1:21" x14ac:dyDescent="0.25">
      <c r="A103" t="s">
        <v>118</v>
      </c>
      <c r="B103" t="s">
        <v>119</v>
      </c>
      <c r="C103">
        <f>_xlfn.RANK.EQ(D103,D:D)</f>
        <v>52</v>
      </c>
      <c r="D103">
        <v>19</v>
      </c>
      <c r="E103">
        <f>_xlfn.RANK.EQ(F103,F:F)</f>
        <v>101</v>
      </c>
      <c r="F103">
        <f>_xlfn.IFNA(VLOOKUP(B103,ISU_all_byjnl!B:C,2,FALSE),0)</f>
        <v>19</v>
      </c>
      <c r="G103">
        <f>_xlfn.RANK.EQ(H103,H:H)</f>
        <v>1</v>
      </c>
      <c r="H103">
        <f>IFERROR((D103/F103)*100,0)</f>
        <v>100</v>
      </c>
      <c r="I103">
        <f>_xlfn.IFNA(VLOOKUP(B103,ISU_FF_OA_byjnl!$F:$M,2,FALSE),0)</f>
        <v>14</v>
      </c>
      <c r="J103">
        <f>_xlfn.IFNA(VLOOKUP(B103,ISU_FF_OA_byjnl!$F:$M,3,FALSE),0)</f>
        <v>5</v>
      </c>
      <c r="K103">
        <f>_xlfn.IFNA(VLOOKUP(B103,ISU_FF_OA_byjnl!$F:$M,4,FALSE),0)</f>
        <v>5</v>
      </c>
      <c r="L103">
        <f>_xlfn.IFNA(VLOOKUP(B103,ISU_FF_OA_byjnl!$F:$M,5,FALSE),0)</f>
        <v>0</v>
      </c>
      <c r="M103">
        <f>_xlfn.IFNA(VLOOKUP(B103,ISU_FF_OA_byjnl!$F:$M,6,FALSE),0)</f>
        <v>9</v>
      </c>
      <c r="N103">
        <f>_xlfn.IFNA(VLOOKUP(B103,ISU_FF_OA_byjnl!$F:$M,7,FALSE),0)</f>
        <v>0</v>
      </c>
      <c r="O103">
        <f>I103+K103</f>
        <v>19</v>
      </c>
      <c r="P103">
        <f>O103-D103</f>
        <v>0</v>
      </c>
      <c r="Q103">
        <f>(J103/D103)*100</f>
        <v>26.315789473684209</v>
      </c>
      <c r="R103">
        <f>(K103/D103)*100</f>
        <v>26.315789473684209</v>
      </c>
      <c r="S103">
        <f>(L103/D103)*100</f>
        <v>0</v>
      </c>
      <c r="T103">
        <f>(M103/D103)*100</f>
        <v>47.368421052631575</v>
      </c>
      <c r="U103">
        <f>(N103/D103)*100</f>
        <v>0</v>
      </c>
    </row>
    <row r="104" spans="1:21" x14ac:dyDescent="0.25">
      <c r="A104" t="s">
        <v>126</v>
      </c>
      <c r="B104" t="s">
        <v>127</v>
      </c>
      <c r="C104">
        <f>_xlfn.RANK.EQ(D104,D:D)</f>
        <v>59</v>
      </c>
      <c r="D104">
        <v>18</v>
      </c>
      <c r="E104">
        <f>_xlfn.RANK.EQ(F104,F:F)</f>
        <v>101</v>
      </c>
      <c r="F104">
        <f>_xlfn.IFNA(VLOOKUP(B104,ISU_all_byjnl!B:C,2,FALSE),0)</f>
        <v>19</v>
      </c>
      <c r="G104">
        <f>_xlfn.RANK.EQ(H104,H:H)</f>
        <v>36</v>
      </c>
      <c r="H104">
        <f>IFERROR((D104/F104)*100,0)</f>
        <v>94.73684210526315</v>
      </c>
      <c r="I104">
        <f>_xlfn.IFNA(VLOOKUP(B104,ISU_FF_OA_byjnl!$F:$M,2,FALSE),0)</f>
        <v>13</v>
      </c>
      <c r="J104">
        <f>_xlfn.IFNA(VLOOKUP(B104,ISU_FF_OA_byjnl!$F:$M,3,FALSE),0)</f>
        <v>0</v>
      </c>
      <c r="K104">
        <f>_xlfn.IFNA(VLOOKUP(B104,ISU_FF_OA_byjnl!$F:$M,4,FALSE),0)</f>
        <v>5</v>
      </c>
      <c r="L104">
        <f>_xlfn.IFNA(VLOOKUP(B104,ISU_FF_OA_byjnl!$F:$M,5,FALSE),0)</f>
        <v>0</v>
      </c>
      <c r="M104">
        <f>_xlfn.IFNA(VLOOKUP(B104,ISU_FF_OA_byjnl!$F:$M,6,FALSE),0)</f>
        <v>13</v>
      </c>
      <c r="N104">
        <f>_xlfn.IFNA(VLOOKUP(B104,ISU_FF_OA_byjnl!$F:$M,7,FALSE),0)</f>
        <v>0</v>
      </c>
      <c r="O104">
        <f>I104+K104</f>
        <v>18</v>
      </c>
      <c r="P104">
        <f>O104-D104</f>
        <v>0</v>
      </c>
      <c r="Q104">
        <f>(J104/D104)*100</f>
        <v>0</v>
      </c>
      <c r="R104">
        <f>(K104/D104)*100</f>
        <v>27.777777777777779</v>
      </c>
      <c r="S104">
        <f>(L104/D104)*100</f>
        <v>0</v>
      </c>
      <c r="T104">
        <f>(M104/D104)*100</f>
        <v>72.222222222222214</v>
      </c>
      <c r="U104">
        <f>(N104/D104)*100</f>
        <v>0</v>
      </c>
    </row>
    <row r="105" spans="1:21" x14ac:dyDescent="0.25">
      <c r="A105" t="s">
        <v>138</v>
      </c>
      <c r="B105" t="s">
        <v>139</v>
      </c>
      <c r="C105">
        <f>_xlfn.RANK.EQ(D105,D:D)</f>
        <v>64</v>
      </c>
      <c r="D105">
        <v>17</v>
      </c>
      <c r="E105">
        <f>_xlfn.RANK.EQ(F105,F:F)</f>
        <v>101</v>
      </c>
      <c r="F105">
        <f>_xlfn.IFNA(VLOOKUP(B105,ISU_all_byjnl!B:C,2,FALSE),0)</f>
        <v>19</v>
      </c>
      <c r="G105">
        <f>_xlfn.RANK.EQ(H105,H:H)</f>
        <v>58</v>
      </c>
      <c r="H105">
        <f>IFERROR((D105/F105)*100,0)</f>
        <v>89.473684210526315</v>
      </c>
      <c r="I105">
        <f>_xlfn.IFNA(VLOOKUP(B105,ISU_FF_OA_byjnl!$F:$M,2,FALSE),0)</f>
        <v>8</v>
      </c>
      <c r="J105">
        <f>_xlfn.IFNA(VLOOKUP(B105,ISU_FF_OA_byjnl!$F:$M,3,FALSE),0)</f>
        <v>4</v>
      </c>
      <c r="K105">
        <f>_xlfn.IFNA(VLOOKUP(B105,ISU_FF_OA_byjnl!$F:$M,4,FALSE),0)</f>
        <v>9</v>
      </c>
      <c r="L105">
        <f>_xlfn.IFNA(VLOOKUP(B105,ISU_FF_OA_byjnl!$F:$M,5,FALSE),0)</f>
        <v>0</v>
      </c>
      <c r="M105">
        <f>_xlfn.IFNA(VLOOKUP(B105,ISU_FF_OA_byjnl!$F:$M,6,FALSE),0)</f>
        <v>4</v>
      </c>
      <c r="N105">
        <f>_xlfn.IFNA(VLOOKUP(B105,ISU_FF_OA_byjnl!$F:$M,7,FALSE),0)</f>
        <v>0</v>
      </c>
      <c r="O105">
        <f>I105+K105</f>
        <v>17</v>
      </c>
      <c r="P105">
        <f>O105-D105</f>
        <v>0</v>
      </c>
      <c r="Q105">
        <f>(J105/D105)*100</f>
        <v>23.52941176470588</v>
      </c>
      <c r="R105">
        <f>(K105/D105)*100</f>
        <v>52.941176470588239</v>
      </c>
      <c r="S105">
        <f>(L105/D105)*100</f>
        <v>0</v>
      </c>
      <c r="T105">
        <f>(M105/D105)*100</f>
        <v>23.52941176470588</v>
      </c>
      <c r="U105">
        <f>(N105/D105)*100</f>
        <v>0</v>
      </c>
    </row>
    <row r="106" spans="1:21" x14ac:dyDescent="0.25">
      <c r="A106" t="s">
        <v>146</v>
      </c>
      <c r="B106" t="s">
        <v>147</v>
      </c>
      <c r="C106">
        <f>_xlfn.RANK.EQ(D106,D:D)</f>
        <v>69</v>
      </c>
      <c r="D106">
        <v>16</v>
      </c>
      <c r="E106">
        <f>_xlfn.RANK.EQ(F106,F:F)</f>
        <v>101</v>
      </c>
      <c r="F106">
        <f>_xlfn.IFNA(VLOOKUP(B106,ISU_all_byjnl!B:C,2,FALSE),0)</f>
        <v>19</v>
      </c>
      <c r="G106">
        <f>_xlfn.RANK.EQ(H106,H:H)</f>
        <v>100</v>
      </c>
      <c r="H106">
        <f>IFERROR((D106/F106)*100,0)</f>
        <v>84.210526315789465</v>
      </c>
      <c r="I106">
        <f>_xlfn.IFNA(VLOOKUP(B106,ISU_FF_OA_byjnl!$F:$M,2,FALSE),0)</f>
        <v>5</v>
      </c>
      <c r="J106">
        <f>_xlfn.IFNA(VLOOKUP(B106,ISU_FF_OA_byjnl!$F:$M,3,FALSE),0)</f>
        <v>0</v>
      </c>
      <c r="K106">
        <f>_xlfn.IFNA(VLOOKUP(B106,ISU_FF_OA_byjnl!$F:$M,4,FALSE),0)</f>
        <v>11</v>
      </c>
      <c r="L106">
        <f>_xlfn.IFNA(VLOOKUP(B106,ISU_FF_OA_byjnl!$F:$M,5,FALSE),0)</f>
        <v>0</v>
      </c>
      <c r="M106">
        <f>_xlfn.IFNA(VLOOKUP(B106,ISU_FF_OA_byjnl!$F:$M,6,FALSE),0)</f>
        <v>5</v>
      </c>
      <c r="N106">
        <f>_xlfn.IFNA(VLOOKUP(B106,ISU_FF_OA_byjnl!$F:$M,7,FALSE),0)</f>
        <v>0</v>
      </c>
      <c r="O106">
        <f>I106+K106</f>
        <v>16</v>
      </c>
      <c r="P106">
        <f>O106-D106</f>
        <v>0</v>
      </c>
      <c r="Q106">
        <f>(J106/D106)*100</f>
        <v>0</v>
      </c>
      <c r="R106">
        <f>(K106/D106)*100</f>
        <v>68.75</v>
      </c>
      <c r="S106">
        <f>(L106/D106)*100</f>
        <v>0</v>
      </c>
      <c r="T106">
        <f>(M106/D106)*100</f>
        <v>31.25</v>
      </c>
      <c r="U106">
        <f>(N106/D106)*100</f>
        <v>0</v>
      </c>
    </row>
    <row r="107" spans="1:21" x14ac:dyDescent="0.25">
      <c r="A107" t="s">
        <v>150</v>
      </c>
      <c r="B107" t="s">
        <v>151</v>
      </c>
      <c r="C107">
        <f>_xlfn.RANK.EQ(D107,D:D)</f>
        <v>73</v>
      </c>
      <c r="D107">
        <v>15</v>
      </c>
      <c r="E107">
        <f>_xlfn.RANK.EQ(F107,F:F)</f>
        <v>101</v>
      </c>
      <c r="F107">
        <f>_xlfn.IFNA(VLOOKUP(B107,ISU_all_byjnl!B:C,2,FALSE),0)</f>
        <v>19</v>
      </c>
      <c r="G107">
        <f>_xlfn.RANK.EQ(H107,H:H)</f>
        <v>130</v>
      </c>
      <c r="H107">
        <f>IFERROR((D107/F107)*100,0)</f>
        <v>78.94736842105263</v>
      </c>
      <c r="I107">
        <f>_xlfn.IFNA(VLOOKUP(B107,ISU_FF_OA_byjnl!$F:$M,2,FALSE),0)</f>
        <v>14</v>
      </c>
      <c r="J107">
        <f>_xlfn.IFNA(VLOOKUP(B107,ISU_FF_OA_byjnl!$F:$M,3,FALSE),0)</f>
        <v>3</v>
      </c>
      <c r="K107">
        <f>_xlfn.IFNA(VLOOKUP(B107,ISU_FF_OA_byjnl!$F:$M,4,FALSE),0)</f>
        <v>1</v>
      </c>
      <c r="L107">
        <f>_xlfn.IFNA(VLOOKUP(B107,ISU_FF_OA_byjnl!$F:$M,5,FALSE),0)</f>
        <v>0</v>
      </c>
      <c r="M107">
        <f>_xlfn.IFNA(VLOOKUP(B107,ISU_FF_OA_byjnl!$F:$M,6,FALSE),0)</f>
        <v>9</v>
      </c>
      <c r="N107">
        <f>_xlfn.IFNA(VLOOKUP(B107,ISU_FF_OA_byjnl!$F:$M,7,FALSE),0)</f>
        <v>2</v>
      </c>
      <c r="O107">
        <f>I107+K107</f>
        <v>15</v>
      </c>
      <c r="P107">
        <f>O107-D107</f>
        <v>0</v>
      </c>
      <c r="Q107">
        <f>(J107/D107)*100</f>
        <v>20</v>
      </c>
      <c r="R107">
        <f>(K107/D107)*100</f>
        <v>6.666666666666667</v>
      </c>
      <c r="S107">
        <f>(L107/D107)*100</f>
        <v>0</v>
      </c>
      <c r="T107">
        <f>(M107/D107)*100</f>
        <v>60</v>
      </c>
      <c r="U107">
        <f>(N107/D107)*100</f>
        <v>13.333333333333334</v>
      </c>
    </row>
    <row r="108" spans="1:21" x14ac:dyDescent="0.25">
      <c r="A108" t="s">
        <v>152</v>
      </c>
      <c r="B108" t="s">
        <v>153</v>
      </c>
      <c r="C108">
        <f>_xlfn.RANK.EQ(D108,D:D)</f>
        <v>73</v>
      </c>
      <c r="D108">
        <v>15</v>
      </c>
      <c r="E108">
        <f>_xlfn.RANK.EQ(F108,F:F)</f>
        <v>101</v>
      </c>
      <c r="F108">
        <f>_xlfn.IFNA(VLOOKUP(B108,ISU_all_byjnl!B:C,2,FALSE),0)</f>
        <v>19</v>
      </c>
      <c r="G108">
        <f>_xlfn.RANK.EQ(H108,H:H)</f>
        <v>130</v>
      </c>
      <c r="H108">
        <f>IFERROR((D108/F108)*100,0)</f>
        <v>78.94736842105263</v>
      </c>
      <c r="I108">
        <f>_xlfn.IFNA(VLOOKUP(B108,ISU_FF_OA_byjnl!$F:$M,2,FALSE),0)</f>
        <v>9</v>
      </c>
      <c r="J108">
        <f>_xlfn.IFNA(VLOOKUP(B108,ISU_FF_OA_byjnl!$F:$M,3,FALSE),0)</f>
        <v>1</v>
      </c>
      <c r="K108">
        <f>_xlfn.IFNA(VLOOKUP(B108,ISU_FF_OA_byjnl!$F:$M,4,FALSE),0)</f>
        <v>6</v>
      </c>
      <c r="L108">
        <f>_xlfn.IFNA(VLOOKUP(B108,ISU_FF_OA_byjnl!$F:$M,5,FALSE),0)</f>
        <v>0</v>
      </c>
      <c r="M108">
        <f>_xlfn.IFNA(VLOOKUP(B108,ISU_FF_OA_byjnl!$F:$M,6,FALSE),0)</f>
        <v>8</v>
      </c>
      <c r="N108">
        <f>_xlfn.IFNA(VLOOKUP(B108,ISU_FF_OA_byjnl!$F:$M,7,FALSE),0)</f>
        <v>0</v>
      </c>
      <c r="O108">
        <f>I108+K108</f>
        <v>15</v>
      </c>
      <c r="P108">
        <f>O108-D108</f>
        <v>0</v>
      </c>
      <c r="Q108">
        <f>(J108/D108)*100</f>
        <v>6.666666666666667</v>
      </c>
      <c r="R108">
        <f>(K108/D108)*100</f>
        <v>40</v>
      </c>
      <c r="S108">
        <f>(L108/D108)*100</f>
        <v>0</v>
      </c>
      <c r="T108">
        <f>(M108/D108)*100</f>
        <v>53.333333333333336</v>
      </c>
      <c r="U108">
        <f>(N108/D108)*100</f>
        <v>0</v>
      </c>
    </row>
    <row r="109" spans="1:21" x14ac:dyDescent="0.25">
      <c r="A109" t="s">
        <v>174</v>
      </c>
      <c r="B109" t="s">
        <v>175</v>
      </c>
      <c r="C109">
        <f>_xlfn.RANK.EQ(D109,D:D)</f>
        <v>81</v>
      </c>
      <c r="D109">
        <v>14</v>
      </c>
      <c r="E109">
        <f>_xlfn.RANK.EQ(F109,F:F)</f>
        <v>101</v>
      </c>
      <c r="F109">
        <f>_xlfn.IFNA(VLOOKUP(B109,ISU_all_byjnl!B:C,2,FALSE),0)</f>
        <v>19</v>
      </c>
      <c r="G109">
        <f>_xlfn.RANK.EQ(H109,H:H)</f>
        <v>157</v>
      </c>
      <c r="H109">
        <f>IFERROR((D109/F109)*100,0)</f>
        <v>73.68421052631578</v>
      </c>
      <c r="I109">
        <f>_xlfn.IFNA(VLOOKUP(B109,ISU_FF_OA_byjnl!$F:$M,2,FALSE),0)</f>
        <v>6</v>
      </c>
      <c r="J109">
        <f>_xlfn.IFNA(VLOOKUP(B109,ISU_FF_OA_byjnl!$F:$M,3,FALSE),0)</f>
        <v>0</v>
      </c>
      <c r="K109">
        <f>_xlfn.IFNA(VLOOKUP(B109,ISU_FF_OA_byjnl!$F:$M,4,FALSE),0)</f>
        <v>8</v>
      </c>
      <c r="L109">
        <f>_xlfn.IFNA(VLOOKUP(B109,ISU_FF_OA_byjnl!$F:$M,5,FALSE),0)</f>
        <v>0</v>
      </c>
      <c r="M109">
        <f>_xlfn.IFNA(VLOOKUP(B109,ISU_FF_OA_byjnl!$F:$M,6,FALSE),0)</f>
        <v>6</v>
      </c>
      <c r="N109">
        <f>_xlfn.IFNA(VLOOKUP(B109,ISU_FF_OA_byjnl!$F:$M,7,FALSE),0)</f>
        <v>0</v>
      </c>
      <c r="O109">
        <f>I109+K109</f>
        <v>14</v>
      </c>
      <c r="P109">
        <f>O109-D109</f>
        <v>0</v>
      </c>
      <c r="Q109">
        <f>(J109/D109)*100</f>
        <v>0</v>
      </c>
      <c r="R109">
        <f>(K109/D109)*100</f>
        <v>57.142857142857139</v>
      </c>
      <c r="S109">
        <f>(L109/D109)*100</f>
        <v>0</v>
      </c>
      <c r="T109">
        <f>(M109/D109)*100</f>
        <v>42.857142857142854</v>
      </c>
      <c r="U109">
        <f>(N109/D109)*100</f>
        <v>0</v>
      </c>
    </row>
    <row r="110" spans="1:21" x14ac:dyDescent="0.25">
      <c r="A110" t="s">
        <v>462</v>
      </c>
      <c r="B110" t="s">
        <v>463</v>
      </c>
      <c r="C110">
        <f>_xlfn.RANK.EQ(D110,D:D)</f>
        <v>212</v>
      </c>
      <c r="D110">
        <v>7</v>
      </c>
      <c r="E110">
        <f>_xlfn.RANK.EQ(F110,F:F)</f>
        <v>101</v>
      </c>
      <c r="F110">
        <f>_xlfn.IFNA(VLOOKUP(B110,ISU_all_byjnl!B:C,2,FALSE),0)</f>
        <v>19</v>
      </c>
      <c r="G110">
        <f>_xlfn.RANK.EQ(H110,H:H)</f>
        <v>312</v>
      </c>
      <c r="H110">
        <f>IFERROR((D110/F110)*100,0)</f>
        <v>36.84210526315789</v>
      </c>
      <c r="I110">
        <f>_xlfn.IFNA(VLOOKUP(B110,ISU_FF_OA_byjnl!$F:$M,2,FALSE),0)</f>
        <v>0</v>
      </c>
      <c r="J110">
        <f>_xlfn.IFNA(VLOOKUP(B110,ISU_FF_OA_byjnl!$F:$M,3,FALSE),0)</f>
        <v>0</v>
      </c>
      <c r="K110">
        <f>_xlfn.IFNA(VLOOKUP(B110,ISU_FF_OA_byjnl!$F:$M,4,FALSE),0)</f>
        <v>0</v>
      </c>
      <c r="L110">
        <f>_xlfn.IFNA(VLOOKUP(B110,ISU_FF_OA_byjnl!$F:$M,5,FALSE),0)</f>
        <v>0</v>
      </c>
      <c r="M110">
        <f>_xlfn.IFNA(VLOOKUP(B110,ISU_FF_OA_byjnl!$F:$M,6,FALSE),0)</f>
        <v>0</v>
      </c>
      <c r="N110">
        <f>_xlfn.IFNA(VLOOKUP(B110,ISU_FF_OA_byjnl!$F:$M,7,FALSE),0)</f>
        <v>0</v>
      </c>
      <c r="O110">
        <f>I110+K110</f>
        <v>0</v>
      </c>
      <c r="P110">
        <f>O110-D110</f>
        <v>-7</v>
      </c>
      <c r="Q110">
        <f>(J110/D110)*100</f>
        <v>0</v>
      </c>
      <c r="R110">
        <f>(K110/D110)*100</f>
        <v>0</v>
      </c>
      <c r="S110">
        <f>(L110/D110)*100</f>
        <v>0</v>
      </c>
      <c r="T110">
        <f>(M110/D110)*100</f>
        <v>0</v>
      </c>
      <c r="U110">
        <f>(N110/D110)*100</f>
        <v>0</v>
      </c>
    </row>
    <row r="111" spans="1:21" x14ac:dyDescent="0.25">
      <c r="A111" t="s">
        <v>494</v>
      </c>
      <c r="B111" t="s">
        <v>495</v>
      </c>
      <c r="C111">
        <f>_xlfn.RANK.EQ(D111,D:D)</f>
        <v>212</v>
      </c>
      <c r="D111">
        <v>7</v>
      </c>
      <c r="E111">
        <f>_xlfn.RANK.EQ(F111,F:F)</f>
        <v>101</v>
      </c>
      <c r="F111">
        <f>_xlfn.IFNA(VLOOKUP(B111,ISU_all_byjnl!B:C,2,FALSE),0)</f>
        <v>19</v>
      </c>
      <c r="G111">
        <f>_xlfn.RANK.EQ(H111,H:H)</f>
        <v>312</v>
      </c>
      <c r="H111">
        <f>IFERROR((D111/F111)*100,0)</f>
        <v>36.84210526315789</v>
      </c>
      <c r="I111">
        <f>_xlfn.IFNA(VLOOKUP(B111,ISU_FF_OA_byjnl!$F:$M,2,FALSE),0)</f>
        <v>0</v>
      </c>
      <c r="J111">
        <f>_xlfn.IFNA(VLOOKUP(B111,ISU_FF_OA_byjnl!$F:$M,3,FALSE),0)</f>
        <v>0</v>
      </c>
      <c r="K111">
        <f>_xlfn.IFNA(VLOOKUP(B111,ISU_FF_OA_byjnl!$F:$M,4,FALSE),0)</f>
        <v>0</v>
      </c>
      <c r="L111">
        <f>_xlfn.IFNA(VLOOKUP(B111,ISU_FF_OA_byjnl!$F:$M,5,FALSE),0)</f>
        <v>0</v>
      </c>
      <c r="M111">
        <f>_xlfn.IFNA(VLOOKUP(B111,ISU_FF_OA_byjnl!$F:$M,6,FALSE),0)</f>
        <v>0</v>
      </c>
      <c r="N111">
        <f>_xlfn.IFNA(VLOOKUP(B111,ISU_FF_OA_byjnl!$F:$M,7,FALSE),0)</f>
        <v>0</v>
      </c>
      <c r="O111">
        <f>I111+K111</f>
        <v>0</v>
      </c>
      <c r="P111">
        <f>O111-D111</f>
        <v>-7</v>
      </c>
      <c r="Q111">
        <f>(J111/D111)*100</f>
        <v>0</v>
      </c>
      <c r="R111">
        <f>(K111/D111)*100</f>
        <v>0</v>
      </c>
      <c r="S111">
        <f>(L111/D111)*100</f>
        <v>0</v>
      </c>
      <c r="T111">
        <f>(M111/D111)*100</f>
        <v>0</v>
      </c>
      <c r="U111">
        <f>(N111/D111)*100</f>
        <v>0</v>
      </c>
    </row>
    <row r="112" spans="1:21" x14ac:dyDescent="0.25">
      <c r="A112" t="s">
        <v>508</v>
      </c>
      <c r="B112" t="s">
        <v>509</v>
      </c>
      <c r="C112">
        <f>_xlfn.RANK.EQ(D112,D:D)</f>
        <v>212</v>
      </c>
      <c r="D112">
        <v>7</v>
      </c>
      <c r="E112">
        <f>_xlfn.RANK.EQ(F112,F:F)</f>
        <v>101</v>
      </c>
      <c r="F112">
        <f>_xlfn.IFNA(VLOOKUP(B112,ISU_all_byjnl!B:C,2,FALSE),0)</f>
        <v>19</v>
      </c>
      <c r="G112">
        <f>_xlfn.RANK.EQ(H112,H:H)</f>
        <v>312</v>
      </c>
      <c r="H112">
        <f>IFERROR((D112/F112)*100,0)</f>
        <v>36.84210526315789</v>
      </c>
      <c r="I112">
        <f>_xlfn.IFNA(VLOOKUP(B112,ISU_FF_OA_byjnl!$F:$M,2,FALSE),0)</f>
        <v>0</v>
      </c>
      <c r="J112">
        <f>_xlfn.IFNA(VLOOKUP(B112,ISU_FF_OA_byjnl!$F:$M,3,FALSE),0)</f>
        <v>0</v>
      </c>
      <c r="K112">
        <f>_xlfn.IFNA(VLOOKUP(B112,ISU_FF_OA_byjnl!$F:$M,4,FALSE),0)</f>
        <v>0</v>
      </c>
      <c r="L112">
        <f>_xlfn.IFNA(VLOOKUP(B112,ISU_FF_OA_byjnl!$F:$M,5,FALSE),0)</f>
        <v>0</v>
      </c>
      <c r="M112">
        <f>_xlfn.IFNA(VLOOKUP(B112,ISU_FF_OA_byjnl!$F:$M,6,FALSE),0)</f>
        <v>0</v>
      </c>
      <c r="N112">
        <f>_xlfn.IFNA(VLOOKUP(B112,ISU_FF_OA_byjnl!$F:$M,7,FALSE),0)</f>
        <v>0</v>
      </c>
      <c r="O112">
        <f>I112+K112</f>
        <v>0</v>
      </c>
      <c r="P112">
        <f>O112-D112</f>
        <v>-7</v>
      </c>
      <c r="Q112">
        <f>(J112/D112)*100</f>
        <v>0</v>
      </c>
      <c r="R112">
        <f>(K112/D112)*100</f>
        <v>0</v>
      </c>
      <c r="S112">
        <f>(L112/D112)*100</f>
        <v>0</v>
      </c>
      <c r="T112">
        <f>(M112/D112)*100</f>
        <v>0</v>
      </c>
      <c r="U112">
        <f>(N112/D112)*100</f>
        <v>0</v>
      </c>
    </row>
    <row r="113" spans="1:21" x14ac:dyDescent="0.25">
      <c r="A113" t="s">
        <v>140</v>
      </c>
      <c r="B113" t="s">
        <v>141</v>
      </c>
      <c r="C113">
        <f>_xlfn.RANK.EQ(D113,D:D)</f>
        <v>69</v>
      </c>
      <c r="D113">
        <v>16</v>
      </c>
      <c r="E113">
        <f>_xlfn.RANK.EQ(F113,F:F)</f>
        <v>111</v>
      </c>
      <c r="F113">
        <f>_xlfn.IFNA(VLOOKUP(B113,ISU_all_byjnl!B:C,2,FALSE),0)</f>
        <v>18</v>
      </c>
      <c r="G113">
        <f>_xlfn.RANK.EQ(H113,H:H)</f>
        <v>59</v>
      </c>
      <c r="H113">
        <f>IFERROR((D113/F113)*100,0)</f>
        <v>88.888888888888886</v>
      </c>
      <c r="I113">
        <f>_xlfn.IFNA(VLOOKUP(B113,ISU_FF_OA_byjnl!$F:$M,2,FALSE),0)</f>
        <v>16</v>
      </c>
      <c r="J113">
        <f>_xlfn.IFNA(VLOOKUP(B113,ISU_FF_OA_byjnl!$F:$M,3,FALSE),0)</f>
        <v>0</v>
      </c>
      <c r="K113">
        <f>_xlfn.IFNA(VLOOKUP(B113,ISU_FF_OA_byjnl!$F:$M,4,FALSE),0)</f>
        <v>0</v>
      </c>
      <c r="L113">
        <f>_xlfn.IFNA(VLOOKUP(B113,ISU_FF_OA_byjnl!$F:$M,5,FALSE),0)</f>
        <v>16</v>
      </c>
      <c r="M113">
        <f>_xlfn.IFNA(VLOOKUP(B113,ISU_FF_OA_byjnl!$F:$M,6,FALSE),0)</f>
        <v>0</v>
      </c>
      <c r="N113">
        <f>_xlfn.IFNA(VLOOKUP(B113,ISU_FF_OA_byjnl!$F:$M,7,FALSE),0)</f>
        <v>0</v>
      </c>
      <c r="O113">
        <f>I113+K113</f>
        <v>16</v>
      </c>
      <c r="P113">
        <f>O113-D113</f>
        <v>0</v>
      </c>
      <c r="Q113">
        <f>(J113/D113)*100</f>
        <v>0</v>
      </c>
      <c r="R113">
        <f>(K113/D113)*100</f>
        <v>0</v>
      </c>
      <c r="S113">
        <f>(L113/D113)*100</f>
        <v>100</v>
      </c>
      <c r="T113">
        <f>(M113/D113)*100</f>
        <v>0</v>
      </c>
      <c r="U113">
        <f>(N113/D113)*100</f>
        <v>0</v>
      </c>
    </row>
    <row r="114" spans="1:21" x14ac:dyDescent="0.25">
      <c r="A114" t="s">
        <v>158</v>
      </c>
      <c r="B114" t="s">
        <v>159</v>
      </c>
      <c r="C114">
        <f>_xlfn.RANK.EQ(D114,D:D)</f>
        <v>73</v>
      </c>
      <c r="D114">
        <v>15</v>
      </c>
      <c r="E114">
        <f>_xlfn.RANK.EQ(F114,F:F)</f>
        <v>111</v>
      </c>
      <c r="F114">
        <f>_xlfn.IFNA(VLOOKUP(B114,ISU_all_byjnl!B:C,2,FALSE),0)</f>
        <v>18</v>
      </c>
      <c r="G114">
        <f>_xlfn.RANK.EQ(H114,H:H)</f>
        <v>102</v>
      </c>
      <c r="H114">
        <f>IFERROR((D114/F114)*100,0)</f>
        <v>83.333333333333343</v>
      </c>
      <c r="I114">
        <f>_xlfn.IFNA(VLOOKUP(B114,ISU_FF_OA_byjnl!$F:$M,2,FALSE),0)</f>
        <v>14</v>
      </c>
      <c r="J114">
        <f>_xlfn.IFNA(VLOOKUP(B114,ISU_FF_OA_byjnl!$F:$M,3,FALSE),0)</f>
        <v>0</v>
      </c>
      <c r="K114">
        <f>_xlfn.IFNA(VLOOKUP(B114,ISU_FF_OA_byjnl!$F:$M,4,FALSE),0)</f>
        <v>1</v>
      </c>
      <c r="L114">
        <f>_xlfn.IFNA(VLOOKUP(B114,ISU_FF_OA_byjnl!$F:$M,5,FALSE),0)</f>
        <v>0</v>
      </c>
      <c r="M114">
        <f>_xlfn.IFNA(VLOOKUP(B114,ISU_FF_OA_byjnl!$F:$M,6,FALSE),0)</f>
        <v>11</v>
      </c>
      <c r="N114">
        <f>_xlfn.IFNA(VLOOKUP(B114,ISU_FF_OA_byjnl!$F:$M,7,FALSE),0)</f>
        <v>3</v>
      </c>
      <c r="O114">
        <f>I114+K114</f>
        <v>15</v>
      </c>
      <c r="P114">
        <f>O114-D114</f>
        <v>0</v>
      </c>
      <c r="Q114">
        <f>(J114/D114)*100</f>
        <v>0</v>
      </c>
      <c r="R114">
        <f>(K114/D114)*100</f>
        <v>6.666666666666667</v>
      </c>
      <c r="S114">
        <f>(L114/D114)*100</f>
        <v>0</v>
      </c>
      <c r="T114">
        <f>(M114/D114)*100</f>
        <v>73.333333333333329</v>
      </c>
      <c r="U114">
        <f>(N114/D114)*100</f>
        <v>20</v>
      </c>
    </row>
    <row r="115" spans="1:21" x14ac:dyDescent="0.25">
      <c r="A115" t="s">
        <v>226</v>
      </c>
      <c r="B115" t="s">
        <v>227</v>
      </c>
      <c r="C115">
        <f>_xlfn.RANK.EQ(D115,D:D)</f>
        <v>111</v>
      </c>
      <c r="D115">
        <v>11</v>
      </c>
      <c r="E115">
        <f>_xlfn.RANK.EQ(F115,F:F)</f>
        <v>111</v>
      </c>
      <c r="F115">
        <f>_xlfn.IFNA(VLOOKUP(B115,ISU_all_byjnl!B:C,2,FALSE),0)</f>
        <v>18</v>
      </c>
      <c r="G115">
        <f>_xlfn.RANK.EQ(H115,H:H)</f>
        <v>208</v>
      </c>
      <c r="H115">
        <f>IFERROR((D115/F115)*100,0)</f>
        <v>61.111111111111114</v>
      </c>
      <c r="I115">
        <f>_xlfn.IFNA(VLOOKUP(B115,ISU_FF_OA_byjnl!$F:$M,2,FALSE),0)</f>
        <v>0</v>
      </c>
      <c r="J115">
        <f>_xlfn.IFNA(VLOOKUP(B115,ISU_FF_OA_byjnl!$F:$M,3,FALSE),0)</f>
        <v>0</v>
      </c>
      <c r="K115">
        <f>_xlfn.IFNA(VLOOKUP(B115,ISU_FF_OA_byjnl!$F:$M,4,FALSE),0)</f>
        <v>0</v>
      </c>
      <c r="L115">
        <f>_xlfn.IFNA(VLOOKUP(B115,ISU_FF_OA_byjnl!$F:$M,5,FALSE),0)</f>
        <v>0</v>
      </c>
      <c r="M115">
        <f>_xlfn.IFNA(VLOOKUP(B115,ISU_FF_OA_byjnl!$F:$M,6,FALSE),0)</f>
        <v>0</v>
      </c>
      <c r="N115">
        <f>_xlfn.IFNA(VLOOKUP(B115,ISU_FF_OA_byjnl!$F:$M,7,FALSE),0)</f>
        <v>0</v>
      </c>
      <c r="O115">
        <f>I115+K115</f>
        <v>0</v>
      </c>
      <c r="P115">
        <f>O115-D115</f>
        <v>-11</v>
      </c>
      <c r="Q115">
        <f>(J115/D115)*100</f>
        <v>0</v>
      </c>
      <c r="R115">
        <f>(K115/D115)*100</f>
        <v>0</v>
      </c>
      <c r="S115">
        <f>(L115/D115)*100</f>
        <v>0</v>
      </c>
      <c r="T115">
        <f>(M115/D115)*100</f>
        <v>0</v>
      </c>
      <c r="U115">
        <f>(N115/D115)*100</f>
        <v>0</v>
      </c>
    </row>
    <row r="116" spans="1:21" x14ac:dyDescent="0.25">
      <c r="A116" t="s">
        <v>256</v>
      </c>
      <c r="B116" t="s">
        <v>257</v>
      </c>
      <c r="C116">
        <f>_xlfn.RANK.EQ(D116,D:D)</f>
        <v>123</v>
      </c>
      <c r="D116">
        <v>10</v>
      </c>
      <c r="E116">
        <f>_xlfn.RANK.EQ(F116,F:F)</f>
        <v>111</v>
      </c>
      <c r="F116">
        <f>_xlfn.IFNA(VLOOKUP(B116,ISU_all_byjnl!B:C,2,FALSE),0)</f>
        <v>18</v>
      </c>
      <c r="G116">
        <f>_xlfn.RANK.EQ(H116,H:H)</f>
        <v>238</v>
      </c>
      <c r="H116">
        <f>IFERROR((D116/F116)*100,0)</f>
        <v>55.555555555555557</v>
      </c>
      <c r="I116">
        <f>_xlfn.IFNA(VLOOKUP(B116,ISU_FF_OA_byjnl!$F:$M,2,FALSE),0)</f>
        <v>0</v>
      </c>
      <c r="J116">
        <f>_xlfn.IFNA(VLOOKUP(B116,ISU_FF_OA_byjnl!$F:$M,3,FALSE),0)</f>
        <v>0</v>
      </c>
      <c r="K116">
        <f>_xlfn.IFNA(VLOOKUP(B116,ISU_FF_OA_byjnl!$F:$M,4,FALSE),0)</f>
        <v>0</v>
      </c>
      <c r="L116">
        <f>_xlfn.IFNA(VLOOKUP(B116,ISU_FF_OA_byjnl!$F:$M,5,FALSE),0)</f>
        <v>0</v>
      </c>
      <c r="M116">
        <f>_xlfn.IFNA(VLOOKUP(B116,ISU_FF_OA_byjnl!$F:$M,6,FALSE),0)</f>
        <v>0</v>
      </c>
      <c r="N116">
        <f>_xlfn.IFNA(VLOOKUP(B116,ISU_FF_OA_byjnl!$F:$M,7,FALSE),0)</f>
        <v>0</v>
      </c>
      <c r="O116">
        <f>I116+K116</f>
        <v>0</v>
      </c>
      <c r="P116">
        <f>O116-D116</f>
        <v>-10</v>
      </c>
      <c r="Q116">
        <f>(J116/D116)*100</f>
        <v>0</v>
      </c>
      <c r="R116">
        <f>(K116/D116)*100</f>
        <v>0</v>
      </c>
      <c r="S116">
        <f>(L116/D116)*100</f>
        <v>0</v>
      </c>
      <c r="T116">
        <f>(M116/D116)*100</f>
        <v>0</v>
      </c>
      <c r="U116">
        <f>(N116/D116)*100</f>
        <v>0</v>
      </c>
    </row>
    <row r="117" spans="1:21" x14ac:dyDescent="0.25">
      <c r="A117" t="s">
        <v>292</v>
      </c>
      <c r="B117" t="s">
        <v>293</v>
      </c>
      <c r="C117">
        <f>_xlfn.RANK.EQ(D117,D:D)</f>
        <v>123</v>
      </c>
      <c r="D117">
        <v>10</v>
      </c>
      <c r="E117">
        <f>_xlfn.RANK.EQ(F117,F:F)</f>
        <v>111</v>
      </c>
      <c r="F117">
        <f>_xlfn.IFNA(VLOOKUP(B117,ISU_all_byjnl!B:C,2,FALSE),0)</f>
        <v>18</v>
      </c>
      <c r="G117">
        <f>_xlfn.RANK.EQ(H117,H:H)</f>
        <v>238</v>
      </c>
      <c r="H117">
        <f>IFERROR((D117/F117)*100,0)</f>
        <v>55.555555555555557</v>
      </c>
      <c r="I117">
        <f>_xlfn.IFNA(VLOOKUP(B117,ISU_FF_OA_byjnl!$F:$M,2,FALSE),0)</f>
        <v>0</v>
      </c>
      <c r="J117">
        <f>_xlfn.IFNA(VLOOKUP(B117,ISU_FF_OA_byjnl!$F:$M,3,FALSE),0)</f>
        <v>0</v>
      </c>
      <c r="K117">
        <f>_xlfn.IFNA(VLOOKUP(B117,ISU_FF_OA_byjnl!$F:$M,4,FALSE),0)</f>
        <v>0</v>
      </c>
      <c r="L117">
        <f>_xlfn.IFNA(VLOOKUP(B117,ISU_FF_OA_byjnl!$F:$M,5,FALSE),0)</f>
        <v>0</v>
      </c>
      <c r="M117">
        <f>_xlfn.IFNA(VLOOKUP(B117,ISU_FF_OA_byjnl!$F:$M,6,FALSE),0)</f>
        <v>0</v>
      </c>
      <c r="N117">
        <f>_xlfn.IFNA(VLOOKUP(B117,ISU_FF_OA_byjnl!$F:$M,7,FALSE),0)</f>
        <v>0</v>
      </c>
      <c r="O117">
        <f>I117+K117</f>
        <v>0</v>
      </c>
      <c r="P117">
        <f>O117-D117</f>
        <v>-10</v>
      </c>
      <c r="Q117">
        <f>(J117/D117)*100</f>
        <v>0</v>
      </c>
      <c r="R117">
        <f>(K117/D117)*100</f>
        <v>0</v>
      </c>
      <c r="S117">
        <f>(L117/D117)*100</f>
        <v>0</v>
      </c>
      <c r="T117">
        <f>(M117/D117)*100</f>
        <v>0</v>
      </c>
      <c r="U117">
        <f>(N117/D117)*100</f>
        <v>0</v>
      </c>
    </row>
    <row r="118" spans="1:21" x14ac:dyDescent="0.25">
      <c r="A118" t="s">
        <v>348</v>
      </c>
      <c r="B118" t="s">
        <v>349</v>
      </c>
      <c r="C118">
        <f>_xlfn.RANK.EQ(D118,D:D)</f>
        <v>149</v>
      </c>
      <c r="D118">
        <v>9</v>
      </c>
      <c r="E118">
        <f>_xlfn.RANK.EQ(F118,F:F)</f>
        <v>111</v>
      </c>
      <c r="F118">
        <f>_xlfn.IFNA(VLOOKUP(B118,ISU_all_byjnl!B:C,2,FALSE),0)</f>
        <v>18</v>
      </c>
      <c r="G118">
        <f>_xlfn.RANK.EQ(H118,H:H)</f>
        <v>258</v>
      </c>
      <c r="H118">
        <f>IFERROR((D118/F118)*100,0)</f>
        <v>50</v>
      </c>
      <c r="I118">
        <f>_xlfn.IFNA(VLOOKUP(B118,ISU_FF_OA_byjnl!$F:$M,2,FALSE),0)</f>
        <v>0</v>
      </c>
      <c r="J118">
        <f>_xlfn.IFNA(VLOOKUP(B118,ISU_FF_OA_byjnl!$F:$M,3,FALSE),0)</f>
        <v>0</v>
      </c>
      <c r="K118">
        <f>_xlfn.IFNA(VLOOKUP(B118,ISU_FF_OA_byjnl!$F:$M,4,FALSE),0)</f>
        <v>0</v>
      </c>
      <c r="L118">
        <f>_xlfn.IFNA(VLOOKUP(B118,ISU_FF_OA_byjnl!$F:$M,5,FALSE),0)</f>
        <v>0</v>
      </c>
      <c r="M118">
        <f>_xlfn.IFNA(VLOOKUP(B118,ISU_FF_OA_byjnl!$F:$M,6,FALSE),0)</f>
        <v>0</v>
      </c>
      <c r="N118">
        <f>_xlfn.IFNA(VLOOKUP(B118,ISU_FF_OA_byjnl!$F:$M,7,FALSE),0)</f>
        <v>0</v>
      </c>
      <c r="O118">
        <f>I118+K118</f>
        <v>0</v>
      </c>
      <c r="P118">
        <f>O118-D118</f>
        <v>-9</v>
      </c>
      <c r="Q118">
        <f>(J118/D118)*100</f>
        <v>0</v>
      </c>
      <c r="R118">
        <f>(K118/D118)*100</f>
        <v>0</v>
      </c>
      <c r="S118">
        <f>(L118/D118)*100</f>
        <v>0</v>
      </c>
      <c r="T118">
        <f>(M118/D118)*100</f>
        <v>0</v>
      </c>
      <c r="U118">
        <f>(N118/D118)*100</f>
        <v>0</v>
      </c>
    </row>
    <row r="119" spans="1:21" x14ac:dyDescent="0.25">
      <c r="A119" t="s">
        <v>408</v>
      </c>
      <c r="B119" t="s">
        <v>409</v>
      </c>
      <c r="C119">
        <f>_xlfn.RANK.EQ(D119,D:D)</f>
        <v>179</v>
      </c>
      <c r="D119">
        <v>8</v>
      </c>
      <c r="E119">
        <f>_xlfn.RANK.EQ(F119,F:F)</f>
        <v>111</v>
      </c>
      <c r="F119">
        <f>_xlfn.IFNA(VLOOKUP(B119,ISU_all_byjnl!B:C,2,FALSE),0)</f>
        <v>18</v>
      </c>
      <c r="G119">
        <f>_xlfn.RANK.EQ(H119,H:H)</f>
        <v>291</v>
      </c>
      <c r="H119">
        <f>IFERROR((D119/F119)*100,0)</f>
        <v>44.444444444444443</v>
      </c>
      <c r="I119">
        <f>_xlfn.IFNA(VLOOKUP(B119,ISU_FF_OA_byjnl!$F:$M,2,FALSE),0)</f>
        <v>0</v>
      </c>
      <c r="J119">
        <f>_xlfn.IFNA(VLOOKUP(B119,ISU_FF_OA_byjnl!$F:$M,3,FALSE),0)</f>
        <v>0</v>
      </c>
      <c r="K119">
        <f>_xlfn.IFNA(VLOOKUP(B119,ISU_FF_OA_byjnl!$F:$M,4,FALSE),0)</f>
        <v>0</v>
      </c>
      <c r="L119">
        <f>_xlfn.IFNA(VLOOKUP(B119,ISU_FF_OA_byjnl!$F:$M,5,FALSE),0)</f>
        <v>0</v>
      </c>
      <c r="M119">
        <f>_xlfn.IFNA(VLOOKUP(B119,ISU_FF_OA_byjnl!$F:$M,6,FALSE),0)</f>
        <v>0</v>
      </c>
      <c r="N119">
        <f>_xlfn.IFNA(VLOOKUP(B119,ISU_FF_OA_byjnl!$F:$M,7,FALSE),0)</f>
        <v>0</v>
      </c>
      <c r="O119">
        <f>I119+K119</f>
        <v>0</v>
      </c>
      <c r="P119">
        <f>O119-D119</f>
        <v>-8</v>
      </c>
      <c r="Q119">
        <f>(J119/D119)*100</f>
        <v>0</v>
      </c>
      <c r="R119">
        <f>(K119/D119)*100</f>
        <v>0</v>
      </c>
      <c r="S119">
        <f>(L119/D119)*100</f>
        <v>0</v>
      </c>
      <c r="T119">
        <f>(M119/D119)*100</f>
        <v>0</v>
      </c>
      <c r="U119">
        <f>(N119/D119)*100</f>
        <v>0</v>
      </c>
    </row>
    <row r="120" spans="1:21" x14ac:dyDescent="0.25">
      <c r="A120" t="s">
        <v>132</v>
      </c>
      <c r="B120" t="s">
        <v>133</v>
      </c>
      <c r="C120">
        <f>_xlfn.RANK.EQ(D120,D:D)</f>
        <v>64</v>
      </c>
      <c r="D120">
        <v>17</v>
      </c>
      <c r="E120">
        <f>_xlfn.RANK.EQ(F120,F:F)</f>
        <v>118</v>
      </c>
      <c r="F120">
        <f>_xlfn.IFNA(VLOOKUP(B120,ISU_all_byjnl!B:C,2,FALSE),0)</f>
        <v>17</v>
      </c>
      <c r="G120">
        <f>_xlfn.RANK.EQ(H120,H:H)</f>
        <v>1</v>
      </c>
      <c r="H120">
        <f>IFERROR((D120/F120)*100,0)</f>
        <v>100</v>
      </c>
      <c r="I120">
        <f>_xlfn.IFNA(VLOOKUP(B120,ISU_FF_OA_byjnl!$F:$M,2,FALSE),0)</f>
        <v>13</v>
      </c>
      <c r="J120">
        <f>_xlfn.IFNA(VLOOKUP(B120,ISU_FF_OA_byjnl!$F:$M,3,FALSE),0)</f>
        <v>0</v>
      </c>
      <c r="K120">
        <f>_xlfn.IFNA(VLOOKUP(B120,ISU_FF_OA_byjnl!$F:$M,4,FALSE),0)</f>
        <v>4</v>
      </c>
      <c r="L120">
        <f>_xlfn.IFNA(VLOOKUP(B120,ISU_FF_OA_byjnl!$F:$M,5,FALSE),0)</f>
        <v>0</v>
      </c>
      <c r="M120">
        <f>_xlfn.IFNA(VLOOKUP(B120,ISU_FF_OA_byjnl!$F:$M,6,FALSE),0)</f>
        <v>13</v>
      </c>
      <c r="N120">
        <f>_xlfn.IFNA(VLOOKUP(B120,ISU_FF_OA_byjnl!$F:$M,7,FALSE),0)</f>
        <v>0</v>
      </c>
      <c r="O120">
        <f>I120+K120</f>
        <v>17</v>
      </c>
      <c r="P120">
        <f>O120-D120</f>
        <v>0</v>
      </c>
      <c r="Q120">
        <f>(J120/D120)*100</f>
        <v>0</v>
      </c>
      <c r="R120">
        <f>(K120/D120)*100</f>
        <v>23.52941176470588</v>
      </c>
      <c r="S120">
        <f>(L120/D120)*100</f>
        <v>0</v>
      </c>
      <c r="T120">
        <f>(M120/D120)*100</f>
        <v>76.470588235294116</v>
      </c>
      <c r="U120">
        <f>(N120/D120)*100</f>
        <v>0</v>
      </c>
    </row>
    <row r="121" spans="1:21" x14ac:dyDescent="0.25">
      <c r="A121" t="s">
        <v>164</v>
      </c>
      <c r="B121" t="s">
        <v>165</v>
      </c>
      <c r="C121">
        <f>_xlfn.RANK.EQ(D121,D:D)</f>
        <v>81</v>
      </c>
      <c r="D121">
        <v>14</v>
      </c>
      <c r="E121">
        <f>_xlfn.RANK.EQ(F121,F:F)</f>
        <v>118</v>
      </c>
      <c r="F121">
        <f>_xlfn.IFNA(VLOOKUP(B121,ISU_all_byjnl!B:C,2,FALSE),0)</f>
        <v>17</v>
      </c>
      <c r="G121">
        <f>_xlfn.RANK.EQ(H121,H:H)</f>
        <v>104</v>
      </c>
      <c r="H121">
        <f>IFERROR((D121/F121)*100,0)</f>
        <v>82.35294117647058</v>
      </c>
      <c r="I121">
        <f>_xlfn.IFNA(VLOOKUP(B121,ISU_FF_OA_byjnl!$F:$M,2,FALSE),0)</f>
        <v>9</v>
      </c>
      <c r="J121">
        <f>_xlfn.IFNA(VLOOKUP(B121,ISU_FF_OA_byjnl!$F:$M,3,FALSE),0)</f>
        <v>4</v>
      </c>
      <c r="K121">
        <f>_xlfn.IFNA(VLOOKUP(B121,ISU_FF_OA_byjnl!$F:$M,4,FALSE),0)</f>
        <v>5</v>
      </c>
      <c r="L121">
        <f>_xlfn.IFNA(VLOOKUP(B121,ISU_FF_OA_byjnl!$F:$M,5,FALSE),0)</f>
        <v>0</v>
      </c>
      <c r="M121">
        <f>_xlfn.IFNA(VLOOKUP(B121,ISU_FF_OA_byjnl!$F:$M,6,FALSE),0)</f>
        <v>4</v>
      </c>
      <c r="N121">
        <f>_xlfn.IFNA(VLOOKUP(B121,ISU_FF_OA_byjnl!$F:$M,7,FALSE),0)</f>
        <v>1</v>
      </c>
      <c r="O121">
        <f>I121+K121</f>
        <v>14</v>
      </c>
      <c r="P121">
        <f>O121-D121</f>
        <v>0</v>
      </c>
      <c r="Q121">
        <f>(J121/D121)*100</f>
        <v>28.571428571428569</v>
      </c>
      <c r="R121">
        <f>(K121/D121)*100</f>
        <v>35.714285714285715</v>
      </c>
      <c r="S121">
        <f>(L121/D121)*100</f>
        <v>0</v>
      </c>
      <c r="T121">
        <f>(M121/D121)*100</f>
        <v>28.571428571428569</v>
      </c>
      <c r="U121">
        <f>(N121/D121)*100</f>
        <v>7.1428571428571423</v>
      </c>
    </row>
    <row r="122" spans="1:21" x14ac:dyDescent="0.25">
      <c r="A122" t="s">
        <v>180</v>
      </c>
      <c r="B122" t="s">
        <v>181</v>
      </c>
      <c r="C122">
        <f>_xlfn.RANK.EQ(D122,D:D)</f>
        <v>81</v>
      </c>
      <c r="D122">
        <v>14</v>
      </c>
      <c r="E122">
        <f>_xlfn.RANK.EQ(F122,F:F)</f>
        <v>118</v>
      </c>
      <c r="F122">
        <f>_xlfn.IFNA(VLOOKUP(B122,ISU_all_byjnl!B:C,2,FALSE),0)</f>
        <v>17</v>
      </c>
      <c r="G122">
        <f>_xlfn.RANK.EQ(H122,H:H)</f>
        <v>104</v>
      </c>
      <c r="H122">
        <f>IFERROR((D122/F122)*100,0)</f>
        <v>82.35294117647058</v>
      </c>
      <c r="I122">
        <f>_xlfn.IFNA(VLOOKUP(B122,ISU_FF_OA_byjnl!$F:$M,2,FALSE),0)</f>
        <v>12</v>
      </c>
      <c r="J122">
        <f>_xlfn.IFNA(VLOOKUP(B122,ISU_FF_OA_byjnl!$F:$M,3,FALSE),0)</f>
        <v>3</v>
      </c>
      <c r="K122">
        <f>_xlfn.IFNA(VLOOKUP(B122,ISU_FF_OA_byjnl!$F:$M,4,FALSE),0)</f>
        <v>2</v>
      </c>
      <c r="L122">
        <f>_xlfn.IFNA(VLOOKUP(B122,ISU_FF_OA_byjnl!$F:$M,5,FALSE),0)</f>
        <v>0</v>
      </c>
      <c r="M122">
        <f>_xlfn.IFNA(VLOOKUP(B122,ISU_FF_OA_byjnl!$F:$M,6,FALSE),0)</f>
        <v>2</v>
      </c>
      <c r="N122">
        <f>_xlfn.IFNA(VLOOKUP(B122,ISU_FF_OA_byjnl!$F:$M,7,FALSE),0)</f>
        <v>7</v>
      </c>
      <c r="O122">
        <f>I122+K122</f>
        <v>14</v>
      </c>
      <c r="P122">
        <f>O122-D122</f>
        <v>0</v>
      </c>
      <c r="Q122">
        <f>(J122/D122)*100</f>
        <v>21.428571428571427</v>
      </c>
      <c r="R122">
        <f>(K122/D122)*100</f>
        <v>14.285714285714285</v>
      </c>
      <c r="S122">
        <f>(L122/D122)*100</f>
        <v>0</v>
      </c>
      <c r="T122">
        <f>(M122/D122)*100</f>
        <v>14.285714285714285</v>
      </c>
      <c r="U122">
        <f>(N122/D122)*100</f>
        <v>50</v>
      </c>
    </row>
    <row r="123" spans="1:21" x14ac:dyDescent="0.25">
      <c r="A123" t="s">
        <v>186</v>
      </c>
      <c r="B123" t="s">
        <v>187</v>
      </c>
      <c r="C123">
        <f>_xlfn.RANK.EQ(D123,D:D)</f>
        <v>90</v>
      </c>
      <c r="D123">
        <v>13</v>
      </c>
      <c r="E123">
        <f>_xlfn.RANK.EQ(F123,F:F)</f>
        <v>118</v>
      </c>
      <c r="F123">
        <f>_xlfn.IFNA(VLOOKUP(B123,ISU_all_byjnl!B:C,2,FALSE),0)</f>
        <v>17</v>
      </c>
      <c r="G123">
        <f>_xlfn.RANK.EQ(H123,H:H)</f>
        <v>147</v>
      </c>
      <c r="H123">
        <f>IFERROR((D123/F123)*100,0)</f>
        <v>76.470588235294116</v>
      </c>
      <c r="I123">
        <f>_xlfn.IFNA(VLOOKUP(B123,ISU_FF_OA_byjnl!$F:$M,2,FALSE),0)</f>
        <v>13</v>
      </c>
      <c r="J123">
        <f>_xlfn.IFNA(VLOOKUP(B123,ISU_FF_OA_byjnl!$F:$M,3,FALSE),0)</f>
        <v>4</v>
      </c>
      <c r="K123">
        <f>_xlfn.IFNA(VLOOKUP(B123,ISU_FF_OA_byjnl!$F:$M,4,FALSE),0)</f>
        <v>0</v>
      </c>
      <c r="L123">
        <f>_xlfn.IFNA(VLOOKUP(B123,ISU_FF_OA_byjnl!$F:$M,5,FALSE),0)</f>
        <v>0</v>
      </c>
      <c r="M123">
        <f>_xlfn.IFNA(VLOOKUP(B123,ISU_FF_OA_byjnl!$F:$M,6,FALSE),0)</f>
        <v>4</v>
      </c>
      <c r="N123">
        <f>_xlfn.IFNA(VLOOKUP(B123,ISU_FF_OA_byjnl!$F:$M,7,FALSE),0)</f>
        <v>5</v>
      </c>
      <c r="O123">
        <f>I123+K123</f>
        <v>13</v>
      </c>
      <c r="P123">
        <f>O123-D123</f>
        <v>0</v>
      </c>
      <c r="Q123">
        <f>(J123/D123)*100</f>
        <v>30.76923076923077</v>
      </c>
      <c r="R123">
        <f>(K123/D123)*100</f>
        <v>0</v>
      </c>
      <c r="S123">
        <f>(L123/D123)*100</f>
        <v>0</v>
      </c>
      <c r="T123">
        <f>(M123/D123)*100</f>
        <v>30.76923076923077</v>
      </c>
      <c r="U123">
        <f>(N123/D123)*100</f>
        <v>38.461538461538467</v>
      </c>
    </row>
    <row r="124" spans="1:21" x14ac:dyDescent="0.25">
      <c r="A124" t="s">
        <v>228</v>
      </c>
      <c r="B124" t="s">
        <v>229</v>
      </c>
      <c r="C124">
        <f>_xlfn.RANK.EQ(D124,D:D)</f>
        <v>111</v>
      </c>
      <c r="D124">
        <v>11</v>
      </c>
      <c r="E124">
        <f>_xlfn.RANK.EQ(F124,F:F)</f>
        <v>118</v>
      </c>
      <c r="F124">
        <f>_xlfn.IFNA(VLOOKUP(B124,ISU_all_byjnl!B:C,2,FALSE),0)</f>
        <v>17</v>
      </c>
      <c r="G124">
        <f>_xlfn.RANK.EQ(H124,H:H)</f>
        <v>194</v>
      </c>
      <c r="H124">
        <f>IFERROR((D124/F124)*100,0)</f>
        <v>64.705882352941174</v>
      </c>
      <c r="I124">
        <f>_xlfn.IFNA(VLOOKUP(B124,ISU_FF_OA_byjnl!$F:$M,2,FALSE),0)</f>
        <v>0</v>
      </c>
      <c r="J124">
        <f>_xlfn.IFNA(VLOOKUP(B124,ISU_FF_OA_byjnl!$F:$M,3,FALSE),0)</f>
        <v>0</v>
      </c>
      <c r="K124">
        <f>_xlfn.IFNA(VLOOKUP(B124,ISU_FF_OA_byjnl!$F:$M,4,FALSE),0)</f>
        <v>0</v>
      </c>
      <c r="L124">
        <f>_xlfn.IFNA(VLOOKUP(B124,ISU_FF_OA_byjnl!$F:$M,5,FALSE),0)</f>
        <v>0</v>
      </c>
      <c r="M124">
        <f>_xlfn.IFNA(VLOOKUP(B124,ISU_FF_OA_byjnl!$F:$M,6,FALSE),0)</f>
        <v>0</v>
      </c>
      <c r="N124">
        <f>_xlfn.IFNA(VLOOKUP(B124,ISU_FF_OA_byjnl!$F:$M,7,FALSE),0)</f>
        <v>0</v>
      </c>
      <c r="O124">
        <f>I124+K124</f>
        <v>0</v>
      </c>
      <c r="P124">
        <f>O124-D124</f>
        <v>-11</v>
      </c>
      <c r="Q124">
        <f>(J124/D124)*100</f>
        <v>0</v>
      </c>
      <c r="R124">
        <f>(K124/D124)*100</f>
        <v>0</v>
      </c>
      <c r="S124">
        <f>(L124/D124)*100</f>
        <v>0</v>
      </c>
      <c r="T124">
        <f>(M124/D124)*100</f>
        <v>0</v>
      </c>
      <c r="U124">
        <f>(N124/D124)*100</f>
        <v>0</v>
      </c>
    </row>
    <row r="125" spans="1:21" x14ac:dyDescent="0.25">
      <c r="A125" t="s">
        <v>248</v>
      </c>
      <c r="B125" t="s">
        <v>249</v>
      </c>
      <c r="C125">
        <f>_xlfn.RANK.EQ(D125,D:D)</f>
        <v>123</v>
      </c>
      <c r="D125">
        <v>10</v>
      </c>
      <c r="E125">
        <f>_xlfn.RANK.EQ(F125,F:F)</f>
        <v>118</v>
      </c>
      <c r="F125">
        <f>_xlfn.IFNA(VLOOKUP(B125,ISU_all_byjnl!B:C,2,FALSE),0)</f>
        <v>17</v>
      </c>
      <c r="G125">
        <f>_xlfn.RANK.EQ(H125,H:H)</f>
        <v>218</v>
      </c>
      <c r="H125">
        <f>IFERROR((D125/F125)*100,0)</f>
        <v>58.82352941176471</v>
      </c>
      <c r="I125">
        <f>_xlfn.IFNA(VLOOKUP(B125,ISU_FF_OA_byjnl!$F:$M,2,FALSE),0)</f>
        <v>0</v>
      </c>
      <c r="J125">
        <f>_xlfn.IFNA(VLOOKUP(B125,ISU_FF_OA_byjnl!$F:$M,3,FALSE),0)</f>
        <v>0</v>
      </c>
      <c r="K125">
        <f>_xlfn.IFNA(VLOOKUP(B125,ISU_FF_OA_byjnl!$F:$M,4,FALSE),0)</f>
        <v>0</v>
      </c>
      <c r="L125">
        <f>_xlfn.IFNA(VLOOKUP(B125,ISU_FF_OA_byjnl!$F:$M,5,FALSE),0)</f>
        <v>0</v>
      </c>
      <c r="M125">
        <f>_xlfn.IFNA(VLOOKUP(B125,ISU_FF_OA_byjnl!$F:$M,6,FALSE),0)</f>
        <v>0</v>
      </c>
      <c r="N125">
        <f>_xlfn.IFNA(VLOOKUP(B125,ISU_FF_OA_byjnl!$F:$M,7,FALSE),0)</f>
        <v>0</v>
      </c>
      <c r="O125">
        <f>I125+K125</f>
        <v>0</v>
      </c>
      <c r="P125">
        <f>O125-D125</f>
        <v>-10</v>
      </c>
      <c r="Q125">
        <f>(J125/D125)*100</f>
        <v>0</v>
      </c>
      <c r="R125">
        <f>(K125/D125)*100</f>
        <v>0</v>
      </c>
      <c r="S125">
        <f>(L125/D125)*100</f>
        <v>0</v>
      </c>
      <c r="T125">
        <f>(M125/D125)*100</f>
        <v>0</v>
      </c>
      <c r="U125">
        <f>(N125/D125)*100</f>
        <v>0</v>
      </c>
    </row>
    <row r="126" spans="1:21" x14ac:dyDescent="0.25">
      <c r="A126" t="s">
        <v>312</v>
      </c>
      <c r="B126" t="s">
        <v>313</v>
      </c>
      <c r="C126">
        <f>_xlfn.RANK.EQ(D126,D:D)</f>
        <v>149</v>
      </c>
      <c r="D126">
        <v>9</v>
      </c>
      <c r="E126">
        <f>_xlfn.RANK.EQ(F126,F:F)</f>
        <v>118</v>
      </c>
      <c r="F126">
        <f>_xlfn.IFNA(VLOOKUP(B126,ISU_all_byjnl!B:C,2,FALSE),0)</f>
        <v>17</v>
      </c>
      <c r="G126">
        <f>_xlfn.RANK.EQ(H126,H:H)</f>
        <v>252</v>
      </c>
      <c r="H126">
        <f>IFERROR((D126/F126)*100,0)</f>
        <v>52.941176470588239</v>
      </c>
      <c r="I126">
        <f>_xlfn.IFNA(VLOOKUP(B126,ISU_FF_OA_byjnl!$F:$M,2,FALSE),0)</f>
        <v>0</v>
      </c>
      <c r="J126">
        <f>_xlfn.IFNA(VLOOKUP(B126,ISU_FF_OA_byjnl!$F:$M,3,FALSE),0)</f>
        <v>0</v>
      </c>
      <c r="K126">
        <f>_xlfn.IFNA(VLOOKUP(B126,ISU_FF_OA_byjnl!$F:$M,4,FALSE),0)</f>
        <v>0</v>
      </c>
      <c r="L126">
        <f>_xlfn.IFNA(VLOOKUP(B126,ISU_FF_OA_byjnl!$F:$M,5,FALSE),0)</f>
        <v>0</v>
      </c>
      <c r="M126">
        <f>_xlfn.IFNA(VLOOKUP(B126,ISU_FF_OA_byjnl!$F:$M,6,FALSE),0)</f>
        <v>0</v>
      </c>
      <c r="N126">
        <f>_xlfn.IFNA(VLOOKUP(B126,ISU_FF_OA_byjnl!$F:$M,7,FALSE),0)</f>
        <v>0</v>
      </c>
      <c r="O126">
        <f>I126+K126</f>
        <v>0</v>
      </c>
      <c r="P126">
        <f>O126-D126</f>
        <v>-9</v>
      </c>
      <c r="Q126">
        <f>(J126/D126)*100</f>
        <v>0</v>
      </c>
      <c r="R126">
        <f>(K126/D126)*100</f>
        <v>0</v>
      </c>
      <c r="S126">
        <f>(L126/D126)*100</f>
        <v>0</v>
      </c>
      <c r="T126">
        <f>(M126/D126)*100</f>
        <v>0</v>
      </c>
      <c r="U126">
        <f>(N126/D126)*100</f>
        <v>0</v>
      </c>
    </row>
    <row r="127" spans="1:21" x14ac:dyDescent="0.25">
      <c r="A127" t="s">
        <v>338</v>
      </c>
      <c r="B127" t="s">
        <v>339</v>
      </c>
      <c r="C127">
        <f>_xlfn.RANK.EQ(D127,D:D)</f>
        <v>149</v>
      </c>
      <c r="D127">
        <v>9</v>
      </c>
      <c r="E127">
        <f>_xlfn.RANK.EQ(F127,F:F)</f>
        <v>118</v>
      </c>
      <c r="F127">
        <f>_xlfn.IFNA(VLOOKUP(B127,ISU_all_byjnl!B:C,2,FALSE),0)</f>
        <v>17</v>
      </c>
      <c r="G127">
        <f>_xlfn.RANK.EQ(H127,H:H)</f>
        <v>252</v>
      </c>
      <c r="H127">
        <f>IFERROR((D127/F127)*100,0)</f>
        <v>52.941176470588239</v>
      </c>
      <c r="I127">
        <f>_xlfn.IFNA(VLOOKUP(B127,ISU_FF_OA_byjnl!$F:$M,2,FALSE),0)</f>
        <v>0</v>
      </c>
      <c r="J127">
        <f>_xlfn.IFNA(VLOOKUP(B127,ISU_FF_OA_byjnl!$F:$M,3,FALSE),0)</f>
        <v>0</v>
      </c>
      <c r="K127">
        <f>_xlfn.IFNA(VLOOKUP(B127,ISU_FF_OA_byjnl!$F:$M,4,FALSE),0)</f>
        <v>0</v>
      </c>
      <c r="L127">
        <f>_xlfn.IFNA(VLOOKUP(B127,ISU_FF_OA_byjnl!$F:$M,5,FALSE),0)</f>
        <v>0</v>
      </c>
      <c r="M127">
        <f>_xlfn.IFNA(VLOOKUP(B127,ISU_FF_OA_byjnl!$F:$M,6,FALSE),0)</f>
        <v>0</v>
      </c>
      <c r="N127">
        <f>_xlfn.IFNA(VLOOKUP(B127,ISU_FF_OA_byjnl!$F:$M,7,FALSE),0)</f>
        <v>0</v>
      </c>
      <c r="O127">
        <f>I127+K127</f>
        <v>0</v>
      </c>
      <c r="P127">
        <f>O127-D127</f>
        <v>-9</v>
      </c>
      <c r="Q127">
        <f>(J127/D127)*100</f>
        <v>0</v>
      </c>
      <c r="R127">
        <f>(K127/D127)*100</f>
        <v>0</v>
      </c>
      <c r="S127">
        <f>(L127/D127)*100</f>
        <v>0</v>
      </c>
      <c r="T127">
        <f>(M127/D127)*100</f>
        <v>0</v>
      </c>
      <c r="U127">
        <f>(N127/D127)*100</f>
        <v>0</v>
      </c>
    </row>
    <row r="128" spans="1:21" x14ac:dyDescent="0.25">
      <c r="A128" t="s">
        <v>410</v>
      </c>
      <c r="B128" t="s">
        <v>411</v>
      </c>
      <c r="C128">
        <f>_xlfn.RANK.EQ(D128,D:D)</f>
        <v>179</v>
      </c>
      <c r="D128">
        <v>8</v>
      </c>
      <c r="E128">
        <f>_xlfn.RANK.EQ(F128,F:F)</f>
        <v>118</v>
      </c>
      <c r="F128">
        <f>_xlfn.IFNA(VLOOKUP(B128,ISU_all_byjnl!B:C,2,FALSE),0)</f>
        <v>17</v>
      </c>
      <c r="G128">
        <f>_xlfn.RANK.EQ(H128,H:H)</f>
        <v>275</v>
      </c>
      <c r="H128">
        <f>IFERROR((D128/F128)*100,0)</f>
        <v>47.058823529411761</v>
      </c>
      <c r="I128">
        <f>_xlfn.IFNA(VLOOKUP(B128,ISU_FF_OA_byjnl!$F:$M,2,FALSE),0)</f>
        <v>0</v>
      </c>
      <c r="J128">
        <f>_xlfn.IFNA(VLOOKUP(B128,ISU_FF_OA_byjnl!$F:$M,3,FALSE),0)</f>
        <v>0</v>
      </c>
      <c r="K128">
        <f>_xlfn.IFNA(VLOOKUP(B128,ISU_FF_OA_byjnl!$F:$M,4,FALSE),0)</f>
        <v>0</v>
      </c>
      <c r="L128">
        <f>_xlfn.IFNA(VLOOKUP(B128,ISU_FF_OA_byjnl!$F:$M,5,FALSE),0)</f>
        <v>0</v>
      </c>
      <c r="M128">
        <f>_xlfn.IFNA(VLOOKUP(B128,ISU_FF_OA_byjnl!$F:$M,6,FALSE),0)</f>
        <v>0</v>
      </c>
      <c r="N128">
        <f>_xlfn.IFNA(VLOOKUP(B128,ISU_FF_OA_byjnl!$F:$M,7,FALSE),0)</f>
        <v>0</v>
      </c>
      <c r="O128">
        <f>I128+K128</f>
        <v>0</v>
      </c>
      <c r="P128">
        <f>O128-D128</f>
        <v>-8</v>
      </c>
      <c r="Q128">
        <f>(J128/D128)*100</f>
        <v>0</v>
      </c>
      <c r="R128">
        <f>(K128/D128)*100</f>
        <v>0</v>
      </c>
      <c r="S128">
        <f>(L128/D128)*100</f>
        <v>0</v>
      </c>
      <c r="T128">
        <f>(M128/D128)*100</f>
        <v>0</v>
      </c>
      <c r="U128">
        <f>(N128/D128)*100</f>
        <v>0</v>
      </c>
    </row>
    <row r="129" spans="1:21" x14ac:dyDescent="0.25">
      <c r="A129" t="s">
        <v>416</v>
      </c>
      <c r="B129" t="s">
        <v>417</v>
      </c>
      <c r="C129">
        <f>_xlfn.RANK.EQ(D129,D:D)</f>
        <v>179</v>
      </c>
      <c r="D129">
        <v>8</v>
      </c>
      <c r="E129">
        <f>_xlfn.RANK.EQ(F129,F:F)</f>
        <v>118</v>
      </c>
      <c r="F129">
        <f>_xlfn.IFNA(VLOOKUP(B129,ISU_all_byjnl!B:C,2,FALSE),0)</f>
        <v>17</v>
      </c>
      <c r="G129">
        <f>_xlfn.RANK.EQ(H129,H:H)</f>
        <v>275</v>
      </c>
      <c r="H129">
        <f>IFERROR((D129/F129)*100,0)</f>
        <v>47.058823529411761</v>
      </c>
      <c r="I129">
        <f>_xlfn.IFNA(VLOOKUP(B129,ISU_FF_OA_byjnl!$F:$M,2,FALSE),0)</f>
        <v>0</v>
      </c>
      <c r="J129">
        <f>_xlfn.IFNA(VLOOKUP(B129,ISU_FF_OA_byjnl!$F:$M,3,FALSE),0)</f>
        <v>0</v>
      </c>
      <c r="K129">
        <f>_xlfn.IFNA(VLOOKUP(B129,ISU_FF_OA_byjnl!$F:$M,4,FALSE),0)</f>
        <v>0</v>
      </c>
      <c r="L129">
        <f>_xlfn.IFNA(VLOOKUP(B129,ISU_FF_OA_byjnl!$F:$M,5,FALSE),0)</f>
        <v>0</v>
      </c>
      <c r="M129">
        <f>_xlfn.IFNA(VLOOKUP(B129,ISU_FF_OA_byjnl!$F:$M,6,FALSE),0)</f>
        <v>0</v>
      </c>
      <c r="N129">
        <f>_xlfn.IFNA(VLOOKUP(B129,ISU_FF_OA_byjnl!$F:$M,7,FALSE),0)</f>
        <v>0</v>
      </c>
      <c r="O129">
        <f>I129+K129</f>
        <v>0</v>
      </c>
      <c r="P129">
        <f>O129-D129</f>
        <v>-8</v>
      </c>
      <c r="Q129">
        <f>(J129/D129)*100</f>
        <v>0</v>
      </c>
      <c r="R129">
        <f>(K129/D129)*100</f>
        <v>0</v>
      </c>
      <c r="S129">
        <f>(L129/D129)*100</f>
        <v>0</v>
      </c>
      <c r="T129">
        <f>(M129/D129)*100</f>
        <v>0</v>
      </c>
      <c r="U129">
        <f>(N129/D129)*100</f>
        <v>0</v>
      </c>
    </row>
    <row r="130" spans="1:21" x14ac:dyDescent="0.25">
      <c r="A130" t="s">
        <v>830</v>
      </c>
      <c r="B130" t="s">
        <v>831</v>
      </c>
      <c r="C130">
        <f>_xlfn.RANK.EQ(D130,D:D)</f>
        <v>360</v>
      </c>
      <c r="D130">
        <v>4</v>
      </c>
      <c r="E130">
        <f>_xlfn.RANK.EQ(F130,F:F)</f>
        <v>118</v>
      </c>
      <c r="F130">
        <f>_xlfn.IFNA(VLOOKUP(B130,ISU_all_byjnl!B:C,2,FALSE),0)</f>
        <v>17</v>
      </c>
      <c r="G130">
        <f>_xlfn.RANK.EQ(H130,H:H)</f>
        <v>338</v>
      </c>
      <c r="H130">
        <f>IFERROR((D130/F130)*100,0)</f>
        <v>23.52941176470588</v>
      </c>
      <c r="I130">
        <f>_xlfn.IFNA(VLOOKUP(B130,ISU_FF_OA_byjnl!$F:$M,2,FALSE),0)</f>
        <v>0</v>
      </c>
      <c r="J130">
        <f>_xlfn.IFNA(VLOOKUP(B130,ISU_FF_OA_byjnl!$F:$M,3,FALSE),0)</f>
        <v>0</v>
      </c>
      <c r="K130">
        <f>_xlfn.IFNA(VLOOKUP(B130,ISU_FF_OA_byjnl!$F:$M,4,FALSE),0)</f>
        <v>0</v>
      </c>
      <c r="L130">
        <f>_xlfn.IFNA(VLOOKUP(B130,ISU_FF_OA_byjnl!$F:$M,5,FALSE),0)</f>
        <v>0</v>
      </c>
      <c r="M130">
        <f>_xlfn.IFNA(VLOOKUP(B130,ISU_FF_OA_byjnl!$F:$M,6,FALSE),0)</f>
        <v>0</v>
      </c>
      <c r="N130">
        <f>_xlfn.IFNA(VLOOKUP(B130,ISU_FF_OA_byjnl!$F:$M,7,FALSE),0)</f>
        <v>0</v>
      </c>
      <c r="O130">
        <f>I130+K130</f>
        <v>0</v>
      </c>
      <c r="P130">
        <f>O130-D130</f>
        <v>-4</v>
      </c>
      <c r="Q130">
        <f>(J130/D130)*100</f>
        <v>0</v>
      </c>
      <c r="R130">
        <f>(K130/D130)*100</f>
        <v>0</v>
      </c>
      <c r="S130">
        <f>(L130/D130)*100</f>
        <v>0</v>
      </c>
      <c r="T130">
        <f>(M130/D130)*100</f>
        <v>0</v>
      </c>
      <c r="U130">
        <f>(N130/D130)*100</f>
        <v>0</v>
      </c>
    </row>
    <row r="131" spans="1:21" x14ac:dyDescent="0.25">
      <c r="A131" t="s">
        <v>858</v>
      </c>
      <c r="B131" t="s">
        <v>859</v>
      </c>
      <c r="C131">
        <f>_xlfn.RANK.EQ(D131,D:D)</f>
        <v>360</v>
      </c>
      <c r="D131">
        <v>4</v>
      </c>
      <c r="E131">
        <f>_xlfn.RANK.EQ(F131,F:F)</f>
        <v>118</v>
      </c>
      <c r="F131">
        <f>_xlfn.IFNA(VLOOKUP(B131,ISU_all_byjnl!B:C,2,FALSE),0)</f>
        <v>17</v>
      </c>
      <c r="G131">
        <f>_xlfn.RANK.EQ(H131,H:H)</f>
        <v>338</v>
      </c>
      <c r="H131">
        <f>IFERROR((D131/F131)*100,0)</f>
        <v>23.52941176470588</v>
      </c>
      <c r="I131">
        <f>_xlfn.IFNA(VLOOKUP(B131,ISU_FF_OA_byjnl!$F:$M,2,FALSE),0)</f>
        <v>0</v>
      </c>
      <c r="J131">
        <f>_xlfn.IFNA(VLOOKUP(B131,ISU_FF_OA_byjnl!$F:$M,3,FALSE),0)</f>
        <v>0</v>
      </c>
      <c r="K131">
        <f>_xlfn.IFNA(VLOOKUP(B131,ISU_FF_OA_byjnl!$F:$M,4,FALSE),0)</f>
        <v>0</v>
      </c>
      <c r="L131">
        <f>_xlfn.IFNA(VLOOKUP(B131,ISU_FF_OA_byjnl!$F:$M,5,FALSE),0)</f>
        <v>0</v>
      </c>
      <c r="M131">
        <f>_xlfn.IFNA(VLOOKUP(B131,ISU_FF_OA_byjnl!$F:$M,6,FALSE),0)</f>
        <v>0</v>
      </c>
      <c r="N131">
        <f>_xlfn.IFNA(VLOOKUP(B131,ISU_FF_OA_byjnl!$F:$M,7,FALSE),0)</f>
        <v>0</v>
      </c>
      <c r="O131">
        <f>I131+K131</f>
        <v>0</v>
      </c>
      <c r="P131">
        <f>O131-D131</f>
        <v>-4</v>
      </c>
      <c r="Q131">
        <f>(J131/D131)*100</f>
        <v>0</v>
      </c>
      <c r="R131">
        <f>(K131/D131)*100</f>
        <v>0</v>
      </c>
      <c r="S131">
        <f>(L131/D131)*100</f>
        <v>0</v>
      </c>
      <c r="T131">
        <f>(M131/D131)*100</f>
        <v>0</v>
      </c>
      <c r="U131">
        <f>(N131/D131)*100</f>
        <v>0</v>
      </c>
    </row>
    <row r="132" spans="1:21" x14ac:dyDescent="0.25">
      <c r="A132" t="s">
        <v>148</v>
      </c>
      <c r="B132" t="s">
        <v>149</v>
      </c>
      <c r="C132">
        <f>_xlfn.RANK.EQ(D132,D:D)</f>
        <v>73</v>
      </c>
      <c r="D132">
        <v>15</v>
      </c>
      <c r="E132">
        <f>_xlfn.RANK.EQ(F132,F:F)</f>
        <v>130</v>
      </c>
      <c r="F132">
        <f>_xlfn.IFNA(VLOOKUP(B132,ISU_all_byjnl!B:C,2,FALSE),0)</f>
        <v>16</v>
      </c>
      <c r="G132">
        <f>_xlfn.RANK.EQ(H132,H:H)</f>
        <v>39</v>
      </c>
      <c r="H132">
        <f>IFERROR((D132/F132)*100,0)</f>
        <v>93.75</v>
      </c>
      <c r="I132">
        <f>_xlfn.IFNA(VLOOKUP(B132,ISU_FF_OA_byjnl!$F:$M,2,FALSE),0)</f>
        <v>13</v>
      </c>
      <c r="J132">
        <f>_xlfn.IFNA(VLOOKUP(B132,ISU_FF_OA_byjnl!$F:$M,3,FALSE),0)</f>
        <v>3</v>
      </c>
      <c r="K132">
        <f>_xlfn.IFNA(VLOOKUP(B132,ISU_FF_OA_byjnl!$F:$M,4,FALSE),0)</f>
        <v>2</v>
      </c>
      <c r="L132">
        <f>_xlfn.IFNA(VLOOKUP(B132,ISU_FF_OA_byjnl!$F:$M,5,FALSE),0)</f>
        <v>0</v>
      </c>
      <c r="M132">
        <f>_xlfn.IFNA(VLOOKUP(B132,ISU_FF_OA_byjnl!$F:$M,6,FALSE),0)</f>
        <v>7</v>
      </c>
      <c r="N132">
        <f>_xlfn.IFNA(VLOOKUP(B132,ISU_FF_OA_byjnl!$F:$M,7,FALSE),0)</f>
        <v>3</v>
      </c>
      <c r="O132">
        <f>I132+K132</f>
        <v>15</v>
      </c>
      <c r="P132">
        <f>O132-D132</f>
        <v>0</v>
      </c>
      <c r="Q132">
        <f>(J132/D132)*100</f>
        <v>20</v>
      </c>
      <c r="R132">
        <f>(K132/D132)*100</f>
        <v>13.333333333333334</v>
      </c>
      <c r="S132">
        <f>(L132/D132)*100</f>
        <v>0</v>
      </c>
      <c r="T132">
        <f>(M132/D132)*100</f>
        <v>46.666666666666664</v>
      </c>
      <c r="U132">
        <f>(N132/D132)*100</f>
        <v>20</v>
      </c>
    </row>
    <row r="133" spans="1:21" x14ac:dyDescent="0.25">
      <c r="A133" t="s">
        <v>156</v>
      </c>
      <c r="B133" t="s">
        <v>157</v>
      </c>
      <c r="C133">
        <f>_xlfn.RANK.EQ(D133,D:D)</f>
        <v>73</v>
      </c>
      <c r="D133">
        <v>15</v>
      </c>
      <c r="E133">
        <f>_xlfn.RANK.EQ(F133,F:F)</f>
        <v>130</v>
      </c>
      <c r="F133">
        <f>_xlfn.IFNA(VLOOKUP(B133,ISU_all_byjnl!B:C,2,FALSE),0)</f>
        <v>16</v>
      </c>
      <c r="G133">
        <f>_xlfn.RANK.EQ(H133,H:H)</f>
        <v>39</v>
      </c>
      <c r="H133">
        <f>IFERROR((D133/F133)*100,0)</f>
        <v>93.75</v>
      </c>
      <c r="I133">
        <f>_xlfn.IFNA(VLOOKUP(B133,ISU_FF_OA_byjnl!$F:$M,2,FALSE),0)</f>
        <v>10</v>
      </c>
      <c r="J133">
        <f>_xlfn.IFNA(VLOOKUP(B133,ISU_FF_OA_byjnl!$F:$M,3,FALSE),0)</f>
        <v>0</v>
      </c>
      <c r="K133">
        <f>_xlfn.IFNA(VLOOKUP(B133,ISU_FF_OA_byjnl!$F:$M,4,FALSE),0)</f>
        <v>5</v>
      </c>
      <c r="L133">
        <f>_xlfn.IFNA(VLOOKUP(B133,ISU_FF_OA_byjnl!$F:$M,5,FALSE),0)</f>
        <v>0</v>
      </c>
      <c r="M133">
        <f>_xlfn.IFNA(VLOOKUP(B133,ISU_FF_OA_byjnl!$F:$M,6,FALSE),0)</f>
        <v>6</v>
      </c>
      <c r="N133">
        <f>_xlfn.IFNA(VLOOKUP(B133,ISU_FF_OA_byjnl!$F:$M,7,FALSE),0)</f>
        <v>4</v>
      </c>
      <c r="O133">
        <f>I133+K133</f>
        <v>15</v>
      </c>
      <c r="P133">
        <f>O133-D133</f>
        <v>0</v>
      </c>
      <c r="Q133">
        <f>(J133/D133)*100</f>
        <v>0</v>
      </c>
      <c r="R133">
        <f>(K133/D133)*100</f>
        <v>33.333333333333329</v>
      </c>
      <c r="S133">
        <f>(L133/D133)*100</f>
        <v>0</v>
      </c>
      <c r="T133">
        <f>(M133/D133)*100</f>
        <v>40</v>
      </c>
      <c r="U133">
        <f>(N133/D133)*100</f>
        <v>26.666666666666668</v>
      </c>
    </row>
    <row r="134" spans="1:21" x14ac:dyDescent="0.25">
      <c r="A134" t="s">
        <v>168</v>
      </c>
      <c r="B134" t="s">
        <v>169</v>
      </c>
      <c r="C134">
        <f>_xlfn.RANK.EQ(D134,D:D)</f>
        <v>81</v>
      </c>
      <c r="D134">
        <v>14</v>
      </c>
      <c r="E134">
        <f>_xlfn.RANK.EQ(F134,F:F)</f>
        <v>130</v>
      </c>
      <c r="F134">
        <f>_xlfn.IFNA(VLOOKUP(B134,ISU_all_byjnl!B:C,2,FALSE),0)</f>
        <v>16</v>
      </c>
      <c r="G134">
        <f>_xlfn.RANK.EQ(H134,H:H)</f>
        <v>66</v>
      </c>
      <c r="H134">
        <f>IFERROR((D134/F134)*100,0)</f>
        <v>87.5</v>
      </c>
      <c r="I134">
        <f>_xlfn.IFNA(VLOOKUP(B134,ISU_FF_OA_byjnl!$F:$M,2,FALSE),0)</f>
        <v>12</v>
      </c>
      <c r="J134">
        <f>_xlfn.IFNA(VLOOKUP(B134,ISU_FF_OA_byjnl!$F:$M,3,FALSE),0)</f>
        <v>7</v>
      </c>
      <c r="K134">
        <f>_xlfn.IFNA(VLOOKUP(B134,ISU_FF_OA_byjnl!$F:$M,4,FALSE),0)</f>
        <v>2</v>
      </c>
      <c r="L134">
        <f>_xlfn.IFNA(VLOOKUP(B134,ISU_FF_OA_byjnl!$F:$M,5,FALSE),0)</f>
        <v>0</v>
      </c>
      <c r="M134">
        <f>_xlfn.IFNA(VLOOKUP(B134,ISU_FF_OA_byjnl!$F:$M,6,FALSE),0)</f>
        <v>5</v>
      </c>
      <c r="N134">
        <f>_xlfn.IFNA(VLOOKUP(B134,ISU_FF_OA_byjnl!$F:$M,7,FALSE),0)</f>
        <v>0</v>
      </c>
      <c r="O134">
        <f>I134+K134</f>
        <v>14</v>
      </c>
      <c r="P134">
        <f>O134-D134</f>
        <v>0</v>
      </c>
      <c r="Q134">
        <f>(J134/D134)*100</f>
        <v>50</v>
      </c>
      <c r="R134">
        <f>(K134/D134)*100</f>
        <v>14.285714285714285</v>
      </c>
      <c r="S134">
        <f>(L134/D134)*100</f>
        <v>0</v>
      </c>
      <c r="T134">
        <f>(M134/D134)*100</f>
        <v>35.714285714285715</v>
      </c>
      <c r="U134">
        <f>(N134/D134)*100</f>
        <v>0</v>
      </c>
    </row>
    <row r="135" spans="1:21" x14ac:dyDescent="0.25">
      <c r="A135" t="s">
        <v>170</v>
      </c>
      <c r="B135" t="s">
        <v>171</v>
      </c>
      <c r="C135">
        <f>_xlfn.RANK.EQ(D135,D:D)</f>
        <v>81</v>
      </c>
      <c r="D135">
        <v>14</v>
      </c>
      <c r="E135">
        <f>_xlfn.RANK.EQ(F135,F:F)</f>
        <v>130</v>
      </c>
      <c r="F135">
        <f>_xlfn.IFNA(VLOOKUP(B135,ISU_all_byjnl!B:C,2,FALSE),0)</f>
        <v>16</v>
      </c>
      <c r="G135">
        <f>_xlfn.RANK.EQ(H135,H:H)</f>
        <v>66</v>
      </c>
      <c r="H135">
        <f>IFERROR((D135/F135)*100,0)</f>
        <v>87.5</v>
      </c>
      <c r="I135">
        <f>_xlfn.IFNA(VLOOKUP(B135,ISU_FF_OA_byjnl!$F:$M,2,FALSE),0)</f>
        <v>8</v>
      </c>
      <c r="J135">
        <f>_xlfn.IFNA(VLOOKUP(B135,ISU_FF_OA_byjnl!$F:$M,3,FALSE),0)</f>
        <v>0</v>
      </c>
      <c r="K135">
        <f>_xlfn.IFNA(VLOOKUP(B135,ISU_FF_OA_byjnl!$F:$M,4,FALSE),0)</f>
        <v>6</v>
      </c>
      <c r="L135">
        <f>_xlfn.IFNA(VLOOKUP(B135,ISU_FF_OA_byjnl!$F:$M,5,FALSE),0)</f>
        <v>0</v>
      </c>
      <c r="M135">
        <f>_xlfn.IFNA(VLOOKUP(B135,ISU_FF_OA_byjnl!$F:$M,6,FALSE),0)</f>
        <v>1</v>
      </c>
      <c r="N135">
        <f>_xlfn.IFNA(VLOOKUP(B135,ISU_FF_OA_byjnl!$F:$M,7,FALSE),0)</f>
        <v>7</v>
      </c>
      <c r="O135">
        <f>I135+K135</f>
        <v>14</v>
      </c>
      <c r="P135">
        <f>O135-D135</f>
        <v>0</v>
      </c>
      <c r="Q135">
        <f>(J135/D135)*100</f>
        <v>0</v>
      </c>
      <c r="R135">
        <f>(K135/D135)*100</f>
        <v>42.857142857142854</v>
      </c>
      <c r="S135">
        <f>(L135/D135)*100</f>
        <v>0</v>
      </c>
      <c r="T135">
        <f>(M135/D135)*100</f>
        <v>7.1428571428571423</v>
      </c>
      <c r="U135">
        <f>(N135/D135)*100</f>
        <v>50</v>
      </c>
    </row>
    <row r="136" spans="1:21" x14ac:dyDescent="0.25">
      <c r="A136" t="s">
        <v>176</v>
      </c>
      <c r="B136" t="s">
        <v>177</v>
      </c>
      <c r="C136">
        <f>_xlfn.RANK.EQ(D136,D:D)</f>
        <v>81</v>
      </c>
      <c r="D136">
        <v>14</v>
      </c>
      <c r="E136">
        <f>_xlfn.RANK.EQ(F136,F:F)</f>
        <v>130</v>
      </c>
      <c r="F136">
        <f>_xlfn.IFNA(VLOOKUP(B136,ISU_all_byjnl!B:C,2,FALSE),0)</f>
        <v>16</v>
      </c>
      <c r="G136">
        <f>_xlfn.RANK.EQ(H136,H:H)</f>
        <v>66</v>
      </c>
      <c r="H136">
        <f>IFERROR((D136/F136)*100,0)</f>
        <v>87.5</v>
      </c>
      <c r="I136">
        <f>_xlfn.IFNA(VLOOKUP(B136,ISU_FF_OA_byjnl!$F:$M,2,FALSE),0)</f>
        <v>13</v>
      </c>
      <c r="J136">
        <f>_xlfn.IFNA(VLOOKUP(B136,ISU_FF_OA_byjnl!$F:$M,3,FALSE),0)</f>
        <v>0</v>
      </c>
      <c r="K136">
        <f>_xlfn.IFNA(VLOOKUP(B136,ISU_FF_OA_byjnl!$F:$M,4,FALSE),0)</f>
        <v>1</v>
      </c>
      <c r="L136">
        <f>_xlfn.IFNA(VLOOKUP(B136,ISU_FF_OA_byjnl!$F:$M,5,FALSE),0)</f>
        <v>0</v>
      </c>
      <c r="M136">
        <f>_xlfn.IFNA(VLOOKUP(B136,ISU_FF_OA_byjnl!$F:$M,6,FALSE),0)</f>
        <v>6</v>
      </c>
      <c r="N136">
        <f>_xlfn.IFNA(VLOOKUP(B136,ISU_FF_OA_byjnl!$F:$M,7,FALSE),0)</f>
        <v>7</v>
      </c>
      <c r="O136">
        <f>I136+K136</f>
        <v>14</v>
      </c>
      <c r="P136">
        <f>O136-D136</f>
        <v>0</v>
      </c>
      <c r="Q136">
        <f>(J136/D136)*100</f>
        <v>0</v>
      </c>
      <c r="R136">
        <f>(K136/D136)*100</f>
        <v>7.1428571428571423</v>
      </c>
      <c r="S136">
        <f>(L136/D136)*100</f>
        <v>0</v>
      </c>
      <c r="T136">
        <f>(M136/D136)*100</f>
        <v>42.857142857142854</v>
      </c>
      <c r="U136">
        <f>(N136/D136)*100</f>
        <v>50</v>
      </c>
    </row>
    <row r="137" spans="1:21" x14ac:dyDescent="0.25">
      <c r="A137" t="s">
        <v>178</v>
      </c>
      <c r="B137" t="s">
        <v>179</v>
      </c>
      <c r="C137">
        <f>_xlfn.RANK.EQ(D137,D:D)</f>
        <v>81</v>
      </c>
      <c r="D137">
        <v>14</v>
      </c>
      <c r="E137">
        <f>_xlfn.RANK.EQ(F137,F:F)</f>
        <v>130</v>
      </c>
      <c r="F137">
        <f>_xlfn.IFNA(VLOOKUP(B137,ISU_all_byjnl!B:C,2,FALSE),0)</f>
        <v>16</v>
      </c>
      <c r="G137">
        <f>_xlfn.RANK.EQ(H137,H:H)</f>
        <v>66</v>
      </c>
      <c r="H137">
        <f>IFERROR((D137/F137)*100,0)</f>
        <v>87.5</v>
      </c>
      <c r="I137">
        <f>_xlfn.IFNA(VLOOKUP(B137,ISU_FF_OA_byjnl!$F:$M,2,FALSE),0)</f>
        <v>2</v>
      </c>
      <c r="J137">
        <f>_xlfn.IFNA(VLOOKUP(B137,ISU_FF_OA_byjnl!$F:$M,3,FALSE),0)</f>
        <v>0</v>
      </c>
      <c r="K137">
        <f>_xlfn.IFNA(VLOOKUP(B137,ISU_FF_OA_byjnl!$F:$M,4,FALSE),0)</f>
        <v>12</v>
      </c>
      <c r="L137">
        <f>_xlfn.IFNA(VLOOKUP(B137,ISU_FF_OA_byjnl!$F:$M,5,FALSE),0)</f>
        <v>0</v>
      </c>
      <c r="M137">
        <f>_xlfn.IFNA(VLOOKUP(B137,ISU_FF_OA_byjnl!$F:$M,6,FALSE),0)</f>
        <v>2</v>
      </c>
      <c r="N137">
        <f>_xlfn.IFNA(VLOOKUP(B137,ISU_FF_OA_byjnl!$F:$M,7,FALSE),0)</f>
        <v>0</v>
      </c>
      <c r="O137">
        <f>I137+K137</f>
        <v>14</v>
      </c>
      <c r="P137">
        <f>O137-D137</f>
        <v>0</v>
      </c>
      <c r="Q137">
        <f>(J137/D137)*100</f>
        <v>0</v>
      </c>
      <c r="R137">
        <f>(K137/D137)*100</f>
        <v>85.714285714285708</v>
      </c>
      <c r="S137">
        <f>(L137/D137)*100</f>
        <v>0</v>
      </c>
      <c r="T137">
        <f>(M137/D137)*100</f>
        <v>14.285714285714285</v>
      </c>
      <c r="U137">
        <f>(N137/D137)*100</f>
        <v>0</v>
      </c>
    </row>
    <row r="138" spans="1:21" x14ac:dyDescent="0.25">
      <c r="A138" t="s">
        <v>184</v>
      </c>
      <c r="B138" t="s">
        <v>185</v>
      </c>
      <c r="C138">
        <f>_xlfn.RANK.EQ(D138,D:D)</f>
        <v>90</v>
      </c>
      <c r="D138">
        <v>13</v>
      </c>
      <c r="E138">
        <f>_xlfn.RANK.EQ(F138,F:F)</f>
        <v>130</v>
      </c>
      <c r="F138">
        <f>_xlfn.IFNA(VLOOKUP(B138,ISU_all_byjnl!B:C,2,FALSE),0)</f>
        <v>16</v>
      </c>
      <c r="G138">
        <f>_xlfn.RANK.EQ(H138,H:H)</f>
        <v>116</v>
      </c>
      <c r="H138">
        <f>IFERROR((D138/F138)*100,0)</f>
        <v>81.25</v>
      </c>
      <c r="I138">
        <f>_xlfn.IFNA(VLOOKUP(B138,ISU_FF_OA_byjnl!$F:$M,2,FALSE),0)</f>
        <v>9</v>
      </c>
      <c r="J138">
        <f>_xlfn.IFNA(VLOOKUP(B138,ISU_FF_OA_byjnl!$F:$M,3,FALSE),0)</f>
        <v>0</v>
      </c>
      <c r="K138">
        <f>_xlfn.IFNA(VLOOKUP(B138,ISU_FF_OA_byjnl!$F:$M,4,FALSE),0)</f>
        <v>4</v>
      </c>
      <c r="L138">
        <f>_xlfn.IFNA(VLOOKUP(B138,ISU_FF_OA_byjnl!$F:$M,5,FALSE),0)</f>
        <v>0</v>
      </c>
      <c r="M138">
        <f>_xlfn.IFNA(VLOOKUP(B138,ISU_FF_OA_byjnl!$F:$M,6,FALSE),0)</f>
        <v>8</v>
      </c>
      <c r="N138">
        <f>_xlfn.IFNA(VLOOKUP(B138,ISU_FF_OA_byjnl!$F:$M,7,FALSE),0)</f>
        <v>1</v>
      </c>
      <c r="O138">
        <f>I138+K138</f>
        <v>13</v>
      </c>
      <c r="P138">
        <f>O138-D138</f>
        <v>0</v>
      </c>
      <c r="Q138">
        <f>(J138/D138)*100</f>
        <v>0</v>
      </c>
      <c r="R138">
        <f>(K138/D138)*100</f>
        <v>30.76923076923077</v>
      </c>
      <c r="S138">
        <f>(L138/D138)*100</f>
        <v>0</v>
      </c>
      <c r="T138">
        <f>(M138/D138)*100</f>
        <v>61.53846153846154</v>
      </c>
      <c r="U138">
        <f>(N138/D138)*100</f>
        <v>7.6923076923076925</v>
      </c>
    </row>
    <row r="139" spans="1:21" x14ac:dyDescent="0.25">
      <c r="A139" t="s">
        <v>190</v>
      </c>
      <c r="B139" t="s">
        <v>191</v>
      </c>
      <c r="C139">
        <f>_xlfn.RANK.EQ(D139,D:D)</f>
        <v>90</v>
      </c>
      <c r="D139">
        <v>13</v>
      </c>
      <c r="E139">
        <f>_xlfn.RANK.EQ(F139,F:F)</f>
        <v>130</v>
      </c>
      <c r="F139">
        <f>_xlfn.IFNA(VLOOKUP(B139,ISU_all_byjnl!B:C,2,FALSE),0)</f>
        <v>16</v>
      </c>
      <c r="G139">
        <f>_xlfn.RANK.EQ(H139,H:H)</f>
        <v>116</v>
      </c>
      <c r="H139">
        <f>IFERROR((D139/F139)*100,0)</f>
        <v>81.25</v>
      </c>
      <c r="I139">
        <f>_xlfn.IFNA(VLOOKUP(B139,ISU_FF_OA_byjnl!$F:$M,2,FALSE),0)</f>
        <v>12</v>
      </c>
      <c r="J139">
        <f>_xlfn.IFNA(VLOOKUP(B139,ISU_FF_OA_byjnl!$F:$M,3,FALSE),0)</f>
        <v>9</v>
      </c>
      <c r="K139">
        <f>_xlfn.IFNA(VLOOKUP(B139,ISU_FF_OA_byjnl!$F:$M,4,FALSE),0)</f>
        <v>1</v>
      </c>
      <c r="L139">
        <f>_xlfn.IFNA(VLOOKUP(B139,ISU_FF_OA_byjnl!$F:$M,5,FALSE),0)</f>
        <v>0</v>
      </c>
      <c r="M139">
        <f>_xlfn.IFNA(VLOOKUP(B139,ISU_FF_OA_byjnl!$F:$M,6,FALSE),0)</f>
        <v>3</v>
      </c>
      <c r="N139">
        <f>_xlfn.IFNA(VLOOKUP(B139,ISU_FF_OA_byjnl!$F:$M,7,FALSE),0)</f>
        <v>0</v>
      </c>
      <c r="O139">
        <f>I139+K139</f>
        <v>13</v>
      </c>
      <c r="P139">
        <f>O139-D139</f>
        <v>0</v>
      </c>
      <c r="Q139">
        <f>(J139/D139)*100</f>
        <v>69.230769230769226</v>
      </c>
      <c r="R139">
        <f>(K139/D139)*100</f>
        <v>7.6923076923076925</v>
      </c>
      <c r="S139">
        <f>(L139/D139)*100</f>
        <v>0</v>
      </c>
      <c r="T139">
        <f>(M139/D139)*100</f>
        <v>23.076923076923077</v>
      </c>
      <c r="U139">
        <f>(N139/D139)*100</f>
        <v>0</v>
      </c>
    </row>
    <row r="140" spans="1:21" x14ac:dyDescent="0.25">
      <c r="A140" t="s">
        <v>196</v>
      </c>
      <c r="B140" t="s">
        <v>197</v>
      </c>
      <c r="C140">
        <f>_xlfn.RANK.EQ(D140,D:D)</f>
        <v>90</v>
      </c>
      <c r="D140">
        <v>13</v>
      </c>
      <c r="E140">
        <f>_xlfn.RANK.EQ(F140,F:F)</f>
        <v>130</v>
      </c>
      <c r="F140">
        <f>_xlfn.IFNA(VLOOKUP(B140,ISU_all_byjnl!B:C,2,FALSE),0)</f>
        <v>16</v>
      </c>
      <c r="G140">
        <f>_xlfn.RANK.EQ(H140,H:H)</f>
        <v>116</v>
      </c>
      <c r="H140">
        <f>IFERROR((D140/F140)*100,0)</f>
        <v>81.25</v>
      </c>
      <c r="I140">
        <f>_xlfn.IFNA(VLOOKUP(B140,ISU_FF_OA_byjnl!$F:$M,2,FALSE),0)</f>
        <v>13</v>
      </c>
      <c r="J140">
        <f>_xlfn.IFNA(VLOOKUP(B140,ISU_FF_OA_byjnl!$F:$M,3,FALSE),0)</f>
        <v>0</v>
      </c>
      <c r="K140">
        <f>_xlfn.IFNA(VLOOKUP(B140,ISU_FF_OA_byjnl!$F:$M,4,FALSE),0)</f>
        <v>0</v>
      </c>
      <c r="L140">
        <f>_xlfn.IFNA(VLOOKUP(B140,ISU_FF_OA_byjnl!$F:$M,5,FALSE),0)</f>
        <v>13</v>
      </c>
      <c r="M140">
        <f>_xlfn.IFNA(VLOOKUP(B140,ISU_FF_OA_byjnl!$F:$M,6,FALSE),0)</f>
        <v>0</v>
      </c>
      <c r="N140">
        <f>_xlfn.IFNA(VLOOKUP(B140,ISU_FF_OA_byjnl!$F:$M,7,FALSE),0)</f>
        <v>0</v>
      </c>
      <c r="O140">
        <f>I140+K140</f>
        <v>13</v>
      </c>
      <c r="P140">
        <f>O140-D140</f>
        <v>0</v>
      </c>
      <c r="Q140">
        <f>(J140/D140)*100</f>
        <v>0</v>
      </c>
      <c r="R140">
        <f>(K140/D140)*100</f>
        <v>0</v>
      </c>
      <c r="S140">
        <f>(L140/D140)*100</f>
        <v>100</v>
      </c>
      <c r="T140">
        <f>(M140/D140)*100</f>
        <v>0</v>
      </c>
      <c r="U140">
        <f>(N140/D140)*100</f>
        <v>0</v>
      </c>
    </row>
    <row r="141" spans="1:21" x14ac:dyDescent="0.25">
      <c r="A141" t="s">
        <v>202</v>
      </c>
      <c r="B141" t="s">
        <v>203</v>
      </c>
      <c r="C141">
        <f>_xlfn.RANK.EQ(D141,D:D)</f>
        <v>90</v>
      </c>
      <c r="D141">
        <v>13</v>
      </c>
      <c r="E141">
        <f>_xlfn.RANK.EQ(F141,F:F)</f>
        <v>130</v>
      </c>
      <c r="F141">
        <f>_xlfn.IFNA(VLOOKUP(B141,ISU_all_byjnl!B:C,2,FALSE),0)</f>
        <v>16</v>
      </c>
      <c r="G141">
        <f>_xlfn.RANK.EQ(H141,H:H)</f>
        <v>116</v>
      </c>
      <c r="H141">
        <f>IFERROR((D141/F141)*100,0)</f>
        <v>81.25</v>
      </c>
      <c r="I141">
        <f>_xlfn.IFNA(VLOOKUP(B141,ISU_FF_OA_byjnl!$F:$M,2,FALSE),0)</f>
        <v>13</v>
      </c>
      <c r="J141">
        <f>_xlfn.IFNA(VLOOKUP(B141,ISU_FF_OA_byjnl!$F:$M,3,FALSE),0)</f>
        <v>7</v>
      </c>
      <c r="K141">
        <f>_xlfn.IFNA(VLOOKUP(B141,ISU_FF_OA_byjnl!$F:$M,4,FALSE),0)</f>
        <v>0</v>
      </c>
      <c r="L141">
        <f>_xlfn.IFNA(VLOOKUP(B141,ISU_FF_OA_byjnl!$F:$M,5,FALSE),0)</f>
        <v>0</v>
      </c>
      <c r="M141">
        <f>_xlfn.IFNA(VLOOKUP(B141,ISU_FF_OA_byjnl!$F:$M,6,FALSE),0)</f>
        <v>0</v>
      </c>
      <c r="N141">
        <f>_xlfn.IFNA(VLOOKUP(B141,ISU_FF_OA_byjnl!$F:$M,7,FALSE),0)</f>
        <v>6</v>
      </c>
      <c r="O141">
        <f>I141+K141</f>
        <v>13</v>
      </c>
      <c r="P141">
        <f>O141-D141</f>
        <v>0</v>
      </c>
      <c r="Q141">
        <f>(J141/D141)*100</f>
        <v>53.846153846153847</v>
      </c>
      <c r="R141">
        <f>(K141/D141)*100</f>
        <v>0</v>
      </c>
      <c r="S141">
        <f>(L141/D141)*100</f>
        <v>0</v>
      </c>
      <c r="T141">
        <f>(M141/D141)*100</f>
        <v>0</v>
      </c>
      <c r="U141">
        <f>(N141/D141)*100</f>
        <v>46.153846153846153</v>
      </c>
    </row>
    <row r="142" spans="1:21" x14ac:dyDescent="0.25">
      <c r="A142" t="s">
        <v>210</v>
      </c>
      <c r="B142" t="s">
        <v>211</v>
      </c>
      <c r="C142">
        <f>_xlfn.RANK.EQ(D142,D:D)</f>
        <v>104</v>
      </c>
      <c r="D142">
        <v>12</v>
      </c>
      <c r="E142">
        <f>_xlfn.RANK.EQ(F142,F:F)</f>
        <v>130</v>
      </c>
      <c r="F142">
        <f>_xlfn.IFNA(VLOOKUP(B142,ISU_all_byjnl!B:C,2,FALSE),0)</f>
        <v>16</v>
      </c>
      <c r="G142">
        <f>_xlfn.RANK.EQ(H142,H:H)</f>
        <v>151</v>
      </c>
      <c r="H142">
        <f>IFERROR((D142/F142)*100,0)</f>
        <v>75</v>
      </c>
      <c r="I142">
        <f>_xlfn.IFNA(VLOOKUP(B142,ISU_FF_OA_byjnl!$F:$M,2,FALSE),0)</f>
        <v>0</v>
      </c>
      <c r="J142">
        <f>_xlfn.IFNA(VLOOKUP(B142,ISU_FF_OA_byjnl!$F:$M,3,FALSE),0)</f>
        <v>0</v>
      </c>
      <c r="K142">
        <f>_xlfn.IFNA(VLOOKUP(B142,ISU_FF_OA_byjnl!$F:$M,4,FALSE),0)</f>
        <v>0</v>
      </c>
      <c r="L142">
        <f>_xlfn.IFNA(VLOOKUP(B142,ISU_FF_OA_byjnl!$F:$M,5,FALSE),0)</f>
        <v>0</v>
      </c>
      <c r="M142">
        <f>_xlfn.IFNA(VLOOKUP(B142,ISU_FF_OA_byjnl!$F:$M,6,FALSE),0)</f>
        <v>0</v>
      </c>
      <c r="N142">
        <f>_xlfn.IFNA(VLOOKUP(B142,ISU_FF_OA_byjnl!$F:$M,7,FALSE),0)</f>
        <v>0</v>
      </c>
      <c r="O142">
        <f>I142+K142</f>
        <v>0</v>
      </c>
      <c r="P142">
        <f>O142-D142</f>
        <v>-12</v>
      </c>
      <c r="Q142">
        <f>(J142/D142)*100</f>
        <v>0</v>
      </c>
      <c r="R142">
        <f>(K142/D142)*100</f>
        <v>0</v>
      </c>
      <c r="S142">
        <f>(L142/D142)*100</f>
        <v>0</v>
      </c>
      <c r="T142">
        <f>(M142/D142)*100</f>
        <v>0</v>
      </c>
      <c r="U142">
        <f>(N142/D142)*100</f>
        <v>0</v>
      </c>
    </row>
    <row r="143" spans="1:21" x14ac:dyDescent="0.25">
      <c r="A143" t="s">
        <v>224</v>
      </c>
      <c r="B143" t="s">
        <v>225</v>
      </c>
      <c r="C143">
        <f>_xlfn.RANK.EQ(D143,D:D)</f>
        <v>111</v>
      </c>
      <c r="D143">
        <v>11</v>
      </c>
      <c r="E143">
        <f>_xlfn.RANK.EQ(F143,F:F)</f>
        <v>130</v>
      </c>
      <c r="F143">
        <f>_xlfn.IFNA(VLOOKUP(B143,ISU_all_byjnl!B:C,2,FALSE),0)</f>
        <v>16</v>
      </c>
      <c r="G143">
        <f>_xlfn.RANK.EQ(H143,H:H)</f>
        <v>178</v>
      </c>
      <c r="H143">
        <f>IFERROR((D143/F143)*100,0)</f>
        <v>68.75</v>
      </c>
      <c r="I143">
        <f>_xlfn.IFNA(VLOOKUP(B143,ISU_FF_OA_byjnl!$F:$M,2,FALSE),0)</f>
        <v>0</v>
      </c>
      <c r="J143">
        <f>_xlfn.IFNA(VLOOKUP(B143,ISU_FF_OA_byjnl!$F:$M,3,FALSE),0)</f>
        <v>0</v>
      </c>
      <c r="K143">
        <f>_xlfn.IFNA(VLOOKUP(B143,ISU_FF_OA_byjnl!$F:$M,4,FALSE),0)</f>
        <v>0</v>
      </c>
      <c r="L143">
        <f>_xlfn.IFNA(VLOOKUP(B143,ISU_FF_OA_byjnl!$F:$M,5,FALSE),0)</f>
        <v>0</v>
      </c>
      <c r="M143">
        <f>_xlfn.IFNA(VLOOKUP(B143,ISU_FF_OA_byjnl!$F:$M,6,FALSE),0)</f>
        <v>0</v>
      </c>
      <c r="N143">
        <f>_xlfn.IFNA(VLOOKUP(B143,ISU_FF_OA_byjnl!$F:$M,7,FALSE),0)</f>
        <v>0</v>
      </c>
      <c r="O143">
        <f>I143+K143</f>
        <v>0</v>
      </c>
      <c r="P143">
        <f>O143-D143</f>
        <v>-11</v>
      </c>
      <c r="Q143">
        <f>(J143/D143)*100</f>
        <v>0</v>
      </c>
      <c r="R143">
        <f>(K143/D143)*100</f>
        <v>0</v>
      </c>
      <c r="S143">
        <f>(L143/D143)*100</f>
        <v>0</v>
      </c>
      <c r="T143">
        <f>(M143/D143)*100</f>
        <v>0</v>
      </c>
      <c r="U143">
        <f>(N143/D143)*100</f>
        <v>0</v>
      </c>
    </row>
    <row r="144" spans="1:21" x14ac:dyDescent="0.25">
      <c r="A144" t="s">
        <v>262</v>
      </c>
      <c r="B144" t="s">
        <v>263</v>
      </c>
      <c r="C144">
        <f>_xlfn.RANK.EQ(D144,D:D)</f>
        <v>123</v>
      </c>
      <c r="D144">
        <v>10</v>
      </c>
      <c r="E144">
        <f>_xlfn.RANK.EQ(F144,F:F)</f>
        <v>130</v>
      </c>
      <c r="F144">
        <f>_xlfn.IFNA(VLOOKUP(B144,ISU_all_byjnl!B:C,2,FALSE),0)</f>
        <v>16</v>
      </c>
      <c r="G144">
        <f>_xlfn.RANK.EQ(H144,H:H)</f>
        <v>200</v>
      </c>
      <c r="H144">
        <f>IFERROR((D144/F144)*100,0)</f>
        <v>62.5</v>
      </c>
      <c r="I144">
        <f>_xlfn.IFNA(VLOOKUP(B144,ISU_FF_OA_byjnl!$F:$M,2,FALSE),0)</f>
        <v>0</v>
      </c>
      <c r="J144">
        <f>_xlfn.IFNA(VLOOKUP(B144,ISU_FF_OA_byjnl!$F:$M,3,FALSE),0)</f>
        <v>0</v>
      </c>
      <c r="K144">
        <f>_xlfn.IFNA(VLOOKUP(B144,ISU_FF_OA_byjnl!$F:$M,4,FALSE),0)</f>
        <v>0</v>
      </c>
      <c r="L144">
        <f>_xlfn.IFNA(VLOOKUP(B144,ISU_FF_OA_byjnl!$F:$M,5,FALSE),0)</f>
        <v>0</v>
      </c>
      <c r="M144">
        <f>_xlfn.IFNA(VLOOKUP(B144,ISU_FF_OA_byjnl!$F:$M,6,FALSE),0)</f>
        <v>0</v>
      </c>
      <c r="N144">
        <f>_xlfn.IFNA(VLOOKUP(B144,ISU_FF_OA_byjnl!$F:$M,7,FALSE),0)</f>
        <v>0</v>
      </c>
      <c r="O144">
        <f>I144+K144</f>
        <v>0</v>
      </c>
      <c r="P144">
        <f>O144-D144</f>
        <v>-10</v>
      </c>
      <c r="Q144">
        <f>(J144/D144)*100</f>
        <v>0</v>
      </c>
      <c r="R144">
        <f>(K144/D144)*100</f>
        <v>0</v>
      </c>
      <c r="S144">
        <f>(L144/D144)*100</f>
        <v>0</v>
      </c>
      <c r="T144">
        <f>(M144/D144)*100</f>
        <v>0</v>
      </c>
      <c r="U144">
        <f>(N144/D144)*100</f>
        <v>0</v>
      </c>
    </row>
    <row r="145" spans="1:21" x14ac:dyDescent="0.25">
      <c r="A145" t="s">
        <v>264</v>
      </c>
      <c r="B145" t="s">
        <v>265</v>
      </c>
      <c r="C145">
        <f>_xlfn.RANK.EQ(D145,D:D)</f>
        <v>123</v>
      </c>
      <c r="D145">
        <v>10</v>
      </c>
      <c r="E145">
        <f>_xlfn.RANK.EQ(F145,F:F)</f>
        <v>130</v>
      </c>
      <c r="F145">
        <f>_xlfn.IFNA(VLOOKUP(B145,ISU_all_byjnl!B:C,2,FALSE),0)</f>
        <v>16</v>
      </c>
      <c r="G145">
        <f>_xlfn.RANK.EQ(H145,H:H)</f>
        <v>200</v>
      </c>
      <c r="H145">
        <f>IFERROR((D145/F145)*100,0)</f>
        <v>62.5</v>
      </c>
      <c r="I145">
        <f>_xlfn.IFNA(VLOOKUP(B145,ISU_FF_OA_byjnl!$F:$M,2,FALSE),0)</f>
        <v>0</v>
      </c>
      <c r="J145">
        <f>_xlfn.IFNA(VLOOKUP(B145,ISU_FF_OA_byjnl!$F:$M,3,FALSE),0)</f>
        <v>0</v>
      </c>
      <c r="K145">
        <f>_xlfn.IFNA(VLOOKUP(B145,ISU_FF_OA_byjnl!$F:$M,4,FALSE),0)</f>
        <v>0</v>
      </c>
      <c r="L145">
        <f>_xlfn.IFNA(VLOOKUP(B145,ISU_FF_OA_byjnl!$F:$M,5,FALSE),0)</f>
        <v>0</v>
      </c>
      <c r="M145">
        <f>_xlfn.IFNA(VLOOKUP(B145,ISU_FF_OA_byjnl!$F:$M,6,FALSE),0)</f>
        <v>0</v>
      </c>
      <c r="N145">
        <f>_xlfn.IFNA(VLOOKUP(B145,ISU_FF_OA_byjnl!$F:$M,7,FALSE),0)</f>
        <v>0</v>
      </c>
      <c r="O145">
        <f>I145+K145</f>
        <v>0</v>
      </c>
      <c r="P145">
        <f>O145-D145</f>
        <v>-10</v>
      </c>
      <c r="Q145">
        <f>(J145/D145)*100</f>
        <v>0</v>
      </c>
      <c r="R145">
        <f>(K145/D145)*100</f>
        <v>0</v>
      </c>
      <c r="S145">
        <f>(L145/D145)*100</f>
        <v>0</v>
      </c>
      <c r="T145">
        <f>(M145/D145)*100</f>
        <v>0</v>
      </c>
      <c r="U145">
        <f>(N145/D145)*100</f>
        <v>0</v>
      </c>
    </row>
    <row r="146" spans="1:21" x14ac:dyDescent="0.25">
      <c r="A146" t="s">
        <v>324</v>
      </c>
      <c r="B146" t="s">
        <v>325</v>
      </c>
      <c r="C146">
        <f>_xlfn.RANK.EQ(D146,D:D)</f>
        <v>149</v>
      </c>
      <c r="D146">
        <v>9</v>
      </c>
      <c r="E146">
        <f>_xlfn.RANK.EQ(F146,F:F)</f>
        <v>130</v>
      </c>
      <c r="F146">
        <f>_xlfn.IFNA(VLOOKUP(B146,ISU_all_byjnl!B:C,2,FALSE),0)</f>
        <v>16</v>
      </c>
      <c r="G146">
        <f>_xlfn.RANK.EQ(H146,H:H)</f>
        <v>235</v>
      </c>
      <c r="H146">
        <f>IFERROR((D146/F146)*100,0)</f>
        <v>56.25</v>
      </c>
      <c r="I146">
        <f>_xlfn.IFNA(VLOOKUP(B146,ISU_FF_OA_byjnl!$F:$M,2,FALSE),0)</f>
        <v>0</v>
      </c>
      <c r="J146">
        <f>_xlfn.IFNA(VLOOKUP(B146,ISU_FF_OA_byjnl!$F:$M,3,FALSE),0)</f>
        <v>0</v>
      </c>
      <c r="K146">
        <f>_xlfn.IFNA(VLOOKUP(B146,ISU_FF_OA_byjnl!$F:$M,4,FALSE),0)</f>
        <v>0</v>
      </c>
      <c r="L146">
        <f>_xlfn.IFNA(VLOOKUP(B146,ISU_FF_OA_byjnl!$F:$M,5,FALSE),0)</f>
        <v>0</v>
      </c>
      <c r="M146">
        <f>_xlfn.IFNA(VLOOKUP(B146,ISU_FF_OA_byjnl!$F:$M,6,FALSE),0)</f>
        <v>0</v>
      </c>
      <c r="N146">
        <f>_xlfn.IFNA(VLOOKUP(B146,ISU_FF_OA_byjnl!$F:$M,7,FALSE),0)</f>
        <v>0</v>
      </c>
      <c r="O146">
        <f>I146+K146</f>
        <v>0</v>
      </c>
      <c r="P146">
        <f>O146-D146</f>
        <v>-9</v>
      </c>
      <c r="Q146">
        <f>(J146/D146)*100</f>
        <v>0</v>
      </c>
      <c r="R146">
        <f>(K146/D146)*100</f>
        <v>0</v>
      </c>
      <c r="S146">
        <f>(L146/D146)*100</f>
        <v>0</v>
      </c>
      <c r="T146">
        <f>(M146/D146)*100</f>
        <v>0</v>
      </c>
      <c r="U146">
        <f>(N146/D146)*100</f>
        <v>0</v>
      </c>
    </row>
    <row r="147" spans="1:21" x14ac:dyDescent="0.25">
      <c r="A147" t="s">
        <v>336</v>
      </c>
      <c r="B147" t="s">
        <v>337</v>
      </c>
      <c r="C147">
        <f>_xlfn.RANK.EQ(D147,D:D)</f>
        <v>149</v>
      </c>
      <c r="D147">
        <v>9</v>
      </c>
      <c r="E147">
        <f>_xlfn.RANK.EQ(F147,F:F)</f>
        <v>130</v>
      </c>
      <c r="F147">
        <f>_xlfn.IFNA(VLOOKUP(B147,ISU_all_byjnl!B:C,2,FALSE),0)</f>
        <v>16</v>
      </c>
      <c r="G147">
        <f>_xlfn.RANK.EQ(H147,H:H)</f>
        <v>235</v>
      </c>
      <c r="H147">
        <f>IFERROR((D147/F147)*100,0)</f>
        <v>56.25</v>
      </c>
      <c r="I147">
        <f>_xlfn.IFNA(VLOOKUP(B147,ISU_FF_OA_byjnl!$F:$M,2,FALSE),0)</f>
        <v>0</v>
      </c>
      <c r="J147">
        <f>_xlfn.IFNA(VLOOKUP(B147,ISU_FF_OA_byjnl!$F:$M,3,FALSE),0)</f>
        <v>0</v>
      </c>
      <c r="K147">
        <f>_xlfn.IFNA(VLOOKUP(B147,ISU_FF_OA_byjnl!$F:$M,4,FALSE),0)</f>
        <v>0</v>
      </c>
      <c r="L147">
        <f>_xlfn.IFNA(VLOOKUP(B147,ISU_FF_OA_byjnl!$F:$M,5,FALSE),0)</f>
        <v>0</v>
      </c>
      <c r="M147">
        <f>_xlfn.IFNA(VLOOKUP(B147,ISU_FF_OA_byjnl!$F:$M,6,FALSE),0)</f>
        <v>0</v>
      </c>
      <c r="N147">
        <f>_xlfn.IFNA(VLOOKUP(B147,ISU_FF_OA_byjnl!$F:$M,7,FALSE),0)</f>
        <v>0</v>
      </c>
      <c r="O147">
        <f>I147+K147</f>
        <v>0</v>
      </c>
      <c r="P147">
        <f>O147-D147</f>
        <v>-9</v>
      </c>
      <c r="Q147">
        <f>(J147/D147)*100</f>
        <v>0</v>
      </c>
      <c r="R147">
        <f>(K147/D147)*100</f>
        <v>0</v>
      </c>
      <c r="S147">
        <f>(L147/D147)*100</f>
        <v>0</v>
      </c>
      <c r="T147">
        <f>(M147/D147)*100</f>
        <v>0</v>
      </c>
      <c r="U147">
        <f>(N147/D147)*100</f>
        <v>0</v>
      </c>
    </row>
    <row r="148" spans="1:21" x14ac:dyDescent="0.25">
      <c r="A148" t="s">
        <v>154</v>
      </c>
      <c r="B148" t="s">
        <v>155</v>
      </c>
      <c r="C148">
        <f>_xlfn.RANK.EQ(D148,D:D)</f>
        <v>73</v>
      </c>
      <c r="D148">
        <v>15</v>
      </c>
      <c r="E148">
        <f>_xlfn.RANK.EQ(F148,F:F)</f>
        <v>146</v>
      </c>
      <c r="F148">
        <f>_xlfn.IFNA(VLOOKUP(B148,ISU_all_byjnl!B:C,2,FALSE),0)</f>
        <v>15</v>
      </c>
      <c r="G148">
        <f>_xlfn.RANK.EQ(H148,H:H)</f>
        <v>1</v>
      </c>
      <c r="H148">
        <f>IFERROR((D148/F148)*100,0)</f>
        <v>100</v>
      </c>
      <c r="I148">
        <f>_xlfn.IFNA(VLOOKUP(B148,ISU_FF_OA_byjnl!$F:$M,2,FALSE),0)</f>
        <v>14</v>
      </c>
      <c r="J148">
        <f>_xlfn.IFNA(VLOOKUP(B148,ISU_FF_OA_byjnl!$F:$M,3,FALSE),0)</f>
        <v>0</v>
      </c>
      <c r="K148">
        <f>_xlfn.IFNA(VLOOKUP(B148,ISU_FF_OA_byjnl!$F:$M,4,FALSE),0)</f>
        <v>1</v>
      </c>
      <c r="L148">
        <f>_xlfn.IFNA(VLOOKUP(B148,ISU_FF_OA_byjnl!$F:$M,5,FALSE),0)</f>
        <v>0</v>
      </c>
      <c r="M148">
        <f>_xlfn.IFNA(VLOOKUP(B148,ISU_FF_OA_byjnl!$F:$M,6,FALSE),0)</f>
        <v>2</v>
      </c>
      <c r="N148">
        <f>_xlfn.IFNA(VLOOKUP(B148,ISU_FF_OA_byjnl!$F:$M,7,FALSE),0)</f>
        <v>12</v>
      </c>
      <c r="O148">
        <f>I148+K148</f>
        <v>15</v>
      </c>
      <c r="P148">
        <f>O148-D148</f>
        <v>0</v>
      </c>
      <c r="Q148">
        <f>(J148/D148)*100</f>
        <v>0</v>
      </c>
      <c r="R148">
        <f>(K148/D148)*100</f>
        <v>6.666666666666667</v>
      </c>
      <c r="S148">
        <f>(L148/D148)*100</f>
        <v>0</v>
      </c>
      <c r="T148">
        <f>(M148/D148)*100</f>
        <v>13.333333333333334</v>
      </c>
      <c r="U148">
        <f>(N148/D148)*100</f>
        <v>80</v>
      </c>
    </row>
    <row r="149" spans="1:21" x14ac:dyDescent="0.25">
      <c r="A149" t="s">
        <v>182</v>
      </c>
      <c r="B149" t="s">
        <v>183</v>
      </c>
      <c r="C149">
        <f>_xlfn.RANK.EQ(D149,D:D)</f>
        <v>90</v>
      </c>
      <c r="D149">
        <v>13</v>
      </c>
      <c r="E149">
        <f>_xlfn.RANK.EQ(F149,F:F)</f>
        <v>146</v>
      </c>
      <c r="F149">
        <f>_xlfn.IFNA(VLOOKUP(B149,ISU_all_byjnl!B:C,2,FALSE),0)</f>
        <v>15</v>
      </c>
      <c r="G149">
        <f>_xlfn.RANK.EQ(H149,H:H)</f>
        <v>81</v>
      </c>
      <c r="H149">
        <f>IFERROR((D149/F149)*100,0)</f>
        <v>86.666666666666671</v>
      </c>
      <c r="I149">
        <f>_xlfn.IFNA(VLOOKUP(B149,ISU_FF_OA_byjnl!$F:$M,2,FALSE),0)</f>
        <v>13</v>
      </c>
      <c r="J149">
        <f>_xlfn.IFNA(VLOOKUP(B149,ISU_FF_OA_byjnl!$F:$M,3,FALSE),0)</f>
        <v>0</v>
      </c>
      <c r="K149">
        <f>_xlfn.IFNA(VLOOKUP(B149,ISU_FF_OA_byjnl!$F:$M,4,FALSE),0)</f>
        <v>0</v>
      </c>
      <c r="L149">
        <f>_xlfn.IFNA(VLOOKUP(B149,ISU_FF_OA_byjnl!$F:$M,5,FALSE),0)</f>
        <v>13</v>
      </c>
      <c r="M149">
        <f>_xlfn.IFNA(VLOOKUP(B149,ISU_FF_OA_byjnl!$F:$M,6,FALSE),0)</f>
        <v>0</v>
      </c>
      <c r="N149">
        <f>_xlfn.IFNA(VLOOKUP(B149,ISU_FF_OA_byjnl!$F:$M,7,FALSE),0)</f>
        <v>0</v>
      </c>
      <c r="O149">
        <f>I149+K149</f>
        <v>13</v>
      </c>
      <c r="P149">
        <f>O149-D149</f>
        <v>0</v>
      </c>
      <c r="Q149">
        <f>(J149/D149)*100</f>
        <v>0</v>
      </c>
      <c r="R149">
        <f>(K149/D149)*100</f>
        <v>0</v>
      </c>
      <c r="S149">
        <f>(L149/D149)*100</f>
        <v>100</v>
      </c>
      <c r="T149">
        <f>(M149/D149)*100</f>
        <v>0</v>
      </c>
      <c r="U149">
        <f>(N149/D149)*100</f>
        <v>0</v>
      </c>
    </row>
    <row r="150" spans="1:21" x14ac:dyDescent="0.25">
      <c r="A150" t="s">
        <v>194</v>
      </c>
      <c r="B150" t="s">
        <v>195</v>
      </c>
      <c r="C150">
        <f>_xlfn.RANK.EQ(D150,D:D)</f>
        <v>90</v>
      </c>
      <c r="D150">
        <v>13</v>
      </c>
      <c r="E150">
        <f>_xlfn.RANK.EQ(F150,F:F)</f>
        <v>146</v>
      </c>
      <c r="F150">
        <f>_xlfn.IFNA(VLOOKUP(B150,ISU_all_byjnl!B:C,2,FALSE),0)</f>
        <v>15</v>
      </c>
      <c r="G150">
        <f>_xlfn.RANK.EQ(H150,H:H)</f>
        <v>81</v>
      </c>
      <c r="H150">
        <f>IFERROR((D150/F150)*100,0)</f>
        <v>86.666666666666671</v>
      </c>
      <c r="I150">
        <f>_xlfn.IFNA(VLOOKUP(B150,ISU_FF_OA_byjnl!$F:$M,2,FALSE),0)</f>
        <v>7</v>
      </c>
      <c r="J150">
        <f>_xlfn.IFNA(VLOOKUP(B150,ISU_FF_OA_byjnl!$F:$M,3,FALSE),0)</f>
        <v>4</v>
      </c>
      <c r="K150">
        <f>_xlfn.IFNA(VLOOKUP(B150,ISU_FF_OA_byjnl!$F:$M,4,FALSE),0)</f>
        <v>6</v>
      </c>
      <c r="L150">
        <f>_xlfn.IFNA(VLOOKUP(B150,ISU_FF_OA_byjnl!$F:$M,5,FALSE),0)</f>
        <v>0</v>
      </c>
      <c r="M150">
        <f>_xlfn.IFNA(VLOOKUP(B150,ISU_FF_OA_byjnl!$F:$M,6,FALSE),0)</f>
        <v>2</v>
      </c>
      <c r="N150">
        <f>_xlfn.IFNA(VLOOKUP(B150,ISU_FF_OA_byjnl!$F:$M,7,FALSE),0)</f>
        <v>1</v>
      </c>
      <c r="O150">
        <f>I150+K150</f>
        <v>13</v>
      </c>
      <c r="P150">
        <f>O150-D150</f>
        <v>0</v>
      </c>
      <c r="Q150">
        <f>(J150/D150)*100</f>
        <v>30.76923076923077</v>
      </c>
      <c r="R150">
        <f>(K150/D150)*100</f>
        <v>46.153846153846153</v>
      </c>
      <c r="S150">
        <f>(L150/D150)*100</f>
        <v>0</v>
      </c>
      <c r="T150">
        <f>(M150/D150)*100</f>
        <v>15.384615384615385</v>
      </c>
      <c r="U150">
        <f>(N150/D150)*100</f>
        <v>7.6923076923076925</v>
      </c>
    </row>
    <row r="151" spans="1:21" x14ac:dyDescent="0.25">
      <c r="A151" t="s">
        <v>238</v>
      </c>
      <c r="B151" t="s">
        <v>239</v>
      </c>
      <c r="C151">
        <f>_xlfn.RANK.EQ(D151,D:D)</f>
        <v>111</v>
      </c>
      <c r="D151">
        <v>11</v>
      </c>
      <c r="E151">
        <f>_xlfn.RANK.EQ(F151,F:F)</f>
        <v>146</v>
      </c>
      <c r="F151">
        <f>_xlfn.IFNA(VLOOKUP(B151,ISU_all_byjnl!B:C,2,FALSE),0)</f>
        <v>15</v>
      </c>
      <c r="G151">
        <f>_xlfn.RANK.EQ(H151,H:H)</f>
        <v>158</v>
      </c>
      <c r="H151">
        <f>IFERROR((D151/F151)*100,0)</f>
        <v>73.333333333333329</v>
      </c>
      <c r="I151">
        <f>_xlfn.IFNA(VLOOKUP(B151,ISU_FF_OA_byjnl!$F:$M,2,FALSE),0)</f>
        <v>0</v>
      </c>
      <c r="J151">
        <f>_xlfn.IFNA(VLOOKUP(B151,ISU_FF_OA_byjnl!$F:$M,3,FALSE),0)</f>
        <v>0</v>
      </c>
      <c r="K151">
        <f>_xlfn.IFNA(VLOOKUP(B151,ISU_FF_OA_byjnl!$F:$M,4,FALSE),0)</f>
        <v>0</v>
      </c>
      <c r="L151">
        <f>_xlfn.IFNA(VLOOKUP(B151,ISU_FF_OA_byjnl!$F:$M,5,FALSE),0)</f>
        <v>0</v>
      </c>
      <c r="M151">
        <f>_xlfn.IFNA(VLOOKUP(B151,ISU_FF_OA_byjnl!$F:$M,6,FALSE),0)</f>
        <v>0</v>
      </c>
      <c r="N151">
        <f>_xlfn.IFNA(VLOOKUP(B151,ISU_FF_OA_byjnl!$F:$M,7,FALSE),0)</f>
        <v>0</v>
      </c>
      <c r="O151">
        <f>I151+K151</f>
        <v>0</v>
      </c>
      <c r="P151">
        <f>O151-D151</f>
        <v>-11</v>
      </c>
      <c r="Q151">
        <f>(J151/D151)*100</f>
        <v>0</v>
      </c>
      <c r="R151">
        <f>(K151/D151)*100</f>
        <v>0</v>
      </c>
      <c r="S151">
        <f>(L151/D151)*100</f>
        <v>0</v>
      </c>
      <c r="T151">
        <f>(M151/D151)*100</f>
        <v>0</v>
      </c>
      <c r="U151">
        <f>(N151/D151)*100</f>
        <v>0</v>
      </c>
    </row>
    <row r="152" spans="1:21" x14ac:dyDescent="0.25">
      <c r="A152" t="s">
        <v>260</v>
      </c>
      <c r="B152" t="s">
        <v>261</v>
      </c>
      <c r="C152">
        <f>_xlfn.RANK.EQ(D152,D:D)</f>
        <v>123</v>
      </c>
      <c r="D152">
        <v>10</v>
      </c>
      <c r="E152">
        <f>_xlfn.RANK.EQ(F152,F:F)</f>
        <v>146</v>
      </c>
      <c r="F152">
        <f>_xlfn.IFNA(VLOOKUP(B152,ISU_all_byjnl!B:C,2,FALSE),0)</f>
        <v>15</v>
      </c>
      <c r="G152">
        <f>_xlfn.RANK.EQ(H152,H:H)</f>
        <v>181</v>
      </c>
      <c r="H152">
        <f>IFERROR((D152/F152)*100,0)</f>
        <v>66.666666666666657</v>
      </c>
      <c r="I152">
        <f>_xlfn.IFNA(VLOOKUP(B152,ISU_FF_OA_byjnl!$F:$M,2,FALSE),0)</f>
        <v>0</v>
      </c>
      <c r="J152">
        <f>_xlfn.IFNA(VLOOKUP(B152,ISU_FF_OA_byjnl!$F:$M,3,FALSE),0)</f>
        <v>0</v>
      </c>
      <c r="K152">
        <f>_xlfn.IFNA(VLOOKUP(B152,ISU_FF_OA_byjnl!$F:$M,4,FALSE),0)</f>
        <v>0</v>
      </c>
      <c r="L152">
        <f>_xlfn.IFNA(VLOOKUP(B152,ISU_FF_OA_byjnl!$F:$M,5,FALSE),0)</f>
        <v>0</v>
      </c>
      <c r="M152">
        <f>_xlfn.IFNA(VLOOKUP(B152,ISU_FF_OA_byjnl!$F:$M,6,FALSE),0)</f>
        <v>0</v>
      </c>
      <c r="N152">
        <f>_xlfn.IFNA(VLOOKUP(B152,ISU_FF_OA_byjnl!$F:$M,7,FALSE),0)</f>
        <v>0</v>
      </c>
      <c r="O152">
        <f>I152+K152</f>
        <v>0</v>
      </c>
      <c r="P152">
        <f>O152-D152</f>
        <v>-10</v>
      </c>
      <c r="Q152">
        <f>(J152/D152)*100</f>
        <v>0</v>
      </c>
      <c r="R152">
        <f>(K152/D152)*100</f>
        <v>0</v>
      </c>
      <c r="S152">
        <f>(L152/D152)*100</f>
        <v>0</v>
      </c>
      <c r="T152">
        <f>(M152/D152)*100</f>
        <v>0</v>
      </c>
      <c r="U152">
        <f>(N152/D152)*100</f>
        <v>0</v>
      </c>
    </row>
    <row r="153" spans="1:21" x14ac:dyDescent="0.25">
      <c r="A153" t="s">
        <v>280</v>
      </c>
      <c r="B153" t="s">
        <v>281</v>
      </c>
      <c r="C153">
        <f>_xlfn.RANK.EQ(D153,D:D)</f>
        <v>123</v>
      </c>
      <c r="D153">
        <v>10</v>
      </c>
      <c r="E153">
        <f>_xlfn.RANK.EQ(F153,F:F)</f>
        <v>146</v>
      </c>
      <c r="F153">
        <f>_xlfn.IFNA(VLOOKUP(B153,ISU_all_byjnl!B:C,2,FALSE),0)</f>
        <v>15</v>
      </c>
      <c r="G153">
        <f>_xlfn.RANK.EQ(H153,H:H)</f>
        <v>181</v>
      </c>
      <c r="H153">
        <f>IFERROR((D153/F153)*100,0)</f>
        <v>66.666666666666657</v>
      </c>
      <c r="I153">
        <f>_xlfn.IFNA(VLOOKUP(B153,ISU_FF_OA_byjnl!$F:$M,2,FALSE),0)</f>
        <v>0</v>
      </c>
      <c r="J153">
        <f>_xlfn.IFNA(VLOOKUP(B153,ISU_FF_OA_byjnl!$F:$M,3,FALSE),0)</f>
        <v>0</v>
      </c>
      <c r="K153">
        <f>_xlfn.IFNA(VLOOKUP(B153,ISU_FF_OA_byjnl!$F:$M,4,FALSE),0)</f>
        <v>0</v>
      </c>
      <c r="L153">
        <f>_xlfn.IFNA(VLOOKUP(B153,ISU_FF_OA_byjnl!$F:$M,5,FALSE),0)</f>
        <v>0</v>
      </c>
      <c r="M153">
        <f>_xlfn.IFNA(VLOOKUP(B153,ISU_FF_OA_byjnl!$F:$M,6,FALSE),0)</f>
        <v>0</v>
      </c>
      <c r="N153">
        <f>_xlfn.IFNA(VLOOKUP(B153,ISU_FF_OA_byjnl!$F:$M,7,FALSE),0)</f>
        <v>0</v>
      </c>
      <c r="O153">
        <f>I153+K153</f>
        <v>0</v>
      </c>
      <c r="P153">
        <f>O153-D153</f>
        <v>-10</v>
      </c>
      <c r="Q153">
        <f>(J153/D153)*100</f>
        <v>0</v>
      </c>
      <c r="R153">
        <f>(K153/D153)*100</f>
        <v>0</v>
      </c>
      <c r="S153">
        <f>(L153/D153)*100</f>
        <v>0</v>
      </c>
      <c r="T153">
        <f>(M153/D153)*100</f>
        <v>0</v>
      </c>
      <c r="U153">
        <f>(N153/D153)*100</f>
        <v>0</v>
      </c>
    </row>
    <row r="154" spans="1:21" x14ac:dyDescent="0.25">
      <c r="A154" t="s">
        <v>284</v>
      </c>
      <c r="B154" t="s">
        <v>285</v>
      </c>
      <c r="C154">
        <f>_xlfn.RANK.EQ(D154,D:D)</f>
        <v>123</v>
      </c>
      <c r="D154">
        <v>10</v>
      </c>
      <c r="E154">
        <f>_xlfn.RANK.EQ(F154,F:F)</f>
        <v>146</v>
      </c>
      <c r="F154">
        <f>_xlfn.IFNA(VLOOKUP(B154,ISU_all_byjnl!B:C,2,FALSE),0)</f>
        <v>15</v>
      </c>
      <c r="G154">
        <f>_xlfn.RANK.EQ(H154,H:H)</f>
        <v>181</v>
      </c>
      <c r="H154">
        <f>IFERROR((D154/F154)*100,0)</f>
        <v>66.666666666666657</v>
      </c>
      <c r="I154">
        <f>_xlfn.IFNA(VLOOKUP(B154,ISU_FF_OA_byjnl!$F:$M,2,FALSE),0)</f>
        <v>0</v>
      </c>
      <c r="J154">
        <f>_xlfn.IFNA(VLOOKUP(B154,ISU_FF_OA_byjnl!$F:$M,3,FALSE),0)</f>
        <v>0</v>
      </c>
      <c r="K154">
        <f>_xlfn.IFNA(VLOOKUP(B154,ISU_FF_OA_byjnl!$F:$M,4,FALSE),0)</f>
        <v>0</v>
      </c>
      <c r="L154">
        <f>_xlfn.IFNA(VLOOKUP(B154,ISU_FF_OA_byjnl!$F:$M,5,FALSE),0)</f>
        <v>0</v>
      </c>
      <c r="M154">
        <f>_xlfn.IFNA(VLOOKUP(B154,ISU_FF_OA_byjnl!$F:$M,6,FALSE),0)</f>
        <v>0</v>
      </c>
      <c r="N154">
        <f>_xlfn.IFNA(VLOOKUP(B154,ISU_FF_OA_byjnl!$F:$M,7,FALSE),0)</f>
        <v>0</v>
      </c>
      <c r="O154">
        <f>I154+K154</f>
        <v>0</v>
      </c>
      <c r="P154">
        <f>O154-D154</f>
        <v>-10</v>
      </c>
      <c r="Q154">
        <f>(J154/D154)*100</f>
        <v>0</v>
      </c>
      <c r="R154">
        <f>(K154/D154)*100</f>
        <v>0</v>
      </c>
      <c r="S154">
        <f>(L154/D154)*100</f>
        <v>0</v>
      </c>
      <c r="T154">
        <f>(M154/D154)*100</f>
        <v>0</v>
      </c>
      <c r="U154">
        <f>(N154/D154)*100</f>
        <v>0</v>
      </c>
    </row>
    <row r="155" spans="1:21" x14ac:dyDescent="0.25">
      <c r="A155" t="s">
        <v>296</v>
      </c>
      <c r="B155" t="s">
        <v>297</v>
      </c>
      <c r="C155">
        <f>_xlfn.RANK.EQ(D155,D:D)</f>
        <v>123</v>
      </c>
      <c r="D155">
        <v>10</v>
      </c>
      <c r="E155">
        <f>_xlfn.RANK.EQ(F155,F:F)</f>
        <v>146</v>
      </c>
      <c r="F155">
        <f>_xlfn.IFNA(VLOOKUP(B155,ISU_all_byjnl!B:C,2,FALSE),0)</f>
        <v>15</v>
      </c>
      <c r="G155">
        <f>_xlfn.RANK.EQ(H155,H:H)</f>
        <v>181</v>
      </c>
      <c r="H155">
        <f>IFERROR((D155/F155)*100,0)</f>
        <v>66.666666666666657</v>
      </c>
      <c r="I155">
        <f>_xlfn.IFNA(VLOOKUP(B155,ISU_FF_OA_byjnl!$F:$M,2,FALSE),0)</f>
        <v>0</v>
      </c>
      <c r="J155">
        <f>_xlfn.IFNA(VLOOKUP(B155,ISU_FF_OA_byjnl!$F:$M,3,FALSE),0)</f>
        <v>0</v>
      </c>
      <c r="K155">
        <f>_xlfn.IFNA(VLOOKUP(B155,ISU_FF_OA_byjnl!$F:$M,4,FALSE),0)</f>
        <v>0</v>
      </c>
      <c r="L155">
        <f>_xlfn.IFNA(VLOOKUP(B155,ISU_FF_OA_byjnl!$F:$M,5,FALSE),0)</f>
        <v>0</v>
      </c>
      <c r="M155">
        <f>_xlfn.IFNA(VLOOKUP(B155,ISU_FF_OA_byjnl!$F:$M,6,FALSE),0)</f>
        <v>0</v>
      </c>
      <c r="N155">
        <f>_xlfn.IFNA(VLOOKUP(B155,ISU_FF_OA_byjnl!$F:$M,7,FALSE),0)</f>
        <v>0</v>
      </c>
      <c r="O155">
        <f>I155+K155</f>
        <v>0</v>
      </c>
      <c r="P155">
        <f>O155-D155</f>
        <v>-10</v>
      </c>
      <c r="Q155">
        <f>(J155/D155)*100</f>
        <v>0</v>
      </c>
      <c r="R155">
        <f>(K155/D155)*100</f>
        <v>0</v>
      </c>
      <c r="S155">
        <f>(L155/D155)*100</f>
        <v>0</v>
      </c>
      <c r="T155">
        <f>(M155/D155)*100</f>
        <v>0</v>
      </c>
      <c r="U155">
        <f>(N155/D155)*100</f>
        <v>0</v>
      </c>
    </row>
    <row r="156" spans="1:21" x14ac:dyDescent="0.25">
      <c r="A156" t="s">
        <v>316</v>
      </c>
      <c r="B156" t="s">
        <v>317</v>
      </c>
      <c r="C156">
        <f>_xlfn.RANK.EQ(D156,D:D)</f>
        <v>149</v>
      </c>
      <c r="D156">
        <v>9</v>
      </c>
      <c r="E156">
        <f>_xlfn.RANK.EQ(F156,F:F)</f>
        <v>146</v>
      </c>
      <c r="F156">
        <f>_xlfn.IFNA(VLOOKUP(B156,ISU_all_byjnl!B:C,2,FALSE),0)</f>
        <v>15</v>
      </c>
      <c r="G156">
        <f>_xlfn.RANK.EQ(H156,H:H)</f>
        <v>211</v>
      </c>
      <c r="H156">
        <f>IFERROR((D156/F156)*100,0)</f>
        <v>60</v>
      </c>
      <c r="I156">
        <f>_xlfn.IFNA(VLOOKUP(B156,ISU_FF_OA_byjnl!$F:$M,2,FALSE),0)</f>
        <v>0</v>
      </c>
      <c r="J156">
        <f>_xlfn.IFNA(VLOOKUP(B156,ISU_FF_OA_byjnl!$F:$M,3,FALSE),0)</f>
        <v>0</v>
      </c>
      <c r="K156">
        <f>_xlfn.IFNA(VLOOKUP(B156,ISU_FF_OA_byjnl!$F:$M,4,FALSE),0)</f>
        <v>0</v>
      </c>
      <c r="L156">
        <f>_xlfn.IFNA(VLOOKUP(B156,ISU_FF_OA_byjnl!$F:$M,5,FALSE),0)</f>
        <v>0</v>
      </c>
      <c r="M156">
        <f>_xlfn.IFNA(VLOOKUP(B156,ISU_FF_OA_byjnl!$F:$M,6,FALSE),0)</f>
        <v>0</v>
      </c>
      <c r="N156">
        <f>_xlfn.IFNA(VLOOKUP(B156,ISU_FF_OA_byjnl!$F:$M,7,FALSE),0)</f>
        <v>0</v>
      </c>
      <c r="O156">
        <f>I156+K156</f>
        <v>0</v>
      </c>
      <c r="P156">
        <f>O156-D156</f>
        <v>-9</v>
      </c>
      <c r="Q156">
        <f>(J156/D156)*100</f>
        <v>0</v>
      </c>
      <c r="R156">
        <f>(K156/D156)*100</f>
        <v>0</v>
      </c>
      <c r="S156">
        <f>(L156/D156)*100</f>
        <v>0</v>
      </c>
      <c r="T156">
        <f>(M156/D156)*100</f>
        <v>0</v>
      </c>
      <c r="U156">
        <f>(N156/D156)*100</f>
        <v>0</v>
      </c>
    </row>
    <row r="157" spans="1:21" x14ac:dyDescent="0.25">
      <c r="A157" t="s">
        <v>424</v>
      </c>
      <c r="B157" t="s">
        <v>425</v>
      </c>
      <c r="C157">
        <f>_xlfn.RANK.EQ(D157,D:D)</f>
        <v>179</v>
      </c>
      <c r="D157">
        <v>8</v>
      </c>
      <c r="E157">
        <f>_xlfn.RANK.EQ(F157,F:F)</f>
        <v>146</v>
      </c>
      <c r="F157">
        <f>_xlfn.IFNA(VLOOKUP(B157,ISU_all_byjnl!B:C,2,FALSE),0)</f>
        <v>15</v>
      </c>
      <c r="G157">
        <f>_xlfn.RANK.EQ(H157,H:H)</f>
        <v>251</v>
      </c>
      <c r="H157">
        <f>IFERROR((D157/F157)*100,0)</f>
        <v>53.333333333333336</v>
      </c>
      <c r="I157">
        <f>_xlfn.IFNA(VLOOKUP(B157,ISU_FF_OA_byjnl!$F:$M,2,FALSE),0)</f>
        <v>0</v>
      </c>
      <c r="J157">
        <f>_xlfn.IFNA(VLOOKUP(B157,ISU_FF_OA_byjnl!$F:$M,3,FALSE),0)</f>
        <v>0</v>
      </c>
      <c r="K157">
        <f>_xlfn.IFNA(VLOOKUP(B157,ISU_FF_OA_byjnl!$F:$M,4,FALSE),0)</f>
        <v>0</v>
      </c>
      <c r="L157">
        <f>_xlfn.IFNA(VLOOKUP(B157,ISU_FF_OA_byjnl!$F:$M,5,FALSE),0)</f>
        <v>0</v>
      </c>
      <c r="M157">
        <f>_xlfn.IFNA(VLOOKUP(B157,ISU_FF_OA_byjnl!$F:$M,6,FALSE),0)</f>
        <v>0</v>
      </c>
      <c r="N157">
        <f>_xlfn.IFNA(VLOOKUP(B157,ISU_FF_OA_byjnl!$F:$M,7,FALSE),0)</f>
        <v>0</v>
      </c>
      <c r="O157">
        <f>I157+K157</f>
        <v>0</v>
      </c>
      <c r="P157">
        <f>O157-D157</f>
        <v>-8</v>
      </c>
      <c r="Q157">
        <f>(J157/D157)*100</f>
        <v>0</v>
      </c>
      <c r="R157">
        <f>(K157/D157)*100</f>
        <v>0</v>
      </c>
      <c r="S157">
        <f>(L157/D157)*100</f>
        <v>0</v>
      </c>
      <c r="T157">
        <f>(M157/D157)*100</f>
        <v>0</v>
      </c>
      <c r="U157">
        <f>(N157/D157)*100</f>
        <v>0</v>
      </c>
    </row>
    <row r="158" spans="1:21" x14ac:dyDescent="0.25">
      <c r="A158" t="s">
        <v>458</v>
      </c>
      <c r="B158" t="s">
        <v>459</v>
      </c>
      <c r="C158">
        <f>_xlfn.RANK.EQ(D158,D:D)</f>
        <v>212</v>
      </c>
      <c r="D158">
        <v>7</v>
      </c>
      <c r="E158">
        <f>_xlfn.RANK.EQ(F158,F:F)</f>
        <v>146</v>
      </c>
      <c r="F158">
        <f>_xlfn.IFNA(VLOOKUP(B158,ISU_all_byjnl!B:C,2,FALSE),0)</f>
        <v>15</v>
      </c>
      <c r="G158">
        <f>_xlfn.RANK.EQ(H158,H:H)</f>
        <v>277</v>
      </c>
      <c r="H158">
        <f>IFERROR((D158/F158)*100,0)</f>
        <v>46.666666666666664</v>
      </c>
      <c r="I158">
        <f>_xlfn.IFNA(VLOOKUP(B158,ISU_FF_OA_byjnl!$F:$M,2,FALSE),0)</f>
        <v>0</v>
      </c>
      <c r="J158">
        <f>_xlfn.IFNA(VLOOKUP(B158,ISU_FF_OA_byjnl!$F:$M,3,FALSE),0)</f>
        <v>0</v>
      </c>
      <c r="K158">
        <f>_xlfn.IFNA(VLOOKUP(B158,ISU_FF_OA_byjnl!$F:$M,4,FALSE),0)</f>
        <v>0</v>
      </c>
      <c r="L158">
        <f>_xlfn.IFNA(VLOOKUP(B158,ISU_FF_OA_byjnl!$F:$M,5,FALSE),0)</f>
        <v>0</v>
      </c>
      <c r="M158">
        <f>_xlfn.IFNA(VLOOKUP(B158,ISU_FF_OA_byjnl!$F:$M,6,FALSE),0)</f>
        <v>0</v>
      </c>
      <c r="N158">
        <f>_xlfn.IFNA(VLOOKUP(B158,ISU_FF_OA_byjnl!$F:$M,7,FALSE),0)</f>
        <v>0</v>
      </c>
      <c r="O158">
        <f>I158+K158</f>
        <v>0</v>
      </c>
      <c r="P158">
        <f>O158-D158</f>
        <v>-7</v>
      </c>
      <c r="Q158">
        <f>(J158/D158)*100</f>
        <v>0</v>
      </c>
      <c r="R158">
        <f>(K158/D158)*100</f>
        <v>0</v>
      </c>
      <c r="S158">
        <f>(L158/D158)*100</f>
        <v>0</v>
      </c>
      <c r="T158">
        <f>(M158/D158)*100</f>
        <v>0</v>
      </c>
      <c r="U158">
        <f>(N158/D158)*100</f>
        <v>0</v>
      </c>
    </row>
    <row r="159" spans="1:21" x14ac:dyDescent="0.25">
      <c r="A159" t="s">
        <v>482</v>
      </c>
      <c r="B159" t="s">
        <v>483</v>
      </c>
      <c r="C159">
        <f>_xlfn.RANK.EQ(D159,D:D)</f>
        <v>212</v>
      </c>
      <c r="D159">
        <v>7</v>
      </c>
      <c r="E159">
        <f>_xlfn.RANK.EQ(F159,F:F)</f>
        <v>146</v>
      </c>
      <c r="F159">
        <f>_xlfn.IFNA(VLOOKUP(B159,ISU_all_byjnl!B:C,2,FALSE),0)</f>
        <v>15</v>
      </c>
      <c r="G159">
        <f>_xlfn.RANK.EQ(H159,H:H)</f>
        <v>277</v>
      </c>
      <c r="H159">
        <f>IFERROR((D159/F159)*100,0)</f>
        <v>46.666666666666664</v>
      </c>
      <c r="I159">
        <f>_xlfn.IFNA(VLOOKUP(B159,ISU_FF_OA_byjnl!$F:$M,2,FALSE),0)</f>
        <v>0</v>
      </c>
      <c r="J159">
        <f>_xlfn.IFNA(VLOOKUP(B159,ISU_FF_OA_byjnl!$F:$M,3,FALSE),0)</f>
        <v>0</v>
      </c>
      <c r="K159">
        <f>_xlfn.IFNA(VLOOKUP(B159,ISU_FF_OA_byjnl!$F:$M,4,FALSE),0)</f>
        <v>0</v>
      </c>
      <c r="L159">
        <f>_xlfn.IFNA(VLOOKUP(B159,ISU_FF_OA_byjnl!$F:$M,5,FALSE),0)</f>
        <v>0</v>
      </c>
      <c r="M159">
        <f>_xlfn.IFNA(VLOOKUP(B159,ISU_FF_OA_byjnl!$F:$M,6,FALSE),0)</f>
        <v>0</v>
      </c>
      <c r="N159">
        <f>_xlfn.IFNA(VLOOKUP(B159,ISU_FF_OA_byjnl!$F:$M,7,FALSE),0)</f>
        <v>0</v>
      </c>
      <c r="O159">
        <f>I159+K159</f>
        <v>0</v>
      </c>
      <c r="P159">
        <f>O159-D159</f>
        <v>-7</v>
      </c>
      <c r="Q159">
        <f>(J159/D159)*100</f>
        <v>0</v>
      </c>
      <c r="R159">
        <f>(K159/D159)*100</f>
        <v>0</v>
      </c>
      <c r="S159">
        <f>(L159/D159)*100</f>
        <v>0</v>
      </c>
      <c r="T159">
        <f>(M159/D159)*100</f>
        <v>0</v>
      </c>
      <c r="U159">
        <f>(N159/D159)*100</f>
        <v>0</v>
      </c>
    </row>
    <row r="160" spans="1:21" x14ac:dyDescent="0.25">
      <c r="A160" t="s">
        <v>492</v>
      </c>
      <c r="B160" t="s">
        <v>493</v>
      </c>
      <c r="C160">
        <f>_xlfn.RANK.EQ(D160,D:D)</f>
        <v>212</v>
      </c>
      <c r="D160">
        <v>7</v>
      </c>
      <c r="E160">
        <f>_xlfn.RANK.EQ(F160,F:F)</f>
        <v>146</v>
      </c>
      <c r="F160">
        <f>_xlfn.IFNA(VLOOKUP(B160,ISU_all_byjnl!B:C,2,FALSE),0)</f>
        <v>15</v>
      </c>
      <c r="G160">
        <f>_xlfn.RANK.EQ(H160,H:H)</f>
        <v>277</v>
      </c>
      <c r="H160">
        <f>IFERROR((D160/F160)*100,0)</f>
        <v>46.666666666666664</v>
      </c>
      <c r="I160">
        <f>_xlfn.IFNA(VLOOKUP(B160,ISU_FF_OA_byjnl!$F:$M,2,FALSE),0)</f>
        <v>0</v>
      </c>
      <c r="J160">
        <f>_xlfn.IFNA(VLOOKUP(B160,ISU_FF_OA_byjnl!$F:$M,3,FALSE),0)</f>
        <v>0</v>
      </c>
      <c r="K160">
        <f>_xlfn.IFNA(VLOOKUP(B160,ISU_FF_OA_byjnl!$F:$M,4,FALSE),0)</f>
        <v>0</v>
      </c>
      <c r="L160">
        <f>_xlfn.IFNA(VLOOKUP(B160,ISU_FF_OA_byjnl!$F:$M,5,FALSE),0)</f>
        <v>0</v>
      </c>
      <c r="M160">
        <f>_xlfn.IFNA(VLOOKUP(B160,ISU_FF_OA_byjnl!$F:$M,6,FALSE),0)</f>
        <v>0</v>
      </c>
      <c r="N160">
        <f>_xlfn.IFNA(VLOOKUP(B160,ISU_FF_OA_byjnl!$F:$M,7,FALSE),0)</f>
        <v>0</v>
      </c>
      <c r="O160">
        <f>I160+K160</f>
        <v>0</v>
      </c>
      <c r="P160">
        <f>O160-D160</f>
        <v>-7</v>
      </c>
      <c r="Q160">
        <f>(J160/D160)*100</f>
        <v>0</v>
      </c>
      <c r="R160">
        <f>(K160/D160)*100</f>
        <v>0</v>
      </c>
      <c r="S160">
        <f>(L160/D160)*100</f>
        <v>0</v>
      </c>
      <c r="T160">
        <f>(M160/D160)*100</f>
        <v>0</v>
      </c>
      <c r="U160">
        <f>(N160/D160)*100</f>
        <v>0</v>
      </c>
    </row>
    <row r="161" spans="1:21" x14ac:dyDescent="0.25">
      <c r="A161" t="s">
        <v>166</v>
      </c>
      <c r="B161" t="s">
        <v>167</v>
      </c>
      <c r="C161">
        <f>_xlfn.RANK.EQ(D161,D:D)</f>
        <v>81</v>
      </c>
      <c r="D161">
        <v>14</v>
      </c>
      <c r="E161">
        <f>_xlfn.RANK.EQ(F161,F:F)</f>
        <v>159</v>
      </c>
      <c r="F161">
        <f>_xlfn.IFNA(VLOOKUP(B161,ISU_all_byjnl!B:C,2,FALSE),0)</f>
        <v>14</v>
      </c>
      <c r="G161">
        <f>_xlfn.RANK.EQ(H161,H:H)</f>
        <v>1</v>
      </c>
      <c r="H161">
        <f>IFERROR((D161/F161)*100,0)</f>
        <v>100</v>
      </c>
      <c r="I161">
        <f>_xlfn.IFNA(VLOOKUP(B161,ISU_FF_OA_byjnl!$F:$M,2,FALSE),0)</f>
        <v>14</v>
      </c>
      <c r="J161">
        <f>_xlfn.IFNA(VLOOKUP(B161,ISU_FF_OA_byjnl!$F:$M,3,FALSE),0)</f>
        <v>4</v>
      </c>
      <c r="K161">
        <f>_xlfn.IFNA(VLOOKUP(B161,ISU_FF_OA_byjnl!$F:$M,4,FALSE),0)</f>
        <v>0</v>
      </c>
      <c r="L161">
        <f>_xlfn.IFNA(VLOOKUP(B161,ISU_FF_OA_byjnl!$F:$M,5,FALSE),0)</f>
        <v>0</v>
      </c>
      <c r="M161">
        <f>_xlfn.IFNA(VLOOKUP(B161,ISU_FF_OA_byjnl!$F:$M,6,FALSE),0)</f>
        <v>10</v>
      </c>
      <c r="N161">
        <f>_xlfn.IFNA(VLOOKUP(B161,ISU_FF_OA_byjnl!$F:$M,7,FALSE),0)</f>
        <v>0</v>
      </c>
      <c r="O161">
        <f>I161+K161</f>
        <v>14</v>
      </c>
      <c r="P161">
        <f>O161-D161</f>
        <v>0</v>
      </c>
      <c r="Q161">
        <f>(J161/D161)*100</f>
        <v>28.571428571428569</v>
      </c>
      <c r="R161">
        <f>(K161/D161)*100</f>
        <v>0</v>
      </c>
      <c r="S161">
        <f>(L161/D161)*100</f>
        <v>0</v>
      </c>
      <c r="T161">
        <f>(M161/D161)*100</f>
        <v>71.428571428571431</v>
      </c>
      <c r="U161">
        <f>(N161/D161)*100</f>
        <v>0</v>
      </c>
    </row>
    <row r="162" spans="1:21" x14ac:dyDescent="0.25">
      <c r="A162" t="s">
        <v>198</v>
      </c>
      <c r="B162" t="s">
        <v>199</v>
      </c>
      <c r="C162">
        <f>_xlfn.RANK.EQ(D162,D:D)</f>
        <v>90</v>
      </c>
      <c r="D162">
        <v>13</v>
      </c>
      <c r="E162">
        <f>_xlfn.RANK.EQ(F162,F:F)</f>
        <v>159</v>
      </c>
      <c r="F162">
        <f>_xlfn.IFNA(VLOOKUP(B162,ISU_all_byjnl!B:C,2,FALSE),0)</f>
        <v>14</v>
      </c>
      <c r="G162">
        <f>_xlfn.RANK.EQ(H162,H:H)</f>
        <v>44</v>
      </c>
      <c r="H162">
        <f>IFERROR((D162/F162)*100,0)</f>
        <v>92.857142857142861</v>
      </c>
      <c r="I162">
        <f>_xlfn.IFNA(VLOOKUP(B162,ISU_FF_OA_byjnl!$F:$M,2,FALSE),0)</f>
        <v>13</v>
      </c>
      <c r="J162">
        <f>_xlfn.IFNA(VLOOKUP(B162,ISU_FF_OA_byjnl!$F:$M,3,FALSE),0)</f>
        <v>0</v>
      </c>
      <c r="K162">
        <f>_xlfn.IFNA(VLOOKUP(B162,ISU_FF_OA_byjnl!$F:$M,4,FALSE),0)</f>
        <v>0</v>
      </c>
      <c r="L162">
        <f>_xlfn.IFNA(VLOOKUP(B162,ISU_FF_OA_byjnl!$F:$M,5,FALSE),0)</f>
        <v>3</v>
      </c>
      <c r="M162">
        <f>_xlfn.IFNA(VLOOKUP(B162,ISU_FF_OA_byjnl!$F:$M,6,FALSE),0)</f>
        <v>0</v>
      </c>
      <c r="N162">
        <f>_xlfn.IFNA(VLOOKUP(B162,ISU_FF_OA_byjnl!$F:$M,7,FALSE),0)</f>
        <v>10</v>
      </c>
      <c r="O162">
        <f>I162+K162</f>
        <v>13</v>
      </c>
      <c r="P162">
        <f>O162-D162</f>
        <v>0</v>
      </c>
      <c r="Q162">
        <f>(J162/D162)*100</f>
        <v>0</v>
      </c>
      <c r="R162">
        <f>(K162/D162)*100</f>
        <v>0</v>
      </c>
      <c r="S162">
        <f>(L162/D162)*100</f>
        <v>23.076923076923077</v>
      </c>
      <c r="T162">
        <f>(M162/D162)*100</f>
        <v>0</v>
      </c>
      <c r="U162">
        <f>(N162/D162)*100</f>
        <v>76.923076923076934</v>
      </c>
    </row>
    <row r="163" spans="1:21" x14ac:dyDescent="0.25">
      <c r="A163" t="s">
        <v>204</v>
      </c>
      <c r="B163" t="s">
        <v>205</v>
      </c>
      <c r="C163">
        <f>_xlfn.RANK.EQ(D163,D:D)</f>
        <v>90</v>
      </c>
      <c r="D163">
        <v>13</v>
      </c>
      <c r="E163">
        <f>_xlfn.RANK.EQ(F163,F:F)</f>
        <v>159</v>
      </c>
      <c r="F163">
        <f>_xlfn.IFNA(VLOOKUP(B163,ISU_all_byjnl!B:C,2,FALSE),0)</f>
        <v>14</v>
      </c>
      <c r="G163">
        <f>_xlfn.RANK.EQ(H163,H:H)</f>
        <v>44</v>
      </c>
      <c r="H163">
        <f>IFERROR((D163/F163)*100,0)</f>
        <v>92.857142857142861</v>
      </c>
      <c r="I163">
        <f>_xlfn.IFNA(VLOOKUP(B163,ISU_FF_OA_byjnl!$F:$M,2,FALSE),0)</f>
        <v>0</v>
      </c>
      <c r="J163">
        <f>_xlfn.IFNA(VLOOKUP(B163,ISU_FF_OA_byjnl!$F:$M,3,FALSE),0)</f>
        <v>0</v>
      </c>
      <c r="K163">
        <f>_xlfn.IFNA(VLOOKUP(B163,ISU_FF_OA_byjnl!$F:$M,4,FALSE),0)</f>
        <v>0</v>
      </c>
      <c r="L163">
        <f>_xlfn.IFNA(VLOOKUP(B163,ISU_FF_OA_byjnl!$F:$M,5,FALSE),0)</f>
        <v>0</v>
      </c>
      <c r="M163">
        <f>_xlfn.IFNA(VLOOKUP(B163,ISU_FF_OA_byjnl!$F:$M,6,FALSE),0)</f>
        <v>0</v>
      </c>
      <c r="N163">
        <f>_xlfn.IFNA(VLOOKUP(B163,ISU_FF_OA_byjnl!$F:$M,7,FALSE),0)</f>
        <v>0</v>
      </c>
      <c r="O163">
        <f>I163+K163</f>
        <v>0</v>
      </c>
      <c r="P163">
        <f>O163-D163</f>
        <v>-13</v>
      </c>
      <c r="Q163">
        <f>(J163/D163)*100</f>
        <v>0</v>
      </c>
      <c r="R163">
        <f>(K163/D163)*100</f>
        <v>0</v>
      </c>
      <c r="S163">
        <f>(L163/D163)*100</f>
        <v>0</v>
      </c>
      <c r="T163">
        <f>(M163/D163)*100</f>
        <v>0</v>
      </c>
      <c r="U163">
        <f>(N163/D163)*100</f>
        <v>0</v>
      </c>
    </row>
    <row r="164" spans="1:21" x14ac:dyDescent="0.25">
      <c r="A164" t="s">
        <v>212</v>
      </c>
      <c r="B164" t="s">
        <v>213</v>
      </c>
      <c r="C164">
        <f>_xlfn.RANK.EQ(D164,D:D)</f>
        <v>104</v>
      </c>
      <c r="D164">
        <v>12</v>
      </c>
      <c r="E164">
        <f>_xlfn.RANK.EQ(F164,F:F)</f>
        <v>159</v>
      </c>
      <c r="F164">
        <f>_xlfn.IFNA(VLOOKUP(B164,ISU_all_byjnl!B:C,2,FALSE),0)</f>
        <v>14</v>
      </c>
      <c r="G164">
        <f>_xlfn.RANK.EQ(H164,H:H)</f>
        <v>85</v>
      </c>
      <c r="H164">
        <f>IFERROR((D164/F164)*100,0)</f>
        <v>85.714285714285708</v>
      </c>
      <c r="I164">
        <f>_xlfn.IFNA(VLOOKUP(B164,ISU_FF_OA_byjnl!$F:$M,2,FALSE),0)</f>
        <v>0</v>
      </c>
      <c r="J164">
        <f>_xlfn.IFNA(VLOOKUP(B164,ISU_FF_OA_byjnl!$F:$M,3,FALSE),0)</f>
        <v>0</v>
      </c>
      <c r="K164">
        <f>_xlfn.IFNA(VLOOKUP(B164,ISU_FF_OA_byjnl!$F:$M,4,FALSE),0)</f>
        <v>0</v>
      </c>
      <c r="L164">
        <f>_xlfn.IFNA(VLOOKUP(B164,ISU_FF_OA_byjnl!$F:$M,5,FALSE),0)</f>
        <v>0</v>
      </c>
      <c r="M164">
        <f>_xlfn.IFNA(VLOOKUP(B164,ISU_FF_OA_byjnl!$F:$M,6,FALSE),0)</f>
        <v>0</v>
      </c>
      <c r="N164">
        <f>_xlfn.IFNA(VLOOKUP(B164,ISU_FF_OA_byjnl!$F:$M,7,FALSE),0)</f>
        <v>0</v>
      </c>
      <c r="O164">
        <f>I164+K164</f>
        <v>0</v>
      </c>
      <c r="P164">
        <f>O164-D164</f>
        <v>-12</v>
      </c>
      <c r="Q164">
        <f>(J164/D164)*100</f>
        <v>0</v>
      </c>
      <c r="R164">
        <f>(K164/D164)*100</f>
        <v>0</v>
      </c>
      <c r="S164">
        <f>(L164/D164)*100</f>
        <v>0</v>
      </c>
      <c r="T164">
        <f>(M164/D164)*100</f>
        <v>0</v>
      </c>
      <c r="U164">
        <f>(N164/D164)*100</f>
        <v>0</v>
      </c>
    </row>
    <row r="165" spans="1:21" x14ac:dyDescent="0.25">
      <c r="A165" t="s">
        <v>216</v>
      </c>
      <c r="B165" t="s">
        <v>217</v>
      </c>
      <c r="C165">
        <f>_xlfn.RANK.EQ(D165,D:D)</f>
        <v>104</v>
      </c>
      <c r="D165">
        <v>12</v>
      </c>
      <c r="E165">
        <f>_xlfn.RANK.EQ(F165,F:F)</f>
        <v>159</v>
      </c>
      <c r="F165">
        <f>_xlfn.IFNA(VLOOKUP(B165,ISU_all_byjnl!B:C,2,FALSE),0)</f>
        <v>14</v>
      </c>
      <c r="G165">
        <f>_xlfn.RANK.EQ(H165,H:H)</f>
        <v>85</v>
      </c>
      <c r="H165">
        <f>IFERROR((D165/F165)*100,0)</f>
        <v>85.714285714285708</v>
      </c>
      <c r="I165">
        <f>_xlfn.IFNA(VLOOKUP(B165,ISU_FF_OA_byjnl!$F:$M,2,FALSE),0)</f>
        <v>0</v>
      </c>
      <c r="J165">
        <f>_xlfn.IFNA(VLOOKUP(B165,ISU_FF_OA_byjnl!$F:$M,3,FALSE),0)</f>
        <v>0</v>
      </c>
      <c r="K165">
        <f>_xlfn.IFNA(VLOOKUP(B165,ISU_FF_OA_byjnl!$F:$M,4,FALSE),0)</f>
        <v>0</v>
      </c>
      <c r="L165">
        <f>_xlfn.IFNA(VLOOKUP(B165,ISU_FF_OA_byjnl!$F:$M,5,FALSE),0)</f>
        <v>0</v>
      </c>
      <c r="M165">
        <f>_xlfn.IFNA(VLOOKUP(B165,ISU_FF_OA_byjnl!$F:$M,6,FALSE),0)</f>
        <v>0</v>
      </c>
      <c r="N165">
        <f>_xlfn.IFNA(VLOOKUP(B165,ISU_FF_OA_byjnl!$F:$M,7,FALSE),0)</f>
        <v>0</v>
      </c>
      <c r="O165">
        <f>I165+K165</f>
        <v>0</v>
      </c>
      <c r="P165">
        <f>O165-D165</f>
        <v>-12</v>
      </c>
      <c r="Q165">
        <f>(J165/D165)*100</f>
        <v>0</v>
      </c>
      <c r="R165">
        <f>(K165/D165)*100</f>
        <v>0</v>
      </c>
      <c r="S165">
        <f>(L165/D165)*100</f>
        <v>0</v>
      </c>
      <c r="T165">
        <f>(M165/D165)*100</f>
        <v>0</v>
      </c>
      <c r="U165">
        <f>(N165/D165)*100</f>
        <v>0</v>
      </c>
    </row>
    <row r="166" spans="1:21" x14ac:dyDescent="0.25">
      <c r="A166" t="s">
        <v>236</v>
      </c>
      <c r="B166" t="s">
        <v>237</v>
      </c>
      <c r="C166">
        <f>_xlfn.RANK.EQ(D166,D:D)</f>
        <v>111</v>
      </c>
      <c r="D166">
        <v>11</v>
      </c>
      <c r="E166">
        <f>_xlfn.RANK.EQ(F166,F:F)</f>
        <v>159</v>
      </c>
      <c r="F166">
        <f>_xlfn.IFNA(VLOOKUP(B166,ISU_all_byjnl!B:C,2,FALSE),0)</f>
        <v>14</v>
      </c>
      <c r="G166">
        <f>_xlfn.RANK.EQ(H166,H:H)</f>
        <v>132</v>
      </c>
      <c r="H166">
        <f>IFERROR((D166/F166)*100,0)</f>
        <v>78.571428571428569</v>
      </c>
      <c r="I166">
        <f>_xlfn.IFNA(VLOOKUP(B166,ISU_FF_OA_byjnl!$F:$M,2,FALSE),0)</f>
        <v>0</v>
      </c>
      <c r="J166">
        <f>_xlfn.IFNA(VLOOKUP(B166,ISU_FF_OA_byjnl!$F:$M,3,FALSE),0)</f>
        <v>0</v>
      </c>
      <c r="K166">
        <f>_xlfn.IFNA(VLOOKUP(B166,ISU_FF_OA_byjnl!$F:$M,4,FALSE),0)</f>
        <v>0</v>
      </c>
      <c r="L166">
        <f>_xlfn.IFNA(VLOOKUP(B166,ISU_FF_OA_byjnl!$F:$M,5,FALSE),0)</f>
        <v>0</v>
      </c>
      <c r="M166">
        <f>_xlfn.IFNA(VLOOKUP(B166,ISU_FF_OA_byjnl!$F:$M,6,FALSE),0)</f>
        <v>0</v>
      </c>
      <c r="N166">
        <f>_xlfn.IFNA(VLOOKUP(B166,ISU_FF_OA_byjnl!$F:$M,7,FALSE),0)</f>
        <v>0</v>
      </c>
      <c r="O166">
        <f>I166+K166</f>
        <v>0</v>
      </c>
      <c r="P166">
        <f>O166-D166</f>
        <v>-11</v>
      </c>
      <c r="Q166">
        <f>(J166/D166)*100</f>
        <v>0</v>
      </c>
      <c r="R166">
        <f>(K166/D166)*100</f>
        <v>0</v>
      </c>
      <c r="S166">
        <f>(L166/D166)*100</f>
        <v>0</v>
      </c>
      <c r="T166">
        <f>(M166/D166)*100</f>
        <v>0</v>
      </c>
      <c r="U166">
        <f>(N166/D166)*100</f>
        <v>0</v>
      </c>
    </row>
    <row r="167" spans="1:21" x14ac:dyDescent="0.25">
      <c r="A167" t="s">
        <v>270</v>
      </c>
      <c r="B167" t="s">
        <v>271</v>
      </c>
      <c r="C167">
        <f>_xlfn.RANK.EQ(D167,D:D)</f>
        <v>123</v>
      </c>
      <c r="D167">
        <v>10</v>
      </c>
      <c r="E167">
        <f>_xlfn.RANK.EQ(F167,F:F)</f>
        <v>159</v>
      </c>
      <c r="F167">
        <f>_xlfn.IFNA(VLOOKUP(B167,ISU_all_byjnl!B:C,2,FALSE),0)</f>
        <v>14</v>
      </c>
      <c r="G167">
        <f>_xlfn.RANK.EQ(H167,H:H)</f>
        <v>167</v>
      </c>
      <c r="H167">
        <f>IFERROR((D167/F167)*100,0)</f>
        <v>71.428571428571431</v>
      </c>
      <c r="I167">
        <f>_xlfn.IFNA(VLOOKUP(B167,ISU_FF_OA_byjnl!$F:$M,2,FALSE),0)</f>
        <v>0</v>
      </c>
      <c r="J167">
        <f>_xlfn.IFNA(VLOOKUP(B167,ISU_FF_OA_byjnl!$F:$M,3,FALSE),0)</f>
        <v>0</v>
      </c>
      <c r="K167">
        <f>_xlfn.IFNA(VLOOKUP(B167,ISU_FF_OA_byjnl!$F:$M,4,FALSE),0)</f>
        <v>0</v>
      </c>
      <c r="L167">
        <f>_xlfn.IFNA(VLOOKUP(B167,ISU_FF_OA_byjnl!$F:$M,5,FALSE),0)</f>
        <v>0</v>
      </c>
      <c r="M167">
        <f>_xlfn.IFNA(VLOOKUP(B167,ISU_FF_OA_byjnl!$F:$M,6,FALSE),0)</f>
        <v>0</v>
      </c>
      <c r="N167">
        <f>_xlfn.IFNA(VLOOKUP(B167,ISU_FF_OA_byjnl!$F:$M,7,FALSE),0)</f>
        <v>0</v>
      </c>
      <c r="O167">
        <f>I167+K167</f>
        <v>0</v>
      </c>
      <c r="P167">
        <f>O167-D167</f>
        <v>-10</v>
      </c>
      <c r="Q167">
        <f>(J167/D167)*100</f>
        <v>0</v>
      </c>
      <c r="R167">
        <f>(K167/D167)*100</f>
        <v>0</v>
      </c>
      <c r="S167">
        <f>(L167/D167)*100</f>
        <v>0</v>
      </c>
      <c r="T167">
        <f>(M167/D167)*100</f>
        <v>0</v>
      </c>
      <c r="U167">
        <f>(N167/D167)*100</f>
        <v>0</v>
      </c>
    </row>
    <row r="168" spans="1:21" x14ac:dyDescent="0.25">
      <c r="A168" t="s">
        <v>274</v>
      </c>
      <c r="B168" t="s">
        <v>275</v>
      </c>
      <c r="C168">
        <f>_xlfn.RANK.EQ(D168,D:D)</f>
        <v>123</v>
      </c>
      <c r="D168">
        <v>10</v>
      </c>
      <c r="E168">
        <f>_xlfn.RANK.EQ(F168,F:F)</f>
        <v>159</v>
      </c>
      <c r="F168">
        <f>_xlfn.IFNA(VLOOKUP(B168,ISU_all_byjnl!B:C,2,FALSE),0)</f>
        <v>14</v>
      </c>
      <c r="G168">
        <f>_xlfn.RANK.EQ(H168,H:H)</f>
        <v>167</v>
      </c>
      <c r="H168">
        <f>IFERROR((D168/F168)*100,0)</f>
        <v>71.428571428571431</v>
      </c>
      <c r="I168">
        <f>_xlfn.IFNA(VLOOKUP(B168,ISU_FF_OA_byjnl!$F:$M,2,FALSE),0)</f>
        <v>0</v>
      </c>
      <c r="J168">
        <f>_xlfn.IFNA(VLOOKUP(B168,ISU_FF_OA_byjnl!$F:$M,3,FALSE),0)</f>
        <v>0</v>
      </c>
      <c r="K168">
        <f>_xlfn.IFNA(VLOOKUP(B168,ISU_FF_OA_byjnl!$F:$M,4,FALSE),0)</f>
        <v>0</v>
      </c>
      <c r="L168">
        <f>_xlfn.IFNA(VLOOKUP(B168,ISU_FF_OA_byjnl!$F:$M,5,FALSE),0)</f>
        <v>0</v>
      </c>
      <c r="M168">
        <f>_xlfn.IFNA(VLOOKUP(B168,ISU_FF_OA_byjnl!$F:$M,6,FALSE),0)</f>
        <v>0</v>
      </c>
      <c r="N168">
        <f>_xlfn.IFNA(VLOOKUP(B168,ISU_FF_OA_byjnl!$F:$M,7,FALSE),0)</f>
        <v>0</v>
      </c>
      <c r="O168">
        <f>I168+K168</f>
        <v>0</v>
      </c>
      <c r="P168">
        <f>O168-D168</f>
        <v>-10</v>
      </c>
      <c r="Q168">
        <f>(J168/D168)*100</f>
        <v>0</v>
      </c>
      <c r="R168">
        <f>(K168/D168)*100</f>
        <v>0</v>
      </c>
      <c r="S168">
        <f>(L168/D168)*100</f>
        <v>0</v>
      </c>
      <c r="T168">
        <f>(M168/D168)*100</f>
        <v>0</v>
      </c>
      <c r="U168">
        <f>(N168/D168)*100</f>
        <v>0</v>
      </c>
    </row>
    <row r="169" spans="1:21" x14ac:dyDescent="0.25">
      <c r="A169" t="s">
        <v>278</v>
      </c>
      <c r="B169" t="s">
        <v>279</v>
      </c>
      <c r="C169">
        <f>_xlfn.RANK.EQ(D169,D:D)</f>
        <v>123</v>
      </c>
      <c r="D169">
        <v>10</v>
      </c>
      <c r="E169">
        <f>_xlfn.RANK.EQ(F169,F:F)</f>
        <v>159</v>
      </c>
      <c r="F169">
        <f>_xlfn.IFNA(VLOOKUP(B169,ISU_all_byjnl!B:C,2,FALSE),0)</f>
        <v>14</v>
      </c>
      <c r="G169">
        <f>_xlfn.RANK.EQ(H169,H:H)</f>
        <v>167</v>
      </c>
      <c r="H169">
        <f>IFERROR((D169/F169)*100,0)</f>
        <v>71.428571428571431</v>
      </c>
      <c r="I169">
        <f>_xlfn.IFNA(VLOOKUP(B169,ISU_FF_OA_byjnl!$F:$M,2,FALSE),0)</f>
        <v>0</v>
      </c>
      <c r="J169">
        <f>_xlfn.IFNA(VLOOKUP(B169,ISU_FF_OA_byjnl!$F:$M,3,FALSE),0)</f>
        <v>0</v>
      </c>
      <c r="K169">
        <f>_xlfn.IFNA(VLOOKUP(B169,ISU_FF_OA_byjnl!$F:$M,4,FALSE),0)</f>
        <v>0</v>
      </c>
      <c r="L169">
        <f>_xlfn.IFNA(VLOOKUP(B169,ISU_FF_OA_byjnl!$F:$M,5,FALSE),0)</f>
        <v>0</v>
      </c>
      <c r="M169">
        <f>_xlfn.IFNA(VLOOKUP(B169,ISU_FF_OA_byjnl!$F:$M,6,FALSE),0)</f>
        <v>0</v>
      </c>
      <c r="N169">
        <f>_xlfn.IFNA(VLOOKUP(B169,ISU_FF_OA_byjnl!$F:$M,7,FALSE),0)</f>
        <v>0</v>
      </c>
      <c r="O169">
        <f>I169+K169</f>
        <v>0</v>
      </c>
      <c r="P169">
        <f>O169-D169</f>
        <v>-10</v>
      </c>
      <c r="Q169">
        <f>(J169/D169)*100</f>
        <v>0</v>
      </c>
      <c r="R169">
        <f>(K169/D169)*100</f>
        <v>0</v>
      </c>
      <c r="S169">
        <f>(L169/D169)*100</f>
        <v>0</v>
      </c>
      <c r="T169">
        <f>(M169/D169)*100</f>
        <v>0</v>
      </c>
      <c r="U169">
        <f>(N169/D169)*100</f>
        <v>0</v>
      </c>
    </row>
    <row r="170" spans="1:21" x14ac:dyDescent="0.25">
      <c r="A170" t="s">
        <v>466</v>
      </c>
      <c r="B170" t="s">
        <v>467</v>
      </c>
      <c r="C170">
        <f>_xlfn.RANK.EQ(D170,D:D)</f>
        <v>212</v>
      </c>
      <c r="D170">
        <v>7</v>
      </c>
      <c r="E170">
        <f>_xlfn.RANK.EQ(F170,F:F)</f>
        <v>159</v>
      </c>
      <c r="F170">
        <f>_xlfn.IFNA(VLOOKUP(B170,ISU_all_byjnl!B:C,2,FALSE),0)</f>
        <v>14</v>
      </c>
      <c r="G170">
        <f>_xlfn.RANK.EQ(H170,H:H)</f>
        <v>258</v>
      </c>
      <c r="H170">
        <f>IFERROR((D170/F170)*100,0)</f>
        <v>50</v>
      </c>
      <c r="I170">
        <f>_xlfn.IFNA(VLOOKUP(B170,ISU_FF_OA_byjnl!$F:$M,2,FALSE),0)</f>
        <v>0</v>
      </c>
      <c r="J170">
        <f>_xlfn.IFNA(VLOOKUP(B170,ISU_FF_OA_byjnl!$F:$M,3,FALSE),0)</f>
        <v>0</v>
      </c>
      <c r="K170">
        <f>_xlfn.IFNA(VLOOKUP(B170,ISU_FF_OA_byjnl!$F:$M,4,FALSE),0)</f>
        <v>0</v>
      </c>
      <c r="L170">
        <f>_xlfn.IFNA(VLOOKUP(B170,ISU_FF_OA_byjnl!$F:$M,5,FALSE),0)</f>
        <v>0</v>
      </c>
      <c r="M170">
        <f>_xlfn.IFNA(VLOOKUP(B170,ISU_FF_OA_byjnl!$F:$M,6,FALSE),0)</f>
        <v>0</v>
      </c>
      <c r="N170">
        <f>_xlfn.IFNA(VLOOKUP(B170,ISU_FF_OA_byjnl!$F:$M,7,FALSE),0)</f>
        <v>0</v>
      </c>
      <c r="O170">
        <f>I170+K170</f>
        <v>0</v>
      </c>
      <c r="P170">
        <f>O170-D170</f>
        <v>-7</v>
      </c>
      <c r="Q170">
        <f>(J170/D170)*100</f>
        <v>0</v>
      </c>
      <c r="R170">
        <f>(K170/D170)*100</f>
        <v>0</v>
      </c>
      <c r="S170">
        <f>(L170/D170)*100</f>
        <v>0</v>
      </c>
      <c r="T170">
        <f>(M170/D170)*100</f>
        <v>0</v>
      </c>
      <c r="U170">
        <f>(N170/D170)*100</f>
        <v>0</v>
      </c>
    </row>
    <row r="171" spans="1:21" x14ac:dyDescent="0.25">
      <c r="A171" t="s">
        <v>664</v>
      </c>
      <c r="B171" t="s">
        <v>665</v>
      </c>
      <c r="C171">
        <f>_xlfn.RANK.EQ(D171,D:D)</f>
        <v>295</v>
      </c>
      <c r="D171">
        <v>5</v>
      </c>
      <c r="E171">
        <f>_xlfn.RANK.EQ(F171,F:F)</f>
        <v>159</v>
      </c>
      <c r="F171">
        <f>_xlfn.IFNA(VLOOKUP(B171,ISU_all_byjnl!B:C,2,FALSE),0)</f>
        <v>14</v>
      </c>
      <c r="G171">
        <f>_xlfn.RANK.EQ(H171,H:H)</f>
        <v>321</v>
      </c>
      <c r="H171">
        <f>IFERROR((D171/F171)*100,0)</f>
        <v>35.714285714285715</v>
      </c>
      <c r="I171">
        <f>_xlfn.IFNA(VLOOKUP(B171,ISU_FF_OA_byjnl!$F:$M,2,FALSE),0)</f>
        <v>0</v>
      </c>
      <c r="J171">
        <f>_xlfn.IFNA(VLOOKUP(B171,ISU_FF_OA_byjnl!$F:$M,3,FALSE),0)</f>
        <v>0</v>
      </c>
      <c r="K171">
        <f>_xlfn.IFNA(VLOOKUP(B171,ISU_FF_OA_byjnl!$F:$M,4,FALSE),0)</f>
        <v>0</v>
      </c>
      <c r="L171">
        <f>_xlfn.IFNA(VLOOKUP(B171,ISU_FF_OA_byjnl!$F:$M,5,FALSE),0)</f>
        <v>0</v>
      </c>
      <c r="M171">
        <f>_xlfn.IFNA(VLOOKUP(B171,ISU_FF_OA_byjnl!$F:$M,6,FALSE),0)</f>
        <v>0</v>
      </c>
      <c r="N171">
        <f>_xlfn.IFNA(VLOOKUP(B171,ISU_FF_OA_byjnl!$F:$M,7,FALSE),0)</f>
        <v>0</v>
      </c>
      <c r="O171">
        <f>I171+K171</f>
        <v>0</v>
      </c>
      <c r="P171">
        <f>O171-D171</f>
        <v>-5</v>
      </c>
      <c r="Q171">
        <f>(J171/D171)*100</f>
        <v>0</v>
      </c>
      <c r="R171">
        <f>(K171/D171)*100</f>
        <v>0</v>
      </c>
      <c r="S171">
        <f>(L171/D171)*100</f>
        <v>0</v>
      </c>
      <c r="T171">
        <f>(M171/D171)*100</f>
        <v>0</v>
      </c>
      <c r="U171">
        <f>(N171/D171)*100</f>
        <v>0</v>
      </c>
    </row>
    <row r="172" spans="1:21" x14ac:dyDescent="0.25">
      <c r="A172" t="s">
        <v>720</v>
      </c>
      <c r="B172" t="s">
        <v>721</v>
      </c>
      <c r="C172">
        <f>_xlfn.RANK.EQ(D172,D:D)</f>
        <v>295</v>
      </c>
      <c r="D172">
        <v>5</v>
      </c>
      <c r="E172">
        <f>_xlfn.RANK.EQ(F172,F:F)</f>
        <v>159</v>
      </c>
      <c r="F172">
        <f>_xlfn.IFNA(VLOOKUP(B172,ISU_all_byjnl!B:C,2,FALSE),0)</f>
        <v>14</v>
      </c>
      <c r="G172">
        <f>_xlfn.RANK.EQ(H172,H:H)</f>
        <v>321</v>
      </c>
      <c r="H172">
        <f>IFERROR((D172/F172)*100,0)</f>
        <v>35.714285714285715</v>
      </c>
      <c r="I172">
        <f>_xlfn.IFNA(VLOOKUP(B172,ISU_FF_OA_byjnl!$F:$M,2,FALSE),0)</f>
        <v>0</v>
      </c>
      <c r="J172">
        <f>_xlfn.IFNA(VLOOKUP(B172,ISU_FF_OA_byjnl!$F:$M,3,FALSE),0)</f>
        <v>0</v>
      </c>
      <c r="K172">
        <f>_xlfn.IFNA(VLOOKUP(B172,ISU_FF_OA_byjnl!$F:$M,4,FALSE),0)</f>
        <v>0</v>
      </c>
      <c r="L172">
        <f>_xlfn.IFNA(VLOOKUP(B172,ISU_FF_OA_byjnl!$F:$M,5,FALSE),0)</f>
        <v>0</v>
      </c>
      <c r="M172">
        <f>_xlfn.IFNA(VLOOKUP(B172,ISU_FF_OA_byjnl!$F:$M,6,FALSE),0)</f>
        <v>0</v>
      </c>
      <c r="N172">
        <f>_xlfn.IFNA(VLOOKUP(B172,ISU_FF_OA_byjnl!$F:$M,7,FALSE),0)</f>
        <v>0</v>
      </c>
      <c r="O172">
        <f>I172+K172</f>
        <v>0</v>
      </c>
      <c r="P172">
        <f>O172-D172</f>
        <v>-5</v>
      </c>
      <c r="Q172">
        <f>(J172/D172)*100</f>
        <v>0</v>
      </c>
      <c r="R172">
        <f>(K172/D172)*100</f>
        <v>0</v>
      </c>
      <c r="S172">
        <f>(L172/D172)*100</f>
        <v>0</v>
      </c>
      <c r="T172">
        <f>(M172/D172)*100</f>
        <v>0</v>
      </c>
      <c r="U172">
        <f>(N172/D172)*100</f>
        <v>0</v>
      </c>
    </row>
    <row r="173" spans="1:21" x14ac:dyDescent="0.25">
      <c r="A173" t="s">
        <v>984</v>
      </c>
      <c r="B173" t="s">
        <v>985</v>
      </c>
      <c r="C173">
        <f>_xlfn.RANK.EQ(D173,D:D)</f>
        <v>481</v>
      </c>
      <c r="D173">
        <v>3</v>
      </c>
      <c r="E173">
        <f>_xlfn.RANK.EQ(F173,F:F)</f>
        <v>159</v>
      </c>
      <c r="F173">
        <f>_xlfn.IFNA(VLOOKUP(B173,ISU_all_byjnl!B:C,2,FALSE),0)</f>
        <v>14</v>
      </c>
      <c r="G173">
        <f>_xlfn.RANK.EQ(H173,H:H)</f>
        <v>343</v>
      </c>
      <c r="H173">
        <f>IFERROR((D173/F173)*100,0)</f>
        <v>21.428571428571427</v>
      </c>
      <c r="I173">
        <f>_xlfn.IFNA(VLOOKUP(B173,ISU_FF_OA_byjnl!$F:$M,2,FALSE),0)</f>
        <v>0</v>
      </c>
      <c r="J173">
        <f>_xlfn.IFNA(VLOOKUP(B173,ISU_FF_OA_byjnl!$F:$M,3,FALSE),0)</f>
        <v>0</v>
      </c>
      <c r="K173">
        <f>_xlfn.IFNA(VLOOKUP(B173,ISU_FF_OA_byjnl!$F:$M,4,FALSE),0)</f>
        <v>0</v>
      </c>
      <c r="L173">
        <f>_xlfn.IFNA(VLOOKUP(B173,ISU_FF_OA_byjnl!$F:$M,5,FALSE),0)</f>
        <v>0</v>
      </c>
      <c r="M173">
        <f>_xlfn.IFNA(VLOOKUP(B173,ISU_FF_OA_byjnl!$F:$M,6,FALSE),0)</f>
        <v>0</v>
      </c>
      <c r="N173">
        <f>_xlfn.IFNA(VLOOKUP(B173,ISU_FF_OA_byjnl!$F:$M,7,FALSE),0)</f>
        <v>0</v>
      </c>
      <c r="O173">
        <f>I173+K173</f>
        <v>0</v>
      </c>
      <c r="P173">
        <f>O173-D173</f>
        <v>-3</v>
      </c>
      <c r="Q173">
        <f>(J173/D173)*100</f>
        <v>0</v>
      </c>
      <c r="R173">
        <f>(K173/D173)*100</f>
        <v>0</v>
      </c>
      <c r="S173">
        <f>(L173/D173)*100</f>
        <v>0</v>
      </c>
      <c r="T173">
        <f>(M173/D173)*100</f>
        <v>0</v>
      </c>
      <c r="U173">
        <f>(N173/D173)*100</f>
        <v>0</v>
      </c>
    </row>
    <row r="174" spans="1:21" x14ac:dyDescent="0.25">
      <c r="A174" t="s">
        <v>188</v>
      </c>
      <c r="B174" t="s">
        <v>189</v>
      </c>
      <c r="C174">
        <f>_xlfn.RANK.EQ(D174,D:D)</f>
        <v>90</v>
      </c>
      <c r="D174">
        <v>13</v>
      </c>
      <c r="E174">
        <f>_xlfn.RANK.EQ(F174,F:F)</f>
        <v>172</v>
      </c>
      <c r="F174">
        <f>_xlfn.IFNA(VLOOKUP(B174,ISU_all_byjnl!B:C,2,FALSE),0)</f>
        <v>13</v>
      </c>
      <c r="G174">
        <f>_xlfn.RANK.EQ(H174,H:H)</f>
        <v>1</v>
      </c>
      <c r="H174">
        <f>IFERROR((D174/F174)*100,0)</f>
        <v>100</v>
      </c>
      <c r="I174">
        <f>_xlfn.IFNA(VLOOKUP(B174,ISU_FF_OA_byjnl!$F:$M,2,FALSE),0)</f>
        <v>9</v>
      </c>
      <c r="J174">
        <f>_xlfn.IFNA(VLOOKUP(B174,ISU_FF_OA_byjnl!$F:$M,3,FALSE),0)</f>
        <v>0</v>
      </c>
      <c r="K174">
        <f>_xlfn.IFNA(VLOOKUP(B174,ISU_FF_OA_byjnl!$F:$M,4,FALSE),0)</f>
        <v>4</v>
      </c>
      <c r="L174">
        <f>_xlfn.IFNA(VLOOKUP(B174,ISU_FF_OA_byjnl!$F:$M,5,FALSE),0)</f>
        <v>0</v>
      </c>
      <c r="M174">
        <f>_xlfn.IFNA(VLOOKUP(B174,ISU_FF_OA_byjnl!$F:$M,6,FALSE),0)</f>
        <v>5</v>
      </c>
      <c r="N174">
        <f>_xlfn.IFNA(VLOOKUP(B174,ISU_FF_OA_byjnl!$F:$M,7,FALSE),0)</f>
        <v>4</v>
      </c>
      <c r="O174">
        <f>I174+K174</f>
        <v>13</v>
      </c>
      <c r="P174">
        <f>O174-D174</f>
        <v>0</v>
      </c>
      <c r="Q174">
        <f>(J174/D174)*100</f>
        <v>0</v>
      </c>
      <c r="R174">
        <f>(K174/D174)*100</f>
        <v>30.76923076923077</v>
      </c>
      <c r="S174">
        <f>(L174/D174)*100</f>
        <v>0</v>
      </c>
      <c r="T174">
        <f>(M174/D174)*100</f>
        <v>38.461538461538467</v>
      </c>
      <c r="U174">
        <f>(N174/D174)*100</f>
        <v>30.76923076923077</v>
      </c>
    </row>
    <row r="175" spans="1:21" x14ac:dyDescent="0.25">
      <c r="A175" t="s">
        <v>192</v>
      </c>
      <c r="B175" t="s">
        <v>193</v>
      </c>
      <c r="C175">
        <f>_xlfn.RANK.EQ(D175,D:D)</f>
        <v>90</v>
      </c>
      <c r="D175">
        <v>13</v>
      </c>
      <c r="E175">
        <f>_xlfn.RANK.EQ(F175,F:F)</f>
        <v>172</v>
      </c>
      <c r="F175">
        <f>_xlfn.IFNA(VLOOKUP(B175,ISU_all_byjnl!B:C,2,FALSE),0)</f>
        <v>13</v>
      </c>
      <c r="G175">
        <f>_xlfn.RANK.EQ(H175,H:H)</f>
        <v>1</v>
      </c>
      <c r="H175">
        <f>IFERROR((D175/F175)*100,0)</f>
        <v>100</v>
      </c>
      <c r="I175">
        <f>_xlfn.IFNA(VLOOKUP(B175,ISU_FF_OA_byjnl!$F:$M,2,FALSE),0)</f>
        <v>13</v>
      </c>
      <c r="J175">
        <f>_xlfn.IFNA(VLOOKUP(B175,ISU_FF_OA_byjnl!$F:$M,3,FALSE),0)</f>
        <v>0</v>
      </c>
      <c r="K175">
        <f>_xlfn.IFNA(VLOOKUP(B175,ISU_FF_OA_byjnl!$F:$M,4,FALSE),0)</f>
        <v>0</v>
      </c>
      <c r="L175">
        <f>_xlfn.IFNA(VLOOKUP(B175,ISU_FF_OA_byjnl!$F:$M,5,FALSE),0)</f>
        <v>12</v>
      </c>
      <c r="M175">
        <f>_xlfn.IFNA(VLOOKUP(B175,ISU_FF_OA_byjnl!$F:$M,6,FALSE),0)</f>
        <v>1</v>
      </c>
      <c r="N175">
        <f>_xlfn.IFNA(VLOOKUP(B175,ISU_FF_OA_byjnl!$F:$M,7,FALSE),0)</f>
        <v>0</v>
      </c>
      <c r="O175">
        <f>I175+K175</f>
        <v>13</v>
      </c>
      <c r="P175">
        <f>O175-D175</f>
        <v>0</v>
      </c>
      <c r="Q175">
        <f>(J175/D175)*100</f>
        <v>0</v>
      </c>
      <c r="R175">
        <f>(K175/D175)*100</f>
        <v>0</v>
      </c>
      <c r="S175">
        <f>(L175/D175)*100</f>
        <v>92.307692307692307</v>
      </c>
      <c r="T175">
        <f>(M175/D175)*100</f>
        <v>7.6923076923076925</v>
      </c>
      <c r="U175">
        <f>(N175/D175)*100</f>
        <v>0</v>
      </c>
    </row>
    <row r="176" spans="1:21" x14ac:dyDescent="0.25">
      <c r="A176" t="s">
        <v>206</v>
      </c>
      <c r="B176" t="s">
        <v>207</v>
      </c>
      <c r="C176">
        <f>_xlfn.RANK.EQ(D176,D:D)</f>
        <v>90</v>
      </c>
      <c r="D176">
        <v>13</v>
      </c>
      <c r="E176">
        <f>_xlfn.RANK.EQ(F176,F:F)</f>
        <v>172</v>
      </c>
      <c r="F176">
        <f>_xlfn.IFNA(VLOOKUP(B176,ISU_all_byjnl!B:C,2,FALSE),0)</f>
        <v>13</v>
      </c>
      <c r="G176">
        <f>_xlfn.RANK.EQ(H176,H:H)</f>
        <v>1</v>
      </c>
      <c r="H176">
        <f>IFERROR((D176/F176)*100,0)</f>
        <v>100</v>
      </c>
      <c r="I176">
        <f>_xlfn.IFNA(VLOOKUP(B176,ISU_FF_OA_byjnl!$F:$M,2,FALSE),0)</f>
        <v>0</v>
      </c>
      <c r="J176">
        <f>_xlfn.IFNA(VLOOKUP(B176,ISU_FF_OA_byjnl!$F:$M,3,FALSE),0)</f>
        <v>0</v>
      </c>
      <c r="K176">
        <f>_xlfn.IFNA(VLOOKUP(B176,ISU_FF_OA_byjnl!$F:$M,4,FALSE),0)</f>
        <v>0</v>
      </c>
      <c r="L176">
        <f>_xlfn.IFNA(VLOOKUP(B176,ISU_FF_OA_byjnl!$F:$M,5,FALSE),0)</f>
        <v>0</v>
      </c>
      <c r="M176">
        <f>_xlfn.IFNA(VLOOKUP(B176,ISU_FF_OA_byjnl!$F:$M,6,FALSE),0)</f>
        <v>0</v>
      </c>
      <c r="N176">
        <f>_xlfn.IFNA(VLOOKUP(B176,ISU_FF_OA_byjnl!$F:$M,7,FALSE),0)</f>
        <v>0</v>
      </c>
      <c r="O176">
        <f>I176+K176</f>
        <v>0</v>
      </c>
      <c r="P176">
        <f>O176-D176</f>
        <v>-13</v>
      </c>
      <c r="Q176">
        <f>(J176/D176)*100</f>
        <v>0</v>
      </c>
      <c r="R176">
        <f>(K176/D176)*100</f>
        <v>0</v>
      </c>
      <c r="S176">
        <f>(L176/D176)*100</f>
        <v>0</v>
      </c>
      <c r="T176">
        <f>(M176/D176)*100</f>
        <v>0</v>
      </c>
      <c r="U176">
        <f>(N176/D176)*100</f>
        <v>0</v>
      </c>
    </row>
    <row r="177" spans="1:21" x14ac:dyDescent="0.25">
      <c r="A177" t="s">
        <v>222</v>
      </c>
      <c r="B177" t="s">
        <v>223</v>
      </c>
      <c r="C177">
        <f>_xlfn.RANK.EQ(D177,D:D)</f>
        <v>104</v>
      </c>
      <c r="D177">
        <v>12</v>
      </c>
      <c r="E177">
        <f>_xlfn.RANK.EQ(F177,F:F)</f>
        <v>172</v>
      </c>
      <c r="F177">
        <f>_xlfn.IFNA(VLOOKUP(B177,ISU_all_byjnl!B:C,2,FALSE),0)</f>
        <v>13</v>
      </c>
      <c r="G177">
        <f>_xlfn.RANK.EQ(H177,H:H)</f>
        <v>46</v>
      </c>
      <c r="H177">
        <f>IFERROR((D177/F177)*100,0)</f>
        <v>92.307692307692307</v>
      </c>
      <c r="I177">
        <f>_xlfn.IFNA(VLOOKUP(B177,ISU_FF_OA_byjnl!$F:$M,2,FALSE),0)</f>
        <v>0</v>
      </c>
      <c r="J177">
        <f>_xlfn.IFNA(VLOOKUP(B177,ISU_FF_OA_byjnl!$F:$M,3,FALSE),0)</f>
        <v>0</v>
      </c>
      <c r="K177">
        <f>_xlfn.IFNA(VLOOKUP(B177,ISU_FF_OA_byjnl!$F:$M,4,FALSE),0)</f>
        <v>0</v>
      </c>
      <c r="L177">
        <f>_xlfn.IFNA(VLOOKUP(B177,ISU_FF_OA_byjnl!$F:$M,5,FALSE),0)</f>
        <v>0</v>
      </c>
      <c r="M177">
        <f>_xlfn.IFNA(VLOOKUP(B177,ISU_FF_OA_byjnl!$F:$M,6,FALSE),0)</f>
        <v>0</v>
      </c>
      <c r="N177">
        <f>_xlfn.IFNA(VLOOKUP(B177,ISU_FF_OA_byjnl!$F:$M,7,FALSE),0)</f>
        <v>0</v>
      </c>
      <c r="O177">
        <f>I177+K177</f>
        <v>0</v>
      </c>
      <c r="P177">
        <f>O177-D177</f>
        <v>-12</v>
      </c>
      <c r="Q177">
        <f>(J177/D177)*100</f>
        <v>0</v>
      </c>
      <c r="R177">
        <f>(K177/D177)*100</f>
        <v>0</v>
      </c>
      <c r="S177">
        <f>(L177/D177)*100</f>
        <v>0</v>
      </c>
      <c r="T177">
        <f>(M177/D177)*100</f>
        <v>0</v>
      </c>
      <c r="U177">
        <f>(N177/D177)*100</f>
        <v>0</v>
      </c>
    </row>
    <row r="178" spans="1:21" x14ac:dyDescent="0.25">
      <c r="A178" t="s">
        <v>234</v>
      </c>
      <c r="B178" t="s">
        <v>235</v>
      </c>
      <c r="C178">
        <f>_xlfn.RANK.EQ(D178,D:D)</f>
        <v>111</v>
      </c>
      <c r="D178">
        <v>11</v>
      </c>
      <c r="E178">
        <f>_xlfn.RANK.EQ(F178,F:F)</f>
        <v>172</v>
      </c>
      <c r="F178">
        <f>_xlfn.IFNA(VLOOKUP(B178,ISU_all_byjnl!B:C,2,FALSE),0)</f>
        <v>13</v>
      </c>
      <c r="G178">
        <f>_xlfn.RANK.EQ(H178,H:H)</f>
        <v>97</v>
      </c>
      <c r="H178">
        <f>IFERROR((D178/F178)*100,0)</f>
        <v>84.615384615384613</v>
      </c>
      <c r="I178">
        <f>_xlfn.IFNA(VLOOKUP(B178,ISU_FF_OA_byjnl!$F:$M,2,FALSE),0)</f>
        <v>0</v>
      </c>
      <c r="J178">
        <f>_xlfn.IFNA(VLOOKUP(B178,ISU_FF_OA_byjnl!$F:$M,3,FALSE),0)</f>
        <v>0</v>
      </c>
      <c r="K178">
        <f>_xlfn.IFNA(VLOOKUP(B178,ISU_FF_OA_byjnl!$F:$M,4,FALSE),0)</f>
        <v>0</v>
      </c>
      <c r="L178">
        <f>_xlfn.IFNA(VLOOKUP(B178,ISU_FF_OA_byjnl!$F:$M,5,FALSE),0)</f>
        <v>0</v>
      </c>
      <c r="M178">
        <f>_xlfn.IFNA(VLOOKUP(B178,ISU_FF_OA_byjnl!$F:$M,6,FALSE),0)</f>
        <v>0</v>
      </c>
      <c r="N178">
        <f>_xlfn.IFNA(VLOOKUP(B178,ISU_FF_OA_byjnl!$F:$M,7,FALSE),0)</f>
        <v>0</v>
      </c>
      <c r="O178">
        <f>I178+K178</f>
        <v>0</v>
      </c>
      <c r="P178">
        <f>O178-D178</f>
        <v>-11</v>
      </c>
      <c r="Q178">
        <f>(J178/D178)*100</f>
        <v>0</v>
      </c>
      <c r="R178">
        <f>(K178/D178)*100</f>
        <v>0</v>
      </c>
      <c r="S178">
        <f>(L178/D178)*100</f>
        <v>0</v>
      </c>
      <c r="T178">
        <f>(M178/D178)*100</f>
        <v>0</v>
      </c>
      <c r="U178">
        <f>(N178/D178)*100</f>
        <v>0</v>
      </c>
    </row>
    <row r="179" spans="1:21" x14ac:dyDescent="0.25">
      <c r="A179" t="s">
        <v>240</v>
      </c>
      <c r="B179" t="s">
        <v>241</v>
      </c>
      <c r="C179">
        <f>_xlfn.RANK.EQ(D179,D:D)</f>
        <v>111</v>
      </c>
      <c r="D179">
        <v>11</v>
      </c>
      <c r="E179">
        <f>_xlfn.RANK.EQ(F179,F:F)</f>
        <v>172</v>
      </c>
      <c r="F179">
        <f>_xlfn.IFNA(VLOOKUP(B179,ISU_all_byjnl!B:C,2,FALSE),0)</f>
        <v>13</v>
      </c>
      <c r="G179">
        <f>_xlfn.RANK.EQ(H179,H:H)</f>
        <v>97</v>
      </c>
      <c r="H179">
        <f>IFERROR((D179/F179)*100,0)</f>
        <v>84.615384615384613</v>
      </c>
      <c r="I179">
        <f>_xlfn.IFNA(VLOOKUP(B179,ISU_FF_OA_byjnl!$F:$M,2,FALSE),0)</f>
        <v>0</v>
      </c>
      <c r="J179">
        <f>_xlfn.IFNA(VLOOKUP(B179,ISU_FF_OA_byjnl!$F:$M,3,FALSE),0)</f>
        <v>0</v>
      </c>
      <c r="K179">
        <f>_xlfn.IFNA(VLOOKUP(B179,ISU_FF_OA_byjnl!$F:$M,4,FALSE),0)</f>
        <v>0</v>
      </c>
      <c r="L179">
        <f>_xlfn.IFNA(VLOOKUP(B179,ISU_FF_OA_byjnl!$F:$M,5,FALSE),0)</f>
        <v>0</v>
      </c>
      <c r="M179">
        <f>_xlfn.IFNA(VLOOKUP(B179,ISU_FF_OA_byjnl!$F:$M,6,FALSE),0)</f>
        <v>0</v>
      </c>
      <c r="N179">
        <f>_xlfn.IFNA(VLOOKUP(B179,ISU_FF_OA_byjnl!$F:$M,7,FALSE),0)</f>
        <v>0</v>
      </c>
      <c r="O179">
        <f>I179+K179</f>
        <v>0</v>
      </c>
      <c r="P179">
        <f>O179-D179</f>
        <v>-11</v>
      </c>
      <c r="Q179">
        <f>(J179/D179)*100</f>
        <v>0</v>
      </c>
      <c r="R179">
        <f>(K179/D179)*100</f>
        <v>0</v>
      </c>
      <c r="S179">
        <f>(L179/D179)*100</f>
        <v>0</v>
      </c>
      <c r="T179">
        <f>(M179/D179)*100</f>
        <v>0</v>
      </c>
      <c r="U179">
        <f>(N179/D179)*100</f>
        <v>0</v>
      </c>
    </row>
    <row r="180" spans="1:21" x14ac:dyDescent="0.25">
      <c r="A180" t="s">
        <v>246</v>
      </c>
      <c r="B180" t="s">
        <v>247</v>
      </c>
      <c r="C180">
        <f>_xlfn.RANK.EQ(D180,D:D)</f>
        <v>111</v>
      </c>
      <c r="D180">
        <v>11</v>
      </c>
      <c r="E180">
        <f>_xlfn.RANK.EQ(F180,F:F)</f>
        <v>172</v>
      </c>
      <c r="F180">
        <f>_xlfn.IFNA(VLOOKUP(B180,ISU_all_byjnl!B:C,2,FALSE),0)</f>
        <v>13</v>
      </c>
      <c r="G180">
        <f>_xlfn.RANK.EQ(H180,H:H)</f>
        <v>97</v>
      </c>
      <c r="H180">
        <f>IFERROR((D180/F180)*100,0)</f>
        <v>84.615384615384613</v>
      </c>
      <c r="I180">
        <f>_xlfn.IFNA(VLOOKUP(B180,ISU_FF_OA_byjnl!$F:$M,2,FALSE),0)</f>
        <v>0</v>
      </c>
      <c r="J180">
        <f>_xlfn.IFNA(VLOOKUP(B180,ISU_FF_OA_byjnl!$F:$M,3,FALSE),0)</f>
        <v>0</v>
      </c>
      <c r="K180">
        <f>_xlfn.IFNA(VLOOKUP(B180,ISU_FF_OA_byjnl!$F:$M,4,FALSE),0)</f>
        <v>0</v>
      </c>
      <c r="L180">
        <f>_xlfn.IFNA(VLOOKUP(B180,ISU_FF_OA_byjnl!$F:$M,5,FALSE),0)</f>
        <v>0</v>
      </c>
      <c r="M180">
        <f>_xlfn.IFNA(VLOOKUP(B180,ISU_FF_OA_byjnl!$F:$M,6,FALSE),0)</f>
        <v>0</v>
      </c>
      <c r="N180">
        <f>_xlfn.IFNA(VLOOKUP(B180,ISU_FF_OA_byjnl!$F:$M,7,FALSE),0)</f>
        <v>0</v>
      </c>
      <c r="O180">
        <f>I180+K180</f>
        <v>0</v>
      </c>
      <c r="P180">
        <f>O180-D180</f>
        <v>-11</v>
      </c>
      <c r="Q180">
        <f>(J180/D180)*100</f>
        <v>0</v>
      </c>
      <c r="R180">
        <f>(K180/D180)*100</f>
        <v>0</v>
      </c>
      <c r="S180">
        <f>(L180/D180)*100</f>
        <v>0</v>
      </c>
      <c r="T180">
        <f>(M180/D180)*100</f>
        <v>0</v>
      </c>
      <c r="U180">
        <f>(N180/D180)*100</f>
        <v>0</v>
      </c>
    </row>
    <row r="181" spans="1:21" x14ac:dyDescent="0.25">
      <c r="A181" t="s">
        <v>252</v>
      </c>
      <c r="B181" t="s">
        <v>253</v>
      </c>
      <c r="C181">
        <f>_xlfn.RANK.EQ(D181,D:D)</f>
        <v>123</v>
      </c>
      <c r="D181">
        <v>10</v>
      </c>
      <c r="E181">
        <f>_xlfn.RANK.EQ(F181,F:F)</f>
        <v>172</v>
      </c>
      <c r="F181">
        <f>_xlfn.IFNA(VLOOKUP(B181,ISU_all_byjnl!B:C,2,FALSE),0)</f>
        <v>13</v>
      </c>
      <c r="G181">
        <f>_xlfn.RANK.EQ(H181,H:H)</f>
        <v>140</v>
      </c>
      <c r="H181">
        <f>IFERROR((D181/F181)*100,0)</f>
        <v>76.923076923076934</v>
      </c>
      <c r="I181">
        <f>_xlfn.IFNA(VLOOKUP(B181,ISU_FF_OA_byjnl!$F:$M,2,FALSE),0)</f>
        <v>0</v>
      </c>
      <c r="J181">
        <f>_xlfn.IFNA(VLOOKUP(B181,ISU_FF_OA_byjnl!$F:$M,3,FALSE),0)</f>
        <v>0</v>
      </c>
      <c r="K181">
        <f>_xlfn.IFNA(VLOOKUP(B181,ISU_FF_OA_byjnl!$F:$M,4,FALSE),0)</f>
        <v>0</v>
      </c>
      <c r="L181">
        <f>_xlfn.IFNA(VLOOKUP(B181,ISU_FF_OA_byjnl!$F:$M,5,FALSE),0)</f>
        <v>0</v>
      </c>
      <c r="M181">
        <f>_xlfn.IFNA(VLOOKUP(B181,ISU_FF_OA_byjnl!$F:$M,6,FALSE),0)</f>
        <v>0</v>
      </c>
      <c r="N181">
        <f>_xlfn.IFNA(VLOOKUP(B181,ISU_FF_OA_byjnl!$F:$M,7,FALSE),0)</f>
        <v>0</v>
      </c>
      <c r="O181">
        <f>I181+K181</f>
        <v>0</v>
      </c>
      <c r="P181">
        <f>O181-D181</f>
        <v>-10</v>
      </c>
      <c r="Q181">
        <f>(J181/D181)*100</f>
        <v>0</v>
      </c>
      <c r="R181">
        <f>(K181/D181)*100</f>
        <v>0</v>
      </c>
      <c r="S181">
        <f>(L181/D181)*100</f>
        <v>0</v>
      </c>
      <c r="T181">
        <f>(M181/D181)*100</f>
        <v>0</v>
      </c>
      <c r="U181">
        <f>(N181/D181)*100</f>
        <v>0</v>
      </c>
    </row>
    <row r="182" spans="1:21" x14ac:dyDescent="0.25">
      <c r="A182" t="s">
        <v>258</v>
      </c>
      <c r="B182" t="s">
        <v>259</v>
      </c>
      <c r="C182">
        <f>_xlfn.RANK.EQ(D182,D:D)</f>
        <v>123</v>
      </c>
      <c r="D182">
        <v>10</v>
      </c>
      <c r="E182">
        <f>_xlfn.RANK.EQ(F182,F:F)</f>
        <v>172</v>
      </c>
      <c r="F182">
        <f>_xlfn.IFNA(VLOOKUP(B182,ISU_all_byjnl!B:C,2,FALSE),0)</f>
        <v>13</v>
      </c>
      <c r="G182">
        <f>_xlfn.RANK.EQ(H182,H:H)</f>
        <v>140</v>
      </c>
      <c r="H182">
        <f>IFERROR((D182/F182)*100,0)</f>
        <v>76.923076923076934</v>
      </c>
      <c r="I182">
        <f>_xlfn.IFNA(VLOOKUP(B182,ISU_FF_OA_byjnl!$F:$M,2,FALSE),0)</f>
        <v>0</v>
      </c>
      <c r="J182">
        <f>_xlfn.IFNA(VLOOKUP(B182,ISU_FF_OA_byjnl!$F:$M,3,FALSE),0)</f>
        <v>0</v>
      </c>
      <c r="K182">
        <f>_xlfn.IFNA(VLOOKUP(B182,ISU_FF_OA_byjnl!$F:$M,4,FALSE),0)</f>
        <v>0</v>
      </c>
      <c r="L182">
        <f>_xlfn.IFNA(VLOOKUP(B182,ISU_FF_OA_byjnl!$F:$M,5,FALSE),0)</f>
        <v>0</v>
      </c>
      <c r="M182">
        <f>_xlfn.IFNA(VLOOKUP(B182,ISU_FF_OA_byjnl!$F:$M,6,FALSE),0)</f>
        <v>0</v>
      </c>
      <c r="N182">
        <f>_xlfn.IFNA(VLOOKUP(B182,ISU_FF_OA_byjnl!$F:$M,7,FALSE),0)</f>
        <v>0</v>
      </c>
      <c r="O182">
        <f>I182+K182</f>
        <v>0</v>
      </c>
      <c r="P182">
        <f>O182-D182</f>
        <v>-10</v>
      </c>
      <c r="Q182">
        <f>(J182/D182)*100</f>
        <v>0</v>
      </c>
      <c r="R182">
        <f>(K182/D182)*100</f>
        <v>0</v>
      </c>
      <c r="S182">
        <f>(L182/D182)*100</f>
        <v>0</v>
      </c>
      <c r="T182">
        <f>(M182/D182)*100</f>
        <v>0</v>
      </c>
      <c r="U182">
        <f>(N182/D182)*100</f>
        <v>0</v>
      </c>
    </row>
    <row r="183" spans="1:21" x14ac:dyDescent="0.25">
      <c r="A183" t="s">
        <v>268</v>
      </c>
      <c r="B183" t="s">
        <v>269</v>
      </c>
      <c r="C183">
        <f>_xlfn.RANK.EQ(D183,D:D)</f>
        <v>123</v>
      </c>
      <c r="D183">
        <v>10</v>
      </c>
      <c r="E183">
        <f>_xlfn.RANK.EQ(F183,F:F)</f>
        <v>172</v>
      </c>
      <c r="F183">
        <f>_xlfn.IFNA(VLOOKUP(B183,ISU_all_byjnl!B:C,2,FALSE),0)</f>
        <v>13</v>
      </c>
      <c r="G183">
        <f>_xlfn.RANK.EQ(H183,H:H)</f>
        <v>140</v>
      </c>
      <c r="H183">
        <f>IFERROR((D183/F183)*100,0)</f>
        <v>76.923076923076934</v>
      </c>
      <c r="I183">
        <f>_xlfn.IFNA(VLOOKUP(B183,ISU_FF_OA_byjnl!$F:$M,2,FALSE),0)</f>
        <v>0</v>
      </c>
      <c r="J183">
        <f>_xlfn.IFNA(VLOOKUP(B183,ISU_FF_OA_byjnl!$F:$M,3,FALSE),0)</f>
        <v>0</v>
      </c>
      <c r="K183">
        <f>_xlfn.IFNA(VLOOKUP(B183,ISU_FF_OA_byjnl!$F:$M,4,FALSE),0)</f>
        <v>0</v>
      </c>
      <c r="L183">
        <f>_xlfn.IFNA(VLOOKUP(B183,ISU_FF_OA_byjnl!$F:$M,5,FALSE),0)</f>
        <v>0</v>
      </c>
      <c r="M183">
        <f>_xlfn.IFNA(VLOOKUP(B183,ISU_FF_OA_byjnl!$F:$M,6,FALSE),0)</f>
        <v>0</v>
      </c>
      <c r="N183">
        <f>_xlfn.IFNA(VLOOKUP(B183,ISU_FF_OA_byjnl!$F:$M,7,FALSE),0)</f>
        <v>0</v>
      </c>
      <c r="O183">
        <f>I183+K183</f>
        <v>0</v>
      </c>
      <c r="P183">
        <f>O183-D183</f>
        <v>-10</v>
      </c>
      <c r="Q183">
        <f>(J183/D183)*100</f>
        <v>0</v>
      </c>
      <c r="R183">
        <f>(K183/D183)*100</f>
        <v>0</v>
      </c>
      <c r="S183">
        <f>(L183/D183)*100</f>
        <v>0</v>
      </c>
      <c r="T183">
        <f>(M183/D183)*100</f>
        <v>0</v>
      </c>
      <c r="U183">
        <f>(N183/D183)*100</f>
        <v>0</v>
      </c>
    </row>
    <row r="184" spans="1:21" x14ac:dyDescent="0.25">
      <c r="A184" t="s">
        <v>282</v>
      </c>
      <c r="B184" t="s">
        <v>283</v>
      </c>
      <c r="C184">
        <f>_xlfn.RANK.EQ(D184,D:D)</f>
        <v>123</v>
      </c>
      <c r="D184">
        <v>10</v>
      </c>
      <c r="E184">
        <f>_xlfn.RANK.EQ(F184,F:F)</f>
        <v>172</v>
      </c>
      <c r="F184">
        <f>_xlfn.IFNA(VLOOKUP(B184,ISU_all_byjnl!B:C,2,FALSE),0)</f>
        <v>13</v>
      </c>
      <c r="G184">
        <f>_xlfn.RANK.EQ(H184,H:H)</f>
        <v>140</v>
      </c>
      <c r="H184">
        <f>IFERROR((D184/F184)*100,0)</f>
        <v>76.923076923076934</v>
      </c>
      <c r="I184">
        <f>_xlfn.IFNA(VLOOKUP(B184,ISU_FF_OA_byjnl!$F:$M,2,FALSE),0)</f>
        <v>0</v>
      </c>
      <c r="J184">
        <f>_xlfn.IFNA(VLOOKUP(B184,ISU_FF_OA_byjnl!$F:$M,3,FALSE),0)</f>
        <v>0</v>
      </c>
      <c r="K184">
        <f>_xlfn.IFNA(VLOOKUP(B184,ISU_FF_OA_byjnl!$F:$M,4,FALSE),0)</f>
        <v>0</v>
      </c>
      <c r="L184">
        <f>_xlfn.IFNA(VLOOKUP(B184,ISU_FF_OA_byjnl!$F:$M,5,FALSE),0)</f>
        <v>0</v>
      </c>
      <c r="M184">
        <f>_xlfn.IFNA(VLOOKUP(B184,ISU_FF_OA_byjnl!$F:$M,6,FALSE),0)</f>
        <v>0</v>
      </c>
      <c r="N184">
        <f>_xlfn.IFNA(VLOOKUP(B184,ISU_FF_OA_byjnl!$F:$M,7,FALSE),0)</f>
        <v>0</v>
      </c>
      <c r="O184">
        <f>I184+K184</f>
        <v>0</v>
      </c>
      <c r="P184">
        <f>O184-D184</f>
        <v>-10</v>
      </c>
      <c r="Q184">
        <f>(J184/D184)*100</f>
        <v>0</v>
      </c>
      <c r="R184">
        <f>(K184/D184)*100</f>
        <v>0</v>
      </c>
      <c r="S184">
        <f>(L184/D184)*100</f>
        <v>0</v>
      </c>
      <c r="T184">
        <f>(M184/D184)*100</f>
        <v>0</v>
      </c>
      <c r="U184">
        <f>(N184/D184)*100</f>
        <v>0</v>
      </c>
    </row>
    <row r="185" spans="1:21" x14ac:dyDescent="0.25">
      <c r="A185" t="s">
        <v>290</v>
      </c>
      <c r="B185" t="s">
        <v>291</v>
      </c>
      <c r="C185">
        <f>_xlfn.RANK.EQ(D185,D:D)</f>
        <v>123</v>
      </c>
      <c r="D185">
        <v>10</v>
      </c>
      <c r="E185">
        <f>_xlfn.RANK.EQ(F185,F:F)</f>
        <v>172</v>
      </c>
      <c r="F185">
        <f>_xlfn.IFNA(VLOOKUP(B185,ISU_all_byjnl!B:C,2,FALSE),0)</f>
        <v>13</v>
      </c>
      <c r="G185">
        <f>_xlfn.RANK.EQ(H185,H:H)</f>
        <v>140</v>
      </c>
      <c r="H185">
        <f>IFERROR((D185/F185)*100,0)</f>
        <v>76.923076923076934</v>
      </c>
      <c r="I185">
        <f>_xlfn.IFNA(VLOOKUP(B185,ISU_FF_OA_byjnl!$F:$M,2,FALSE),0)</f>
        <v>0</v>
      </c>
      <c r="J185">
        <f>_xlfn.IFNA(VLOOKUP(B185,ISU_FF_OA_byjnl!$F:$M,3,FALSE),0)</f>
        <v>0</v>
      </c>
      <c r="K185">
        <f>_xlfn.IFNA(VLOOKUP(B185,ISU_FF_OA_byjnl!$F:$M,4,FALSE),0)</f>
        <v>0</v>
      </c>
      <c r="L185">
        <f>_xlfn.IFNA(VLOOKUP(B185,ISU_FF_OA_byjnl!$F:$M,5,FALSE),0)</f>
        <v>0</v>
      </c>
      <c r="M185">
        <f>_xlfn.IFNA(VLOOKUP(B185,ISU_FF_OA_byjnl!$F:$M,6,FALSE),0)</f>
        <v>0</v>
      </c>
      <c r="N185">
        <f>_xlfn.IFNA(VLOOKUP(B185,ISU_FF_OA_byjnl!$F:$M,7,FALSE),0)</f>
        <v>0</v>
      </c>
      <c r="O185">
        <f>I185+K185</f>
        <v>0</v>
      </c>
      <c r="P185">
        <f>O185-D185</f>
        <v>-10</v>
      </c>
      <c r="Q185">
        <f>(J185/D185)*100</f>
        <v>0</v>
      </c>
      <c r="R185">
        <f>(K185/D185)*100</f>
        <v>0</v>
      </c>
      <c r="S185">
        <f>(L185/D185)*100</f>
        <v>0</v>
      </c>
      <c r="T185">
        <f>(M185/D185)*100</f>
        <v>0</v>
      </c>
      <c r="U185">
        <f>(N185/D185)*100</f>
        <v>0</v>
      </c>
    </row>
    <row r="186" spans="1:21" x14ac:dyDescent="0.25">
      <c r="A186" t="s">
        <v>298</v>
      </c>
      <c r="B186" t="s">
        <v>299</v>
      </c>
      <c r="C186">
        <f>_xlfn.RANK.EQ(D186,D:D)</f>
        <v>123</v>
      </c>
      <c r="D186">
        <v>10</v>
      </c>
      <c r="E186">
        <f>_xlfn.RANK.EQ(F186,F:F)</f>
        <v>172</v>
      </c>
      <c r="F186">
        <f>_xlfn.IFNA(VLOOKUP(B186,ISU_all_byjnl!B:C,2,FALSE),0)</f>
        <v>13</v>
      </c>
      <c r="G186">
        <f>_xlfn.RANK.EQ(H186,H:H)</f>
        <v>140</v>
      </c>
      <c r="H186">
        <f>IFERROR((D186/F186)*100,0)</f>
        <v>76.923076923076934</v>
      </c>
      <c r="I186">
        <f>_xlfn.IFNA(VLOOKUP(B186,ISU_FF_OA_byjnl!$F:$M,2,FALSE),0)</f>
        <v>0</v>
      </c>
      <c r="J186">
        <f>_xlfn.IFNA(VLOOKUP(B186,ISU_FF_OA_byjnl!$F:$M,3,FALSE),0)</f>
        <v>0</v>
      </c>
      <c r="K186">
        <f>_xlfn.IFNA(VLOOKUP(B186,ISU_FF_OA_byjnl!$F:$M,4,FALSE),0)</f>
        <v>0</v>
      </c>
      <c r="L186">
        <f>_xlfn.IFNA(VLOOKUP(B186,ISU_FF_OA_byjnl!$F:$M,5,FALSE),0)</f>
        <v>0</v>
      </c>
      <c r="M186">
        <f>_xlfn.IFNA(VLOOKUP(B186,ISU_FF_OA_byjnl!$F:$M,6,FALSE),0)</f>
        <v>0</v>
      </c>
      <c r="N186">
        <f>_xlfn.IFNA(VLOOKUP(B186,ISU_FF_OA_byjnl!$F:$M,7,FALSE),0)</f>
        <v>0</v>
      </c>
      <c r="O186">
        <f>I186+K186</f>
        <v>0</v>
      </c>
      <c r="P186">
        <f>O186-D186</f>
        <v>-10</v>
      </c>
      <c r="Q186">
        <f>(J186/D186)*100</f>
        <v>0</v>
      </c>
      <c r="R186">
        <f>(K186/D186)*100</f>
        <v>0</v>
      </c>
      <c r="S186">
        <f>(L186/D186)*100</f>
        <v>0</v>
      </c>
      <c r="T186">
        <f>(M186/D186)*100</f>
        <v>0</v>
      </c>
      <c r="U186">
        <f>(N186/D186)*100</f>
        <v>0</v>
      </c>
    </row>
    <row r="187" spans="1:21" x14ac:dyDescent="0.25">
      <c r="A187" t="s">
        <v>352</v>
      </c>
      <c r="B187" t="s">
        <v>353</v>
      </c>
      <c r="C187">
        <f>_xlfn.RANK.EQ(D187,D:D)</f>
        <v>149</v>
      </c>
      <c r="D187">
        <v>9</v>
      </c>
      <c r="E187">
        <f>_xlfn.RANK.EQ(F187,F:F)</f>
        <v>172</v>
      </c>
      <c r="F187">
        <f>_xlfn.IFNA(VLOOKUP(B187,ISU_all_byjnl!B:C,2,FALSE),0)</f>
        <v>13</v>
      </c>
      <c r="G187">
        <f>_xlfn.RANK.EQ(H187,H:H)</f>
        <v>177</v>
      </c>
      <c r="H187">
        <f>IFERROR((D187/F187)*100,0)</f>
        <v>69.230769230769226</v>
      </c>
      <c r="I187">
        <f>_xlfn.IFNA(VLOOKUP(B187,ISU_FF_OA_byjnl!$F:$M,2,FALSE),0)</f>
        <v>0</v>
      </c>
      <c r="J187">
        <f>_xlfn.IFNA(VLOOKUP(B187,ISU_FF_OA_byjnl!$F:$M,3,FALSE),0)</f>
        <v>0</v>
      </c>
      <c r="K187">
        <f>_xlfn.IFNA(VLOOKUP(B187,ISU_FF_OA_byjnl!$F:$M,4,FALSE),0)</f>
        <v>0</v>
      </c>
      <c r="L187">
        <f>_xlfn.IFNA(VLOOKUP(B187,ISU_FF_OA_byjnl!$F:$M,5,FALSE),0)</f>
        <v>0</v>
      </c>
      <c r="M187">
        <f>_xlfn.IFNA(VLOOKUP(B187,ISU_FF_OA_byjnl!$F:$M,6,FALSE),0)</f>
        <v>0</v>
      </c>
      <c r="N187">
        <f>_xlfn.IFNA(VLOOKUP(B187,ISU_FF_OA_byjnl!$F:$M,7,FALSE),0)</f>
        <v>0</v>
      </c>
      <c r="O187">
        <f>I187+K187</f>
        <v>0</v>
      </c>
      <c r="P187">
        <f>O187-D187</f>
        <v>-9</v>
      </c>
      <c r="Q187">
        <f>(J187/D187)*100</f>
        <v>0</v>
      </c>
      <c r="R187">
        <f>(K187/D187)*100</f>
        <v>0</v>
      </c>
      <c r="S187">
        <f>(L187/D187)*100</f>
        <v>0</v>
      </c>
      <c r="T187">
        <f>(M187/D187)*100</f>
        <v>0</v>
      </c>
      <c r="U187">
        <f>(N187/D187)*100</f>
        <v>0</v>
      </c>
    </row>
    <row r="188" spans="1:21" x14ac:dyDescent="0.25">
      <c r="A188" t="s">
        <v>448</v>
      </c>
      <c r="B188" t="s">
        <v>449</v>
      </c>
      <c r="C188">
        <f>_xlfn.RANK.EQ(D188,D:D)</f>
        <v>212</v>
      </c>
      <c r="D188">
        <v>7</v>
      </c>
      <c r="E188">
        <f>_xlfn.RANK.EQ(F188,F:F)</f>
        <v>172</v>
      </c>
      <c r="F188">
        <f>_xlfn.IFNA(VLOOKUP(B188,ISU_all_byjnl!B:C,2,FALSE),0)</f>
        <v>13</v>
      </c>
      <c r="G188">
        <f>_xlfn.RANK.EQ(H188,H:H)</f>
        <v>249</v>
      </c>
      <c r="H188">
        <f>IFERROR((D188/F188)*100,0)</f>
        <v>53.846153846153847</v>
      </c>
      <c r="I188">
        <f>_xlfn.IFNA(VLOOKUP(B188,ISU_FF_OA_byjnl!$F:$M,2,FALSE),0)</f>
        <v>0</v>
      </c>
      <c r="J188">
        <f>_xlfn.IFNA(VLOOKUP(B188,ISU_FF_OA_byjnl!$F:$M,3,FALSE),0)</f>
        <v>0</v>
      </c>
      <c r="K188">
        <f>_xlfn.IFNA(VLOOKUP(B188,ISU_FF_OA_byjnl!$F:$M,4,FALSE),0)</f>
        <v>0</v>
      </c>
      <c r="L188">
        <f>_xlfn.IFNA(VLOOKUP(B188,ISU_FF_OA_byjnl!$F:$M,5,FALSE),0)</f>
        <v>0</v>
      </c>
      <c r="M188">
        <f>_xlfn.IFNA(VLOOKUP(B188,ISU_FF_OA_byjnl!$F:$M,6,FALSE),0)</f>
        <v>0</v>
      </c>
      <c r="N188">
        <f>_xlfn.IFNA(VLOOKUP(B188,ISU_FF_OA_byjnl!$F:$M,7,FALSE),0)</f>
        <v>0</v>
      </c>
      <c r="O188">
        <f>I188+K188</f>
        <v>0</v>
      </c>
      <c r="P188">
        <f>O188-D188</f>
        <v>-7</v>
      </c>
      <c r="Q188">
        <f>(J188/D188)*100</f>
        <v>0</v>
      </c>
      <c r="R188">
        <f>(K188/D188)*100</f>
        <v>0</v>
      </c>
      <c r="S188">
        <f>(L188/D188)*100</f>
        <v>0</v>
      </c>
      <c r="T188">
        <f>(M188/D188)*100</f>
        <v>0</v>
      </c>
      <c r="U188">
        <f>(N188/D188)*100</f>
        <v>0</v>
      </c>
    </row>
    <row r="189" spans="1:21" x14ac:dyDescent="0.25">
      <c r="A189" t="s">
        <v>480</v>
      </c>
      <c r="B189" t="s">
        <v>481</v>
      </c>
      <c r="C189">
        <f>_xlfn.RANK.EQ(D189,D:D)</f>
        <v>212</v>
      </c>
      <c r="D189">
        <v>7</v>
      </c>
      <c r="E189">
        <f>_xlfn.RANK.EQ(F189,F:F)</f>
        <v>172</v>
      </c>
      <c r="F189">
        <f>_xlfn.IFNA(VLOOKUP(B189,ISU_all_byjnl!B:C,2,FALSE),0)</f>
        <v>13</v>
      </c>
      <c r="G189">
        <f>_xlfn.RANK.EQ(H189,H:H)</f>
        <v>249</v>
      </c>
      <c r="H189">
        <f>IFERROR((D189/F189)*100,0)</f>
        <v>53.846153846153847</v>
      </c>
      <c r="I189">
        <f>_xlfn.IFNA(VLOOKUP(B189,ISU_FF_OA_byjnl!$F:$M,2,FALSE),0)</f>
        <v>0</v>
      </c>
      <c r="J189">
        <f>_xlfn.IFNA(VLOOKUP(B189,ISU_FF_OA_byjnl!$F:$M,3,FALSE),0)</f>
        <v>0</v>
      </c>
      <c r="K189">
        <f>_xlfn.IFNA(VLOOKUP(B189,ISU_FF_OA_byjnl!$F:$M,4,FALSE),0)</f>
        <v>0</v>
      </c>
      <c r="L189">
        <f>_xlfn.IFNA(VLOOKUP(B189,ISU_FF_OA_byjnl!$F:$M,5,FALSE),0)</f>
        <v>0</v>
      </c>
      <c r="M189">
        <f>_xlfn.IFNA(VLOOKUP(B189,ISU_FF_OA_byjnl!$F:$M,6,FALSE),0)</f>
        <v>0</v>
      </c>
      <c r="N189">
        <f>_xlfn.IFNA(VLOOKUP(B189,ISU_FF_OA_byjnl!$F:$M,7,FALSE),0)</f>
        <v>0</v>
      </c>
      <c r="O189">
        <f>I189+K189</f>
        <v>0</v>
      </c>
      <c r="P189">
        <f>O189-D189</f>
        <v>-7</v>
      </c>
      <c r="Q189">
        <f>(J189/D189)*100</f>
        <v>0</v>
      </c>
      <c r="R189">
        <f>(K189/D189)*100</f>
        <v>0</v>
      </c>
      <c r="S189">
        <f>(L189/D189)*100</f>
        <v>0</v>
      </c>
      <c r="T189">
        <f>(M189/D189)*100</f>
        <v>0</v>
      </c>
      <c r="U189">
        <f>(N189/D189)*100</f>
        <v>0</v>
      </c>
    </row>
    <row r="190" spans="1:21" x14ac:dyDescent="0.25">
      <c r="A190" t="s">
        <v>518</v>
      </c>
      <c r="B190" t="s">
        <v>519</v>
      </c>
      <c r="C190">
        <f>_xlfn.RANK.EQ(D190,D:D)</f>
        <v>255</v>
      </c>
      <c r="D190">
        <v>6</v>
      </c>
      <c r="E190">
        <f>_xlfn.RANK.EQ(F190,F:F)</f>
        <v>172</v>
      </c>
      <c r="F190">
        <f>_xlfn.IFNA(VLOOKUP(B190,ISU_all_byjnl!B:C,2,FALSE),0)</f>
        <v>13</v>
      </c>
      <c r="G190">
        <f>_xlfn.RANK.EQ(H190,H:H)</f>
        <v>281</v>
      </c>
      <c r="H190">
        <f>IFERROR((D190/F190)*100,0)</f>
        <v>46.153846153846153</v>
      </c>
      <c r="I190">
        <f>_xlfn.IFNA(VLOOKUP(B190,ISU_FF_OA_byjnl!$F:$M,2,FALSE),0)</f>
        <v>0</v>
      </c>
      <c r="J190">
        <f>_xlfn.IFNA(VLOOKUP(B190,ISU_FF_OA_byjnl!$F:$M,3,FALSE),0)</f>
        <v>0</v>
      </c>
      <c r="K190">
        <f>_xlfn.IFNA(VLOOKUP(B190,ISU_FF_OA_byjnl!$F:$M,4,FALSE),0)</f>
        <v>0</v>
      </c>
      <c r="L190">
        <f>_xlfn.IFNA(VLOOKUP(B190,ISU_FF_OA_byjnl!$F:$M,5,FALSE),0)</f>
        <v>0</v>
      </c>
      <c r="M190">
        <f>_xlfn.IFNA(VLOOKUP(B190,ISU_FF_OA_byjnl!$F:$M,6,FALSE),0)</f>
        <v>0</v>
      </c>
      <c r="N190">
        <f>_xlfn.IFNA(VLOOKUP(B190,ISU_FF_OA_byjnl!$F:$M,7,FALSE),0)</f>
        <v>0</v>
      </c>
      <c r="O190">
        <f>I190+K190</f>
        <v>0</v>
      </c>
      <c r="P190">
        <f>O190-D190</f>
        <v>-6</v>
      </c>
      <c r="Q190">
        <f>(J190/D190)*100</f>
        <v>0</v>
      </c>
      <c r="R190">
        <f>(K190/D190)*100</f>
        <v>0</v>
      </c>
      <c r="S190">
        <f>(L190/D190)*100</f>
        <v>0</v>
      </c>
      <c r="T190">
        <f>(M190/D190)*100</f>
        <v>0</v>
      </c>
      <c r="U190">
        <f>(N190/D190)*100</f>
        <v>0</v>
      </c>
    </row>
    <row r="191" spans="1:21" x14ac:dyDescent="0.25">
      <c r="A191" t="s">
        <v>530</v>
      </c>
      <c r="B191" t="s">
        <v>531</v>
      </c>
      <c r="C191">
        <f>_xlfn.RANK.EQ(D191,D:D)</f>
        <v>255</v>
      </c>
      <c r="D191">
        <v>6</v>
      </c>
      <c r="E191">
        <f>_xlfn.RANK.EQ(F191,F:F)</f>
        <v>172</v>
      </c>
      <c r="F191">
        <f>_xlfn.IFNA(VLOOKUP(B191,ISU_all_byjnl!B:C,2,FALSE),0)</f>
        <v>13</v>
      </c>
      <c r="G191">
        <f>_xlfn.RANK.EQ(H191,H:H)</f>
        <v>281</v>
      </c>
      <c r="H191">
        <f>IFERROR((D191/F191)*100,0)</f>
        <v>46.153846153846153</v>
      </c>
      <c r="I191">
        <f>_xlfn.IFNA(VLOOKUP(B191,ISU_FF_OA_byjnl!$F:$M,2,FALSE),0)</f>
        <v>0</v>
      </c>
      <c r="J191">
        <f>_xlfn.IFNA(VLOOKUP(B191,ISU_FF_OA_byjnl!$F:$M,3,FALSE),0)</f>
        <v>0</v>
      </c>
      <c r="K191">
        <f>_xlfn.IFNA(VLOOKUP(B191,ISU_FF_OA_byjnl!$F:$M,4,FALSE),0)</f>
        <v>0</v>
      </c>
      <c r="L191">
        <f>_xlfn.IFNA(VLOOKUP(B191,ISU_FF_OA_byjnl!$F:$M,5,FALSE),0)</f>
        <v>0</v>
      </c>
      <c r="M191">
        <f>_xlfn.IFNA(VLOOKUP(B191,ISU_FF_OA_byjnl!$F:$M,6,FALSE),0)</f>
        <v>0</v>
      </c>
      <c r="N191">
        <f>_xlfn.IFNA(VLOOKUP(B191,ISU_FF_OA_byjnl!$F:$M,7,FALSE),0)</f>
        <v>0</v>
      </c>
      <c r="O191">
        <f>I191+K191</f>
        <v>0</v>
      </c>
      <c r="P191">
        <f>O191-D191</f>
        <v>-6</v>
      </c>
      <c r="Q191">
        <f>(J191/D191)*100</f>
        <v>0</v>
      </c>
      <c r="R191">
        <f>(K191/D191)*100</f>
        <v>0</v>
      </c>
      <c r="S191">
        <f>(L191/D191)*100</f>
        <v>0</v>
      </c>
      <c r="T191">
        <f>(M191/D191)*100</f>
        <v>0</v>
      </c>
      <c r="U191">
        <f>(N191/D191)*100</f>
        <v>0</v>
      </c>
    </row>
    <row r="192" spans="1:21" x14ac:dyDescent="0.25">
      <c r="A192" t="s">
        <v>536</v>
      </c>
      <c r="B192" t="s">
        <v>537</v>
      </c>
      <c r="C192">
        <f>_xlfn.RANK.EQ(D192,D:D)</f>
        <v>255</v>
      </c>
      <c r="D192">
        <v>6</v>
      </c>
      <c r="E192">
        <f>_xlfn.RANK.EQ(F192,F:F)</f>
        <v>172</v>
      </c>
      <c r="F192">
        <f>_xlfn.IFNA(VLOOKUP(B192,ISU_all_byjnl!B:C,2,FALSE),0)</f>
        <v>13</v>
      </c>
      <c r="G192">
        <f>_xlfn.RANK.EQ(H192,H:H)</f>
        <v>281</v>
      </c>
      <c r="H192">
        <f>IFERROR((D192/F192)*100,0)</f>
        <v>46.153846153846153</v>
      </c>
      <c r="I192">
        <f>_xlfn.IFNA(VLOOKUP(B192,ISU_FF_OA_byjnl!$F:$M,2,FALSE),0)</f>
        <v>0</v>
      </c>
      <c r="J192">
        <f>_xlfn.IFNA(VLOOKUP(B192,ISU_FF_OA_byjnl!$F:$M,3,FALSE),0)</f>
        <v>0</v>
      </c>
      <c r="K192">
        <f>_xlfn.IFNA(VLOOKUP(B192,ISU_FF_OA_byjnl!$F:$M,4,FALSE),0)</f>
        <v>0</v>
      </c>
      <c r="L192">
        <f>_xlfn.IFNA(VLOOKUP(B192,ISU_FF_OA_byjnl!$F:$M,5,FALSE),0)</f>
        <v>0</v>
      </c>
      <c r="M192">
        <f>_xlfn.IFNA(VLOOKUP(B192,ISU_FF_OA_byjnl!$F:$M,6,FALSE),0)</f>
        <v>0</v>
      </c>
      <c r="N192">
        <f>_xlfn.IFNA(VLOOKUP(B192,ISU_FF_OA_byjnl!$F:$M,7,FALSE),0)</f>
        <v>0</v>
      </c>
      <c r="O192">
        <f>I192+K192</f>
        <v>0</v>
      </c>
      <c r="P192">
        <f>O192-D192</f>
        <v>-6</v>
      </c>
      <c r="Q192">
        <f>(J192/D192)*100</f>
        <v>0</v>
      </c>
      <c r="R192">
        <f>(K192/D192)*100</f>
        <v>0</v>
      </c>
      <c r="S192">
        <f>(L192/D192)*100</f>
        <v>0</v>
      </c>
      <c r="T192">
        <f>(M192/D192)*100</f>
        <v>0</v>
      </c>
      <c r="U192">
        <f>(N192/D192)*100</f>
        <v>0</v>
      </c>
    </row>
    <row r="193" spans="1:21" x14ac:dyDescent="0.25">
      <c r="A193" t="s">
        <v>570</v>
      </c>
      <c r="B193" t="s">
        <v>571</v>
      </c>
      <c r="C193">
        <f>_xlfn.RANK.EQ(D193,D:D)</f>
        <v>255</v>
      </c>
      <c r="D193">
        <v>6</v>
      </c>
      <c r="E193">
        <f>_xlfn.RANK.EQ(F193,F:F)</f>
        <v>172</v>
      </c>
      <c r="F193">
        <f>_xlfn.IFNA(VLOOKUP(B193,ISU_all_byjnl!B:C,2,FALSE),0)</f>
        <v>13</v>
      </c>
      <c r="G193">
        <f>_xlfn.RANK.EQ(H193,H:H)</f>
        <v>281</v>
      </c>
      <c r="H193">
        <f>IFERROR((D193/F193)*100,0)</f>
        <v>46.153846153846153</v>
      </c>
      <c r="I193">
        <f>_xlfn.IFNA(VLOOKUP(B193,ISU_FF_OA_byjnl!$F:$M,2,FALSE),0)</f>
        <v>0</v>
      </c>
      <c r="J193">
        <f>_xlfn.IFNA(VLOOKUP(B193,ISU_FF_OA_byjnl!$F:$M,3,FALSE),0)</f>
        <v>0</v>
      </c>
      <c r="K193">
        <f>_xlfn.IFNA(VLOOKUP(B193,ISU_FF_OA_byjnl!$F:$M,4,FALSE),0)</f>
        <v>0</v>
      </c>
      <c r="L193">
        <f>_xlfn.IFNA(VLOOKUP(B193,ISU_FF_OA_byjnl!$F:$M,5,FALSE),0)</f>
        <v>0</v>
      </c>
      <c r="M193">
        <f>_xlfn.IFNA(VLOOKUP(B193,ISU_FF_OA_byjnl!$F:$M,6,FALSE),0)</f>
        <v>0</v>
      </c>
      <c r="N193">
        <f>_xlfn.IFNA(VLOOKUP(B193,ISU_FF_OA_byjnl!$F:$M,7,FALSE),0)</f>
        <v>0</v>
      </c>
      <c r="O193">
        <f>I193+K193</f>
        <v>0</v>
      </c>
      <c r="P193">
        <f>O193-D193</f>
        <v>-6</v>
      </c>
      <c r="Q193">
        <f>(J193/D193)*100</f>
        <v>0</v>
      </c>
      <c r="R193">
        <f>(K193/D193)*100</f>
        <v>0</v>
      </c>
      <c r="S193">
        <f>(L193/D193)*100</f>
        <v>0</v>
      </c>
      <c r="T193">
        <f>(M193/D193)*100</f>
        <v>0</v>
      </c>
      <c r="U193">
        <f>(N193/D193)*100</f>
        <v>0</v>
      </c>
    </row>
    <row r="194" spans="1:21" x14ac:dyDescent="0.25">
      <c r="A194" t="s">
        <v>578</v>
      </c>
      <c r="B194" t="s">
        <v>579</v>
      </c>
      <c r="C194">
        <f>_xlfn.RANK.EQ(D194,D:D)</f>
        <v>255</v>
      </c>
      <c r="D194">
        <v>6</v>
      </c>
      <c r="E194">
        <f>_xlfn.RANK.EQ(F194,F:F)</f>
        <v>172</v>
      </c>
      <c r="F194">
        <f>_xlfn.IFNA(VLOOKUP(B194,ISU_all_byjnl!B:C,2,FALSE),0)</f>
        <v>13</v>
      </c>
      <c r="G194">
        <f>_xlfn.RANK.EQ(H194,H:H)</f>
        <v>281</v>
      </c>
      <c r="H194">
        <f>IFERROR((D194/F194)*100,0)</f>
        <v>46.153846153846153</v>
      </c>
      <c r="I194">
        <f>_xlfn.IFNA(VLOOKUP(B194,ISU_FF_OA_byjnl!$F:$M,2,FALSE),0)</f>
        <v>0</v>
      </c>
      <c r="J194">
        <f>_xlfn.IFNA(VLOOKUP(B194,ISU_FF_OA_byjnl!$F:$M,3,FALSE),0)</f>
        <v>0</v>
      </c>
      <c r="K194">
        <f>_xlfn.IFNA(VLOOKUP(B194,ISU_FF_OA_byjnl!$F:$M,4,FALSE),0)</f>
        <v>0</v>
      </c>
      <c r="L194">
        <f>_xlfn.IFNA(VLOOKUP(B194,ISU_FF_OA_byjnl!$F:$M,5,FALSE),0)</f>
        <v>0</v>
      </c>
      <c r="M194">
        <f>_xlfn.IFNA(VLOOKUP(B194,ISU_FF_OA_byjnl!$F:$M,6,FALSE),0)</f>
        <v>0</v>
      </c>
      <c r="N194">
        <f>_xlfn.IFNA(VLOOKUP(B194,ISU_FF_OA_byjnl!$F:$M,7,FALSE),0)</f>
        <v>0</v>
      </c>
      <c r="O194">
        <f>I194+K194</f>
        <v>0</v>
      </c>
      <c r="P194">
        <f>O194-D194</f>
        <v>-6</v>
      </c>
      <c r="Q194">
        <f>(J194/D194)*100</f>
        <v>0</v>
      </c>
      <c r="R194">
        <f>(K194/D194)*100</f>
        <v>0</v>
      </c>
      <c r="S194">
        <f>(L194/D194)*100</f>
        <v>0</v>
      </c>
      <c r="T194">
        <f>(M194/D194)*100</f>
        <v>0</v>
      </c>
      <c r="U194">
        <f>(N194/D194)*100</f>
        <v>0</v>
      </c>
    </row>
    <row r="195" spans="1:21" x14ac:dyDescent="0.25">
      <c r="A195" t="s">
        <v>580</v>
      </c>
      <c r="B195" t="s">
        <v>581</v>
      </c>
      <c r="C195">
        <f>_xlfn.RANK.EQ(D195,D:D)</f>
        <v>255</v>
      </c>
      <c r="D195">
        <v>6</v>
      </c>
      <c r="E195">
        <f>_xlfn.RANK.EQ(F195,F:F)</f>
        <v>172</v>
      </c>
      <c r="F195">
        <f>_xlfn.IFNA(VLOOKUP(B195,ISU_all_byjnl!B:C,2,FALSE),0)</f>
        <v>13</v>
      </c>
      <c r="G195">
        <f>_xlfn.RANK.EQ(H195,H:H)</f>
        <v>281</v>
      </c>
      <c r="H195">
        <f>IFERROR((D195/F195)*100,0)</f>
        <v>46.153846153846153</v>
      </c>
      <c r="I195">
        <f>_xlfn.IFNA(VLOOKUP(B195,ISU_FF_OA_byjnl!$F:$M,2,FALSE),0)</f>
        <v>0</v>
      </c>
      <c r="J195">
        <f>_xlfn.IFNA(VLOOKUP(B195,ISU_FF_OA_byjnl!$F:$M,3,FALSE),0)</f>
        <v>0</v>
      </c>
      <c r="K195">
        <f>_xlfn.IFNA(VLOOKUP(B195,ISU_FF_OA_byjnl!$F:$M,4,FALSE),0)</f>
        <v>0</v>
      </c>
      <c r="L195">
        <f>_xlfn.IFNA(VLOOKUP(B195,ISU_FF_OA_byjnl!$F:$M,5,FALSE),0)</f>
        <v>0</v>
      </c>
      <c r="M195">
        <f>_xlfn.IFNA(VLOOKUP(B195,ISU_FF_OA_byjnl!$F:$M,6,FALSE),0)</f>
        <v>0</v>
      </c>
      <c r="N195">
        <f>_xlfn.IFNA(VLOOKUP(B195,ISU_FF_OA_byjnl!$F:$M,7,FALSE),0)</f>
        <v>0</v>
      </c>
      <c r="O195">
        <f>I195+K195</f>
        <v>0</v>
      </c>
      <c r="P195">
        <f>O195-D195</f>
        <v>-6</v>
      </c>
      <c r="Q195">
        <f>(J195/D195)*100</f>
        <v>0</v>
      </c>
      <c r="R195">
        <f>(K195/D195)*100</f>
        <v>0</v>
      </c>
      <c r="S195">
        <f>(L195/D195)*100</f>
        <v>0</v>
      </c>
      <c r="T195">
        <f>(M195/D195)*100</f>
        <v>0</v>
      </c>
      <c r="U195">
        <f>(N195/D195)*100</f>
        <v>0</v>
      </c>
    </row>
    <row r="196" spans="1:21" x14ac:dyDescent="0.25">
      <c r="A196" t="s">
        <v>622</v>
      </c>
      <c r="B196" t="s">
        <v>623</v>
      </c>
      <c r="C196">
        <f>_xlfn.RANK.EQ(D196,D:D)</f>
        <v>295</v>
      </c>
      <c r="D196">
        <v>5</v>
      </c>
      <c r="E196">
        <f>_xlfn.RANK.EQ(F196,F:F)</f>
        <v>172</v>
      </c>
      <c r="F196">
        <f>_xlfn.IFNA(VLOOKUP(B196,ISU_all_byjnl!B:C,2,FALSE),0)</f>
        <v>13</v>
      </c>
      <c r="G196">
        <f>_xlfn.RANK.EQ(H196,H:H)</f>
        <v>309</v>
      </c>
      <c r="H196">
        <f>IFERROR((D196/F196)*100,0)</f>
        <v>38.461538461538467</v>
      </c>
      <c r="I196">
        <f>_xlfn.IFNA(VLOOKUP(B196,ISU_FF_OA_byjnl!$F:$M,2,FALSE),0)</f>
        <v>0</v>
      </c>
      <c r="J196">
        <f>_xlfn.IFNA(VLOOKUP(B196,ISU_FF_OA_byjnl!$F:$M,3,FALSE),0)</f>
        <v>0</v>
      </c>
      <c r="K196">
        <f>_xlfn.IFNA(VLOOKUP(B196,ISU_FF_OA_byjnl!$F:$M,4,FALSE),0)</f>
        <v>0</v>
      </c>
      <c r="L196">
        <f>_xlfn.IFNA(VLOOKUP(B196,ISU_FF_OA_byjnl!$F:$M,5,FALSE),0)</f>
        <v>0</v>
      </c>
      <c r="M196">
        <f>_xlfn.IFNA(VLOOKUP(B196,ISU_FF_OA_byjnl!$F:$M,6,FALSE),0)</f>
        <v>0</v>
      </c>
      <c r="N196">
        <f>_xlfn.IFNA(VLOOKUP(B196,ISU_FF_OA_byjnl!$F:$M,7,FALSE),0)</f>
        <v>0</v>
      </c>
      <c r="O196">
        <f>I196+K196</f>
        <v>0</v>
      </c>
      <c r="P196">
        <f>O196-D196</f>
        <v>-5</v>
      </c>
      <c r="Q196">
        <f>(J196/D196)*100</f>
        <v>0</v>
      </c>
      <c r="R196">
        <f>(K196/D196)*100</f>
        <v>0</v>
      </c>
      <c r="S196">
        <f>(L196/D196)*100</f>
        <v>0</v>
      </c>
      <c r="T196">
        <f>(M196/D196)*100</f>
        <v>0</v>
      </c>
      <c r="U196">
        <f>(N196/D196)*100</f>
        <v>0</v>
      </c>
    </row>
    <row r="197" spans="1:21" x14ac:dyDescent="0.25">
      <c r="A197" t="s">
        <v>836</v>
      </c>
      <c r="B197" t="s">
        <v>837</v>
      </c>
      <c r="C197">
        <f>_xlfn.RANK.EQ(D197,D:D)</f>
        <v>360</v>
      </c>
      <c r="D197">
        <v>4</v>
      </c>
      <c r="E197">
        <f>_xlfn.RANK.EQ(F197,F:F)</f>
        <v>172</v>
      </c>
      <c r="F197">
        <f>_xlfn.IFNA(VLOOKUP(B197,ISU_all_byjnl!B:C,2,FALSE),0)</f>
        <v>13</v>
      </c>
      <c r="G197">
        <f>_xlfn.RANK.EQ(H197,H:H)</f>
        <v>332</v>
      </c>
      <c r="H197">
        <f>IFERROR((D197/F197)*100,0)</f>
        <v>30.76923076923077</v>
      </c>
      <c r="I197">
        <f>_xlfn.IFNA(VLOOKUP(B197,ISU_FF_OA_byjnl!$F:$M,2,FALSE),0)</f>
        <v>0</v>
      </c>
      <c r="J197">
        <f>_xlfn.IFNA(VLOOKUP(B197,ISU_FF_OA_byjnl!$F:$M,3,FALSE),0)</f>
        <v>0</v>
      </c>
      <c r="K197">
        <f>_xlfn.IFNA(VLOOKUP(B197,ISU_FF_OA_byjnl!$F:$M,4,FALSE),0)</f>
        <v>0</v>
      </c>
      <c r="L197">
        <f>_xlfn.IFNA(VLOOKUP(B197,ISU_FF_OA_byjnl!$F:$M,5,FALSE),0)</f>
        <v>0</v>
      </c>
      <c r="M197">
        <f>_xlfn.IFNA(VLOOKUP(B197,ISU_FF_OA_byjnl!$F:$M,6,FALSE),0)</f>
        <v>0</v>
      </c>
      <c r="N197">
        <f>_xlfn.IFNA(VLOOKUP(B197,ISU_FF_OA_byjnl!$F:$M,7,FALSE),0)</f>
        <v>0</v>
      </c>
      <c r="O197">
        <f>I197+K197</f>
        <v>0</v>
      </c>
      <c r="P197">
        <f>O197-D197</f>
        <v>-4</v>
      </c>
      <c r="Q197">
        <f>(J197/D197)*100</f>
        <v>0</v>
      </c>
      <c r="R197">
        <f>(K197/D197)*100</f>
        <v>0</v>
      </c>
      <c r="S197">
        <f>(L197/D197)*100</f>
        <v>0</v>
      </c>
      <c r="T197">
        <f>(M197/D197)*100</f>
        <v>0</v>
      </c>
      <c r="U197">
        <f>(N197/D197)*100</f>
        <v>0</v>
      </c>
    </row>
    <row r="198" spans="1:21" x14ac:dyDescent="0.25">
      <c r="A198" t="s">
        <v>230</v>
      </c>
      <c r="B198" t="s">
        <v>231</v>
      </c>
      <c r="C198">
        <f>_xlfn.RANK.EQ(D198,D:D)</f>
        <v>111</v>
      </c>
      <c r="D198">
        <v>11</v>
      </c>
      <c r="E198">
        <f>_xlfn.RANK.EQ(F198,F:F)</f>
        <v>196</v>
      </c>
      <c r="F198">
        <f>_xlfn.IFNA(VLOOKUP(B198,ISU_all_byjnl!B:C,2,FALSE),0)</f>
        <v>12</v>
      </c>
      <c r="G198">
        <f>_xlfn.RANK.EQ(H198,H:H)</f>
        <v>47</v>
      </c>
      <c r="H198">
        <f>IFERROR((D198/F198)*100,0)</f>
        <v>91.666666666666657</v>
      </c>
      <c r="I198">
        <f>_xlfn.IFNA(VLOOKUP(B198,ISU_FF_OA_byjnl!$F:$M,2,FALSE),0)</f>
        <v>0</v>
      </c>
      <c r="J198">
        <f>_xlfn.IFNA(VLOOKUP(B198,ISU_FF_OA_byjnl!$F:$M,3,FALSE),0)</f>
        <v>0</v>
      </c>
      <c r="K198">
        <f>_xlfn.IFNA(VLOOKUP(B198,ISU_FF_OA_byjnl!$F:$M,4,FALSE),0)</f>
        <v>0</v>
      </c>
      <c r="L198">
        <f>_xlfn.IFNA(VLOOKUP(B198,ISU_FF_OA_byjnl!$F:$M,5,FALSE),0)</f>
        <v>0</v>
      </c>
      <c r="M198">
        <f>_xlfn.IFNA(VLOOKUP(B198,ISU_FF_OA_byjnl!$F:$M,6,FALSE),0)</f>
        <v>0</v>
      </c>
      <c r="N198">
        <f>_xlfn.IFNA(VLOOKUP(B198,ISU_FF_OA_byjnl!$F:$M,7,FALSE),0)</f>
        <v>0</v>
      </c>
      <c r="O198">
        <f>I198+K198</f>
        <v>0</v>
      </c>
      <c r="P198">
        <f>O198-D198</f>
        <v>-11</v>
      </c>
      <c r="Q198">
        <f>(J198/D198)*100</f>
        <v>0</v>
      </c>
      <c r="R198">
        <f>(K198/D198)*100</f>
        <v>0</v>
      </c>
      <c r="S198">
        <f>(L198/D198)*100</f>
        <v>0</v>
      </c>
      <c r="T198">
        <f>(M198/D198)*100</f>
        <v>0</v>
      </c>
      <c r="U198">
        <f>(N198/D198)*100</f>
        <v>0</v>
      </c>
    </row>
    <row r="199" spans="1:21" x14ac:dyDescent="0.25">
      <c r="A199" t="s">
        <v>244</v>
      </c>
      <c r="B199" t="s">
        <v>245</v>
      </c>
      <c r="C199">
        <f>_xlfn.RANK.EQ(D199,D:D)</f>
        <v>111</v>
      </c>
      <c r="D199">
        <v>11</v>
      </c>
      <c r="E199">
        <f>_xlfn.RANK.EQ(F199,F:F)</f>
        <v>196</v>
      </c>
      <c r="F199">
        <f>_xlfn.IFNA(VLOOKUP(B199,ISU_all_byjnl!B:C,2,FALSE),0)</f>
        <v>12</v>
      </c>
      <c r="G199">
        <f>_xlfn.RANK.EQ(H199,H:H)</f>
        <v>47</v>
      </c>
      <c r="H199">
        <f>IFERROR((D199/F199)*100,0)</f>
        <v>91.666666666666657</v>
      </c>
      <c r="I199">
        <f>_xlfn.IFNA(VLOOKUP(B199,ISU_FF_OA_byjnl!$F:$M,2,FALSE),0)</f>
        <v>0</v>
      </c>
      <c r="J199">
        <f>_xlfn.IFNA(VLOOKUP(B199,ISU_FF_OA_byjnl!$F:$M,3,FALSE),0)</f>
        <v>0</v>
      </c>
      <c r="K199">
        <f>_xlfn.IFNA(VLOOKUP(B199,ISU_FF_OA_byjnl!$F:$M,4,FALSE),0)</f>
        <v>0</v>
      </c>
      <c r="L199">
        <f>_xlfn.IFNA(VLOOKUP(B199,ISU_FF_OA_byjnl!$F:$M,5,FALSE),0)</f>
        <v>0</v>
      </c>
      <c r="M199">
        <f>_xlfn.IFNA(VLOOKUP(B199,ISU_FF_OA_byjnl!$F:$M,6,FALSE),0)</f>
        <v>0</v>
      </c>
      <c r="N199">
        <f>_xlfn.IFNA(VLOOKUP(B199,ISU_FF_OA_byjnl!$F:$M,7,FALSE),0)</f>
        <v>0</v>
      </c>
      <c r="O199">
        <f>I199+K199</f>
        <v>0</v>
      </c>
      <c r="P199">
        <f>O199-D199</f>
        <v>-11</v>
      </c>
      <c r="Q199">
        <f>(J199/D199)*100</f>
        <v>0</v>
      </c>
      <c r="R199">
        <f>(K199/D199)*100</f>
        <v>0</v>
      </c>
      <c r="S199">
        <f>(L199/D199)*100</f>
        <v>0</v>
      </c>
      <c r="T199">
        <f>(M199/D199)*100</f>
        <v>0</v>
      </c>
      <c r="U199">
        <f>(N199/D199)*100</f>
        <v>0</v>
      </c>
    </row>
    <row r="200" spans="1:21" x14ac:dyDescent="0.25">
      <c r="A200" t="s">
        <v>272</v>
      </c>
      <c r="B200" t="s">
        <v>273</v>
      </c>
      <c r="C200">
        <f>_xlfn.RANK.EQ(D200,D:D)</f>
        <v>123</v>
      </c>
      <c r="D200">
        <v>10</v>
      </c>
      <c r="E200">
        <f>_xlfn.RANK.EQ(F200,F:F)</f>
        <v>196</v>
      </c>
      <c r="F200">
        <f>_xlfn.IFNA(VLOOKUP(B200,ISU_all_byjnl!B:C,2,FALSE),0)</f>
        <v>12</v>
      </c>
      <c r="G200">
        <f>_xlfn.RANK.EQ(H200,H:H)</f>
        <v>102</v>
      </c>
      <c r="H200">
        <f>IFERROR((D200/F200)*100,0)</f>
        <v>83.333333333333343</v>
      </c>
      <c r="I200">
        <f>_xlfn.IFNA(VLOOKUP(B200,ISU_FF_OA_byjnl!$F:$M,2,FALSE),0)</f>
        <v>0</v>
      </c>
      <c r="J200">
        <f>_xlfn.IFNA(VLOOKUP(B200,ISU_FF_OA_byjnl!$F:$M,3,FALSE),0)</f>
        <v>0</v>
      </c>
      <c r="K200">
        <f>_xlfn.IFNA(VLOOKUP(B200,ISU_FF_OA_byjnl!$F:$M,4,FALSE),0)</f>
        <v>0</v>
      </c>
      <c r="L200">
        <f>_xlfn.IFNA(VLOOKUP(B200,ISU_FF_OA_byjnl!$F:$M,5,FALSE),0)</f>
        <v>0</v>
      </c>
      <c r="M200">
        <f>_xlfn.IFNA(VLOOKUP(B200,ISU_FF_OA_byjnl!$F:$M,6,FALSE),0)</f>
        <v>0</v>
      </c>
      <c r="N200">
        <f>_xlfn.IFNA(VLOOKUP(B200,ISU_FF_OA_byjnl!$F:$M,7,FALSE),0)</f>
        <v>0</v>
      </c>
      <c r="O200">
        <f>I200+K200</f>
        <v>0</v>
      </c>
      <c r="P200">
        <f>O200-D200</f>
        <v>-10</v>
      </c>
      <c r="Q200">
        <f>(J200/D200)*100</f>
        <v>0</v>
      </c>
      <c r="R200">
        <f>(K200/D200)*100</f>
        <v>0</v>
      </c>
      <c r="S200">
        <f>(L200/D200)*100</f>
        <v>0</v>
      </c>
      <c r="T200">
        <f>(M200/D200)*100</f>
        <v>0</v>
      </c>
      <c r="U200">
        <f>(N200/D200)*100</f>
        <v>0</v>
      </c>
    </row>
    <row r="201" spans="1:21" x14ac:dyDescent="0.25">
      <c r="A201" t="s">
        <v>308</v>
      </c>
      <c r="B201" t="s">
        <v>309</v>
      </c>
      <c r="C201">
        <f>_xlfn.RANK.EQ(D201,D:D)</f>
        <v>149</v>
      </c>
      <c r="D201">
        <v>9</v>
      </c>
      <c r="E201">
        <f>_xlfn.RANK.EQ(F201,F:F)</f>
        <v>196</v>
      </c>
      <c r="F201">
        <f>_xlfn.IFNA(VLOOKUP(B201,ISU_all_byjnl!B:C,2,FALSE),0)</f>
        <v>12</v>
      </c>
      <c r="G201">
        <f>_xlfn.RANK.EQ(H201,H:H)</f>
        <v>151</v>
      </c>
      <c r="H201">
        <f>IFERROR((D201/F201)*100,0)</f>
        <v>75</v>
      </c>
      <c r="I201">
        <f>_xlfn.IFNA(VLOOKUP(B201,ISU_FF_OA_byjnl!$F:$M,2,FALSE),0)</f>
        <v>0</v>
      </c>
      <c r="J201">
        <f>_xlfn.IFNA(VLOOKUP(B201,ISU_FF_OA_byjnl!$F:$M,3,FALSE),0)</f>
        <v>0</v>
      </c>
      <c r="K201">
        <f>_xlfn.IFNA(VLOOKUP(B201,ISU_FF_OA_byjnl!$F:$M,4,FALSE),0)</f>
        <v>0</v>
      </c>
      <c r="L201">
        <f>_xlfn.IFNA(VLOOKUP(B201,ISU_FF_OA_byjnl!$F:$M,5,FALSE),0)</f>
        <v>0</v>
      </c>
      <c r="M201">
        <f>_xlfn.IFNA(VLOOKUP(B201,ISU_FF_OA_byjnl!$F:$M,6,FALSE),0)</f>
        <v>0</v>
      </c>
      <c r="N201">
        <f>_xlfn.IFNA(VLOOKUP(B201,ISU_FF_OA_byjnl!$F:$M,7,FALSE),0)</f>
        <v>0</v>
      </c>
      <c r="O201">
        <f>I201+K201</f>
        <v>0</v>
      </c>
      <c r="P201">
        <f>O201-D201</f>
        <v>-9</v>
      </c>
      <c r="Q201">
        <f>(J201/D201)*100</f>
        <v>0</v>
      </c>
      <c r="R201">
        <f>(K201/D201)*100</f>
        <v>0</v>
      </c>
      <c r="S201">
        <f>(L201/D201)*100</f>
        <v>0</v>
      </c>
      <c r="T201">
        <f>(M201/D201)*100</f>
        <v>0</v>
      </c>
      <c r="U201">
        <f>(N201/D201)*100</f>
        <v>0</v>
      </c>
    </row>
    <row r="202" spans="1:21" x14ac:dyDescent="0.25">
      <c r="A202" t="s">
        <v>368</v>
      </c>
      <c r="B202" t="s">
        <v>369</v>
      </c>
      <c r="C202">
        <f>_xlfn.RANK.EQ(D202,D:D)</f>
        <v>179</v>
      </c>
      <c r="D202">
        <v>8</v>
      </c>
      <c r="E202">
        <f>_xlfn.RANK.EQ(F202,F:F)</f>
        <v>196</v>
      </c>
      <c r="F202">
        <f>_xlfn.IFNA(VLOOKUP(B202,ISU_all_byjnl!B:C,2,FALSE),0)</f>
        <v>12</v>
      </c>
      <c r="G202">
        <f>_xlfn.RANK.EQ(H202,H:H)</f>
        <v>181</v>
      </c>
      <c r="H202">
        <f>IFERROR((D202/F202)*100,0)</f>
        <v>66.666666666666657</v>
      </c>
      <c r="I202">
        <f>_xlfn.IFNA(VLOOKUP(B202,ISU_FF_OA_byjnl!$F:$M,2,FALSE),0)</f>
        <v>0</v>
      </c>
      <c r="J202">
        <f>_xlfn.IFNA(VLOOKUP(B202,ISU_FF_OA_byjnl!$F:$M,3,FALSE),0)</f>
        <v>0</v>
      </c>
      <c r="K202">
        <f>_xlfn.IFNA(VLOOKUP(B202,ISU_FF_OA_byjnl!$F:$M,4,FALSE),0)</f>
        <v>0</v>
      </c>
      <c r="L202">
        <f>_xlfn.IFNA(VLOOKUP(B202,ISU_FF_OA_byjnl!$F:$M,5,FALSE),0)</f>
        <v>0</v>
      </c>
      <c r="M202">
        <f>_xlfn.IFNA(VLOOKUP(B202,ISU_FF_OA_byjnl!$F:$M,6,FALSE),0)</f>
        <v>0</v>
      </c>
      <c r="N202">
        <f>_xlfn.IFNA(VLOOKUP(B202,ISU_FF_OA_byjnl!$F:$M,7,FALSE),0)</f>
        <v>0</v>
      </c>
      <c r="O202">
        <f>I202+K202</f>
        <v>0</v>
      </c>
      <c r="P202">
        <f>O202-D202</f>
        <v>-8</v>
      </c>
      <c r="Q202">
        <f>(J202/D202)*100</f>
        <v>0</v>
      </c>
      <c r="R202">
        <f>(K202/D202)*100</f>
        <v>0</v>
      </c>
      <c r="S202">
        <f>(L202/D202)*100</f>
        <v>0</v>
      </c>
      <c r="T202">
        <f>(M202/D202)*100</f>
        <v>0</v>
      </c>
      <c r="U202">
        <f>(N202/D202)*100</f>
        <v>0</v>
      </c>
    </row>
    <row r="203" spans="1:21" x14ac:dyDescent="0.25">
      <c r="A203" t="s">
        <v>374</v>
      </c>
      <c r="B203" t="s">
        <v>375</v>
      </c>
      <c r="C203">
        <f>_xlfn.RANK.EQ(D203,D:D)</f>
        <v>179</v>
      </c>
      <c r="D203">
        <v>8</v>
      </c>
      <c r="E203">
        <f>_xlfn.RANK.EQ(F203,F:F)</f>
        <v>196</v>
      </c>
      <c r="F203">
        <f>_xlfn.IFNA(VLOOKUP(B203,ISU_all_byjnl!B:C,2,FALSE),0)</f>
        <v>12</v>
      </c>
      <c r="G203">
        <f>_xlfn.RANK.EQ(H203,H:H)</f>
        <v>181</v>
      </c>
      <c r="H203">
        <f>IFERROR((D203/F203)*100,0)</f>
        <v>66.666666666666657</v>
      </c>
      <c r="I203">
        <f>_xlfn.IFNA(VLOOKUP(B203,ISU_FF_OA_byjnl!$F:$M,2,FALSE),0)</f>
        <v>0</v>
      </c>
      <c r="J203">
        <f>_xlfn.IFNA(VLOOKUP(B203,ISU_FF_OA_byjnl!$F:$M,3,FALSE),0)</f>
        <v>0</v>
      </c>
      <c r="K203">
        <f>_xlfn.IFNA(VLOOKUP(B203,ISU_FF_OA_byjnl!$F:$M,4,FALSE),0)</f>
        <v>0</v>
      </c>
      <c r="L203">
        <f>_xlfn.IFNA(VLOOKUP(B203,ISU_FF_OA_byjnl!$F:$M,5,FALSE),0)</f>
        <v>0</v>
      </c>
      <c r="M203">
        <f>_xlfn.IFNA(VLOOKUP(B203,ISU_FF_OA_byjnl!$F:$M,6,FALSE),0)</f>
        <v>0</v>
      </c>
      <c r="N203">
        <f>_xlfn.IFNA(VLOOKUP(B203,ISU_FF_OA_byjnl!$F:$M,7,FALSE),0)</f>
        <v>0</v>
      </c>
      <c r="O203">
        <f>I203+K203</f>
        <v>0</v>
      </c>
      <c r="P203">
        <f>O203-D203</f>
        <v>-8</v>
      </c>
      <c r="Q203">
        <f>(J203/D203)*100</f>
        <v>0</v>
      </c>
      <c r="R203">
        <f>(K203/D203)*100</f>
        <v>0</v>
      </c>
      <c r="S203">
        <f>(L203/D203)*100</f>
        <v>0</v>
      </c>
      <c r="T203">
        <f>(M203/D203)*100</f>
        <v>0</v>
      </c>
      <c r="U203">
        <f>(N203/D203)*100</f>
        <v>0</v>
      </c>
    </row>
    <row r="204" spans="1:21" x14ac:dyDescent="0.25">
      <c r="A204" t="s">
        <v>378</v>
      </c>
      <c r="B204" t="s">
        <v>379</v>
      </c>
      <c r="C204">
        <f>_xlfn.RANK.EQ(D204,D:D)</f>
        <v>179</v>
      </c>
      <c r="D204">
        <v>8</v>
      </c>
      <c r="E204">
        <f>_xlfn.RANK.EQ(F204,F:F)</f>
        <v>196</v>
      </c>
      <c r="F204">
        <f>_xlfn.IFNA(VLOOKUP(B204,ISU_all_byjnl!B:C,2,FALSE),0)</f>
        <v>12</v>
      </c>
      <c r="G204">
        <f>_xlfn.RANK.EQ(H204,H:H)</f>
        <v>181</v>
      </c>
      <c r="H204">
        <f>IFERROR((D204/F204)*100,0)</f>
        <v>66.666666666666657</v>
      </c>
      <c r="I204">
        <f>_xlfn.IFNA(VLOOKUP(B204,ISU_FF_OA_byjnl!$F:$M,2,FALSE),0)</f>
        <v>0</v>
      </c>
      <c r="J204">
        <f>_xlfn.IFNA(VLOOKUP(B204,ISU_FF_OA_byjnl!$F:$M,3,FALSE),0)</f>
        <v>0</v>
      </c>
      <c r="K204">
        <f>_xlfn.IFNA(VLOOKUP(B204,ISU_FF_OA_byjnl!$F:$M,4,FALSE),0)</f>
        <v>0</v>
      </c>
      <c r="L204">
        <f>_xlfn.IFNA(VLOOKUP(B204,ISU_FF_OA_byjnl!$F:$M,5,FALSE),0)</f>
        <v>0</v>
      </c>
      <c r="M204">
        <f>_xlfn.IFNA(VLOOKUP(B204,ISU_FF_OA_byjnl!$F:$M,6,FALSE),0)</f>
        <v>0</v>
      </c>
      <c r="N204">
        <f>_xlfn.IFNA(VLOOKUP(B204,ISU_FF_OA_byjnl!$F:$M,7,FALSE),0)</f>
        <v>0</v>
      </c>
      <c r="O204">
        <f>I204+K204</f>
        <v>0</v>
      </c>
      <c r="P204">
        <f>O204-D204</f>
        <v>-8</v>
      </c>
      <c r="Q204">
        <f>(J204/D204)*100</f>
        <v>0</v>
      </c>
      <c r="R204">
        <f>(K204/D204)*100</f>
        <v>0</v>
      </c>
      <c r="S204">
        <f>(L204/D204)*100</f>
        <v>0</v>
      </c>
      <c r="T204">
        <f>(M204/D204)*100</f>
        <v>0</v>
      </c>
      <c r="U204">
        <f>(N204/D204)*100</f>
        <v>0</v>
      </c>
    </row>
    <row r="205" spans="1:21" x14ac:dyDescent="0.25">
      <c r="A205" t="s">
        <v>384</v>
      </c>
      <c r="B205" t="s">
        <v>385</v>
      </c>
      <c r="C205">
        <f>_xlfn.RANK.EQ(D205,D:D)</f>
        <v>179</v>
      </c>
      <c r="D205">
        <v>8</v>
      </c>
      <c r="E205">
        <f>_xlfn.RANK.EQ(F205,F:F)</f>
        <v>196</v>
      </c>
      <c r="F205">
        <f>_xlfn.IFNA(VLOOKUP(B205,ISU_all_byjnl!B:C,2,FALSE),0)</f>
        <v>12</v>
      </c>
      <c r="G205">
        <f>_xlfn.RANK.EQ(H205,H:H)</f>
        <v>181</v>
      </c>
      <c r="H205">
        <f>IFERROR((D205/F205)*100,0)</f>
        <v>66.666666666666657</v>
      </c>
      <c r="I205">
        <f>_xlfn.IFNA(VLOOKUP(B205,ISU_FF_OA_byjnl!$F:$M,2,FALSE),0)</f>
        <v>0</v>
      </c>
      <c r="J205">
        <f>_xlfn.IFNA(VLOOKUP(B205,ISU_FF_OA_byjnl!$F:$M,3,FALSE),0)</f>
        <v>0</v>
      </c>
      <c r="K205">
        <f>_xlfn.IFNA(VLOOKUP(B205,ISU_FF_OA_byjnl!$F:$M,4,FALSE),0)</f>
        <v>0</v>
      </c>
      <c r="L205">
        <f>_xlfn.IFNA(VLOOKUP(B205,ISU_FF_OA_byjnl!$F:$M,5,FALSE),0)</f>
        <v>0</v>
      </c>
      <c r="M205">
        <f>_xlfn.IFNA(VLOOKUP(B205,ISU_FF_OA_byjnl!$F:$M,6,FALSE),0)</f>
        <v>0</v>
      </c>
      <c r="N205">
        <f>_xlfn.IFNA(VLOOKUP(B205,ISU_FF_OA_byjnl!$F:$M,7,FALSE),0)</f>
        <v>0</v>
      </c>
      <c r="O205">
        <f>I205+K205</f>
        <v>0</v>
      </c>
      <c r="P205">
        <f>O205-D205</f>
        <v>-8</v>
      </c>
      <c r="Q205">
        <f>(J205/D205)*100</f>
        <v>0</v>
      </c>
      <c r="R205">
        <f>(K205/D205)*100</f>
        <v>0</v>
      </c>
      <c r="S205">
        <f>(L205/D205)*100</f>
        <v>0</v>
      </c>
      <c r="T205">
        <f>(M205/D205)*100</f>
        <v>0</v>
      </c>
      <c r="U205">
        <f>(N205/D205)*100</f>
        <v>0</v>
      </c>
    </row>
    <row r="206" spans="1:21" x14ac:dyDescent="0.25">
      <c r="A206" t="s">
        <v>388</v>
      </c>
      <c r="B206" t="s">
        <v>389</v>
      </c>
      <c r="C206">
        <f>_xlfn.RANK.EQ(D206,D:D)</f>
        <v>179</v>
      </c>
      <c r="D206">
        <v>8</v>
      </c>
      <c r="E206">
        <f>_xlfn.RANK.EQ(F206,F:F)</f>
        <v>196</v>
      </c>
      <c r="F206">
        <f>_xlfn.IFNA(VLOOKUP(B206,ISU_all_byjnl!B:C,2,FALSE),0)</f>
        <v>12</v>
      </c>
      <c r="G206">
        <f>_xlfn.RANK.EQ(H206,H:H)</f>
        <v>181</v>
      </c>
      <c r="H206">
        <f>IFERROR((D206/F206)*100,0)</f>
        <v>66.666666666666657</v>
      </c>
      <c r="I206">
        <f>_xlfn.IFNA(VLOOKUP(B206,ISU_FF_OA_byjnl!$F:$M,2,FALSE),0)</f>
        <v>0</v>
      </c>
      <c r="J206">
        <f>_xlfn.IFNA(VLOOKUP(B206,ISU_FF_OA_byjnl!$F:$M,3,FALSE),0)</f>
        <v>0</v>
      </c>
      <c r="K206">
        <f>_xlfn.IFNA(VLOOKUP(B206,ISU_FF_OA_byjnl!$F:$M,4,FALSE),0)</f>
        <v>0</v>
      </c>
      <c r="L206">
        <f>_xlfn.IFNA(VLOOKUP(B206,ISU_FF_OA_byjnl!$F:$M,5,FALSE),0)</f>
        <v>0</v>
      </c>
      <c r="M206">
        <f>_xlfn.IFNA(VLOOKUP(B206,ISU_FF_OA_byjnl!$F:$M,6,FALSE),0)</f>
        <v>0</v>
      </c>
      <c r="N206">
        <f>_xlfn.IFNA(VLOOKUP(B206,ISU_FF_OA_byjnl!$F:$M,7,FALSE),0)</f>
        <v>0</v>
      </c>
      <c r="O206">
        <f>I206+K206</f>
        <v>0</v>
      </c>
      <c r="P206">
        <f>O206-D206</f>
        <v>-8</v>
      </c>
      <c r="Q206">
        <f>(J206/D206)*100</f>
        <v>0</v>
      </c>
      <c r="R206">
        <f>(K206/D206)*100</f>
        <v>0</v>
      </c>
      <c r="S206">
        <f>(L206/D206)*100</f>
        <v>0</v>
      </c>
      <c r="T206">
        <f>(M206/D206)*100</f>
        <v>0</v>
      </c>
      <c r="U206">
        <f>(N206/D206)*100</f>
        <v>0</v>
      </c>
    </row>
    <row r="207" spans="1:21" x14ac:dyDescent="0.25">
      <c r="A207" t="s">
        <v>430</v>
      </c>
      <c r="B207" t="s">
        <v>431</v>
      </c>
      <c r="C207">
        <f>_xlfn.RANK.EQ(D207,D:D)</f>
        <v>212</v>
      </c>
      <c r="D207">
        <v>7</v>
      </c>
      <c r="E207">
        <f>_xlfn.RANK.EQ(F207,F:F)</f>
        <v>196</v>
      </c>
      <c r="F207">
        <f>_xlfn.IFNA(VLOOKUP(B207,ISU_all_byjnl!B:C,2,FALSE),0)</f>
        <v>12</v>
      </c>
      <c r="G207">
        <f>_xlfn.RANK.EQ(H207,H:H)</f>
        <v>219</v>
      </c>
      <c r="H207">
        <f>IFERROR((D207/F207)*100,0)</f>
        <v>58.333333333333336</v>
      </c>
      <c r="I207">
        <f>_xlfn.IFNA(VLOOKUP(B207,ISU_FF_OA_byjnl!$F:$M,2,FALSE),0)</f>
        <v>0</v>
      </c>
      <c r="J207">
        <f>_xlfn.IFNA(VLOOKUP(B207,ISU_FF_OA_byjnl!$F:$M,3,FALSE),0)</f>
        <v>0</v>
      </c>
      <c r="K207">
        <f>_xlfn.IFNA(VLOOKUP(B207,ISU_FF_OA_byjnl!$F:$M,4,FALSE),0)</f>
        <v>0</v>
      </c>
      <c r="L207">
        <f>_xlfn.IFNA(VLOOKUP(B207,ISU_FF_OA_byjnl!$F:$M,5,FALSE),0)</f>
        <v>0</v>
      </c>
      <c r="M207">
        <f>_xlfn.IFNA(VLOOKUP(B207,ISU_FF_OA_byjnl!$F:$M,6,FALSE),0)</f>
        <v>0</v>
      </c>
      <c r="N207">
        <f>_xlfn.IFNA(VLOOKUP(B207,ISU_FF_OA_byjnl!$F:$M,7,FALSE),0)</f>
        <v>0</v>
      </c>
      <c r="O207">
        <f>I207+K207</f>
        <v>0</v>
      </c>
      <c r="P207">
        <f>O207-D207</f>
        <v>-7</v>
      </c>
      <c r="Q207">
        <f>(J207/D207)*100</f>
        <v>0</v>
      </c>
      <c r="R207">
        <f>(K207/D207)*100</f>
        <v>0</v>
      </c>
      <c r="S207">
        <f>(L207/D207)*100</f>
        <v>0</v>
      </c>
      <c r="T207">
        <f>(M207/D207)*100</f>
        <v>0</v>
      </c>
      <c r="U207">
        <f>(N207/D207)*100</f>
        <v>0</v>
      </c>
    </row>
    <row r="208" spans="1:21" x14ac:dyDescent="0.25">
      <c r="A208" t="s">
        <v>438</v>
      </c>
      <c r="B208" t="s">
        <v>439</v>
      </c>
      <c r="C208">
        <f>_xlfn.RANK.EQ(D208,D:D)</f>
        <v>212</v>
      </c>
      <c r="D208">
        <v>7</v>
      </c>
      <c r="E208">
        <f>_xlfn.RANK.EQ(F208,F:F)</f>
        <v>196</v>
      </c>
      <c r="F208">
        <f>_xlfn.IFNA(VLOOKUP(B208,ISU_all_byjnl!B:C,2,FALSE),0)</f>
        <v>12</v>
      </c>
      <c r="G208">
        <f>_xlfn.RANK.EQ(H208,H:H)</f>
        <v>219</v>
      </c>
      <c r="H208">
        <f>IFERROR((D208/F208)*100,0)</f>
        <v>58.333333333333336</v>
      </c>
      <c r="I208">
        <f>_xlfn.IFNA(VLOOKUP(B208,ISU_FF_OA_byjnl!$F:$M,2,FALSE),0)</f>
        <v>0</v>
      </c>
      <c r="J208">
        <f>_xlfn.IFNA(VLOOKUP(B208,ISU_FF_OA_byjnl!$F:$M,3,FALSE),0)</f>
        <v>0</v>
      </c>
      <c r="K208">
        <f>_xlfn.IFNA(VLOOKUP(B208,ISU_FF_OA_byjnl!$F:$M,4,FALSE),0)</f>
        <v>0</v>
      </c>
      <c r="L208">
        <f>_xlfn.IFNA(VLOOKUP(B208,ISU_FF_OA_byjnl!$F:$M,5,FALSE),0)</f>
        <v>0</v>
      </c>
      <c r="M208">
        <f>_xlfn.IFNA(VLOOKUP(B208,ISU_FF_OA_byjnl!$F:$M,6,FALSE),0)</f>
        <v>0</v>
      </c>
      <c r="N208">
        <f>_xlfn.IFNA(VLOOKUP(B208,ISU_FF_OA_byjnl!$F:$M,7,FALSE),0)</f>
        <v>0</v>
      </c>
      <c r="O208">
        <f>I208+K208</f>
        <v>0</v>
      </c>
      <c r="P208">
        <f>O208-D208</f>
        <v>-7</v>
      </c>
      <c r="Q208">
        <f>(J208/D208)*100</f>
        <v>0</v>
      </c>
      <c r="R208">
        <f>(K208/D208)*100</f>
        <v>0</v>
      </c>
      <c r="S208">
        <f>(L208/D208)*100</f>
        <v>0</v>
      </c>
      <c r="T208">
        <f>(M208/D208)*100</f>
        <v>0</v>
      </c>
      <c r="U208">
        <f>(N208/D208)*100</f>
        <v>0</v>
      </c>
    </row>
    <row r="209" spans="1:21" x14ac:dyDescent="0.25">
      <c r="A209" t="s">
        <v>450</v>
      </c>
      <c r="B209" t="s">
        <v>451</v>
      </c>
      <c r="C209">
        <f>_xlfn.RANK.EQ(D209,D:D)</f>
        <v>212</v>
      </c>
      <c r="D209">
        <v>7</v>
      </c>
      <c r="E209">
        <f>_xlfn.RANK.EQ(F209,F:F)</f>
        <v>196</v>
      </c>
      <c r="F209">
        <f>_xlfn.IFNA(VLOOKUP(B209,ISU_all_byjnl!B:C,2,FALSE),0)</f>
        <v>12</v>
      </c>
      <c r="G209">
        <f>_xlfn.RANK.EQ(H209,H:H)</f>
        <v>219</v>
      </c>
      <c r="H209">
        <f>IFERROR((D209/F209)*100,0)</f>
        <v>58.333333333333336</v>
      </c>
      <c r="I209">
        <f>_xlfn.IFNA(VLOOKUP(B209,ISU_FF_OA_byjnl!$F:$M,2,FALSE),0)</f>
        <v>0</v>
      </c>
      <c r="J209">
        <f>_xlfn.IFNA(VLOOKUP(B209,ISU_FF_OA_byjnl!$F:$M,3,FALSE),0)</f>
        <v>0</v>
      </c>
      <c r="K209">
        <f>_xlfn.IFNA(VLOOKUP(B209,ISU_FF_OA_byjnl!$F:$M,4,FALSE),0)</f>
        <v>0</v>
      </c>
      <c r="L209">
        <f>_xlfn.IFNA(VLOOKUP(B209,ISU_FF_OA_byjnl!$F:$M,5,FALSE),0)</f>
        <v>0</v>
      </c>
      <c r="M209">
        <f>_xlfn.IFNA(VLOOKUP(B209,ISU_FF_OA_byjnl!$F:$M,6,FALSE),0)</f>
        <v>0</v>
      </c>
      <c r="N209">
        <f>_xlfn.IFNA(VLOOKUP(B209,ISU_FF_OA_byjnl!$F:$M,7,FALSE),0)</f>
        <v>0</v>
      </c>
      <c r="O209">
        <f>I209+K209</f>
        <v>0</v>
      </c>
      <c r="P209">
        <f>O209-D209</f>
        <v>-7</v>
      </c>
      <c r="Q209">
        <f>(J209/D209)*100</f>
        <v>0</v>
      </c>
      <c r="R209">
        <f>(K209/D209)*100</f>
        <v>0</v>
      </c>
      <c r="S209">
        <f>(L209/D209)*100</f>
        <v>0</v>
      </c>
      <c r="T209">
        <f>(M209/D209)*100</f>
        <v>0</v>
      </c>
      <c r="U209">
        <f>(N209/D209)*100</f>
        <v>0</v>
      </c>
    </row>
    <row r="210" spans="1:21" x14ac:dyDescent="0.25">
      <c r="A210" t="s">
        <v>510</v>
      </c>
      <c r="B210" t="s">
        <v>511</v>
      </c>
      <c r="C210">
        <f>_xlfn.RANK.EQ(D210,D:D)</f>
        <v>212</v>
      </c>
      <c r="D210">
        <v>7</v>
      </c>
      <c r="E210">
        <f>_xlfn.RANK.EQ(F210,F:F)</f>
        <v>196</v>
      </c>
      <c r="F210">
        <f>_xlfn.IFNA(VLOOKUP(B210,ISU_all_byjnl!B:C,2,FALSE),0)</f>
        <v>12</v>
      </c>
      <c r="G210">
        <f>_xlfn.RANK.EQ(H210,H:H)</f>
        <v>219</v>
      </c>
      <c r="H210">
        <f>IFERROR((D210/F210)*100,0)</f>
        <v>58.333333333333336</v>
      </c>
      <c r="I210">
        <f>_xlfn.IFNA(VLOOKUP(B210,ISU_FF_OA_byjnl!$F:$M,2,FALSE),0)</f>
        <v>0</v>
      </c>
      <c r="J210">
        <f>_xlfn.IFNA(VLOOKUP(B210,ISU_FF_OA_byjnl!$F:$M,3,FALSE),0)</f>
        <v>0</v>
      </c>
      <c r="K210">
        <f>_xlfn.IFNA(VLOOKUP(B210,ISU_FF_OA_byjnl!$F:$M,4,FALSE),0)</f>
        <v>0</v>
      </c>
      <c r="L210">
        <f>_xlfn.IFNA(VLOOKUP(B210,ISU_FF_OA_byjnl!$F:$M,5,FALSE),0)</f>
        <v>0</v>
      </c>
      <c r="M210">
        <f>_xlfn.IFNA(VLOOKUP(B210,ISU_FF_OA_byjnl!$F:$M,6,FALSE),0)</f>
        <v>0</v>
      </c>
      <c r="N210">
        <f>_xlfn.IFNA(VLOOKUP(B210,ISU_FF_OA_byjnl!$F:$M,7,FALSE),0)</f>
        <v>0</v>
      </c>
      <c r="O210">
        <f>I210+K210</f>
        <v>0</v>
      </c>
      <c r="P210">
        <f>O210-D210</f>
        <v>-7</v>
      </c>
      <c r="Q210">
        <f>(J210/D210)*100</f>
        <v>0</v>
      </c>
      <c r="R210">
        <f>(K210/D210)*100</f>
        <v>0</v>
      </c>
      <c r="S210">
        <f>(L210/D210)*100</f>
        <v>0</v>
      </c>
      <c r="T210">
        <f>(M210/D210)*100</f>
        <v>0</v>
      </c>
      <c r="U210">
        <f>(N210/D210)*100</f>
        <v>0</v>
      </c>
    </row>
    <row r="211" spans="1:21" x14ac:dyDescent="0.25">
      <c r="A211" t="s">
        <v>514</v>
      </c>
      <c r="B211" t="s">
        <v>515</v>
      </c>
      <c r="C211">
        <f>_xlfn.RANK.EQ(D211,D:D)</f>
        <v>255</v>
      </c>
      <c r="D211">
        <v>6</v>
      </c>
      <c r="E211">
        <f>_xlfn.RANK.EQ(F211,F:F)</f>
        <v>196</v>
      </c>
      <c r="F211">
        <f>_xlfn.IFNA(VLOOKUP(B211,ISU_all_byjnl!B:C,2,FALSE),0)</f>
        <v>12</v>
      </c>
      <c r="G211">
        <f>_xlfn.RANK.EQ(H211,H:H)</f>
        <v>258</v>
      </c>
      <c r="H211">
        <f>IFERROR((D211/F211)*100,0)</f>
        <v>50</v>
      </c>
      <c r="I211">
        <f>_xlfn.IFNA(VLOOKUP(B211,ISU_FF_OA_byjnl!$F:$M,2,FALSE),0)</f>
        <v>0</v>
      </c>
      <c r="J211">
        <f>_xlfn.IFNA(VLOOKUP(B211,ISU_FF_OA_byjnl!$F:$M,3,FALSE),0)</f>
        <v>0</v>
      </c>
      <c r="K211">
        <f>_xlfn.IFNA(VLOOKUP(B211,ISU_FF_OA_byjnl!$F:$M,4,FALSE),0)</f>
        <v>0</v>
      </c>
      <c r="L211">
        <f>_xlfn.IFNA(VLOOKUP(B211,ISU_FF_OA_byjnl!$F:$M,5,FALSE),0)</f>
        <v>0</v>
      </c>
      <c r="M211">
        <f>_xlfn.IFNA(VLOOKUP(B211,ISU_FF_OA_byjnl!$F:$M,6,FALSE),0)</f>
        <v>0</v>
      </c>
      <c r="N211">
        <f>_xlfn.IFNA(VLOOKUP(B211,ISU_FF_OA_byjnl!$F:$M,7,FALSE),0)</f>
        <v>0</v>
      </c>
      <c r="O211">
        <f>I211+K211</f>
        <v>0</v>
      </c>
      <c r="P211">
        <f>O211-D211</f>
        <v>-6</v>
      </c>
      <c r="Q211">
        <f>(J211/D211)*100</f>
        <v>0</v>
      </c>
      <c r="R211">
        <f>(K211/D211)*100</f>
        <v>0</v>
      </c>
      <c r="S211">
        <f>(L211/D211)*100</f>
        <v>0</v>
      </c>
      <c r="T211">
        <f>(M211/D211)*100</f>
        <v>0</v>
      </c>
      <c r="U211">
        <f>(N211/D211)*100</f>
        <v>0</v>
      </c>
    </row>
    <row r="212" spans="1:21" x14ac:dyDescent="0.25">
      <c r="A212" t="s">
        <v>556</v>
      </c>
      <c r="B212" t="s">
        <v>557</v>
      </c>
      <c r="C212">
        <f>_xlfn.RANK.EQ(D212,D:D)</f>
        <v>255</v>
      </c>
      <c r="D212">
        <v>6</v>
      </c>
      <c r="E212">
        <f>_xlfn.RANK.EQ(F212,F:F)</f>
        <v>196</v>
      </c>
      <c r="F212">
        <f>_xlfn.IFNA(VLOOKUP(B212,ISU_all_byjnl!B:C,2,FALSE),0)</f>
        <v>12</v>
      </c>
      <c r="G212">
        <f>_xlfn.RANK.EQ(H212,H:H)</f>
        <v>258</v>
      </c>
      <c r="H212">
        <f>IFERROR((D212/F212)*100,0)</f>
        <v>50</v>
      </c>
      <c r="I212">
        <f>_xlfn.IFNA(VLOOKUP(B212,ISU_FF_OA_byjnl!$F:$M,2,FALSE),0)</f>
        <v>0</v>
      </c>
      <c r="J212">
        <f>_xlfn.IFNA(VLOOKUP(B212,ISU_FF_OA_byjnl!$F:$M,3,FALSE),0)</f>
        <v>0</v>
      </c>
      <c r="K212">
        <f>_xlfn.IFNA(VLOOKUP(B212,ISU_FF_OA_byjnl!$F:$M,4,FALSE),0)</f>
        <v>0</v>
      </c>
      <c r="L212">
        <f>_xlfn.IFNA(VLOOKUP(B212,ISU_FF_OA_byjnl!$F:$M,5,FALSE),0)</f>
        <v>0</v>
      </c>
      <c r="M212">
        <f>_xlfn.IFNA(VLOOKUP(B212,ISU_FF_OA_byjnl!$F:$M,6,FALSE),0)</f>
        <v>0</v>
      </c>
      <c r="N212">
        <f>_xlfn.IFNA(VLOOKUP(B212,ISU_FF_OA_byjnl!$F:$M,7,FALSE),0)</f>
        <v>0</v>
      </c>
      <c r="O212">
        <f>I212+K212</f>
        <v>0</v>
      </c>
      <c r="P212">
        <f>O212-D212</f>
        <v>-6</v>
      </c>
      <c r="Q212">
        <f>(J212/D212)*100</f>
        <v>0</v>
      </c>
      <c r="R212">
        <f>(K212/D212)*100</f>
        <v>0</v>
      </c>
      <c r="S212">
        <f>(L212/D212)*100</f>
        <v>0</v>
      </c>
      <c r="T212">
        <f>(M212/D212)*100</f>
        <v>0</v>
      </c>
      <c r="U212">
        <f>(N212/D212)*100</f>
        <v>0</v>
      </c>
    </row>
    <row r="213" spans="1:21" x14ac:dyDescent="0.25">
      <c r="A213" t="s">
        <v>584</v>
      </c>
      <c r="B213" t="s">
        <v>585</v>
      </c>
      <c r="C213">
        <f>_xlfn.RANK.EQ(D213,D:D)</f>
        <v>255</v>
      </c>
      <c r="D213">
        <v>6</v>
      </c>
      <c r="E213">
        <f>_xlfn.RANK.EQ(F213,F:F)</f>
        <v>196</v>
      </c>
      <c r="F213">
        <f>_xlfn.IFNA(VLOOKUP(B213,ISU_all_byjnl!B:C,2,FALSE),0)</f>
        <v>12</v>
      </c>
      <c r="G213">
        <f>_xlfn.RANK.EQ(H213,H:H)</f>
        <v>258</v>
      </c>
      <c r="H213">
        <f>IFERROR((D213/F213)*100,0)</f>
        <v>50</v>
      </c>
      <c r="I213">
        <f>_xlfn.IFNA(VLOOKUP(B213,ISU_FF_OA_byjnl!$F:$M,2,FALSE),0)</f>
        <v>0</v>
      </c>
      <c r="J213">
        <f>_xlfn.IFNA(VLOOKUP(B213,ISU_FF_OA_byjnl!$F:$M,3,FALSE),0)</f>
        <v>0</v>
      </c>
      <c r="K213">
        <f>_xlfn.IFNA(VLOOKUP(B213,ISU_FF_OA_byjnl!$F:$M,4,FALSE),0)</f>
        <v>0</v>
      </c>
      <c r="L213">
        <f>_xlfn.IFNA(VLOOKUP(B213,ISU_FF_OA_byjnl!$F:$M,5,FALSE),0)</f>
        <v>0</v>
      </c>
      <c r="M213">
        <f>_xlfn.IFNA(VLOOKUP(B213,ISU_FF_OA_byjnl!$F:$M,6,FALSE),0)</f>
        <v>0</v>
      </c>
      <c r="N213">
        <f>_xlfn.IFNA(VLOOKUP(B213,ISU_FF_OA_byjnl!$F:$M,7,FALSE),0)</f>
        <v>0</v>
      </c>
      <c r="O213">
        <f>I213+K213</f>
        <v>0</v>
      </c>
      <c r="P213">
        <f>O213-D213</f>
        <v>-6</v>
      </c>
      <c r="Q213">
        <f>(J213/D213)*100</f>
        <v>0</v>
      </c>
      <c r="R213">
        <f>(K213/D213)*100</f>
        <v>0</v>
      </c>
      <c r="S213">
        <f>(L213/D213)*100</f>
        <v>0</v>
      </c>
      <c r="T213">
        <f>(M213/D213)*100</f>
        <v>0</v>
      </c>
      <c r="U213">
        <f>(N213/D213)*100</f>
        <v>0</v>
      </c>
    </row>
    <row r="214" spans="1:21" x14ac:dyDescent="0.25">
      <c r="A214" t="s">
        <v>596</v>
      </c>
      <c r="B214" t="s">
        <v>597</v>
      </c>
      <c r="C214">
        <f>_xlfn.RANK.EQ(D214,D:D)</f>
        <v>295</v>
      </c>
      <c r="D214">
        <v>5</v>
      </c>
      <c r="E214">
        <f>_xlfn.RANK.EQ(F214,F:F)</f>
        <v>196</v>
      </c>
      <c r="F214">
        <f>_xlfn.IFNA(VLOOKUP(B214,ISU_all_byjnl!B:C,2,FALSE),0)</f>
        <v>12</v>
      </c>
      <c r="G214">
        <f>_xlfn.RANK.EQ(H214,H:H)</f>
        <v>301</v>
      </c>
      <c r="H214">
        <f>IFERROR((D214/F214)*100,0)</f>
        <v>41.666666666666671</v>
      </c>
      <c r="I214">
        <f>_xlfn.IFNA(VLOOKUP(B214,ISU_FF_OA_byjnl!$F:$M,2,FALSE),0)</f>
        <v>0</v>
      </c>
      <c r="J214">
        <f>_xlfn.IFNA(VLOOKUP(B214,ISU_FF_OA_byjnl!$F:$M,3,FALSE),0)</f>
        <v>0</v>
      </c>
      <c r="K214">
        <f>_xlfn.IFNA(VLOOKUP(B214,ISU_FF_OA_byjnl!$F:$M,4,FALSE),0)</f>
        <v>0</v>
      </c>
      <c r="L214">
        <f>_xlfn.IFNA(VLOOKUP(B214,ISU_FF_OA_byjnl!$F:$M,5,FALSE),0)</f>
        <v>0</v>
      </c>
      <c r="M214">
        <f>_xlfn.IFNA(VLOOKUP(B214,ISU_FF_OA_byjnl!$F:$M,6,FALSE),0)</f>
        <v>0</v>
      </c>
      <c r="N214">
        <f>_xlfn.IFNA(VLOOKUP(B214,ISU_FF_OA_byjnl!$F:$M,7,FALSE),0)</f>
        <v>0</v>
      </c>
      <c r="O214">
        <f>I214+K214</f>
        <v>0</v>
      </c>
      <c r="P214">
        <f>O214-D214</f>
        <v>-5</v>
      </c>
      <c r="Q214">
        <f>(J214/D214)*100</f>
        <v>0</v>
      </c>
      <c r="R214">
        <f>(K214/D214)*100</f>
        <v>0</v>
      </c>
      <c r="S214">
        <f>(L214/D214)*100</f>
        <v>0</v>
      </c>
      <c r="T214">
        <f>(M214/D214)*100</f>
        <v>0</v>
      </c>
      <c r="U214">
        <f>(N214/D214)*100</f>
        <v>0</v>
      </c>
    </row>
    <row r="215" spans="1:21" x14ac:dyDescent="0.25">
      <c r="A215" t="s">
        <v>802</v>
      </c>
      <c r="B215" t="s">
        <v>803</v>
      </c>
      <c r="C215">
        <f>_xlfn.RANK.EQ(D215,D:D)</f>
        <v>360</v>
      </c>
      <c r="D215">
        <v>4</v>
      </c>
      <c r="E215">
        <f>_xlfn.RANK.EQ(F215,F:F)</f>
        <v>196</v>
      </c>
      <c r="F215">
        <f>_xlfn.IFNA(VLOOKUP(B215,ISU_all_byjnl!B:C,2,FALSE),0)</f>
        <v>12</v>
      </c>
      <c r="G215">
        <f>_xlfn.RANK.EQ(H215,H:H)</f>
        <v>326</v>
      </c>
      <c r="H215">
        <f>IFERROR((D215/F215)*100,0)</f>
        <v>33.333333333333329</v>
      </c>
      <c r="I215">
        <f>_xlfn.IFNA(VLOOKUP(B215,ISU_FF_OA_byjnl!$F:$M,2,FALSE),0)</f>
        <v>0</v>
      </c>
      <c r="J215">
        <f>_xlfn.IFNA(VLOOKUP(B215,ISU_FF_OA_byjnl!$F:$M,3,FALSE),0)</f>
        <v>0</v>
      </c>
      <c r="K215">
        <f>_xlfn.IFNA(VLOOKUP(B215,ISU_FF_OA_byjnl!$F:$M,4,FALSE),0)</f>
        <v>0</v>
      </c>
      <c r="L215">
        <f>_xlfn.IFNA(VLOOKUP(B215,ISU_FF_OA_byjnl!$F:$M,5,FALSE),0)</f>
        <v>0</v>
      </c>
      <c r="M215">
        <f>_xlfn.IFNA(VLOOKUP(B215,ISU_FF_OA_byjnl!$F:$M,6,FALSE),0)</f>
        <v>0</v>
      </c>
      <c r="N215">
        <f>_xlfn.IFNA(VLOOKUP(B215,ISU_FF_OA_byjnl!$F:$M,7,FALSE),0)</f>
        <v>0</v>
      </c>
      <c r="O215">
        <f>I215+K215</f>
        <v>0</v>
      </c>
      <c r="P215">
        <f>O215-D215</f>
        <v>-4</v>
      </c>
      <c r="Q215">
        <f>(J215/D215)*100</f>
        <v>0</v>
      </c>
      <c r="R215">
        <f>(K215/D215)*100</f>
        <v>0</v>
      </c>
      <c r="S215">
        <f>(L215/D215)*100</f>
        <v>0</v>
      </c>
      <c r="T215">
        <f>(M215/D215)*100</f>
        <v>0</v>
      </c>
      <c r="U215">
        <f>(N215/D215)*100</f>
        <v>0</v>
      </c>
    </row>
    <row r="216" spans="1:21" x14ac:dyDescent="0.25">
      <c r="A216" t="s">
        <v>852</v>
      </c>
      <c r="B216" t="s">
        <v>853</v>
      </c>
      <c r="C216">
        <f>_xlfn.RANK.EQ(D216,D:D)</f>
        <v>360</v>
      </c>
      <c r="D216">
        <v>4</v>
      </c>
      <c r="E216">
        <f>_xlfn.RANK.EQ(F216,F:F)</f>
        <v>196</v>
      </c>
      <c r="F216">
        <f>_xlfn.IFNA(VLOOKUP(B216,ISU_all_byjnl!B:C,2,FALSE),0)</f>
        <v>12</v>
      </c>
      <c r="G216">
        <f>_xlfn.RANK.EQ(H216,H:H)</f>
        <v>326</v>
      </c>
      <c r="H216">
        <f>IFERROR((D216/F216)*100,0)</f>
        <v>33.333333333333329</v>
      </c>
      <c r="I216">
        <f>_xlfn.IFNA(VLOOKUP(B216,ISU_FF_OA_byjnl!$F:$M,2,FALSE),0)</f>
        <v>0</v>
      </c>
      <c r="J216">
        <f>_xlfn.IFNA(VLOOKUP(B216,ISU_FF_OA_byjnl!$F:$M,3,FALSE),0)</f>
        <v>0</v>
      </c>
      <c r="K216">
        <f>_xlfn.IFNA(VLOOKUP(B216,ISU_FF_OA_byjnl!$F:$M,4,FALSE),0)</f>
        <v>0</v>
      </c>
      <c r="L216">
        <f>_xlfn.IFNA(VLOOKUP(B216,ISU_FF_OA_byjnl!$F:$M,5,FALSE),0)</f>
        <v>0</v>
      </c>
      <c r="M216">
        <f>_xlfn.IFNA(VLOOKUP(B216,ISU_FF_OA_byjnl!$F:$M,6,FALSE),0)</f>
        <v>0</v>
      </c>
      <c r="N216">
        <f>_xlfn.IFNA(VLOOKUP(B216,ISU_FF_OA_byjnl!$F:$M,7,FALSE),0)</f>
        <v>0</v>
      </c>
      <c r="O216">
        <f>I216+K216</f>
        <v>0</v>
      </c>
      <c r="P216">
        <f>O216-D216</f>
        <v>-4</v>
      </c>
      <c r="Q216">
        <f>(J216/D216)*100</f>
        <v>0</v>
      </c>
      <c r="R216">
        <f>(K216/D216)*100</f>
        <v>0</v>
      </c>
      <c r="S216">
        <f>(L216/D216)*100</f>
        <v>0</v>
      </c>
      <c r="T216">
        <f>(M216/D216)*100</f>
        <v>0</v>
      </c>
      <c r="U216">
        <f>(N216/D216)*100</f>
        <v>0</v>
      </c>
    </row>
    <row r="217" spans="1:21" x14ac:dyDescent="0.25">
      <c r="A217" t="s">
        <v>952</v>
      </c>
      <c r="B217" t="s">
        <v>953</v>
      </c>
      <c r="C217">
        <f>_xlfn.RANK.EQ(D217,D:D)</f>
        <v>360</v>
      </c>
      <c r="D217">
        <v>4</v>
      </c>
      <c r="E217">
        <f>_xlfn.RANK.EQ(F217,F:F)</f>
        <v>196</v>
      </c>
      <c r="F217">
        <f>_xlfn.IFNA(VLOOKUP(B217,ISU_all_byjnl!B:C,2,FALSE),0)</f>
        <v>12</v>
      </c>
      <c r="G217">
        <f>_xlfn.RANK.EQ(H217,H:H)</f>
        <v>326</v>
      </c>
      <c r="H217">
        <f>IFERROR((D217/F217)*100,0)</f>
        <v>33.333333333333329</v>
      </c>
      <c r="I217">
        <f>_xlfn.IFNA(VLOOKUP(B217,ISU_FF_OA_byjnl!$F:$M,2,FALSE),0)</f>
        <v>0</v>
      </c>
      <c r="J217">
        <f>_xlfn.IFNA(VLOOKUP(B217,ISU_FF_OA_byjnl!$F:$M,3,FALSE),0)</f>
        <v>0</v>
      </c>
      <c r="K217">
        <f>_xlfn.IFNA(VLOOKUP(B217,ISU_FF_OA_byjnl!$F:$M,4,FALSE),0)</f>
        <v>0</v>
      </c>
      <c r="L217">
        <f>_xlfn.IFNA(VLOOKUP(B217,ISU_FF_OA_byjnl!$F:$M,5,FALSE),0)</f>
        <v>0</v>
      </c>
      <c r="M217">
        <f>_xlfn.IFNA(VLOOKUP(B217,ISU_FF_OA_byjnl!$F:$M,6,FALSE),0)</f>
        <v>0</v>
      </c>
      <c r="N217">
        <f>_xlfn.IFNA(VLOOKUP(B217,ISU_FF_OA_byjnl!$F:$M,7,FALSE),0)</f>
        <v>0</v>
      </c>
      <c r="O217">
        <f>I217+K217</f>
        <v>0</v>
      </c>
      <c r="P217">
        <f>O217-D217</f>
        <v>-4</v>
      </c>
      <c r="Q217">
        <f>(J217/D217)*100</f>
        <v>0</v>
      </c>
      <c r="R217">
        <f>(K217/D217)*100</f>
        <v>0</v>
      </c>
      <c r="S217">
        <f>(L217/D217)*100</f>
        <v>0</v>
      </c>
      <c r="T217">
        <f>(M217/D217)*100</f>
        <v>0</v>
      </c>
      <c r="U217">
        <f>(N217/D217)*100</f>
        <v>0</v>
      </c>
    </row>
    <row r="218" spans="1:21" x14ac:dyDescent="0.25">
      <c r="A218" t="s">
        <v>242</v>
      </c>
      <c r="B218" t="s">
        <v>243</v>
      </c>
      <c r="C218">
        <f>_xlfn.RANK.EQ(D218,D:D)</f>
        <v>111</v>
      </c>
      <c r="D218">
        <v>11</v>
      </c>
      <c r="E218">
        <f>_xlfn.RANK.EQ(F218,F:F)</f>
        <v>216</v>
      </c>
      <c r="F218">
        <f>_xlfn.IFNA(VLOOKUP(B218,ISU_all_byjnl!B:C,2,FALSE),0)</f>
        <v>11</v>
      </c>
      <c r="G218">
        <f>_xlfn.RANK.EQ(H218,H:H)</f>
        <v>1</v>
      </c>
      <c r="H218">
        <f>IFERROR((D218/F218)*100,0)</f>
        <v>100</v>
      </c>
      <c r="I218">
        <f>_xlfn.IFNA(VLOOKUP(B218,ISU_FF_OA_byjnl!$F:$M,2,FALSE),0)</f>
        <v>0</v>
      </c>
      <c r="J218">
        <f>_xlfn.IFNA(VLOOKUP(B218,ISU_FF_OA_byjnl!$F:$M,3,FALSE),0)</f>
        <v>0</v>
      </c>
      <c r="K218">
        <f>_xlfn.IFNA(VLOOKUP(B218,ISU_FF_OA_byjnl!$F:$M,4,FALSE),0)</f>
        <v>0</v>
      </c>
      <c r="L218">
        <f>_xlfn.IFNA(VLOOKUP(B218,ISU_FF_OA_byjnl!$F:$M,5,FALSE),0)</f>
        <v>0</v>
      </c>
      <c r="M218">
        <f>_xlfn.IFNA(VLOOKUP(B218,ISU_FF_OA_byjnl!$F:$M,6,FALSE),0)</f>
        <v>0</v>
      </c>
      <c r="N218">
        <f>_xlfn.IFNA(VLOOKUP(B218,ISU_FF_OA_byjnl!$F:$M,7,FALSE),0)</f>
        <v>0</v>
      </c>
      <c r="O218">
        <f>I218+K218</f>
        <v>0</v>
      </c>
      <c r="P218">
        <f>O218-D218</f>
        <v>-11</v>
      </c>
      <c r="Q218">
        <f>(J218/D218)*100</f>
        <v>0</v>
      </c>
      <c r="R218">
        <f>(K218/D218)*100</f>
        <v>0</v>
      </c>
      <c r="S218">
        <f>(L218/D218)*100</f>
        <v>0</v>
      </c>
      <c r="T218">
        <f>(M218/D218)*100</f>
        <v>0</v>
      </c>
      <c r="U218">
        <f>(N218/D218)*100</f>
        <v>0</v>
      </c>
    </row>
    <row r="219" spans="1:21" x14ac:dyDescent="0.25">
      <c r="A219" t="s">
        <v>286</v>
      </c>
      <c r="B219" t="s">
        <v>287</v>
      </c>
      <c r="C219">
        <f>_xlfn.RANK.EQ(D219,D:D)</f>
        <v>123</v>
      </c>
      <c r="D219">
        <v>10</v>
      </c>
      <c r="E219">
        <f>_xlfn.RANK.EQ(F219,F:F)</f>
        <v>216</v>
      </c>
      <c r="F219">
        <f>_xlfn.IFNA(VLOOKUP(B219,ISU_all_byjnl!B:C,2,FALSE),0)</f>
        <v>11</v>
      </c>
      <c r="G219">
        <f>_xlfn.RANK.EQ(H219,H:H)</f>
        <v>49</v>
      </c>
      <c r="H219">
        <f>IFERROR((D219/F219)*100,0)</f>
        <v>90.909090909090907</v>
      </c>
      <c r="I219">
        <f>_xlfn.IFNA(VLOOKUP(B219,ISU_FF_OA_byjnl!$F:$M,2,FALSE),0)</f>
        <v>0</v>
      </c>
      <c r="J219">
        <f>_xlfn.IFNA(VLOOKUP(B219,ISU_FF_OA_byjnl!$F:$M,3,FALSE),0)</f>
        <v>0</v>
      </c>
      <c r="K219">
        <f>_xlfn.IFNA(VLOOKUP(B219,ISU_FF_OA_byjnl!$F:$M,4,FALSE),0)</f>
        <v>0</v>
      </c>
      <c r="L219">
        <f>_xlfn.IFNA(VLOOKUP(B219,ISU_FF_OA_byjnl!$F:$M,5,FALSE),0)</f>
        <v>0</v>
      </c>
      <c r="M219">
        <f>_xlfn.IFNA(VLOOKUP(B219,ISU_FF_OA_byjnl!$F:$M,6,FALSE),0)</f>
        <v>0</v>
      </c>
      <c r="N219">
        <f>_xlfn.IFNA(VLOOKUP(B219,ISU_FF_OA_byjnl!$F:$M,7,FALSE),0)</f>
        <v>0</v>
      </c>
      <c r="O219">
        <f>I219+K219</f>
        <v>0</v>
      </c>
      <c r="P219">
        <f>O219-D219</f>
        <v>-10</v>
      </c>
      <c r="Q219">
        <f>(J219/D219)*100</f>
        <v>0</v>
      </c>
      <c r="R219">
        <f>(K219/D219)*100</f>
        <v>0</v>
      </c>
      <c r="S219">
        <f>(L219/D219)*100</f>
        <v>0</v>
      </c>
      <c r="T219">
        <f>(M219/D219)*100</f>
        <v>0</v>
      </c>
      <c r="U219">
        <f>(N219/D219)*100</f>
        <v>0</v>
      </c>
    </row>
    <row r="220" spans="1:21" x14ac:dyDescent="0.25">
      <c r="A220" t="s">
        <v>294</v>
      </c>
      <c r="B220" t="s">
        <v>295</v>
      </c>
      <c r="C220">
        <f>_xlfn.RANK.EQ(D220,D:D)</f>
        <v>123</v>
      </c>
      <c r="D220">
        <v>10</v>
      </c>
      <c r="E220">
        <f>_xlfn.RANK.EQ(F220,F:F)</f>
        <v>216</v>
      </c>
      <c r="F220">
        <f>_xlfn.IFNA(VLOOKUP(B220,ISU_all_byjnl!B:C,2,FALSE),0)</f>
        <v>11</v>
      </c>
      <c r="G220">
        <f>_xlfn.RANK.EQ(H220,H:H)</f>
        <v>49</v>
      </c>
      <c r="H220">
        <f>IFERROR((D220/F220)*100,0)</f>
        <v>90.909090909090907</v>
      </c>
      <c r="I220">
        <f>_xlfn.IFNA(VLOOKUP(B220,ISU_FF_OA_byjnl!$F:$M,2,FALSE),0)</f>
        <v>0</v>
      </c>
      <c r="J220">
        <f>_xlfn.IFNA(VLOOKUP(B220,ISU_FF_OA_byjnl!$F:$M,3,FALSE),0)</f>
        <v>0</v>
      </c>
      <c r="K220">
        <f>_xlfn.IFNA(VLOOKUP(B220,ISU_FF_OA_byjnl!$F:$M,4,FALSE),0)</f>
        <v>0</v>
      </c>
      <c r="L220">
        <f>_xlfn.IFNA(VLOOKUP(B220,ISU_FF_OA_byjnl!$F:$M,5,FALSE),0)</f>
        <v>0</v>
      </c>
      <c r="M220">
        <f>_xlfn.IFNA(VLOOKUP(B220,ISU_FF_OA_byjnl!$F:$M,6,FALSE),0)</f>
        <v>0</v>
      </c>
      <c r="N220">
        <f>_xlfn.IFNA(VLOOKUP(B220,ISU_FF_OA_byjnl!$F:$M,7,FALSE),0)</f>
        <v>0</v>
      </c>
      <c r="O220">
        <f>I220+K220</f>
        <v>0</v>
      </c>
      <c r="P220">
        <f>O220-D220</f>
        <v>-10</v>
      </c>
      <c r="Q220">
        <f>(J220/D220)*100</f>
        <v>0</v>
      </c>
      <c r="R220">
        <f>(K220/D220)*100</f>
        <v>0</v>
      </c>
      <c r="S220">
        <f>(L220/D220)*100</f>
        <v>0</v>
      </c>
      <c r="T220">
        <f>(M220/D220)*100</f>
        <v>0</v>
      </c>
      <c r="U220">
        <f>(N220/D220)*100</f>
        <v>0</v>
      </c>
    </row>
    <row r="221" spans="1:21" x14ac:dyDescent="0.25">
      <c r="A221" t="s">
        <v>300</v>
      </c>
      <c r="B221" t="s">
        <v>301</v>
      </c>
      <c r="C221">
        <f>_xlfn.RANK.EQ(D221,D:D)</f>
        <v>149</v>
      </c>
      <c r="D221">
        <v>9</v>
      </c>
      <c r="E221">
        <f>_xlfn.RANK.EQ(F221,F:F)</f>
        <v>216</v>
      </c>
      <c r="F221">
        <f>_xlfn.IFNA(VLOOKUP(B221,ISU_all_byjnl!B:C,2,FALSE),0)</f>
        <v>11</v>
      </c>
      <c r="G221">
        <f>_xlfn.RANK.EQ(H221,H:H)</f>
        <v>107</v>
      </c>
      <c r="H221">
        <f>IFERROR((D221/F221)*100,0)</f>
        <v>81.818181818181827</v>
      </c>
      <c r="I221">
        <f>_xlfn.IFNA(VLOOKUP(B221,ISU_FF_OA_byjnl!$F:$M,2,FALSE),0)</f>
        <v>0</v>
      </c>
      <c r="J221">
        <f>_xlfn.IFNA(VLOOKUP(B221,ISU_FF_OA_byjnl!$F:$M,3,FALSE),0)</f>
        <v>0</v>
      </c>
      <c r="K221">
        <f>_xlfn.IFNA(VLOOKUP(B221,ISU_FF_OA_byjnl!$F:$M,4,FALSE),0)</f>
        <v>0</v>
      </c>
      <c r="L221">
        <f>_xlfn.IFNA(VLOOKUP(B221,ISU_FF_OA_byjnl!$F:$M,5,FALSE),0)</f>
        <v>0</v>
      </c>
      <c r="M221">
        <f>_xlfn.IFNA(VLOOKUP(B221,ISU_FF_OA_byjnl!$F:$M,6,FALSE),0)</f>
        <v>0</v>
      </c>
      <c r="N221">
        <f>_xlfn.IFNA(VLOOKUP(B221,ISU_FF_OA_byjnl!$F:$M,7,FALSE),0)</f>
        <v>0</v>
      </c>
      <c r="O221">
        <f>I221+K221</f>
        <v>0</v>
      </c>
      <c r="P221">
        <f>O221-D221</f>
        <v>-9</v>
      </c>
      <c r="Q221">
        <f>(J221/D221)*100</f>
        <v>0</v>
      </c>
      <c r="R221">
        <f>(K221/D221)*100</f>
        <v>0</v>
      </c>
      <c r="S221">
        <f>(L221/D221)*100</f>
        <v>0</v>
      </c>
      <c r="T221">
        <f>(M221/D221)*100</f>
        <v>0</v>
      </c>
      <c r="U221">
        <f>(N221/D221)*100</f>
        <v>0</v>
      </c>
    </row>
    <row r="222" spans="1:21" x14ac:dyDescent="0.25">
      <c r="A222" t="s">
        <v>304</v>
      </c>
      <c r="B222" t="s">
        <v>305</v>
      </c>
      <c r="C222">
        <f>_xlfn.RANK.EQ(D222,D:D)</f>
        <v>149</v>
      </c>
      <c r="D222">
        <v>9</v>
      </c>
      <c r="E222">
        <f>_xlfn.RANK.EQ(F222,F:F)</f>
        <v>216</v>
      </c>
      <c r="F222">
        <f>_xlfn.IFNA(VLOOKUP(B222,ISU_all_byjnl!B:C,2,FALSE),0)</f>
        <v>11</v>
      </c>
      <c r="G222">
        <f>_xlfn.RANK.EQ(H222,H:H)</f>
        <v>107</v>
      </c>
      <c r="H222">
        <f>IFERROR((D222/F222)*100,0)</f>
        <v>81.818181818181827</v>
      </c>
      <c r="I222">
        <f>_xlfn.IFNA(VLOOKUP(B222,ISU_FF_OA_byjnl!$F:$M,2,FALSE),0)</f>
        <v>0</v>
      </c>
      <c r="J222">
        <f>_xlfn.IFNA(VLOOKUP(B222,ISU_FF_OA_byjnl!$F:$M,3,FALSE),0)</f>
        <v>0</v>
      </c>
      <c r="K222">
        <f>_xlfn.IFNA(VLOOKUP(B222,ISU_FF_OA_byjnl!$F:$M,4,FALSE),0)</f>
        <v>0</v>
      </c>
      <c r="L222">
        <f>_xlfn.IFNA(VLOOKUP(B222,ISU_FF_OA_byjnl!$F:$M,5,FALSE),0)</f>
        <v>0</v>
      </c>
      <c r="M222">
        <f>_xlfn.IFNA(VLOOKUP(B222,ISU_FF_OA_byjnl!$F:$M,6,FALSE),0)</f>
        <v>0</v>
      </c>
      <c r="N222">
        <f>_xlfn.IFNA(VLOOKUP(B222,ISU_FF_OA_byjnl!$F:$M,7,FALSE),0)</f>
        <v>0</v>
      </c>
      <c r="O222">
        <f>I222+K222</f>
        <v>0</v>
      </c>
      <c r="P222">
        <f>O222-D222</f>
        <v>-9</v>
      </c>
      <c r="Q222">
        <f>(J222/D222)*100</f>
        <v>0</v>
      </c>
      <c r="R222">
        <f>(K222/D222)*100</f>
        <v>0</v>
      </c>
      <c r="S222">
        <f>(L222/D222)*100</f>
        <v>0</v>
      </c>
      <c r="T222">
        <f>(M222/D222)*100</f>
        <v>0</v>
      </c>
      <c r="U222">
        <f>(N222/D222)*100</f>
        <v>0</v>
      </c>
    </row>
    <row r="223" spans="1:21" x14ac:dyDescent="0.25">
      <c r="A223" t="s">
        <v>322</v>
      </c>
      <c r="B223" t="s">
        <v>323</v>
      </c>
      <c r="C223">
        <f>_xlfn.RANK.EQ(D223,D:D)</f>
        <v>149</v>
      </c>
      <c r="D223">
        <v>9</v>
      </c>
      <c r="E223">
        <f>_xlfn.RANK.EQ(F223,F:F)</f>
        <v>216</v>
      </c>
      <c r="F223">
        <f>_xlfn.IFNA(VLOOKUP(B223,ISU_all_byjnl!B:C,2,FALSE),0)</f>
        <v>11</v>
      </c>
      <c r="G223">
        <f>_xlfn.RANK.EQ(H223,H:H)</f>
        <v>107</v>
      </c>
      <c r="H223">
        <f>IFERROR((D223/F223)*100,0)</f>
        <v>81.818181818181827</v>
      </c>
      <c r="I223">
        <f>_xlfn.IFNA(VLOOKUP(B223,ISU_FF_OA_byjnl!$F:$M,2,FALSE),0)</f>
        <v>0</v>
      </c>
      <c r="J223">
        <f>_xlfn.IFNA(VLOOKUP(B223,ISU_FF_OA_byjnl!$F:$M,3,FALSE),0)</f>
        <v>0</v>
      </c>
      <c r="K223">
        <f>_xlfn.IFNA(VLOOKUP(B223,ISU_FF_OA_byjnl!$F:$M,4,FALSE),0)</f>
        <v>0</v>
      </c>
      <c r="L223">
        <f>_xlfn.IFNA(VLOOKUP(B223,ISU_FF_OA_byjnl!$F:$M,5,FALSE),0)</f>
        <v>0</v>
      </c>
      <c r="M223">
        <f>_xlfn.IFNA(VLOOKUP(B223,ISU_FF_OA_byjnl!$F:$M,6,FALSE),0)</f>
        <v>0</v>
      </c>
      <c r="N223">
        <f>_xlfn.IFNA(VLOOKUP(B223,ISU_FF_OA_byjnl!$F:$M,7,FALSE),0)</f>
        <v>0</v>
      </c>
      <c r="O223">
        <f>I223+K223</f>
        <v>0</v>
      </c>
      <c r="P223">
        <f>O223-D223</f>
        <v>-9</v>
      </c>
      <c r="Q223">
        <f>(J223/D223)*100</f>
        <v>0</v>
      </c>
      <c r="R223">
        <f>(K223/D223)*100</f>
        <v>0</v>
      </c>
      <c r="S223">
        <f>(L223/D223)*100</f>
        <v>0</v>
      </c>
      <c r="T223">
        <f>(M223/D223)*100</f>
        <v>0</v>
      </c>
      <c r="U223">
        <f>(N223/D223)*100</f>
        <v>0</v>
      </c>
    </row>
    <row r="224" spans="1:21" x14ac:dyDescent="0.25">
      <c r="A224" t="s">
        <v>328</v>
      </c>
      <c r="B224" t="s">
        <v>329</v>
      </c>
      <c r="C224">
        <f>_xlfn.RANK.EQ(D224,D:D)</f>
        <v>149</v>
      </c>
      <c r="D224">
        <v>9</v>
      </c>
      <c r="E224">
        <f>_xlfn.RANK.EQ(F224,F:F)</f>
        <v>216</v>
      </c>
      <c r="F224">
        <f>_xlfn.IFNA(VLOOKUP(B224,ISU_all_byjnl!B:C,2,FALSE),0)</f>
        <v>11</v>
      </c>
      <c r="G224">
        <f>_xlfn.RANK.EQ(H224,H:H)</f>
        <v>107</v>
      </c>
      <c r="H224">
        <f>IFERROR((D224/F224)*100,0)</f>
        <v>81.818181818181827</v>
      </c>
      <c r="I224">
        <f>_xlfn.IFNA(VLOOKUP(B224,ISU_FF_OA_byjnl!$F:$M,2,FALSE),0)</f>
        <v>0</v>
      </c>
      <c r="J224">
        <f>_xlfn.IFNA(VLOOKUP(B224,ISU_FF_OA_byjnl!$F:$M,3,FALSE),0)</f>
        <v>0</v>
      </c>
      <c r="K224">
        <f>_xlfn.IFNA(VLOOKUP(B224,ISU_FF_OA_byjnl!$F:$M,4,FALSE),0)</f>
        <v>0</v>
      </c>
      <c r="L224">
        <f>_xlfn.IFNA(VLOOKUP(B224,ISU_FF_OA_byjnl!$F:$M,5,FALSE),0)</f>
        <v>0</v>
      </c>
      <c r="M224">
        <f>_xlfn.IFNA(VLOOKUP(B224,ISU_FF_OA_byjnl!$F:$M,6,FALSE),0)</f>
        <v>0</v>
      </c>
      <c r="N224">
        <f>_xlfn.IFNA(VLOOKUP(B224,ISU_FF_OA_byjnl!$F:$M,7,FALSE),0)</f>
        <v>0</v>
      </c>
      <c r="O224">
        <f>I224+K224</f>
        <v>0</v>
      </c>
      <c r="P224">
        <f>O224-D224</f>
        <v>-9</v>
      </c>
      <c r="Q224">
        <f>(J224/D224)*100</f>
        <v>0</v>
      </c>
      <c r="R224">
        <f>(K224/D224)*100</f>
        <v>0</v>
      </c>
      <c r="S224">
        <f>(L224/D224)*100</f>
        <v>0</v>
      </c>
      <c r="T224">
        <f>(M224/D224)*100</f>
        <v>0</v>
      </c>
      <c r="U224">
        <f>(N224/D224)*100</f>
        <v>0</v>
      </c>
    </row>
    <row r="225" spans="1:21" x14ac:dyDescent="0.25">
      <c r="A225" t="s">
        <v>330</v>
      </c>
      <c r="B225" t="s">
        <v>331</v>
      </c>
      <c r="C225">
        <f>_xlfn.RANK.EQ(D225,D:D)</f>
        <v>149</v>
      </c>
      <c r="D225">
        <v>9</v>
      </c>
      <c r="E225">
        <f>_xlfn.RANK.EQ(F225,F:F)</f>
        <v>216</v>
      </c>
      <c r="F225">
        <f>_xlfn.IFNA(VLOOKUP(B225,ISU_all_byjnl!B:C,2,FALSE),0)</f>
        <v>11</v>
      </c>
      <c r="G225">
        <f>_xlfn.RANK.EQ(H225,H:H)</f>
        <v>107</v>
      </c>
      <c r="H225">
        <f>IFERROR((D225/F225)*100,0)</f>
        <v>81.818181818181827</v>
      </c>
      <c r="I225">
        <f>_xlfn.IFNA(VLOOKUP(B225,ISU_FF_OA_byjnl!$F:$M,2,FALSE),0)</f>
        <v>0</v>
      </c>
      <c r="J225">
        <f>_xlfn.IFNA(VLOOKUP(B225,ISU_FF_OA_byjnl!$F:$M,3,FALSE),0)</f>
        <v>0</v>
      </c>
      <c r="K225">
        <f>_xlfn.IFNA(VLOOKUP(B225,ISU_FF_OA_byjnl!$F:$M,4,FALSE),0)</f>
        <v>0</v>
      </c>
      <c r="L225">
        <f>_xlfn.IFNA(VLOOKUP(B225,ISU_FF_OA_byjnl!$F:$M,5,FALSE),0)</f>
        <v>0</v>
      </c>
      <c r="M225">
        <f>_xlfn.IFNA(VLOOKUP(B225,ISU_FF_OA_byjnl!$F:$M,6,FALSE),0)</f>
        <v>0</v>
      </c>
      <c r="N225">
        <f>_xlfn.IFNA(VLOOKUP(B225,ISU_FF_OA_byjnl!$F:$M,7,FALSE),0)</f>
        <v>0</v>
      </c>
      <c r="O225">
        <f>I225+K225</f>
        <v>0</v>
      </c>
      <c r="P225">
        <f>O225-D225</f>
        <v>-9</v>
      </c>
      <c r="Q225">
        <f>(J225/D225)*100</f>
        <v>0</v>
      </c>
      <c r="R225">
        <f>(K225/D225)*100</f>
        <v>0</v>
      </c>
      <c r="S225">
        <f>(L225/D225)*100</f>
        <v>0</v>
      </c>
      <c r="T225">
        <f>(M225/D225)*100</f>
        <v>0</v>
      </c>
      <c r="U225">
        <f>(N225/D225)*100</f>
        <v>0</v>
      </c>
    </row>
    <row r="226" spans="1:21" x14ac:dyDescent="0.25">
      <c r="A226" t="s">
        <v>334</v>
      </c>
      <c r="B226" t="s">
        <v>335</v>
      </c>
      <c r="C226">
        <f>_xlfn.RANK.EQ(D226,D:D)</f>
        <v>149</v>
      </c>
      <c r="D226">
        <v>9</v>
      </c>
      <c r="E226">
        <f>_xlfn.RANK.EQ(F226,F:F)</f>
        <v>216</v>
      </c>
      <c r="F226">
        <f>_xlfn.IFNA(VLOOKUP(B226,ISU_all_byjnl!B:C,2,FALSE),0)</f>
        <v>11</v>
      </c>
      <c r="G226">
        <f>_xlfn.RANK.EQ(H226,H:H)</f>
        <v>107</v>
      </c>
      <c r="H226">
        <f>IFERROR((D226/F226)*100,0)</f>
        <v>81.818181818181827</v>
      </c>
      <c r="I226">
        <f>_xlfn.IFNA(VLOOKUP(B226,ISU_FF_OA_byjnl!$F:$M,2,FALSE),0)</f>
        <v>0</v>
      </c>
      <c r="J226">
        <f>_xlfn.IFNA(VLOOKUP(B226,ISU_FF_OA_byjnl!$F:$M,3,FALSE),0)</f>
        <v>0</v>
      </c>
      <c r="K226">
        <f>_xlfn.IFNA(VLOOKUP(B226,ISU_FF_OA_byjnl!$F:$M,4,FALSE),0)</f>
        <v>0</v>
      </c>
      <c r="L226">
        <f>_xlfn.IFNA(VLOOKUP(B226,ISU_FF_OA_byjnl!$F:$M,5,FALSE),0)</f>
        <v>0</v>
      </c>
      <c r="M226">
        <f>_xlfn.IFNA(VLOOKUP(B226,ISU_FF_OA_byjnl!$F:$M,6,FALSE),0)</f>
        <v>0</v>
      </c>
      <c r="N226">
        <f>_xlfn.IFNA(VLOOKUP(B226,ISU_FF_OA_byjnl!$F:$M,7,FALSE),0)</f>
        <v>0</v>
      </c>
      <c r="O226">
        <f>I226+K226</f>
        <v>0</v>
      </c>
      <c r="P226">
        <f>O226-D226</f>
        <v>-9</v>
      </c>
      <c r="Q226">
        <f>(J226/D226)*100</f>
        <v>0</v>
      </c>
      <c r="R226">
        <f>(K226/D226)*100</f>
        <v>0</v>
      </c>
      <c r="S226">
        <f>(L226/D226)*100</f>
        <v>0</v>
      </c>
      <c r="T226">
        <f>(M226/D226)*100</f>
        <v>0</v>
      </c>
      <c r="U226">
        <f>(N226/D226)*100</f>
        <v>0</v>
      </c>
    </row>
    <row r="227" spans="1:21" x14ac:dyDescent="0.25">
      <c r="A227" t="s">
        <v>360</v>
      </c>
      <c r="B227" t="s">
        <v>361</v>
      </c>
      <c r="C227">
        <f>_xlfn.RANK.EQ(D227,D:D)</f>
        <v>179</v>
      </c>
      <c r="D227">
        <v>8</v>
      </c>
      <c r="E227">
        <f>_xlfn.RANK.EQ(F227,F:F)</f>
        <v>216</v>
      </c>
      <c r="F227">
        <f>_xlfn.IFNA(VLOOKUP(B227,ISU_all_byjnl!B:C,2,FALSE),0)</f>
        <v>11</v>
      </c>
      <c r="G227">
        <f>_xlfn.RANK.EQ(H227,H:H)</f>
        <v>160</v>
      </c>
      <c r="H227">
        <f>IFERROR((D227/F227)*100,0)</f>
        <v>72.727272727272734</v>
      </c>
      <c r="I227">
        <f>_xlfn.IFNA(VLOOKUP(B227,ISU_FF_OA_byjnl!$F:$M,2,FALSE),0)</f>
        <v>0</v>
      </c>
      <c r="J227">
        <f>_xlfn.IFNA(VLOOKUP(B227,ISU_FF_OA_byjnl!$F:$M,3,FALSE),0)</f>
        <v>0</v>
      </c>
      <c r="K227">
        <f>_xlfn.IFNA(VLOOKUP(B227,ISU_FF_OA_byjnl!$F:$M,4,FALSE),0)</f>
        <v>0</v>
      </c>
      <c r="L227">
        <f>_xlfn.IFNA(VLOOKUP(B227,ISU_FF_OA_byjnl!$F:$M,5,FALSE),0)</f>
        <v>0</v>
      </c>
      <c r="M227">
        <f>_xlfn.IFNA(VLOOKUP(B227,ISU_FF_OA_byjnl!$F:$M,6,FALSE),0)</f>
        <v>0</v>
      </c>
      <c r="N227">
        <f>_xlfn.IFNA(VLOOKUP(B227,ISU_FF_OA_byjnl!$F:$M,7,FALSE),0)</f>
        <v>0</v>
      </c>
      <c r="O227">
        <f>I227+K227</f>
        <v>0</v>
      </c>
      <c r="P227">
        <f>O227-D227</f>
        <v>-8</v>
      </c>
      <c r="Q227">
        <f>(J227/D227)*100</f>
        <v>0</v>
      </c>
      <c r="R227">
        <f>(K227/D227)*100</f>
        <v>0</v>
      </c>
      <c r="S227">
        <f>(L227/D227)*100</f>
        <v>0</v>
      </c>
      <c r="T227">
        <f>(M227/D227)*100</f>
        <v>0</v>
      </c>
      <c r="U227">
        <f>(N227/D227)*100</f>
        <v>0</v>
      </c>
    </row>
    <row r="228" spans="1:21" x14ac:dyDescent="0.25">
      <c r="A228" t="s">
        <v>382</v>
      </c>
      <c r="B228" t="s">
        <v>383</v>
      </c>
      <c r="C228">
        <f>_xlfn.RANK.EQ(D228,D:D)</f>
        <v>179</v>
      </c>
      <c r="D228">
        <v>8</v>
      </c>
      <c r="E228">
        <f>_xlfn.RANK.EQ(F228,F:F)</f>
        <v>216</v>
      </c>
      <c r="F228">
        <f>_xlfn.IFNA(VLOOKUP(B228,ISU_all_byjnl!B:C,2,FALSE),0)</f>
        <v>11</v>
      </c>
      <c r="G228">
        <f>_xlfn.RANK.EQ(H228,H:H)</f>
        <v>160</v>
      </c>
      <c r="H228">
        <f>IFERROR((D228/F228)*100,0)</f>
        <v>72.727272727272734</v>
      </c>
      <c r="I228">
        <f>_xlfn.IFNA(VLOOKUP(B228,ISU_FF_OA_byjnl!$F:$M,2,FALSE),0)</f>
        <v>0</v>
      </c>
      <c r="J228">
        <f>_xlfn.IFNA(VLOOKUP(B228,ISU_FF_OA_byjnl!$F:$M,3,FALSE),0)</f>
        <v>0</v>
      </c>
      <c r="K228">
        <f>_xlfn.IFNA(VLOOKUP(B228,ISU_FF_OA_byjnl!$F:$M,4,FALSE),0)</f>
        <v>0</v>
      </c>
      <c r="L228">
        <f>_xlfn.IFNA(VLOOKUP(B228,ISU_FF_OA_byjnl!$F:$M,5,FALSE),0)</f>
        <v>0</v>
      </c>
      <c r="M228">
        <f>_xlfn.IFNA(VLOOKUP(B228,ISU_FF_OA_byjnl!$F:$M,6,FALSE),0)</f>
        <v>0</v>
      </c>
      <c r="N228">
        <f>_xlfn.IFNA(VLOOKUP(B228,ISU_FF_OA_byjnl!$F:$M,7,FALSE),0)</f>
        <v>0</v>
      </c>
      <c r="O228">
        <f>I228+K228</f>
        <v>0</v>
      </c>
      <c r="P228">
        <f>O228-D228</f>
        <v>-8</v>
      </c>
      <c r="Q228">
        <f>(J228/D228)*100</f>
        <v>0</v>
      </c>
      <c r="R228">
        <f>(K228/D228)*100</f>
        <v>0</v>
      </c>
      <c r="S228">
        <f>(L228/D228)*100</f>
        <v>0</v>
      </c>
      <c r="T228">
        <f>(M228/D228)*100</f>
        <v>0</v>
      </c>
      <c r="U228">
        <f>(N228/D228)*100</f>
        <v>0</v>
      </c>
    </row>
    <row r="229" spans="1:21" x14ac:dyDescent="0.25">
      <c r="A229" t="s">
        <v>386</v>
      </c>
      <c r="B229" t="s">
        <v>387</v>
      </c>
      <c r="C229">
        <f>_xlfn.RANK.EQ(D229,D:D)</f>
        <v>179</v>
      </c>
      <c r="D229">
        <v>8</v>
      </c>
      <c r="E229">
        <f>_xlfn.RANK.EQ(F229,F:F)</f>
        <v>216</v>
      </c>
      <c r="F229">
        <f>_xlfn.IFNA(VLOOKUP(B229,ISU_all_byjnl!B:C,2,FALSE),0)</f>
        <v>11</v>
      </c>
      <c r="G229">
        <f>_xlfn.RANK.EQ(H229,H:H)</f>
        <v>160</v>
      </c>
      <c r="H229">
        <f>IFERROR((D229/F229)*100,0)</f>
        <v>72.727272727272734</v>
      </c>
      <c r="I229">
        <f>_xlfn.IFNA(VLOOKUP(B229,ISU_FF_OA_byjnl!$F:$M,2,FALSE),0)</f>
        <v>0</v>
      </c>
      <c r="J229">
        <f>_xlfn.IFNA(VLOOKUP(B229,ISU_FF_OA_byjnl!$F:$M,3,FALSE),0)</f>
        <v>0</v>
      </c>
      <c r="K229">
        <f>_xlfn.IFNA(VLOOKUP(B229,ISU_FF_OA_byjnl!$F:$M,4,FALSE),0)</f>
        <v>0</v>
      </c>
      <c r="L229">
        <f>_xlfn.IFNA(VLOOKUP(B229,ISU_FF_OA_byjnl!$F:$M,5,FALSE),0)</f>
        <v>0</v>
      </c>
      <c r="M229">
        <f>_xlfn.IFNA(VLOOKUP(B229,ISU_FF_OA_byjnl!$F:$M,6,FALSE),0)</f>
        <v>0</v>
      </c>
      <c r="N229">
        <f>_xlfn.IFNA(VLOOKUP(B229,ISU_FF_OA_byjnl!$F:$M,7,FALSE),0)</f>
        <v>0</v>
      </c>
      <c r="O229">
        <f>I229+K229</f>
        <v>0</v>
      </c>
      <c r="P229">
        <f>O229-D229</f>
        <v>-8</v>
      </c>
      <c r="Q229">
        <f>(J229/D229)*100</f>
        <v>0</v>
      </c>
      <c r="R229">
        <f>(K229/D229)*100</f>
        <v>0</v>
      </c>
      <c r="S229">
        <f>(L229/D229)*100</f>
        <v>0</v>
      </c>
      <c r="T229">
        <f>(M229/D229)*100</f>
        <v>0</v>
      </c>
      <c r="U229">
        <f>(N229/D229)*100</f>
        <v>0</v>
      </c>
    </row>
    <row r="230" spans="1:21" x14ac:dyDescent="0.25">
      <c r="A230" t="s">
        <v>392</v>
      </c>
      <c r="B230" t="s">
        <v>393</v>
      </c>
      <c r="C230">
        <f>_xlfn.RANK.EQ(D230,D:D)</f>
        <v>179</v>
      </c>
      <c r="D230">
        <v>8</v>
      </c>
      <c r="E230">
        <f>_xlfn.RANK.EQ(F230,F:F)</f>
        <v>216</v>
      </c>
      <c r="F230">
        <f>_xlfn.IFNA(VLOOKUP(B230,ISU_all_byjnl!B:C,2,FALSE),0)</f>
        <v>11</v>
      </c>
      <c r="G230">
        <f>_xlfn.RANK.EQ(H230,H:H)</f>
        <v>160</v>
      </c>
      <c r="H230">
        <f>IFERROR((D230/F230)*100,0)</f>
        <v>72.727272727272734</v>
      </c>
      <c r="I230">
        <f>_xlfn.IFNA(VLOOKUP(B230,ISU_FF_OA_byjnl!$F:$M,2,FALSE),0)</f>
        <v>0</v>
      </c>
      <c r="J230">
        <f>_xlfn.IFNA(VLOOKUP(B230,ISU_FF_OA_byjnl!$F:$M,3,FALSE),0)</f>
        <v>0</v>
      </c>
      <c r="K230">
        <f>_xlfn.IFNA(VLOOKUP(B230,ISU_FF_OA_byjnl!$F:$M,4,FALSE),0)</f>
        <v>0</v>
      </c>
      <c r="L230">
        <f>_xlfn.IFNA(VLOOKUP(B230,ISU_FF_OA_byjnl!$F:$M,5,FALSE),0)</f>
        <v>0</v>
      </c>
      <c r="M230">
        <f>_xlfn.IFNA(VLOOKUP(B230,ISU_FF_OA_byjnl!$F:$M,6,FALSE),0)</f>
        <v>0</v>
      </c>
      <c r="N230">
        <f>_xlfn.IFNA(VLOOKUP(B230,ISU_FF_OA_byjnl!$F:$M,7,FALSE),0)</f>
        <v>0</v>
      </c>
      <c r="O230">
        <f>I230+K230</f>
        <v>0</v>
      </c>
      <c r="P230">
        <f>O230-D230</f>
        <v>-8</v>
      </c>
      <c r="Q230">
        <f>(J230/D230)*100</f>
        <v>0</v>
      </c>
      <c r="R230">
        <f>(K230/D230)*100</f>
        <v>0</v>
      </c>
      <c r="S230">
        <f>(L230/D230)*100</f>
        <v>0</v>
      </c>
      <c r="T230">
        <f>(M230/D230)*100</f>
        <v>0</v>
      </c>
      <c r="U230">
        <f>(N230/D230)*100</f>
        <v>0</v>
      </c>
    </row>
    <row r="231" spans="1:21" x14ac:dyDescent="0.25">
      <c r="A231" t="s">
        <v>402</v>
      </c>
      <c r="B231" t="s">
        <v>403</v>
      </c>
      <c r="C231">
        <f>_xlfn.RANK.EQ(D231,D:D)</f>
        <v>179</v>
      </c>
      <c r="D231">
        <v>8</v>
      </c>
      <c r="E231">
        <f>_xlfn.RANK.EQ(F231,F:F)</f>
        <v>216</v>
      </c>
      <c r="F231">
        <f>_xlfn.IFNA(VLOOKUP(B231,ISU_all_byjnl!B:C,2,FALSE),0)</f>
        <v>11</v>
      </c>
      <c r="G231">
        <f>_xlfn.RANK.EQ(H231,H:H)</f>
        <v>160</v>
      </c>
      <c r="H231">
        <f>IFERROR((D231/F231)*100,0)</f>
        <v>72.727272727272734</v>
      </c>
      <c r="I231">
        <f>_xlfn.IFNA(VLOOKUP(B231,ISU_FF_OA_byjnl!$F:$M,2,FALSE),0)</f>
        <v>0</v>
      </c>
      <c r="J231">
        <f>_xlfn.IFNA(VLOOKUP(B231,ISU_FF_OA_byjnl!$F:$M,3,FALSE),0)</f>
        <v>0</v>
      </c>
      <c r="K231">
        <f>_xlfn.IFNA(VLOOKUP(B231,ISU_FF_OA_byjnl!$F:$M,4,FALSE),0)</f>
        <v>0</v>
      </c>
      <c r="L231">
        <f>_xlfn.IFNA(VLOOKUP(B231,ISU_FF_OA_byjnl!$F:$M,5,FALSE),0)</f>
        <v>0</v>
      </c>
      <c r="M231">
        <f>_xlfn.IFNA(VLOOKUP(B231,ISU_FF_OA_byjnl!$F:$M,6,FALSE),0)</f>
        <v>0</v>
      </c>
      <c r="N231">
        <f>_xlfn.IFNA(VLOOKUP(B231,ISU_FF_OA_byjnl!$F:$M,7,FALSE),0)</f>
        <v>0</v>
      </c>
      <c r="O231">
        <f>I231+K231</f>
        <v>0</v>
      </c>
      <c r="P231">
        <f>O231-D231</f>
        <v>-8</v>
      </c>
      <c r="Q231">
        <f>(J231/D231)*100</f>
        <v>0</v>
      </c>
      <c r="R231">
        <f>(K231/D231)*100</f>
        <v>0</v>
      </c>
      <c r="S231">
        <f>(L231/D231)*100</f>
        <v>0</v>
      </c>
      <c r="T231">
        <f>(M231/D231)*100</f>
        <v>0</v>
      </c>
      <c r="U231">
        <f>(N231/D231)*100</f>
        <v>0</v>
      </c>
    </row>
    <row r="232" spans="1:21" x14ac:dyDescent="0.25">
      <c r="A232" t="s">
        <v>404</v>
      </c>
      <c r="B232" t="s">
        <v>405</v>
      </c>
      <c r="C232">
        <f>_xlfn.RANK.EQ(D232,D:D)</f>
        <v>179</v>
      </c>
      <c r="D232">
        <v>8</v>
      </c>
      <c r="E232">
        <f>_xlfn.RANK.EQ(F232,F:F)</f>
        <v>216</v>
      </c>
      <c r="F232">
        <f>_xlfn.IFNA(VLOOKUP(B232,ISU_all_byjnl!B:C,2,FALSE),0)</f>
        <v>11</v>
      </c>
      <c r="G232">
        <f>_xlfn.RANK.EQ(H232,H:H)</f>
        <v>160</v>
      </c>
      <c r="H232">
        <f>IFERROR((D232/F232)*100,0)</f>
        <v>72.727272727272734</v>
      </c>
      <c r="I232">
        <f>_xlfn.IFNA(VLOOKUP(B232,ISU_FF_OA_byjnl!$F:$M,2,FALSE),0)</f>
        <v>0</v>
      </c>
      <c r="J232">
        <f>_xlfn.IFNA(VLOOKUP(B232,ISU_FF_OA_byjnl!$F:$M,3,FALSE),0)</f>
        <v>0</v>
      </c>
      <c r="K232">
        <f>_xlfn.IFNA(VLOOKUP(B232,ISU_FF_OA_byjnl!$F:$M,4,FALSE),0)</f>
        <v>0</v>
      </c>
      <c r="L232">
        <f>_xlfn.IFNA(VLOOKUP(B232,ISU_FF_OA_byjnl!$F:$M,5,FALSE),0)</f>
        <v>0</v>
      </c>
      <c r="M232">
        <f>_xlfn.IFNA(VLOOKUP(B232,ISU_FF_OA_byjnl!$F:$M,6,FALSE),0)</f>
        <v>0</v>
      </c>
      <c r="N232">
        <f>_xlfn.IFNA(VLOOKUP(B232,ISU_FF_OA_byjnl!$F:$M,7,FALSE),0)</f>
        <v>0</v>
      </c>
      <c r="O232">
        <f>I232+K232</f>
        <v>0</v>
      </c>
      <c r="P232">
        <f>O232-D232</f>
        <v>-8</v>
      </c>
      <c r="Q232">
        <f>(J232/D232)*100</f>
        <v>0</v>
      </c>
      <c r="R232">
        <f>(K232/D232)*100</f>
        <v>0</v>
      </c>
      <c r="S232">
        <f>(L232/D232)*100</f>
        <v>0</v>
      </c>
      <c r="T232">
        <f>(M232/D232)*100</f>
        <v>0</v>
      </c>
      <c r="U232">
        <f>(N232/D232)*100</f>
        <v>0</v>
      </c>
    </row>
    <row r="233" spans="1:21" x14ac:dyDescent="0.25">
      <c r="A233" t="s">
        <v>434</v>
      </c>
      <c r="B233" t="s">
        <v>435</v>
      </c>
      <c r="C233">
        <f>_xlfn.RANK.EQ(D233,D:D)</f>
        <v>212</v>
      </c>
      <c r="D233">
        <v>7</v>
      </c>
      <c r="E233">
        <f>_xlfn.RANK.EQ(F233,F:F)</f>
        <v>216</v>
      </c>
      <c r="F233">
        <f>_xlfn.IFNA(VLOOKUP(B233,ISU_all_byjnl!B:C,2,FALSE),0)</f>
        <v>11</v>
      </c>
      <c r="G233">
        <f>_xlfn.RANK.EQ(H233,H:H)</f>
        <v>195</v>
      </c>
      <c r="H233">
        <f>IFERROR((D233/F233)*100,0)</f>
        <v>63.636363636363633</v>
      </c>
      <c r="I233">
        <f>_xlfn.IFNA(VLOOKUP(B233,ISU_FF_OA_byjnl!$F:$M,2,FALSE),0)</f>
        <v>0</v>
      </c>
      <c r="J233">
        <f>_xlfn.IFNA(VLOOKUP(B233,ISU_FF_OA_byjnl!$F:$M,3,FALSE),0)</f>
        <v>0</v>
      </c>
      <c r="K233">
        <f>_xlfn.IFNA(VLOOKUP(B233,ISU_FF_OA_byjnl!$F:$M,4,FALSE),0)</f>
        <v>0</v>
      </c>
      <c r="L233">
        <f>_xlfn.IFNA(VLOOKUP(B233,ISU_FF_OA_byjnl!$F:$M,5,FALSE),0)</f>
        <v>0</v>
      </c>
      <c r="M233">
        <f>_xlfn.IFNA(VLOOKUP(B233,ISU_FF_OA_byjnl!$F:$M,6,FALSE),0)</f>
        <v>0</v>
      </c>
      <c r="N233">
        <f>_xlfn.IFNA(VLOOKUP(B233,ISU_FF_OA_byjnl!$F:$M,7,FALSE),0)</f>
        <v>0</v>
      </c>
      <c r="O233">
        <f>I233+K233</f>
        <v>0</v>
      </c>
      <c r="P233">
        <f>O233-D233</f>
        <v>-7</v>
      </c>
      <c r="Q233">
        <f>(J233/D233)*100</f>
        <v>0</v>
      </c>
      <c r="R233">
        <f>(K233/D233)*100</f>
        <v>0</v>
      </c>
      <c r="S233">
        <f>(L233/D233)*100</f>
        <v>0</v>
      </c>
      <c r="T233">
        <f>(M233/D233)*100</f>
        <v>0</v>
      </c>
      <c r="U233">
        <f>(N233/D233)*100</f>
        <v>0</v>
      </c>
    </row>
    <row r="234" spans="1:21" x14ac:dyDescent="0.25">
      <c r="A234" t="s">
        <v>440</v>
      </c>
      <c r="B234" t="s">
        <v>441</v>
      </c>
      <c r="C234">
        <f>_xlfn.RANK.EQ(D234,D:D)</f>
        <v>212</v>
      </c>
      <c r="D234">
        <v>7</v>
      </c>
      <c r="E234">
        <f>_xlfn.RANK.EQ(F234,F:F)</f>
        <v>216</v>
      </c>
      <c r="F234">
        <f>_xlfn.IFNA(VLOOKUP(B234,ISU_all_byjnl!B:C,2,FALSE),0)</f>
        <v>11</v>
      </c>
      <c r="G234">
        <f>_xlfn.RANK.EQ(H234,H:H)</f>
        <v>195</v>
      </c>
      <c r="H234">
        <f>IFERROR((D234/F234)*100,0)</f>
        <v>63.636363636363633</v>
      </c>
      <c r="I234">
        <f>_xlfn.IFNA(VLOOKUP(B234,ISU_FF_OA_byjnl!$F:$M,2,FALSE),0)</f>
        <v>0</v>
      </c>
      <c r="J234">
        <f>_xlfn.IFNA(VLOOKUP(B234,ISU_FF_OA_byjnl!$F:$M,3,FALSE),0)</f>
        <v>0</v>
      </c>
      <c r="K234">
        <f>_xlfn.IFNA(VLOOKUP(B234,ISU_FF_OA_byjnl!$F:$M,4,FALSE),0)</f>
        <v>0</v>
      </c>
      <c r="L234">
        <f>_xlfn.IFNA(VLOOKUP(B234,ISU_FF_OA_byjnl!$F:$M,5,FALSE),0)</f>
        <v>0</v>
      </c>
      <c r="M234">
        <f>_xlfn.IFNA(VLOOKUP(B234,ISU_FF_OA_byjnl!$F:$M,6,FALSE),0)</f>
        <v>0</v>
      </c>
      <c r="N234">
        <f>_xlfn.IFNA(VLOOKUP(B234,ISU_FF_OA_byjnl!$F:$M,7,FALSE),0)</f>
        <v>0</v>
      </c>
      <c r="O234">
        <f>I234+K234</f>
        <v>0</v>
      </c>
      <c r="P234">
        <f>O234-D234</f>
        <v>-7</v>
      </c>
      <c r="Q234">
        <f>(J234/D234)*100</f>
        <v>0</v>
      </c>
      <c r="R234">
        <f>(K234/D234)*100</f>
        <v>0</v>
      </c>
      <c r="S234">
        <f>(L234/D234)*100</f>
        <v>0</v>
      </c>
      <c r="T234">
        <f>(M234/D234)*100</f>
        <v>0</v>
      </c>
      <c r="U234">
        <f>(N234/D234)*100</f>
        <v>0</v>
      </c>
    </row>
    <row r="235" spans="1:21" x14ac:dyDescent="0.25">
      <c r="A235" t="s">
        <v>442</v>
      </c>
      <c r="B235" t="s">
        <v>443</v>
      </c>
      <c r="C235">
        <f>_xlfn.RANK.EQ(D235,D:D)</f>
        <v>212</v>
      </c>
      <c r="D235">
        <v>7</v>
      </c>
      <c r="E235">
        <f>_xlfn.RANK.EQ(F235,F:F)</f>
        <v>216</v>
      </c>
      <c r="F235">
        <f>_xlfn.IFNA(VLOOKUP(B235,ISU_all_byjnl!B:C,2,FALSE),0)</f>
        <v>11</v>
      </c>
      <c r="G235">
        <f>_xlfn.RANK.EQ(H235,H:H)</f>
        <v>195</v>
      </c>
      <c r="H235">
        <f>IFERROR((D235/F235)*100,0)</f>
        <v>63.636363636363633</v>
      </c>
      <c r="I235">
        <f>_xlfn.IFNA(VLOOKUP(B235,ISU_FF_OA_byjnl!$F:$M,2,FALSE),0)</f>
        <v>0</v>
      </c>
      <c r="J235">
        <f>_xlfn.IFNA(VLOOKUP(B235,ISU_FF_OA_byjnl!$F:$M,3,FALSE),0)</f>
        <v>0</v>
      </c>
      <c r="K235">
        <f>_xlfn.IFNA(VLOOKUP(B235,ISU_FF_OA_byjnl!$F:$M,4,FALSE),0)</f>
        <v>0</v>
      </c>
      <c r="L235">
        <f>_xlfn.IFNA(VLOOKUP(B235,ISU_FF_OA_byjnl!$F:$M,5,FALSE),0)</f>
        <v>0</v>
      </c>
      <c r="M235">
        <f>_xlfn.IFNA(VLOOKUP(B235,ISU_FF_OA_byjnl!$F:$M,6,FALSE),0)</f>
        <v>0</v>
      </c>
      <c r="N235">
        <f>_xlfn.IFNA(VLOOKUP(B235,ISU_FF_OA_byjnl!$F:$M,7,FALSE),0)</f>
        <v>0</v>
      </c>
      <c r="O235">
        <f>I235+K235</f>
        <v>0</v>
      </c>
      <c r="P235">
        <f>O235-D235</f>
        <v>-7</v>
      </c>
      <c r="Q235">
        <f>(J235/D235)*100</f>
        <v>0</v>
      </c>
      <c r="R235">
        <f>(K235/D235)*100</f>
        <v>0</v>
      </c>
      <c r="S235">
        <f>(L235/D235)*100</f>
        <v>0</v>
      </c>
      <c r="T235">
        <f>(M235/D235)*100</f>
        <v>0</v>
      </c>
      <c r="U235">
        <f>(N235/D235)*100</f>
        <v>0</v>
      </c>
    </row>
    <row r="236" spans="1:21" x14ac:dyDescent="0.25">
      <c r="A236" t="s">
        <v>468</v>
      </c>
      <c r="B236" t="s">
        <v>469</v>
      </c>
      <c r="C236">
        <f>_xlfn.RANK.EQ(D236,D:D)</f>
        <v>212</v>
      </c>
      <c r="D236">
        <v>7</v>
      </c>
      <c r="E236">
        <f>_xlfn.RANK.EQ(F236,F:F)</f>
        <v>216</v>
      </c>
      <c r="F236">
        <f>_xlfn.IFNA(VLOOKUP(B236,ISU_all_byjnl!B:C,2,FALSE),0)</f>
        <v>11</v>
      </c>
      <c r="G236">
        <f>_xlfn.RANK.EQ(H236,H:H)</f>
        <v>195</v>
      </c>
      <c r="H236">
        <f>IFERROR((D236/F236)*100,0)</f>
        <v>63.636363636363633</v>
      </c>
      <c r="I236">
        <f>_xlfn.IFNA(VLOOKUP(B236,ISU_FF_OA_byjnl!$F:$M,2,FALSE),0)</f>
        <v>0</v>
      </c>
      <c r="J236">
        <f>_xlfn.IFNA(VLOOKUP(B236,ISU_FF_OA_byjnl!$F:$M,3,FALSE),0)</f>
        <v>0</v>
      </c>
      <c r="K236">
        <f>_xlfn.IFNA(VLOOKUP(B236,ISU_FF_OA_byjnl!$F:$M,4,FALSE),0)</f>
        <v>0</v>
      </c>
      <c r="L236">
        <f>_xlfn.IFNA(VLOOKUP(B236,ISU_FF_OA_byjnl!$F:$M,5,FALSE),0)</f>
        <v>0</v>
      </c>
      <c r="M236">
        <f>_xlfn.IFNA(VLOOKUP(B236,ISU_FF_OA_byjnl!$F:$M,6,FALSE),0)</f>
        <v>0</v>
      </c>
      <c r="N236">
        <f>_xlfn.IFNA(VLOOKUP(B236,ISU_FF_OA_byjnl!$F:$M,7,FALSE),0)</f>
        <v>0</v>
      </c>
      <c r="O236">
        <f>I236+K236</f>
        <v>0</v>
      </c>
      <c r="P236">
        <f>O236-D236</f>
        <v>-7</v>
      </c>
      <c r="Q236">
        <f>(J236/D236)*100</f>
        <v>0</v>
      </c>
      <c r="R236">
        <f>(K236/D236)*100</f>
        <v>0</v>
      </c>
      <c r="S236">
        <f>(L236/D236)*100</f>
        <v>0</v>
      </c>
      <c r="T236">
        <f>(M236/D236)*100</f>
        <v>0</v>
      </c>
      <c r="U236">
        <f>(N236/D236)*100</f>
        <v>0</v>
      </c>
    </row>
    <row r="237" spans="1:21" x14ac:dyDescent="0.25">
      <c r="A237" t="s">
        <v>472</v>
      </c>
      <c r="B237" t="s">
        <v>473</v>
      </c>
      <c r="C237">
        <f>_xlfn.RANK.EQ(D237,D:D)</f>
        <v>212</v>
      </c>
      <c r="D237">
        <v>7</v>
      </c>
      <c r="E237">
        <f>_xlfn.RANK.EQ(F237,F:F)</f>
        <v>216</v>
      </c>
      <c r="F237">
        <f>_xlfn.IFNA(VLOOKUP(B237,ISU_all_byjnl!B:C,2,FALSE),0)</f>
        <v>11</v>
      </c>
      <c r="G237">
        <f>_xlfn.RANK.EQ(H237,H:H)</f>
        <v>195</v>
      </c>
      <c r="H237">
        <f>IFERROR((D237/F237)*100,0)</f>
        <v>63.636363636363633</v>
      </c>
      <c r="I237">
        <f>_xlfn.IFNA(VLOOKUP(B237,ISU_FF_OA_byjnl!$F:$M,2,FALSE),0)</f>
        <v>0</v>
      </c>
      <c r="J237">
        <f>_xlfn.IFNA(VLOOKUP(B237,ISU_FF_OA_byjnl!$F:$M,3,FALSE),0)</f>
        <v>0</v>
      </c>
      <c r="K237">
        <f>_xlfn.IFNA(VLOOKUP(B237,ISU_FF_OA_byjnl!$F:$M,4,FALSE),0)</f>
        <v>0</v>
      </c>
      <c r="L237">
        <f>_xlfn.IFNA(VLOOKUP(B237,ISU_FF_OA_byjnl!$F:$M,5,FALSE),0)</f>
        <v>0</v>
      </c>
      <c r="M237">
        <f>_xlfn.IFNA(VLOOKUP(B237,ISU_FF_OA_byjnl!$F:$M,6,FALSE),0)</f>
        <v>0</v>
      </c>
      <c r="N237">
        <f>_xlfn.IFNA(VLOOKUP(B237,ISU_FF_OA_byjnl!$F:$M,7,FALSE),0)</f>
        <v>0</v>
      </c>
      <c r="O237">
        <f>I237+K237</f>
        <v>0</v>
      </c>
      <c r="P237">
        <f>O237-D237</f>
        <v>-7</v>
      </c>
      <c r="Q237">
        <f>(J237/D237)*100</f>
        <v>0</v>
      </c>
      <c r="R237">
        <f>(K237/D237)*100</f>
        <v>0</v>
      </c>
      <c r="S237">
        <f>(L237/D237)*100</f>
        <v>0</v>
      </c>
      <c r="T237">
        <f>(M237/D237)*100</f>
        <v>0</v>
      </c>
      <c r="U237">
        <f>(N237/D237)*100</f>
        <v>0</v>
      </c>
    </row>
    <row r="238" spans="1:21" x14ac:dyDescent="0.25">
      <c r="A238" t="s">
        <v>558</v>
      </c>
      <c r="B238" t="s">
        <v>559</v>
      </c>
      <c r="C238">
        <f>_xlfn.RANK.EQ(D238,D:D)</f>
        <v>255</v>
      </c>
      <c r="D238">
        <v>6</v>
      </c>
      <c r="E238">
        <f>_xlfn.RANK.EQ(F238,F:F)</f>
        <v>216</v>
      </c>
      <c r="F238">
        <f>_xlfn.IFNA(VLOOKUP(B238,ISU_all_byjnl!B:C,2,FALSE),0)</f>
        <v>11</v>
      </c>
      <c r="G238">
        <f>_xlfn.RANK.EQ(H238,H:H)</f>
        <v>245</v>
      </c>
      <c r="H238">
        <f>IFERROR((D238/F238)*100,0)</f>
        <v>54.54545454545454</v>
      </c>
      <c r="I238">
        <f>_xlfn.IFNA(VLOOKUP(B238,ISU_FF_OA_byjnl!$F:$M,2,FALSE),0)</f>
        <v>0</v>
      </c>
      <c r="J238">
        <f>_xlfn.IFNA(VLOOKUP(B238,ISU_FF_OA_byjnl!$F:$M,3,FALSE),0)</f>
        <v>0</v>
      </c>
      <c r="K238">
        <f>_xlfn.IFNA(VLOOKUP(B238,ISU_FF_OA_byjnl!$F:$M,4,FALSE),0)</f>
        <v>0</v>
      </c>
      <c r="L238">
        <f>_xlfn.IFNA(VLOOKUP(B238,ISU_FF_OA_byjnl!$F:$M,5,FALSE),0)</f>
        <v>0</v>
      </c>
      <c r="M238">
        <f>_xlfn.IFNA(VLOOKUP(B238,ISU_FF_OA_byjnl!$F:$M,6,FALSE),0)</f>
        <v>0</v>
      </c>
      <c r="N238">
        <f>_xlfn.IFNA(VLOOKUP(B238,ISU_FF_OA_byjnl!$F:$M,7,FALSE),0)</f>
        <v>0</v>
      </c>
      <c r="O238">
        <f>I238+K238</f>
        <v>0</v>
      </c>
      <c r="P238">
        <f>O238-D238</f>
        <v>-6</v>
      </c>
      <c r="Q238">
        <f>(J238/D238)*100</f>
        <v>0</v>
      </c>
      <c r="R238">
        <f>(K238/D238)*100</f>
        <v>0</v>
      </c>
      <c r="S238">
        <f>(L238/D238)*100</f>
        <v>0</v>
      </c>
      <c r="T238">
        <f>(M238/D238)*100</f>
        <v>0</v>
      </c>
      <c r="U238">
        <f>(N238/D238)*100</f>
        <v>0</v>
      </c>
    </row>
    <row r="239" spans="1:21" x14ac:dyDescent="0.25">
      <c r="A239" t="s">
        <v>574</v>
      </c>
      <c r="B239" t="s">
        <v>575</v>
      </c>
      <c r="C239">
        <f>_xlfn.RANK.EQ(D239,D:D)</f>
        <v>255</v>
      </c>
      <c r="D239">
        <v>6</v>
      </c>
      <c r="E239">
        <f>_xlfn.RANK.EQ(F239,F:F)</f>
        <v>216</v>
      </c>
      <c r="F239">
        <f>_xlfn.IFNA(VLOOKUP(B239,ISU_all_byjnl!B:C,2,FALSE),0)</f>
        <v>11</v>
      </c>
      <c r="G239">
        <f>_xlfn.RANK.EQ(H239,H:H)</f>
        <v>245</v>
      </c>
      <c r="H239">
        <f>IFERROR((D239/F239)*100,0)</f>
        <v>54.54545454545454</v>
      </c>
      <c r="I239">
        <f>_xlfn.IFNA(VLOOKUP(B239,ISU_FF_OA_byjnl!$F:$M,2,FALSE),0)</f>
        <v>0</v>
      </c>
      <c r="J239">
        <f>_xlfn.IFNA(VLOOKUP(B239,ISU_FF_OA_byjnl!$F:$M,3,FALSE),0)</f>
        <v>0</v>
      </c>
      <c r="K239">
        <f>_xlfn.IFNA(VLOOKUP(B239,ISU_FF_OA_byjnl!$F:$M,4,FALSE),0)</f>
        <v>0</v>
      </c>
      <c r="L239">
        <f>_xlfn.IFNA(VLOOKUP(B239,ISU_FF_OA_byjnl!$F:$M,5,FALSE),0)</f>
        <v>0</v>
      </c>
      <c r="M239">
        <f>_xlfn.IFNA(VLOOKUP(B239,ISU_FF_OA_byjnl!$F:$M,6,FALSE),0)</f>
        <v>0</v>
      </c>
      <c r="N239">
        <f>_xlfn.IFNA(VLOOKUP(B239,ISU_FF_OA_byjnl!$F:$M,7,FALSE),0)</f>
        <v>0</v>
      </c>
      <c r="O239">
        <f>I239+K239</f>
        <v>0</v>
      </c>
      <c r="P239">
        <f>O239-D239</f>
        <v>-6</v>
      </c>
      <c r="Q239">
        <f>(J239/D239)*100</f>
        <v>0</v>
      </c>
      <c r="R239">
        <f>(K239/D239)*100</f>
        <v>0</v>
      </c>
      <c r="S239">
        <f>(L239/D239)*100</f>
        <v>0</v>
      </c>
      <c r="T239">
        <f>(M239/D239)*100</f>
        <v>0</v>
      </c>
      <c r="U239">
        <f>(N239/D239)*100</f>
        <v>0</v>
      </c>
    </row>
    <row r="240" spans="1:21" x14ac:dyDescent="0.25">
      <c r="A240" t="s">
        <v>628</v>
      </c>
      <c r="B240" t="s">
        <v>629</v>
      </c>
      <c r="C240">
        <f>_xlfn.RANK.EQ(D240,D:D)</f>
        <v>295</v>
      </c>
      <c r="D240">
        <v>5</v>
      </c>
      <c r="E240">
        <f>_xlfn.RANK.EQ(F240,F:F)</f>
        <v>216</v>
      </c>
      <c r="F240">
        <f>_xlfn.IFNA(VLOOKUP(B240,ISU_all_byjnl!B:C,2,FALSE),0)</f>
        <v>11</v>
      </c>
      <c r="G240">
        <f>_xlfn.RANK.EQ(H240,H:H)</f>
        <v>288</v>
      </c>
      <c r="H240">
        <f>IFERROR((D240/F240)*100,0)</f>
        <v>45.454545454545453</v>
      </c>
      <c r="I240">
        <f>_xlfn.IFNA(VLOOKUP(B240,ISU_FF_OA_byjnl!$F:$M,2,FALSE),0)</f>
        <v>0</v>
      </c>
      <c r="J240">
        <f>_xlfn.IFNA(VLOOKUP(B240,ISU_FF_OA_byjnl!$F:$M,3,FALSE),0)</f>
        <v>0</v>
      </c>
      <c r="K240">
        <f>_xlfn.IFNA(VLOOKUP(B240,ISU_FF_OA_byjnl!$F:$M,4,FALSE),0)</f>
        <v>0</v>
      </c>
      <c r="L240">
        <f>_xlfn.IFNA(VLOOKUP(B240,ISU_FF_OA_byjnl!$F:$M,5,FALSE),0)</f>
        <v>0</v>
      </c>
      <c r="M240">
        <f>_xlfn.IFNA(VLOOKUP(B240,ISU_FF_OA_byjnl!$F:$M,6,FALSE),0)</f>
        <v>0</v>
      </c>
      <c r="N240">
        <f>_xlfn.IFNA(VLOOKUP(B240,ISU_FF_OA_byjnl!$F:$M,7,FALSE),0)</f>
        <v>0</v>
      </c>
      <c r="O240">
        <f>I240+K240</f>
        <v>0</v>
      </c>
      <c r="P240">
        <f>O240-D240</f>
        <v>-5</v>
      </c>
      <c r="Q240">
        <f>(J240/D240)*100</f>
        <v>0</v>
      </c>
      <c r="R240">
        <f>(K240/D240)*100</f>
        <v>0</v>
      </c>
      <c r="S240">
        <f>(L240/D240)*100</f>
        <v>0</v>
      </c>
      <c r="T240">
        <f>(M240/D240)*100</f>
        <v>0</v>
      </c>
      <c r="U240">
        <f>(N240/D240)*100</f>
        <v>0</v>
      </c>
    </row>
    <row r="241" spans="1:21" x14ac:dyDescent="0.25">
      <c r="A241" t="s">
        <v>672</v>
      </c>
      <c r="B241" t="s">
        <v>673</v>
      </c>
      <c r="C241">
        <f>_xlfn.RANK.EQ(D241,D:D)</f>
        <v>295</v>
      </c>
      <c r="D241">
        <v>5</v>
      </c>
      <c r="E241">
        <f>_xlfn.RANK.EQ(F241,F:F)</f>
        <v>216</v>
      </c>
      <c r="F241">
        <f>_xlfn.IFNA(VLOOKUP(B241,ISU_all_byjnl!B:C,2,FALSE),0)</f>
        <v>11</v>
      </c>
      <c r="G241">
        <f>_xlfn.RANK.EQ(H241,H:H)</f>
        <v>288</v>
      </c>
      <c r="H241">
        <f>IFERROR((D241/F241)*100,0)</f>
        <v>45.454545454545453</v>
      </c>
      <c r="I241">
        <f>_xlfn.IFNA(VLOOKUP(B241,ISU_FF_OA_byjnl!$F:$M,2,FALSE),0)</f>
        <v>0</v>
      </c>
      <c r="J241">
        <f>_xlfn.IFNA(VLOOKUP(B241,ISU_FF_OA_byjnl!$F:$M,3,FALSE),0)</f>
        <v>0</v>
      </c>
      <c r="K241">
        <f>_xlfn.IFNA(VLOOKUP(B241,ISU_FF_OA_byjnl!$F:$M,4,FALSE),0)</f>
        <v>0</v>
      </c>
      <c r="L241">
        <f>_xlfn.IFNA(VLOOKUP(B241,ISU_FF_OA_byjnl!$F:$M,5,FALSE),0)</f>
        <v>0</v>
      </c>
      <c r="M241">
        <f>_xlfn.IFNA(VLOOKUP(B241,ISU_FF_OA_byjnl!$F:$M,6,FALSE),0)</f>
        <v>0</v>
      </c>
      <c r="N241">
        <f>_xlfn.IFNA(VLOOKUP(B241,ISU_FF_OA_byjnl!$F:$M,7,FALSE),0)</f>
        <v>0</v>
      </c>
      <c r="O241">
        <f>I241+K241</f>
        <v>0</v>
      </c>
      <c r="P241">
        <f>O241-D241</f>
        <v>-5</v>
      </c>
      <c r="Q241">
        <f>(J241/D241)*100</f>
        <v>0</v>
      </c>
      <c r="R241">
        <f>(K241/D241)*100</f>
        <v>0</v>
      </c>
      <c r="S241">
        <f>(L241/D241)*100</f>
        <v>0</v>
      </c>
      <c r="T241">
        <f>(M241/D241)*100</f>
        <v>0</v>
      </c>
      <c r="U241">
        <f>(N241/D241)*100</f>
        <v>0</v>
      </c>
    </row>
    <row r="242" spans="1:21" x14ac:dyDescent="0.25">
      <c r="A242" t="s">
        <v>698</v>
      </c>
      <c r="B242" t="s">
        <v>699</v>
      </c>
      <c r="C242">
        <f>_xlfn.RANK.EQ(D242,D:D)</f>
        <v>295</v>
      </c>
      <c r="D242">
        <v>5</v>
      </c>
      <c r="E242">
        <f>_xlfn.RANK.EQ(F242,F:F)</f>
        <v>216</v>
      </c>
      <c r="F242">
        <f>_xlfn.IFNA(VLOOKUP(B242,ISU_all_byjnl!B:C,2,FALSE),0)</f>
        <v>11</v>
      </c>
      <c r="G242">
        <f>_xlfn.RANK.EQ(H242,H:H)</f>
        <v>288</v>
      </c>
      <c r="H242">
        <f>IFERROR((D242/F242)*100,0)</f>
        <v>45.454545454545453</v>
      </c>
      <c r="I242">
        <f>_xlfn.IFNA(VLOOKUP(B242,ISU_FF_OA_byjnl!$F:$M,2,FALSE),0)</f>
        <v>0</v>
      </c>
      <c r="J242">
        <f>_xlfn.IFNA(VLOOKUP(B242,ISU_FF_OA_byjnl!$F:$M,3,FALSE),0)</f>
        <v>0</v>
      </c>
      <c r="K242">
        <f>_xlfn.IFNA(VLOOKUP(B242,ISU_FF_OA_byjnl!$F:$M,4,FALSE),0)</f>
        <v>0</v>
      </c>
      <c r="L242">
        <f>_xlfn.IFNA(VLOOKUP(B242,ISU_FF_OA_byjnl!$F:$M,5,FALSE),0)</f>
        <v>0</v>
      </c>
      <c r="M242">
        <f>_xlfn.IFNA(VLOOKUP(B242,ISU_FF_OA_byjnl!$F:$M,6,FALSE),0)</f>
        <v>0</v>
      </c>
      <c r="N242">
        <f>_xlfn.IFNA(VLOOKUP(B242,ISU_FF_OA_byjnl!$F:$M,7,FALSE),0)</f>
        <v>0</v>
      </c>
      <c r="O242">
        <f>I242+K242</f>
        <v>0</v>
      </c>
      <c r="P242">
        <f>O242-D242</f>
        <v>-5</v>
      </c>
      <c r="Q242">
        <f>(J242/D242)*100</f>
        <v>0</v>
      </c>
      <c r="R242">
        <f>(K242/D242)*100</f>
        <v>0</v>
      </c>
      <c r="S242">
        <f>(L242/D242)*100</f>
        <v>0</v>
      </c>
      <c r="T242">
        <f>(M242/D242)*100</f>
        <v>0</v>
      </c>
      <c r="U242">
        <f>(N242/D242)*100</f>
        <v>0</v>
      </c>
    </row>
    <row r="243" spans="1:21" x14ac:dyDescent="0.25">
      <c r="A243" t="s">
        <v>814</v>
      </c>
      <c r="B243" t="s">
        <v>815</v>
      </c>
      <c r="C243">
        <f>_xlfn.RANK.EQ(D243,D:D)</f>
        <v>360</v>
      </c>
      <c r="D243">
        <v>4</v>
      </c>
      <c r="E243">
        <f>_xlfn.RANK.EQ(F243,F:F)</f>
        <v>216</v>
      </c>
      <c r="F243">
        <f>_xlfn.IFNA(VLOOKUP(B243,ISU_all_byjnl!B:C,2,FALSE),0)</f>
        <v>11</v>
      </c>
      <c r="G243">
        <f>_xlfn.RANK.EQ(H243,H:H)</f>
        <v>317</v>
      </c>
      <c r="H243">
        <f>IFERROR((D243/F243)*100,0)</f>
        <v>36.363636363636367</v>
      </c>
      <c r="I243">
        <f>_xlfn.IFNA(VLOOKUP(B243,ISU_FF_OA_byjnl!$F:$M,2,FALSE),0)</f>
        <v>0</v>
      </c>
      <c r="J243">
        <f>_xlfn.IFNA(VLOOKUP(B243,ISU_FF_OA_byjnl!$F:$M,3,FALSE),0)</f>
        <v>0</v>
      </c>
      <c r="K243">
        <f>_xlfn.IFNA(VLOOKUP(B243,ISU_FF_OA_byjnl!$F:$M,4,FALSE),0)</f>
        <v>0</v>
      </c>
      <c r="L243">
        <f>_xlfn.IFNA(VLOOKUP(B243,ISU_FF_OA_byjnl!$F:$M,5,FALSE),0)</f>
        <v>0</v>
      </c>
      <c r="M243">
        <f>_xlfn.IFNA(VLOOKUP(B243,ISU_FF_OA_byjnl!$F:$M,6,FALSE),0)</f>
        <v>0</v>
      </c>
      <c r="N243">
        <f>_xlfn.IFNA(VLOOKUP(B243,ISU_FF_OA_byjnl!$F:$M,7,FALSE),0)</f>
        <v>0</v>
      </c>
      <c r="O243">
        <f>I243+K243</f>
        <v>0</v>
      </c>
      <c r="P243">
        <f>O243-D243</f>
        <v>-4</v>
      </c>
      <c r="Q243">
        <f>(J243/D243)*100</f>
        <v>0</v>
      </c>
      <c r="R243">
        <f>(K243/D243)*100</f>
        <v>0</v>
      </c>
      <c r="S243">
        <f>(L243/D243)*100</f>
        <v>0</v>
      </c>
      <c r="T243">
        <f>(M243/D243)*100</f>
        <v>0</v>
      </c>
      <c r="U243">
        <f>(N243/D243)*100</f>
        <v>0</v>
      </c>
    </row>
    <row r="244" spans="1:21" x14ac:dyDescent="0.25">
      <c r="A244" t="s">
        <v>962</v>
      </c>
      <c r="B244" t="s">
        <v>963</v>
      </c>
      <c r="C244">
        <f>_xlfn.RANK.EQ(D244,D:D)</f>
        <v>360</v>
      </c>
      <c r="D244">
        <v>4</v>
      </c>
      <c r="E244">
        <f>_xlfn.RANK.EQ(F244,F:F)</f>
        <v>216</v>
      </c>
      <c r="F244">
        <f>_xlfn.IFNA(VLOOKUP(B244,ISU_all_byjnl!B:C,2,FALSE),0)</f>
        <v>11</v>
      </c>
      <c r="G244">
        <f>_xlfn.RANK.EQ(H244,H:H)</f>
        <v>317</v>
      </c>
      <c r="H244">
        <f>IFERROR((D244/F244)*100,0)</f>
        <v>36.363636363636367</v>
      </c>
      <c r="I244">
        <f>_xlfn.IFNA(VLOOKUP(B244,ISU_FF_OA_byjnl!$F:$M,2,FALSE),0)</f>
        <v>0</v>
      </c>
      <c r="J244">
        <f>_xlfn.IFNA(VLOOKUP(B244,ISU_FF_OA_byjnl!$F:$M,3,FALSE),0)</f>
        <v>0</v>
      </c>
      <c r="K244">
        <f>_xlfn.IFNA(VLOOKUP(B244,ISU_FF_OA_byjnl!$F:$M,4,FALSE),0)</f>
        <v>0</v>
      </c>
      <c r="L244">
        <f>_xlfn.IFNA(VLOOKUP(B244,ISU_FF_OA_byjnl!$F:$M,5,FALSE),0)</f>
        <v>0</v>
      </c>
      <c r="M244">
        <f>_xlfn.IFNA(VLOOKUP(B244,ISU_FF_OA_byjnl!$F:$M,6,FALSE),0)</f>
        <v>0</v>
      </c>
      <c r="N244">
        <f>_xlfn.IFNA(VLOOKUP(B244,ISU_FF_OA_byjnl!$F:$M,7,FALSE),0)</f>
        <v>0</v>
      </c>
      <c r="O244">
        <f>I244+K244</f>
        <v>0</v>
      </c>
      <c r="P244">
        <f>O244-D244</f>
        <v>-4</v>
      </c>
      <c r="Q244">
        <f>(J244/D244)*100</f>
        <v>0</v>
      </c>
      <c r="R244">
        <f>(K244/D244)*100</f>
        <v>0</v>
      </c>
      <c r="S244">
        <f>(L244/D244)*100</f>
        <v>0</v>
      </c>
      <c r="T244">
        <f>(M244/D244)*100</f>
        <v>0</v>
      </c>
      <c r="U244">
        <f>(N244/D244)*100</f>
        <v>0</v>
      </c>
    </row>
    <row r="245" spans="1:21" x14ac:dyDescent="0.25">
      <c r="A245" t="s">
        <v>254</v>
      </c>
      <c r="B245" t="s">
        <v>255</v>
      </c>
      <c r="C245">
        <f>_xlfn.RANK.EQ(D245,D:D)</f>
        <v>123</v>
      </c>
      <c r="D245">
        <v>10</v>
      </c>
      <c r="E245">
        <f>_xlfn.RANK.EQ(F245,F:F)</f>
        <v>243</v>
      </c>
      <c r="F245">
        <f>_xlfn.IFNA(VLOOKUP(B245,ISU_all_byjnl!B:C,2,FALSE),0)</f>
        <v>10</v>
      </c>
      <c r="G245">
        <f>_xlfn.RANK.EQ(H245,H:H)</f>
        <v>1</v>
      </c>
      <c r="H245">
        <f>IFERROR((D245/F245)*100,0)</f>
        <v>100</v>
      </c>
      <c r="I245">
        <f>_xlfn.IFNA(VLOOKUP(B245,ISU_FF_OA_byjnl!$F:$M,2,FALSE),0)</f>
        <v>0</v>
      </c>
      <c r="J245">
        <f>_xlfn.IFNA(VLOOKUP(B245,ISU_FF_OA_byjnl!$F:$M,3,FALSE),0)</f>
        <v>0</v>
      </c>
      <c r="K245">
        <f>_xlfn.IFNA(VLOOKUP(B245,ISU_FF_OA_byjnl!$F:$M,4,FALSE),0)</f>
        <v>0</v>
      </c>
      <c r="L245">
        <f>_xlfn.IFNA(VLOOKUP(B245,ISU_FF_OA_byjnl!$F:$M,5,FALSE),0)</f>
        <v>0</v>
      </c>
      <c r="M245">
        <f>_xlfn.IFNA(VLOOKUP(B245,ISU_FF_OA_byjnl!$F:$M,6,FALSE),0)</f>
        <v>0</v>
      </c>
      <c r="N245">
        <f>_xlfn.IFNA(VLOOKUP(B245,ISU_FF_OA_byjnl!$F:$M,7,FALSE),0)</f>
        <v>0</v>
      </c>
      <c r="O245">
        <f>I245+K245</f>
        <v>0</v>
      </c>
      <c r="P245">
        <f>O245-D245</f>
        <v>-10</v>
      </c>
      <c r="Q245">
        <f>(J245/D245)*100</f>
        <v>0</v>
      </c>
      <c r="R245">
        <f>(K245/D245)*100</f>
        <v>0</v>
      </c>
      <c r="S245">
        <f>(L245/D245)*100</f>
        <v>0</v>
      </c>
      <c r="T245">
        <f>(M245/D245)*100</f>
        <v>0</v>
      </c>
      <c r="U245">
        <f>(N245/D245)*100</f>
        <v>0</v>
      </c>
    </row>
    <row r="246" spans="1:21" x14ac:dyDescent="0.25">
      <c r="A246" t="s">
        <v>266</v>
      </c>
      <c r="B246" t="s">
        <v>267</v>
      </c>
      <c r="C246">
        <f>_xlfn.RANK.EQ(D246,D:D)</f>
        <v>123</v>
      </c>
      <c r="D246">
        <v>10</v>
      </c>
      <c r="E246">
        <f>_xlfn.RANK.EQ(F246,F:F)</f>
        <v>243</v>
      </c>
      <c r="F246">
        <f>_xlfn.IFNA(VLOOKUP(B246,ISU_all_byjnl!B:C,2,FALSE),0)</f>
        <v>10</v>
      </c>
      <c r="G246">
        <f>_xlfn.RANK.EQ(H246,H:H)</f>
        <v>1</v>
      </c>
      <c r="H246">
        <f>IFERROR((D246/F246)*100,0)</f>
        <v>100</v>
      </c>
      <c r="I246">
        <f>_xlfn.IFNA(VLOOKUP(B246,ISU_FF_OA_byjnl!$F:$M,2,FALSE),0)</f>
        <v>0</v>
      </c>
      <c r="J246">
        <f>_xlfn.IFNA(VLOOKUP(B246,ISU_FF_OA_byjnl!$F:$M,3,FALSE),0)</f>
        <v>0</v>
      </c>
      <c r="K246">
        <f>_xlfn.IFNA(VLOOKUP(B246,ISU_FF_OA_byjnl!$F:$M,4,FALSE),0)</f>
        <v>0</v>
      </c>
      <c r="L246">
        <f>_xlfn.IFNA(VLOOKUP(B246,ISU_FF_OA_byjnl!$F:$M,5,FALSE),0)</f>
        <v>0</v>
      </c>
      <c r="M246">
        <f>_xlfn.IFNA(VLOOKUP(B246,ISU_FF_OA_byjnl!$F:$M,6,FALSE),0)</f>
        <v>0</v>
      </c>
      <c r="N246">
        <f>_xlfn.IFNA(VLOOKUP(B246,ISU_FF_OA_byjnl!$F:$M,7,FALSE),0)</f>
        <v>0</v>
      </c>
      <c r="O246">
        <f>I246+K246</f>
        <v>0</v>
      </c>
      <c r="P246">
        <f>O246-D246</f>
        <v>-10</v>
      </c>
      <c r="Q246">
        <f>(J246/D246)*100</f>
        <v>0</v>
      </c>
      <c r="R246">
        <f>(K246/D246)*100</f>
        <v>0</v>
      </c>
      <c r="S246">
        <f>(L246/D246)*100</f>
        <v>0</v>
      </c>
      <c r="T246">
        <f>(M246/D246)*100</f>
        <v>0</v>
      </c>
      <c r="U246">
        <f>(N246/D246)*100</f>
        <v>0</v>
      </c>
    </row>
    <row r="247" spans="1:21" x14ac:dyDescent="0.25">
      <c r="A247" t="s">
        <v>320</v>
      </c>
      <c r="B247" t="s">
        <v>321</v>
      </c>
      <c r="C247">
        <f>_xlfn.RANK.EQ(D247,D:D)</f>
        <v>149</v>
      </c>
      <c r="D247">
        <v>9</v>
      </c>
      <c r="E247">
        <f>_xlfn.RANK.EQ(F247,F:F)</f>
        <v>243</v>
      </c>
      <c r="F247">
        <f>_xlfn.IFNA(VLOOKUP(B247,ISU_all_byjnl!B:C,2,FALSE),0)</f>
        <v>10</v>
      </c>
      <c r="G247">
        <f>_xlfn.RANK.EQ(H247,H:H)</f>
        <v>52</v>
      </c>
      <c r="H247">
        <f>IFERROR((D247/F247)*100,0)</f>
        <v>90</v>
      </c>
      <c r="I247">
        <f>_xlfn.IFNA(VLOOKUP(B247,ISU_FF_OA_byjnl!$F:$M,2,FALSE),0)</f>
        <v>0</v>
      </c>
      <c r="J247">
        <f>_xlfn.IFNA(VLOOKUP(B247,ISU_FF_OA_byjnl!$F:$M,3,FALSE),0)</f>
        <v>0</v>
      </c>
      <c r="K247">
        <f>_xlfn.IFNA(VLOOKUP(B247,ISU_FF_OA_byjnl!$F:$M,4,FALSE),0)</f>
        <v>0</v>
      </c>
      <c r="L247">
        <f>_xlfn.IFNA(VLOOKUP(B247,ISU_FF_OA_byjnl!$F:$M,5,FALSE),0)</f>
        <v>0</v>
      </c>
      <c r="M247">
        <f>_xlfn.IFNA(VLOOKUP(B247,ISU_FF_OA_byjnl!$F:$M,6,FALSE),0)</f>
        <v>0</v>
      </c>
      <c r="N247">
        <f>_xlfn.IFNA(VLOOKUP(B247,ISU_FF_OA_byjnl!$F:$M,7,FALSE),0)</f>
        <v>0</v>
      </c>
      <c r="O247">
        <f>I247+K247</f>
        <v>0</v>
      </c>
      <c r="P247">
        <f>O247-D247</f>
        <v>-9</v>
      </c>
      <c r="Q247">
        <f>(J247/D247)*100</f>
        <v>0</v>
      </c>
      <c r="R247">
        <f>(K247/D247)*100</f>
        <v>0</v>
      </c>
      <c r="S247">
        <f>(L247/D247)*100</f>
        <v>0</v>
      </c>
      <c r="T247">
        <f>(M247/D247)*100</f>
        <v>0</v>
      </c>
      <c r="U247">
        <f>(N247/D247)*100</f>
        <v>0</v>
      </c>
    </row>
    <row r="248" spans="1:21" x14ac:dyDescent="0.25">
      <c r="A248" t="s">
        <v>326</v>
      </c>
      <c r="B248" t="s">
        <v>327</v>
      </c>
      <c r="C248">
        <f>_xlfn.RANK.EQ(D248,D:D)</f>
        <v>149</v>
      </c>
      <c r="D248">
        <v>9</v>
      </c>
      <c r="E248">
        <f>_xlfn.RANK.EQ(F248,F:F)</f>
        <v>243</v>
      </c>
      <c r="F248">
        <f>_xlfn.IFNA(VLOOKUP(B248,ISU_all_byjnl!B:C,2,FALSE),0)</f>
        <v>10</v>
      </c>
      <c r="G248">
        <f>_xlfn.RANK.EQ(H248,H:H)</f>
        <v>52</v>
      </c>
      <c r="H248">
        <f>IFERROR((D248/F248)*100,0)</f>
        <v>90</v>
      </c>
      <c r="I248">
        <f>_xlfn.IFNA(VLOOKUP(B248,ISU_FF_OA_byjnl!$F:$M,2,FALSE),0)</f>
        <v>0</v>
      </c>
      <c r="J248">
        <f>_xlfn.IFNA(VLOOKUP(B248,ISU_FF_OA_byjnl!$F:$M,3,FALSE),0)</f>
        <v>0</v>
      </c>
      <c r="K248">
        <f>_xlfn.IFNA(VLOOKUP(B248,ISU_FF_OA_byjnl!$F:$M,4,FALSE),0)</f>
        <v>0</v>
      </c>
      <c r="L248">
        <f>_xlfn.IFNA(VLOOKUP(B248,ISU_FF_OA_byjnl!$F:$M,5,FALSE),0)</f>
        <v>0</v>
      </c>
      <c r="M248">
        <f>_xlfn.IFNA(VLOOKUP(B248,ISU_FF_OA_byjnl!$F:$M,6,FALSE),0)</f>
        <v>0</v>
      </c>
      <c r="N248">
        <f>_xlfn.IFNA(VLOOKUP(B248,ISU_FF_OA_byjnl!$F:$M,7,FALSE),0)</f>
        <v>0</v>
      </c>
      <c r="O248">
        <f>I248+K248</f>
        <v>0</v>
      </c>
      <c r="P248">
        <f>O248-D248</f>
        <v>-9</v>
      </c>
      <c r="Q248">
        <f>(J248/D248)*100</f>
        <v>0</v>
      </c>
      <c r="R248">
        <f>(K248/D248)*100</f>
        <v>0</v>
      </c>
      <c r="S248">
        <f>(L248/D248)*100</f>
        <v>0</v>
      </c>
      <c r="T248">
        <f>(M248/D248)*100</f>
        <v>0</v>
      </c>
      <c r="U248">
        <f>(N248/D248)*100</f>
        <v>0</v>
      </c>
    </row>
    <row r="249" spans="1:21" x14ac:dyDescent="0.25">
      <c r="A249" t="s">
        <v>332</v>
      </c>
      <c r="B249" t="s">
        <v>333</v>
      </c>
      <c r="C249">
        <f>_xlfn.RANK.EQ(D249,D:D)</f>
        <v>149</v>
      </c>
      <c r="D249">
        <v>9</v>
      </c>
      <c r="E249">
        <f>_xlfn.RANK.EQ(F249,F:F)</f>
        <v>243</v>
      </c>
      <c r="F249">
        <f>_xlfn.IFNA(VLOOKUP(B249,ISU_all_byjnl!B:C,2,FALSE),0)</f>
        <v>10</v>
      </c>
      <c r="G249">
        <f>_xlfn.RANK.EQ(H249,H:H)</f>
        <v>52</v>
      </c>
      <c r="H249">
        <f>IFERROR((D249/F249)*100,0)</f>
        <v>90</v>
      </c>
      <c r="I249">
        <f>_xlfn.IFNA(VLOOKUP(B249,ISU_FF_OA_byjnl!$F:$M,2,FALSE),0)</f>
        <v>0</v>
      </c>
      <c r="J249">
        <f>_xlfn.IFNA(VLOOKUP(B249,ISU_FF_OA_byjnl!$F:$M,3,FALSE),0)</f>
        <v>0</v>
      </c>
      <c r="K249">
        <f>_xlfn.IFNA(VLOOKUP(B249,ISU_FF_OA_byjnl!$F:$M,4,FALSE),0)</f>
        <v>0</v>
      </c>
      <c r="L249">
        <f>_xlfn.IFNA(VLOOKUP(B249,ISU_FF_OA_byjnl!$F:$M,5,FALSE),0)</f>
        <v>0</v>
      </c>
      <c r="M249">
        <f>_xlfn.IFNA(VLOOKUP(B249,ISU_FF_OA_byjnl!$F:$M,6,FALSE),0)</f>
        <v>0</v>
      </c>
      <c r="N249">
        <f>_xlfn.IFNA(VLOOKUP(B249,ISU_FF_OA_byjnl!$F:$M,7,FALSE),0)</f>
        <v>0</v>
      </c>
      <c r="O249">
        <f>I249+K249</f>
        <v>0</v>
      </c>
      <c r="P249">
        <f>O249-D249</f>
        <v>-9</v>
      </c>
      <c r="Q249">
        <f>(J249/D249)*100</f>
        <v>0</v>
      </c>
      <c r="R249">
        <f>(K249/D249)*100</f>
        <v>0</v>
      </c>
      <c r="S249">
        <f>(L249/D249)*100</f>
        <v>0</v>
      </c>
      <c r="T249">
        <f>(M249/D249)*100</f>
        <v>0</v>
      </c>
      <c r="U249">
        <f>(N249/D249)*100</f>
        <v>0</v>
      </c>
    </row>
    <row r="250" spans="1:21" x14ac:dyDescent="0.25">
      <c r="A250" t="s">
        <v>342</v>
      </c>
      <c r="B250" t="s">
        <v>343</v>
      </c>
      <c r="C250">
        <f>_xlfn.RANK.EQ(D250,D:D)</f>
        <v>149</v>
      </c>
      <c r="D250">
        <v>9</v>
      </c>
      <c r="E250">
        <f>_xlfn.RANK.EQ(F250,F:F)</f>
        <v>243</v>
      </c>
      <c r="F250">
        <f>_xlfn.IFNA(VLOOKUP(B250,ISU_all_byjnl!B:C,2,FALSE),0)</f>
        <v>10</v>
      </c>
      <c r="G250">
        <f>_xlfn.RANK.EQ(H250,H:H)</f>
        <v>52</v>
      </c>
      <c r="H250">
        <f>IFERROR((D250/F250)*100,0)</f>
        <v>90</v>
      </c>
      <c r="I250">
        <f>_xlfn.IFNA(VLOOKUP(B250,ISU_FF_OA_byjnl!$F:$M,2,FALSE),0)</f>
        <v>0</v>
      </c>
      <c r="J250">
        <f>_xlfn.IFNA(VLOOKUP(B250,ISU_FF_OA_byjnl!$F:$M,3,FALSE),0)</f>
        <v>0</v>
      </c>
      <c r="K250">
        <f>_xlfn.IFNA(VLOOKUP(B250,ISU_FF_OA_byjnl!$F:$M,4,FALSE),0)</f>
        <v>0</v>
      </c>
      <c r="L250">
        <f>_xlfn.IFNA(VLOOKUP(B250,ISU_FF_OA_byjnl!$F:$M,5,FALSE),0)</f>
        <v>0</v>
      </c>
      <c r="M250">
        <f>_xlfn.IFNA(VLOOKUP(B250,ISU_FF_OA_byjnl!$F:$M,6,FALSE),0)</f>
        <v>0</v>
      </c>
      <c r="N250">
        <f>_xlfn.IFNA(VLOOKUP(B250,ISU_FF_OA_byjnl!$F:$M,7,FALSE),0)</f>
        <v>0</v>
      </c>
      <c r="O250">
        <f>I250+K250</f>
        <v>0</v>
      </c>
      <c r="P250">
        <f>O250-D250</f>
        <v>-9</v>
      </c>
      <c r="Q250">
        <f>(J250/D250)*100</f>
        <v>0</v>
      </c>
      <c r="R250">
        <f>(K250/D250)*100</f>
        <v>0</v>
      </c>
      <c r="S250">
        <f>(L250/D250)*100</f>
        <v>0</v>
      </c>
      <c r="T250">
        <f>(M250/D250)*100</f>
        <v>0</v>
      </c>
      <c r="U250">
        <f>(N250/D250)*100</f>
        <v>0</v>
      </c>
    </row>
    <row r="251" spans="1:21" x14ac:dyDescent="0.25">
      <c r="A251" t="s">
        <v>356</v>
      </c>
      <c r="B251" t="s">
        <v>357</v>
      </c>
      <c r="C251">
        <f>_xlfn.RANK.EQ(D251,D:D)</f>
        <v>149</v>
      </c>
      <c r="D251">
        <v>9</v>
      </c>
      <c r="E251">
        <f>_xlfn.RANK.EQ(F251,F:F)</f>
        <v>243</v>
      </c>
      <c r="F251">
        <f>_xlfn.IFNA(VLOOKUP(B251,ISU_all_byjnl!B:C,2,FALSE),0)</f>
        <v>10</v>
      </c>
      <c r="G251">
        <f>_xlfn.RANK.EQ(H251,H:H)</f>
        <v>52</v>
      </c>
      <c r="H251">
        <f>IFERROR((D251/F251)*100,0)</f>
        <v>90</v>
      </c>
      <c r="I251">
        <f>_xlfn.IFNA(VLOOKUP(B251,ISU_FF_OA_byjnl!$F:$M,2,FALSE),0)</f>
        <v>0</v>
      </c>
      <c r="J251">
        <f>_xlfn.IFNA(VLOOKUP(B251,ISU_FF_OA_byjnl!$F:$M,3,FALSE),0)</f>
        <v>0</v>
      </c>
      <c r="K251">
        <f>_xlfn.IFNA(VLOOKUP(B251,ISU_FF_OA_byjnl!$F:$M,4,FALSE),0)</f>
        <v>0</v>
      </c>
      <c r="L251">
        <f>_xlfn.IFNA(VLOOKUP(B251,ISU_FF_OA_byjnl!$F:$M,5,FALSE),0)</f>
        <v>0</v>
      </c>
      <c r="M251">
        <f>_xlfn.IFNA(VLOOKUP(B251,ISU_FF_OA_byjnl!$F:$M,6,FALSE),0)</f>
        <v>0</v>
      </c>
      <c r="N251">
        <f>_xlfn.IFNA(VLOOKUP(B251,ISU_FF_OA_byjnl!$F:$M,7,FALSE),0)</f>
        <v>0</v>
      </c>
      <c r="O251">
        <f>I251+K251</f>
        <v>0</v>
      </c>
      <c r="P251">
        <f>O251-D251</f>
        <v>-9</v>
      </c>
      <c r="Q251">
        <f>(J251/D251)*100</f>
        <v>0</v>
      </c>
      <c r="R251">
        <f>(K251/D251)*100</f>
        <v>0</v>
      </c>
      <c r="S251">
        <f>(L251/D251)*100</f>
        <v>0</v>
      </c>
      <c r="T251">
        <f>(M251/D251)*100</f>
        <v>0</v>
      </c>
      <c r="U251">
        <f>(N251/D251)*100</f>
        <v>0</v>
      </c>
    </row>
    <row r="252" spans="1:21" x14ac:dyDescent="0.25">
      <c r="A252" t="s">
        <v>358</v>
      </c>
      <c r="B252" t="s">
        <v>359</v>
      </c>
      <c r="C252">
        <f>_xlfn.RANK.EQ(D252,D:D)</f>
        <v>149</v>
      </c>
      <c r="D252">
        <v>9</v>
      </c>
      <c r="E252">
        <f>_xlfn.RANK.EQ(F252,F:F)</f>
        <v>243</v>
      </c>
      <c r="F252">
        <f>_xlfn.IFNA(VLOOKUP(B252,ISU_all_byjnl!B:C,2,FALSE),0)</f>
        <v>10</v>
      </c>
      <c r="G252">
        <f>_xlfn.RANK.EQ(H252,H:H)</f>
        <v>52</v>
      </c>
      <c r="H252">
        <f>IFERROR((D252/F252)*100,0)</f>
        <v>90</v>
      </c>
      <c r="I252">
        <f>_xlfn.IFNA(VLOOKUP(B252,ISU_FF_OA_byjnl!$F:$M,2,FALSE),0)</f>
        <v>0</v>
      </c>
      <c r="J252">
        <f>_xlfn.IFNA(VLOOKUP(B252,ISU_FF_OA_byjnl!$F:$M,3,FALSE),0)</f>
        <v>0</v>
      </c>
      <c r="K252">
        <f>_xlfn.IFNA(VLOOKUP(B252,ISU_FF_OA_byjnl!$F:$M,4,FALSE),0)</f>
        <v>0</v>
      </c>
      <c r="L252">
        <f>_xlfn.IFNA(VLOOKUP(B252,ISU_FF_OA_byjnl!$F:$M,5,FALSE),0)</f>
        <v>0</v>
      </c>
      <c r="M252">
        <f>_xlfn.IFNA(VLOOKUP(B252,ISU_FF_OA_byjnl!$F:$M,6,FALSE),0)</f>
        <v>0</v>
      </c>
      <c r="N252">
        <f>_xlfn.IFNA(VLOOKUP(B252,ISU_FF_OA_byjnl!$F:$M,7,FALSE),0)</f>
        <v>0</v>
      </c>
      <c r="O252">
        <f>I252+K252</f>
        <v>0</v>
      </c>
      <c r="P252">
        <f>O252-D252</f>
        <v>-9</v>
      </c>
      <c r="Q252">
        <f>(J252/D252)*100</f>
        <v>0</v>
      </c>
      <c r="R252">
        <f>(K252/D252)*100</f>
        <v>0</v>
      </c>
      <c r="S252">
        <f>(L252/D252)*100</f>
        <v>0</v>
      </c>
      <c r="T252">
        <f>(M252/D252)*100</f>
        <v>0</v>
      </c>
      <c r="U252">
        <f>(N252/D252)*100</f>
        <v>0</v>
      </c>
    </row>
    <row r="253" spans="1:21" x14ac:dyDescent="0.25">
      <c r="A253" t="s">
        <v>364</v>
      </c>
      <c r="B253" t="s">
        <v>365</v>
      </c>
      <c r="C253">
        <f>_xlfn.RANK.EQ(D253,D:D)</f>
        <v>179</v>
      </c>
      <c r="D253">
        <v>8</v>
      </c>
      <c r="E253">
        <f>_xlfn.RANK.EQ(F253,F:F)</f>
        <v>243</v>
      </c>
      <c r="F253">
        <f>_xlfn.IFNA(VLOOKUP(B253,ISU_all_byjnl!B:C,2,FALSE),0)</f>
        <v>10</v>
      </c>
      <c r="G253">
        <f>_xlfn.RANK.EQ(H253,H:H)</f>
        <v>120</v>
      </c>
      <c r="H253">
        <f>IFERROR((D253/F253)*100,0)</f>
        <v>80</v>
      </c>
      <c r="I253">
        <f>_xlfn.IFNA(VLOOKUP(B253,ISU_FF_OA_byjnl!$F:$M,2,FALSE),0)</f>
        <v>0</v>
      </c>
      <c r="J253">
        <f>_xlfn.IFNA(VLOOKUP(B253,ISU_FF_OA_byjnl!$F:$M,3,FALSE),0)</f>
        <v>0</v>
      </c>
      <c r="K253">
        <f>_xlfn.IFNA(VLOOKUP(B253,ISU_FF_OA_byjnl!$F:$M,4,FALSE),0)</f>
        <v>0</v>
      </c>
      <c r="L253">
        <f>_xlfn.IFNA(VLOOKUP(B253,ISU_FF_OA_byjnl!$F:$M,5,FALSE),0)</f>
        <v>0</v>
      </c>
      <c r="M253">
        <f>_xlfn.IFNA(VLOOKUP(B253,ISU_FF_OA_byjnl!$F:$M,6,FALSE),0)</f>
        <v>0</v>
      </c>
      <c r="N253">
        <f>_xlfn.IFNA(VLOOKUP(B253,ISU_FF_OA_byjnl!$F:$M,7,FALSE),0)</f>
        <v>0</v>
      </c>
      <c r="O253">
        <f>I253+K253</f>
        <v>0</v>
      </c>
      <c r="P253">
        <f>O253-D253</f>
        <v>-8</v>
      </c>
      <c r="Q253">
        <f>(J253/D253)*100</f>
        <v>0</v>
      </c>
      <c r="R253">
        <f>(K253/D253)*100</f>
        <v>0</v>
      </c>
      <c r="S253">
        <f>(L253/D253)*100</f>
        <v>0</v>
      </c>
      <c r="T253">
        <f>(M253/D253)*100</f>
        <v>0</v>
      </c>
      <c r="U253">
        <f>(N253/D253)*100</f>
        <v>0</v>
      </c>
    </row>
    <row r="254" spans="1:21" x14ac:dyDescent="0.25">
      <c r="A254" t="s">
        <v>370</v>
      </c>
      <c r="B254" t="s">
        <v>371</v>
      </c>
      <c r="C254">
        <f>_xlfn.RANK.EQ(D254,D:D)</f>
        <v>179</v>
      </c>
      <c r="D254">
        <v>8</v>
      </c>
      <c r="E254">
        <f>_xlfn.RANK.EQ(F254,F:F)</f>
        <v>243</v>
      </c>
      <c r="F254">
        <f>_xlfn.IFNA(VLOOKUP(B254,ISU_all_byjnl!B:C,2,FALSE),0)</f>
        <v>10</v>
      </c>
      <c r="G254">
        <f>_xlfn.RANK.EQ(H254,H:H)</f>
        <v>120</v>
      </c>
      <c r="H254">
        <f>IFERROR((D254/F254)*100,0)</f>
        <v>80</v>
      </c>
      <c r="I254">
        <f>_xlfn.IFNA(VLOOKUP(B254,ISU_FF_OA_byjnl!$F:$M,2,FALSE),0)</f>
        <v>0</v>
      </c>
      <c r="J254">
        <f>_xlfn.IFNA(VLOOKUP(B254,ISU_FF_OA_byjnl!$F:$M,3,FALSE),0)</f>
        <v>0</v>
      </c>
      <c r="K254">
        <f>_xlfn.IFNA(VLOOKUP(B254,ISU_FF_OA_byjnl!$F:$M,4,FALSE),0)</f>
        <v>0</v>
      </c>
      <c r="L254">
        <f>_xlfn.IFNA(VLOOKUP(B254,ISU_FF_OA_byjnl!$F:$M,5,FALSE),0)</f>
        <v>0</v>
      </c>
      <c r="M254">
        <f>_xlfn.IFNA(VLOOKUP(B254,ISU_FF_OA_byjnl!$F:$M,6,FALSE),0)</f>
        <v>0</v>
      </c>
      <c r="N254">
        <f>_xlfn.IFNA(VLOOKUP(B254,ISU_FF_OA_byjnl!$F:$M,7,FALSE),0)</f>
        <v>0</v>
      </c>
      <c r="O254">
        <f>I254+K254</f>
        <v>0</v>
      </c>
      <c r="P254">
        <f>O254-D254</f>
        <v>-8</v>
      </c>
      <c r="Q254">
        <f>(J254/D254)*100</f>
        <v>0</v>
      </c>
      <c r="R254">
        <f>(K254/D254)*100</f>
        <v>0</v>
      </c>
      <c r="S254">
        <f>(L254/D254)*100</f>
        <v>0</v>
      </c>
      <c r="T254">
        <f>(M254/D254)*100</f>
        <v>0</v>
      </c>
      <c r="U254">
        <f>(N254/D254)*100</f>
        <v>0</v>
      </c>
    </row>
    <row r="255" spans="1:21" x14ac:dyDescent="0.25">
      <c r="A255" t="s">
        <v>372</v>
      </c>
      <c r="B255" t="s">
        <v>373</v>
      </c>
      <c r="C255">
        <f>_xlfn.RANK.EQ(D255,D:D)</f>
        <v>179</v>
      </c>
      <c r="D255">
        <v>8</v>
      </c>
      <c r="E255">
        <f>_xlfn.RANK.EQ(F255,F:F)</f>
        <v>243</v>
      </c>
      <c r="F255">
        <f>_xlfn.IFNA(VLOOKUP(B255,ISU_all_byjnl!B:C,2,FALSE),0)</f>
        <v>10</v>
      </c>
      <c r="G255">
        <f>_xlfn.RANK.EQ(H255,H:H)</f>
        <v>120</v>
      </c>
      <c r="H255">
        <f>IFERROR((D255/F255)*100,0)</f>
        <v>80</v>
      </c>
      <c r="I255">
        <f>_xlfn.IFNA(VLOOKUP(B255,ISU_FF_OA_byjnl!$F:$M,2,FALSE),0)</f>
        <v>0</v>
      </c>
      <c r="J255">
        <f>_xlfn.IFNA(VLOOKUP(B255,ISU_FF_OA_byjnl!$F:$M,3,FALSE),0)</f>
        <v>0</v>
      </c>
      <c r="K255">
        <f>_xlfn.IFNA(VLOOKUP(B255,ISU_FF_OA_byjnl!$F:$M,4,FALSE),0)</f>
        <v>0</v>
      </c>
      <c r="L255">
        <f>_xlfn.IFNA(VLOOKUP(B255,ISU_FF_OA_byjnl!$F:$M,5,FALSE),0)</f>
        <v>0</v>
      </c>
      <c r="M255">
        <f>_xlfn.IFNA(VLOOKUP(B255,ISU_FF_OA_byjnl!$F:$M,6,FALSE),0)</f>
        <v>0</v>
      </c>
      <c r="N255">
        <f>_xlfn.IFNA(VLOOKUP(B255,ISU_FF_OA_byjnl!$F:$M,7,FALSE),0)</f>
        <v>0</v>
      </c>
      <c r="O255">
        <f>I255+K255</f>
        <v>0</v>
      </c>
      <c r="P255">
        <f>O255-D255</f>
        <v>-8</v>
      </c>
      <c r="Q255">
        <f>(J255/D255)*100</f>
        <v>0</v>
      </c>
      <c r="R255">
        <f>(K255/D255)*100</f>
        <v>0</v>
      </c>
      <c r="S255">
        <f>(L255/D255)*100</f>
        <v>0</v>
      </c>
      <c r="T255">
        <f>(M255/D255)*100</f>
        <v>0</v>
      </c>
      <c r="U255">
        <f>(N255/D255)*100</f>
        <v>0</v>
      </c>
    </row>
    <row r="256" spans="1:21" x14ac:dyDescent="0.25">
      <c r="A256" t="s">
        <v>394</v>
      </c>
      <c r="B256" t="s">
        <v>395</v>
      </c>
      <c r="C256">
        <f>_xlfn.RANK.EQ(D256,D:D)</f>
        <v>179</v>
      </c>
      <c r="D256">
        <v>8</v>
      </c>
      <c r="E256">
        <f>_xlfn.RANK.EQ(F256,F:F)</f>
        <v>243</v>
      </c>
      <c r="F256">
        <f>_xlfn.IFNA(VLOOKUP(B256,ISU_all_byjnl!B:C,2,FALSE),0)</f>
        <v>10</v>
      </c>
      <c r="G256">
        <f>_xlfn.RANK.EQ(H256,H:H)</f>
        <v>120</v>
      </c>
      <c r="H256">
        <f>IFERROR((D256/F256)*100,0)</f>
        <v>80</v>
      </c>
      <c r="I256">
        <f>_xlfn.IFNA(VLOOKUP(B256,ISU_FF_OA_byjnl!$F:$M,2,FALSE),0)</f>
        <v>0</v>
      </c>
      <c r="J256">
        <f>_xlfn.IFNA(VLOOKUP(B256,ISU_FF_OA_byjnl!$F:$M,3,FALSE),0)</f>
        <v>0</v>
      </c>
      <c r="K256">
        <f>_xlfn.IFNA(VLOOKUP(B256,ISU_FF_OA_byjnl!$F:$M,4,FALSE),0)</f>
        <v>0</v>
      </c>
      <c r="L256">
        <f>_xlfn.IFNA(VLOOKUP(B256,ISU_FF_OA_byjnl!$F:$M,5,FALSE),0)</f>
        <v>0</v>
      </c>
      <c r="M256">
        <f>_xlfn.IFNA(VLOOKUP(B256,ISU_FF_OA_byjnl!$F:$M,6,FALSE),0)</f>
        <v>0</v>
      </c>
      <c r="N256">
        <f>_xlfn.IFNA(VLOOKUP(B256,ISU_FF_OA_byjnl!$F:$M,7,FALSE),0)</f>
        <v>0</v>
      </c>
      <c r="O256">
        <f>I256+K256</f>
        <v>0</v>
      </c>
      <c r="P256">
        <f>O256-D256</f>
        <v>-8</v>
      </c>
      <c r="Q256">
        <f>(J256/D256)*100</f>
        <v>0</v>
      </c>
      <c r="R256">
        <f>(K256/D256)*100</f>
        <v>0</v>
      </c>
      <c r="S256">
        <f>(L256/D256)*100</f>
        <v>0</v>
      </c>
      <c r="T256">
        <f>(M256/D256)*100</f>
        <v>0</v>
      </c>
      <c r="U256">
        <f>(N256/D256)*100</f>
        <v>0</v>
      </c>
    </row>
    <row r="257" spans="1:21" x14ac:dyDescent="0.25">
      <c r="A257" t="s">
        <v>396</v>
      </c>
      <c r="B257" t="s">
        <v>397</v>
      </c>
      <c r="C257">
        <f>_xlfn.RANK.EQ(D257,D:D)</f>
        <v>179</v>
      </c>
      <c r="D257">
        <v>8</v>
      </c>
      <c r="E257">
        <f>_xlfn.RANK.EQ(F257,F:F)</f>
        <v>243</v>
      </c>
      <c r="F257">
        <f>_xlfn.IFNA(VLOOKUP(B257,ISU_all_byjnl!B:C,2,FALSE),0)</f>
        <v>10</v>
      </c>
      <c r="G257">
        <f>_xlfn.RANK.EQ(H257,H:H)</f>
        <v>120</v>
      </c>
      <c r="H257">
        <f>IFERROR((D257/F257)*100,0)</f>
        <v>80</v>
      </c>
      <c r="I257">
        <f>_xlfn.IFNA(VLOOKUP(B257,ISU_FF_OA_byjnl!$F:$M,2,FALSE),0)</f>
        <v>0</v>
      </c>
      <c r="J257">
        <f>_xlfn.IFNA(VLOOKUP(B257,ISU_FF_OA_byjnl!$F:$M,3,FALSE),0)</f>
        <v>0</v>
      </c>
      <c r="K257">
        <f>_xlfn.IFNA(VLOOKUP(B257,ISU_FF_OA_byjnl!$F:$M,4,FALSE),0)</f>
        <v>0</v>
      </c>
      <c r="L257">
        <f>_xlfn.IFNA(VLOOKUP(B257,ISU_FF_OA_byjnl!$F:$M,5,FALSE),0)</f>
        <v>0</v>
      </c>
      <c r="M257">
        <f>_xlfn.IFNA(VLOOKUP(B257,ISU_FF_OA_byjnl!$F:$M,6,FALSE),0)</f>
        <v>0</v>
      </c>
      <c r="N257">
        <f>_xlfn.IFNA(VLOOKUP(B257,ISU_FF_OA_byjnl!$F:$M,7,FALSE),0)</f>
        <v>0</v>
      </c>
      <c r="O257">
        <f>I257+K257</f>
        <v>0</v>
      </c>
      <c r="P257">
        <f>O257-D257</f>
        <v>-8</v>
      </c>
      <c r="Q257">
        <f>(J257/D257)*100</f>
        <v>0</v>
      </c>
      <c r="R257">
        <f>(K257/D257)*100</f>
        <v>0</v>
      </c>
      <c r="S257">
        <f>(L257/D257)*100</f>
        <v>0</v>
      </c>
      <c r="T257">
        <f>(M257/D257)*100</f>
        <v>0</v>
      </c>
      <c r="U257">
        <f>(N257/D257)*100</f>
        <v>0</v>
      </c>
    </row>
    <row r="258" spans="1:21" x14ac:dyDescent="0.25">
      <c r="A258" t="s">
        <v>412</v>
      </c>
      <c r="B258" t="s">
        <v>413</v>
      </c>
      <c r="C258">
        <f>_xlfn.RANK.EQ(D258,D:D)</f>
        <v>179</v>
      </c>
      <c r="D258">
        <v>8</v>
      </c>
      <c r="E258">
        <f>_xlfn.RANK.EQ(F258,F:F)</f>
        <v>243</v>
      </c>
      <c r="F258">
        <f>_xlfn.IFNA(VLOOKUP(B258,ISU_all_byjnl!B:C,2,FALSE),0)</f>
        <v>10</v>
      </c>
      <c r="G258">
        <f>_xlfn.RANK.EQ(H258,H:H)</f>
        <v>120</v>
      </c>
      <c r="H258">
        <f>IFERROR((D258/F258)*100,0)</f>
        <v>80</v>
      </c>
      <c r="I258">
        <f>_xlfn.IFNA(VLOOKUP(B258,ISU_FF_OA_byjnl!$F:$M,2,FALSE),0)</f>
        <v>0</v>
      </c>
      <c r="J258">
        <f>_xlfn.IFNA(VLOOKUP(B258,ISU_FF_OA_byjnl!$F:$M,3,FALSE),0)</f>
        <v>0</v>
      </c>
      <c r="K258">
        <f>_xlfn.IFNA(VLOOKUP(B258,ISU_FF_OA_byjnl!$F:$M,4,FALSE),0)</f>
        <v>0</v>
      </c>
      <c r="L258">
        <f>_xlfn.IFNA(VLOOKUP(B258,ISU_FF_OA_byjnl!$F:$M,5,FALSE),0)</f>
        <v>0</v>
      </c>
      <c r="M258">
        <f>_xlfn.IFNA(VLOOKUP(B258,ISU_FF_OA_byjnl!$F:$M,6,FALSE),0)</f>
        <v>0</v>
      </c>
      <c r="N258">
        <f>_xlfn.IFNA(VLOOKUP(B258,ISU_FF_OA_byjnl!$F:$M,7,FALSE),0)</f>
        <v>0</v>
      </c>
      <c r="O258">
        <f>I258+K258</f>
        <v>0</v>
      </c>
      <c r="P258">
        <f>O258-D258</f>
        <v>-8</v>
      </c>
      <c r="Q258">
        <f>(J258/D258)*100</f>
        <v>0</v>
      </c>
      <c r="R258">
        <f>(K258/D258)*100</f>
        <v>0</v>
      </c>
      <c r="S258">
        <f>(L258/D258)*100</f>
        <v>0</v>
      </c>
      <c r="T258">
        <f>(M258/D258)*100</f>
        <v>0</v>
      </c>
      <c r="U258">
        <f>(N258/D258)*100</f>
        <v>0</v>
      </c>
    </row>
    <row r="259" spans="1:21" x14ac:dyDescent="0.25">
      <c r="A259" t="s">
        <v>418</v>
      </c>
      <c r="B259" t="s">
        <v>419</v>
      </c>
      <c r="C259">
        <f>_xlfn.RANK.EQ(D259,D:D)</f>
        <v>179</v>
      </c>
      <c r="D259">
        <v>8</v>
      </c>
      <c r="E259">
        <f>_xlfn.RANK.EQ(F259,F:F)</f>
        <v>243</v>
      </c>
      <c r="F259">
        <f>_xlfn.IFNA(VLOOKUP(B259,ISU_all_byjnl!B:C,2,FALSE),0)</f>
        <v>10</v>
      </c>
      <c r="G259">
        <f>_xlfn.RANK.EQ(H259,H:H)</f>
        <v>120</v>
      </c>
      <c r="H259">
        <f>IFERROR((D259/F259)*100,0)</f>
        <v>80</v>
      </c>
      <c r="I259">
        <f>_xlfn.IFNA(VLOOKUP(B259,ISU_FF_OA_byjnl!$F:$M,2,FALSE),0)</f>
        <v>0</v>
      </c>
      <c r="J259">
        <f>_xlfn.IFNA(VLOOKUP(B259,ISU_FF_OA_byjnl!$F:$M,3,FALSE),0)</f>
        <v>0</v>
      </c>
      <c r="K259">
        <f>_xlfn.IFNA(VLOOKUP(B259,ISU_FF_OA_byjnl!$F:$M,4,FALSE),0)</f>
        <v>0</v>
      </c>
      <c r="L259">
        <f>_xlfn.IFNA(VLOOKUP(B259,ISU_FF_OA_byjnl!$F:$M,5,FALSE),0)</f>
        <v>0</v>
      </c>
      <c r="M259">
        <f>_xlfn.IFNA(VLOOKUP(B259,ISU_FF_OA_byjnl!$F:$M,6,FALSE),0)</f>
        <v>0</v>
      </c>
      <c r="N259">
        <f>_xlfn.IFNA(VLOOKUP(B259,ISU_FF_OA_byjnl!$F:$M,7,FALSE),0)</f>
        <v>0</v>
      </c>
      <c r="O259">
        <f>I259+K259</f>
        <v>0</v>
      </c>
      <c r="P259">
        <f>O259-D259</f>
        <v>-8</v>
      </c>
      <c r="Q259">
        <f>(J259/D259)*100</f>
        <v>0</v>
      </c>
      <c r="R259">
        <f>(K259/D259)*100</f>
        <v>0</v>
      </c>
      <c r="S259">
        <f>(L259/D259)*100</f>
        <v>0</v>
      </c>
      <c r="T259">
        <f>(M259/D259)*100</f>
        <v>0</v>
      </c>
      <c r="U259">
        <f>(N259/D259)*100</f>
        <v>0</v>
      </c>
    </row>
    <row r="260" spans="1:21" x14ac:dyDescent="0.25">
      <c r="A260" t="s">
        <v>420</v>
      </c>
      <c r="B260" t="s">
        <v>421</v>
      </c>
      <c r="C260">
        <f>_xlfn.RANK.EQ(D260,D:D)</f>
        <v>179</v>
      </c>
      <c r="D260">
        <v>8</v>
      </c>
      <c r="E260">
        <f>_xlfn.RANK.EQ(F260,F:F)</f>
        <v>243</v>
      </c>
      <c r="F260">
        <f>_xlfn.IFNA(VLOOKUP(B260,ISU_all_byjnl!B:C,2,FALSE),0)</f>
        <v>10</v>
      </c>
      <c r="G260">
        <f>_xlfn.RANK.EQ(H260,H:H)</f>
        <v>120</v>
      </c>
      <c r="H260">
        <f>IFERROR((D260/F260)*100,0)</f>
        <v>80</v>
      </c>
      <c r="I260">
        <f>_xlfn.IFNA(VLOOKUP(B260,ISU_FF_OA_byjnl!$F:$M,2,FALSE),0)</f>
        <v>0</v>
      </c>
      <c r="J260">
        <f>_xlfn.IFNA(VLOOKUP(B260,ISU_FF_OA_byjnl!$F:$M,3,FALSE),0)</f>
        <v>0</v>
      </c>
      <c r="K260">
        <f>_xlfn.IFNA(VLOOKUP(B260,ISU_FF_OA_byjnl!$F:$M,4,FALSE),0)</f>
        <v>0</v>
      </c>
      <c r="L260">
        <f>_xlfn.IFNA(VLOOKUP(B260,ISU_FF_OA_byjnl!$F:$M,5,FALSE),0)</f>
        <v>0</v>
      </c>
      <c r="M260">
        <f>_xlfn.IFNA(VLOOKUP(B260,ISU_FF_OA_byjnl!$F:$M,6,FALSE),0)</f>
        <v>0</v>
      </c>
      <c r="N260">
        <f>_xlfn.IFNA(VLOOKUP(B260,ISU_FF_OA_byjnl!$F:$M,7,FALSE),0)</f>
        <v>0</v>
      </c>
      <c r="O260">
        <f>I260+K260</f>
        <v>0</v>
      </c>
      <c r="P260">
        <f>O260-D260</f>
        <v>-8</v>
      </c>
      <c r="Q260">
        <f>(J260/D260)*100</f>
        <v>0</v>
      </c>
      <c r="R260">
        <f>(K260/D260)*100</f>
        <v>0</v>
      </c>
      <c r="S260">
        <f>(L260/D260)*100</f>
        <v>0</v>
      </c>
      <c r="T260">
        <f>(M260/D260)*100</f>
        <v>0</v>
      </c>
      <c r="U260">
        <f>(N260/D260)*100</f>
        <v>0</v>
      </c>
    </row>
    <row r="261" spans="1:21" x14ac:dyDescent="0.25">
      <c r="A261" t="s">
        <v>454</v>
      </c>
      <c r="B261" t="s">
        <v>455</v>
      </c>
      <c r="C261">
        <f>_xlfn.RANK.EQ(D261,D:D)</f>
        <v>212</v>
      </c>
      <c r="D261">
        <v>7</v>
      </c>
      <c r="E261">
        <f>_xlfn.RANK.EQ(F261,F:F)</f>
        <v>243</v>
      </c>
      <c r="F261">
        <f>_xlfn.IFNA(VLOOKUP(B261,ISU_all_byjnl!B:C,2,FALSE),0)</f>
        <v>10</v>
      </c>
      <c r="G261">
        <f>_xlfn.RANK.EQ(H261,H:H)</f>
        <v>176</v>
      </c>
      <c r="H261">
        <f>IFERROR((D261/F261)*100,0)</f>
        <v>70</v>
      </c>
      <c r="I261">
        <f>_xlfn.IFNA(VLOOKUP(B261,ISU_FF_OA_byjnl!$F:$M,2,FALSE),0)</f>
        <v>0</v>
      </c>
      <c r="J261">
        <f>_xlfn.IFNA(VLOOKUP(B261,ISU_FF_OA_byjnl!$F:$M,3,FALSE),0)</f>
        <v>0</v>
      </c>
      <c r="K261">
        <f>_xlfn.IFNA(VLOOKUP(B261,ISU_FF_OA_byjnl!$F:$M,4,FALSE),0)</f>
        <v>0</v>
      </c>
      <c r="L261">
        <f>_xlfn.IFNA(VLOOKUP(B261,ISU_FF_OA_byjnl!$F:$M,5,FALSE),0)</f>
        <v>0</v>
      </c>
      <c r="M261">
        <f>_xlfn.IFNA(VLOOKUP(B261,ISU_FF_OA_byjnl!$F:$M,6,FALSE),0)</f>
        <v>0</v>
      </c>
      <c r="N261">
        <f>_xlfn.IFNA(VLOOKUP(B261,ISU_FF_OA_byjnl!$F:$M,7,FALSE),0)</f>
        <v>0</v>
      </c>
      <c r="O261">
        <f>I261+K261</f>
        <v>0</v>
      </c>
      <c r="P261">
        <f>O261-D261</f>
        <v>-7</v>
      </c>
      <c r="Q261">
        <f>(J261/D261)*100</f>
        <v>0</v>
      </c>
      <c r="R261">
        <f>(K261/D261)*100</f>
        <v>0</v>
      </c>
      <c r="S261">
        <f>(L261/D261)*100</f>
        <v>0</v>
      </c>
      <c r="T261">
        <f>(M261/D261)*100</f>
        <v>0</v>
      </c>
      <c r="U261">
        <f>(N261/D261)*100</f>
        <v>0</v>
      </c>
    </row>
    <row r="262" spans="1:21" x14ac:dyDescent="0.25">
      <c r="A262" t="s">
        <v>548</v>
      </c>
      <c r="B262" t="s">
        <v>549</v>
      </c>
      <c r="C262">
        <f>_xlfn.RANK.EQ(D262,D:D)</f>
        <v>255</v>
      </c>
      <c r="D262">
        <v>6</v>
      </c>
      <c r="E262">
        <f>_xlfn.RANK.EQ(F262,F:F)</f>
        <v>243</v>
      </c>
      <c r="F262">
        <f>_xlfn.IFNA(VLOOKUP(B262,ISU_all_byjnl!B:C,2,FALSE),0)</f>
        <v>10</v>
      </c>
      <c r="G262">
        <f>_xlfn.RANK.EQ(H262,H:H)</f>
        <v>211</v>
      </c>
      <c r="H262">
        <f>IFERROR((D262/F262)*100,0)</f>
        <v>60</v>
      </c>
      <c r="I262">
        <f>_xlfn.IFNA(VLOOKUP(B262,ISU_FF_OA_byjnl!$F:$M,2,FALSE),0)</f>
        <v>0</v>
      </c>
      <c r="J262">
        <f>_xlfn.IFNA(VLOOKUP(B262,ISU_FF_OA_byjnl!$F:$M,3,FALSE),0)</f>
        <v>0</v>
      </c>
      <c r="K262">
        <f>_xlfn.IFNA(VLOOKUP(B262,ISU_FF_OA_byjnl!$F:$M,4,FALSE),0)</f>
        <v>0</v>
      </c>
      <c r="L262">
        <f>_xlfn.IFNA(VLOOKUP(B262,ISU_FF_OA_byjnl!$F:$M,5,FALSE),0)</f>
        <v>0</v>
      </c>
      <c r="M262">
        <f>_xlfn.IFNA(VLOOKUP(B262,ISU_FF_OA_byjnl!$F:$M,6,FALSE),0)</f>
        <v>0</v>
      </c>
      <c r="N262">
        <f>_xlfn.IFNA(VLOOKUP(B262,ISU_FF_OA_byjnl!$F:$M,7,FALSE),0)</f>
        <v>0</v>
      </c>
      <c r="O262">
        <f>I262+K262</f>
        <v>0</v>
      </c>
      <c r="P262">
        <f>O262-D262</f>
        <v>-6</v>
      </c>
      <c r="Q262">
        <f>(J262/D262)*100</f>
        <v>0</v>
      </c>
      <c r="R262">
        <f>(K262/D262)*100</f>
        <v>0</v>
      </c>
      <c r="S262">
        <f>(L262/D262)*100</f>
        <v>0</v>
      </c>
      <c r="T262">
        <f>(M262/D262)*100</f>
        <v>0</v>
      </c>
      <c r="U262">
        <f>(N262/D262)*100</f>
        <v>0</v>
      </c>
    </row>
    <row r="263" spans="1:21" x14ac:dyDescent="0.25">
      <c r="A263" t="s">
        <v>552</v>
      </c>
      <c r="B263" t="s">
        <v>553</v>
      </c>
      <c r="C263">
        <f>_xlfn.RANK.EQ(D263,D:D)</f>
        <v>255</v>
      </c>
      <c r="D263">
        <v>6</v>
      </c>
      <c r="E263">
        <f>_xlfn.RANK.EQ(F263,F:F)</f>
        <v>243</v>
      </c>
      <c r="F263">
        <f>_xlfn.IFNA(VLOOKUP(B263,ISU_all_byjnl!B:C,2,FALSE),0)</f>
        <v>10</v>
      </c>
      <c r="G263">
        <f>_xlfn.RANK.EQ(H263,H:H)</f>
        <v>211</v>
      </c>
      <c r="H263">
        <f>IFERROR((D263/F263)*100,0)</f>
        <v>60</v>
      </c>
      <c r="I263">
        <f>_xlfn.IFNA(VLOOKUP(B263,ISU_FF_OA_byjnl!$F:$M,2,FALSE),0)</f>
        <v>0</v>
      </c>
      <c r="J263">
        <f>_xlfn.IFNA(VLOOKUP(B263,ISU_FF_OA_byjnl!$F:$M,3,FALSE),0)</f>
        <v>0</v>
      </c>
      <c r="K263">
        <f>_xlfn.IFNA(VLOOKUP(B263,ISU_FF_OA_byjnl!$F:$M,4,FALSE),0)</f>
        <v>0</v>
      </c>
      <c r="L263">
        <f>_xlfn.IFNA(VLOOKUP(B263,ISU_FF_OA_byjnl!$F:$M,5,FALSE),0)</f>
        <v>0</v>
      </c>
      <c r="M263">
        <f>_xlfn.IFNA(VLOOKUP(B263,ISU_FF_OA_byjnl!$F:$M,6,FALSE),0)</f>
        <v>0</v>
      </c>
      <c r="N263">
        <f>_xlfn.IFNA(VLOOKUP(B263,ISU_FF_OA_byjnl!$F:$M,7,FALSE),0)</f>
        <v>0</v>
      </c>
      <c r="O263">
        <f>I263+K263</f>
        <v>0</v>
      </c>
      <c r="P263">
        <f>O263-D263</f>
        <v>-6</v>
      </c>
      <c r="Q263">
        <f>(J263/D263)*100</f>
        <v>0</v>
      </c>
      <c r="R263">
        <f>(K263/D263)*100</f>
        <v>0</v>
      </c>
      <c r="S263">
        <f>(L263/D263)*100</f>
        <v>0</v>
      </c>
      <c r="T263">
        <f>(M263/D263)*100</f>
        <v>0</v>
      </c>
      <c r="U263">
        <f>(N263/D263)*100</f>
        <v>0</v>
      </c>
    </row>
    <row r="264" spans="1:21" x14ac:dyDescent="0.25">
      <c r="A264" t="s">
        <v>562</v>
      </c>
      <c r="B264" t="s">
        <v>563</v>
      </c>
      <c r="C264">
        <f>_xlfn.RANK.EQ(D264,D:D)</f>
        <v>255</v>
      </c>
      <c r="D264">
        <v>6</v>
      </c>
      <c r="E264">
        <f>_xlfn.RANK.EQ(F264,F:F)</f>
        <v>243</v>
      </c>
      <c r="F264">
        <f>_xlfn.IFNA(VLOOKUP(B264,ISU_all_byjnl!B:C,2,FALSE),0)</f>
        <v>10</v>
      </c>
      <c r="G264">
        <f>_xlfn.RANK.EQ(H264,H:H)</f>
        <v>211</v>
      </c>
      <c r="H264">
        <f>IFERROR((D264/F264)*100,0)</f>
        <v>60</v>
      </c>
      <c r="I264">
        <f>_xlfn.IFNA(VLOOKUP(B264,ISU_FF_OA_byjnl!$F:$M,2,FALSE),0)</f>
        <v>0</v>
      </c>
      <c r="J264">
        <f>_xlfn.IFNA(VLOOKUP(B264,ISU_FF_OA_byjnl!$F:$M,3,FALSE),0)</f>
        <v>0</v>
      </c>
      <c r="K264">
        <f>_xlfn.IFNA(VLOOKUP(B264,ISU_FF_OA_byjnl!$F:$M,4,FALSE),0)</f>
        <v>0</v>
      </c>
      <c r="L264">
        <f>_xlfn.IFNA(VLOOKUP(B264,ISU_FF_OA_byjnl!$F:$M,5,FALSE),0)</f>
        <v>0</v>
      </c>
      <c r="M264">
        <f>_xlfn.IFNA(VLOOKUP(B264,ISU_FF_OA_byjnl!$F:$M,6,FALSE),0)</f>
        <v>0</v>
      </c>
      <c r="N264">
        <f>_xlfn.IFNA(VLOOKUP(B264,ISU_FF_OA_byjnl!$F:$M,7,FALSE),0)</f>
        <v>0</v>
      </c>
      <c r="O264">
        <f>I264+K264</f>
        <v>0</v>
      </c>
      <c r="P264">
        <f>O264-D264</f>
        <v>-6</v>
      </c>
      <c r="Q264">
        <f>(J264/D264)*100</f>
        <v>0</v>
      </c>
      <c r="R264">
        <f>(K264/D264)*100</f>
        <v>0</v>
      </c>
      <c r="S264">
        <f>(L264/D264)*100</f>
        <v>0</v>
      </c>
      <c r="T264">
        <f>(M264/D264)*100</f>
        <v>0</v>
      </c>
      <c r="U264">
        <f>(N264/D264)*100</f>
        <v>0</v>
      </c>
    </row>
    <row r="265" spans="1:21" x14ac:dyDescent="0.25">
      <c r="A265" t="s">
        <v>572</v>
      </c>
      <c r="B265" t="s">
        <v>573</v>
      </c>
      <c r="C265">
        <f>_xlfn.RANK.EQ(D265,D:D)</f>
        <v>255</v>
      </c>
      <c r="D265">
        <v>6</v>
      </c>
      <c r="E265">
        <f>_xlfn.RANK.EQ(F265,F:F)</f>
        <v>243</v>
      </c>
      <c r="F265">
        <f>_xlfn.IFNA(VLOOKUP(B265,ISU_all_byjnl!B:C,2,FALSE),0)</f>
        <v>10</v>
      </c>
      <c r="G265">
        <f>_xlfn.RANK.EQ(H265,H:H)</f>
        <v>211</v>
      </c>
      <c r="H265">
        <f>IFERROR((D265/F265)*100,0)</f>
        <v>60</v>
      </c>
      <c r="I265">
        <f>_xlfn.IFNA(VLOOKUP(B265,ISU_FF_OA_byjnl!$F:$M,2,FALSE),0)</f>
        <v>0</v>
      </c>
      <c r="J265">
        <f>_xlfn.IFNA(VLOOKUP(B265,ISU_FF_OA_byjnl!$F:$M,3,FALSE),0)</f>
        <v>0</v>
      </c>
      <c r="K265">
        <f>_xlfn.IFNA(VLOOKUP(B265,ISU_FF_OA_byjnl!$F:$M,4,FALSE),0)</f>
        <v>0</v>
      </c>
      <c r="L265">
        <f>_xlfn.IFNA(VLOOKUP(B265,ISU_FF_OA_byjnl!$F:$M,5,FALSE),0)</f>
        <v>0</v>
      </c>
      <c r="M265">
        <f>_xlfn.IFNA(VLOOKUP(B265,ISU_FF_OA_byjnl!$F:$M,6,FALSE),0)</f>
        <v>0</v>
      </c>
      <c r="N265">
        <f>_xlfn.IFNA(VLOOKUP(B265,ISU_FF_OA_byjnl!$F:$M,7,FALSE),0)</f>
        <v>0</v>
      </c>
      <c r="O265">
        <f>I265+K265</f>
        <v>0</v>
      </c>
      <c r="P265">
        <f>O265-D265</f>
        <v>-6</v>
      </c>
      <c r="Q265">
        <f>(J265/D265)*100</f>
        <v>0</v>
      </c>
      <c r="R265">
        <f>(K265/D265)*100</f>
        <v>0</v>
      </c>
      <c r="S265">
        <f>(L265/D265)*100</f>
        <v>0</v>
      </c>
      <c r="T265">
        <f>(M265/D265)*100</f>
        <v>0</v>
      </c>
      <c r="U265">
        <f>(N265/D265)*100</f>
        <v>0</v>
      </c>
    </row>
    <row r="266" spans="1:21" x14ac:dyDescent="0.25">
      <c r="A266" t="s">
        <v>582</v>
      </c>
      <c r="B266" t="s">
        <v>583</v>
      </c>
      <c r="C266">
        <f>_xlfn.RANK.EQ(D266,D:D)</f>
        <v>255</v>
      </c>
      <c r="D266">
        <v>6</v>
      </c>
      <c r="E266">
        <f>_xlfn.RANK.EQ(F266,F:F)</f>
        <v>243</v>
      </c>
      <c r="F266">
        <f>_xlfn.IFNA(VLOOKUP(B266,ISU_all_byjnl!B:C,2,FALSE),0)</f>
        <v>10</v>
      </c>
      <c r="G266">
        <f>_xlfn.RANK.EQ(H266,H:H)</f>
        <v>211</v>
      </c>
      <c r="H266">
        <f>IFERROR((D266/F266)*100,0)</f>
        <v>60</v>
      </c>
      <c r="I266">
        <f>_xlfn.IFNA(VLOOKUP(B266,ISU_FF_OA_byjnl!$F:$M,2,FALSE),0)</f>
        <v>0</v>
      </c>
      <c r="J266">
        <f>_xlfn.IFNA(VLOOKUP(B266,ISU_FF_OA_byjnl!$F:$M,3,FALSE),0)</f>
        <v>0</v>
      </c>
      <c r="K266">
        <f>_xlfn.IFNA(VLOOKUP(B266,ISU_FF_OA_byjnl!$F:$M,4,FALSE),0)</f>
        <v>0</v>
      </c>
      <c r="L266">
        <f>_xlfn.IFNA(VLOOKUP(B266,ISU_FF_OA_byjnl!$F:$M,5,FALSE),0)</f>
        <v>0</v>
      </c>
      <c r="M266">
        <f>_xlfn.IFNA(VLOOKUP(B266,ISU_FF_OA_byjnl!$F:$M,6,FALSE),0)</f>
        <v>0</v>
      </c>
      <c r="N266">
        <f>_xlfn.IFNA(VLOOKUP(B266,ISU_FF_OA_byjnl!$F:$M,7,FALSE),0)</f>
        <v>0</v>
      </c>
      <c r="O266">
        <f>I266+K266</f>
        <v>0</v>
      </c>
      <c r="P266">
        <f>O266-D266</f>
        <v>-6</v>
      </c>
      <c r="Q266">
        <f>(J266/D266)*100</f>
        <v>0</v>
      </c>
      <c r="R266">
        <f>(K266/D266)*100</f>
        <v>0</v>
      </c>
      <c r="S266">
        <f>(L266/D266)*100</f>
        <v>0</v>
      </c>
      <c r="T266">
        <f>(M266/D266)*100</f>
        <v>0</v>
      </c>
      <c r="U266">
        <f>(N266/D266)*100</f>
        <v>0</v>
      </c>
    </row>
    <row r="267" spans="1:21" x14ac:dyDescent="0.25">
      <c r="A267" t="s">
        <v>660</v>
      </c>
      <c r="B267" t="s">
        <v>661</v>
      </c>
      <c r="C267">
        <f>_xlfn.RANK.EQ(D267,D:D)</f>
        <v>295</v>
      </c>
      <c r="D267">
        <v>5</v>
      </c>
      <c r="E267">
        <f>_xlfn.RANK.EQ(F267,F:F)</f>
        <v>243</v>
      </c>
      <c r="F267">
        <f>_xlfn.IFNA(VLOOKUP(B267,ISU_all_byjnl!B:C,2,FALSE),0)</f>
        <v>10</v>
      </c>
      <c r="G267">
        <f>_xlfn.RANK.EQ(H267,H:H)</f>
        <v>258</v>
      </c>
      <c r="H267">
        <f>IFERROR((D267/F267)*100,0)</f>
        <v>50</v>
      </c>
      <c r="I267">
        <f>_xlfn.IFNA(VLOOKUP(B267,ISU_FF_OA_byjnl!$F:$M,2,FALSE),0)</f>
        <v>0</v>
      </c>
      <c r="J267">
        <f>_xlfn.IFNA(VLOOKUP(B267,ISU_FF_OA_byjnl!$F:$M,3,FALSE),0)</f>
        <v>0</v>
      </c>
      <c r="K267">
        <f>_xlfn.IFNA(VLOOKUP(B267,ISU_FF_OA_byjnl!$F:$M,4,FALSE),0)</f>
        <v>0</v>
      </c>
      <c r="L267">
        <f>_xlfn.IFNA(VLOOKUP(B267,ISU_FF_OA_byjnl!$F:$M,5,FALSE),0)</f>
        <v>0</v>
      </c>
      <c r="M267">
        <f>_xlfn.IFNA(VLOOKUP(B267,ISU_FF_OA_byjnl!$F:$M,6,FALSE),0)</f>
        <v>0</v>
      </c>
      <c r="N267">
        <f>_xlfn.IFNA(VLOOKUP(B267,ISU_FF_OA_byjnl!$F:$M,7,FALSE),0)</f>
        <v>0</v>
      </c>
      <c r="O267">
        <f>I267+K267</f>
        <v>0</v>
      </c>
      <c r="P267">
        <f>O267-D267</f>
        <v>-5</v>
      </c>
      <c r="Q267">
        <f>(J267/D267)*100</f>
        <v>0</v>
      </c>
      <c r="R267">
        <f>(K267/D267)*100</f>
        <v>0</v>
      </c>
      <c r="S267">
        <f>(L267/D267)*100</f>
        <v>0</v>
      </c>
      <c r="T267">
        <f>(M267/D267)*100</f>
        <v>0</v>
      </c>
      <c r="U267">
        <f>(N267/D267)*100</f>
        <v>0</v>
      </c>
    </row>
    <row r="268" spans="1:21" x14ac:dyDescent="0.25">
      <c r="A268" t="s">
        <v>666</v>
      </c>
      <c r="B268" t="s">
        <v>667</v>
      </c>
      <c r="C268">
        <f>_xlfn.RANK.EQ(D268,D:D)</f>
        <v>295</v>
      </c>
      <c r="D268">
        <v>5</v>
      </c>
      <c r="E268">
        <f>_xlfn.RANK.EQ(F268,F:F)</f>
        <v>243</v>
      </c>
      <c r="F268">
        <f>_xlfn.IFNA(VLOOKUP(B268,ISU_all_byjnl!B:C,2,FALSE),0)</f>
        <v>10</v>
      </c>
      <c r="G268">
        <f>_xlfn.RANK.EQ(H268,H:H)</f>
        <v>258</v>
      </c>
      <c r="H268">
        <f>IFERROR((D268/F268)*100,0)</f>
        <v>50</v>
      </c>
      <c r="I268">
        <f>_xlfn.IFNA(VLOOKUP(B268,ISU_FF_OA_byjnl!$F:$M,2,FALSE),0)</f>
        <v>0</v>
      </c>
      <c r="J268">
        <f>_xlfn.IFNA(VLOOKUP(B268,ISU_FF_OA_byjnl!$F:$M,3,FALSE),0)</f>
        <v>0</v>
      </c>
      <c r="K268">
        <f>_xlfn.IFNA(VLOOKUP(B268,ISU_FF_OA_byjnl!$F:$M,4,FALSE),0)</f>
        <v>0</v>
      </c>
      <c r="L268">
        <f>_xlfn.IFNA(VLOOKUP(B268,ISU_FF_OA_byjnl!$F:$M,5,FALSE),0)</f>
        <v>0</v>
      </c>
      <c r="M268">
        <f>_xlfn.IFNA(VLOOKUP(B268,ISU_FF_OA_byjnl!$F:$M,6,FALSE),0)</f>
        <v>0</v>
      </c>
      <c r="N268">
        <f>_xlfn.IFNA(VLOOKUP(B268,ISU_FF_OA_byjnl!$F:$M,7,FALSE),0)</f>
        <v>0</v>
      </c>
      <c r="O268">
        <f>I268+K268</f>
        <v>0</v>
      </c>
      <c r="P268">
        <f>O268-D268</f>
        <v>-5</v>
      </c>
      <c r="Q268">
        <f>(J268/D268)*100</f>
        <v>0</v>
      </c>
      <c r="R268">
        <f>(K268/D268)*100</f>
        <v>0</v>
      </c>
      <c r="S268">
        <f>(L268/D268)*100</f>
        <v>0</v>
      </c>
      <c r="T268">
        <f>(M268/D268)*100</f>
        <v>0</v>
      </c>
      <c r="U268">
        <f>(N268/D268)*100</f>
        <v>0</v>
      </c>
    </row>
    <row r="269" spans="1:21" x14ac:dyDescent="0.25">
      <c r="A269" t="s">
        <v>676</v>
      </c>
      <c r="B269" t="s">
        <v>677</v>
      </c>
      <c r="C269">
        <f>_xlfn.RANK.EQ(D269,D:D)</f>
        <v>295</v>
      </c>
      <c r="D269">
        <v>5</v>
      </c>
      <c r="E269">
        <f>_xlfn.RANK.EQ(F269,F:F)</f>
        <v>243</v>
      </c>
      <c r="F269">
        <f>_xlfn.IFNA(VLOOKUP(B269,ISU_all_byjnl!B:C,2,FALSE),0)</f>
        <v>10</v>
      </c>
      <c r="G269">
        <f>_xlfn.RANK.EQ(H269,H:H)</f>
        <v>258</v>
      </c>
      <c r="H269">
        <f>IFERROR((D269/F269)*100,0)</f>
        <v>50</v>
      </c>
      <c r="I269">
        <f>_xlfn.IFNA(VLOOKUP(B269,ISU_FF_OA_byjnl!$F:$M,2,FALSE),0)</f>
        <v>0</v>
      </c>
      <c r="J269">
        <f>_xlfn.IFNA(VLOOKUP(B269,ISU_FF_OA_byjnl!$F:$M,3,FALSE),0)</f>
        <v>0</v>
      </c>
      <c r="K269">
        <f>_xlfn.IFNA(VLOOKUP(B269,ISU_FF_OA_byjnl!$F:$M,4,FALSE),0)</f>
        <v>0</v>
      </c>
      <c r="L269">
        <f>_xlfn.IFNA(VLOOKUP(B269,ISU_FF_OA_byjnl!$F:$M,5,FALSE),0)</f>
        <v>0</v>
      </c>
      <c r="M269">
        <f>_xlfn.IFNA(VLOOKUP(B269,ISU_FF_OA_byjnl!$F:$M,6,FALSE),0)</f>
        <v>0</v>
      </c>
      <c r="N269">
        <f>_xlfn.IFNA(VLOOKUP(B269,ISU_FF_OA_byjnl!$F:$M,7,FALSE),0)</f>
        <v>0</v>
      </c>
      <c r="O269">
        <f>I269+K269</f>
        <v>0</v>
      </c>
      <c r="P269">
        <f>O269-D269</f>
        <v>-5</v>
      </c>
      <c r="Q269">
        <f>(J269/D269)*100</f>
        <v>0</v>
      </c>
      <c r="R269">
        <f>(K269/D269)*100</f>
        <v>0</v>
      </c>
      <c r="S269">
        <f>(L269/D269)*100</f>
        <v>0</v>
      </c>
      <c r="T269">
        <f>(M269/D269)*100</f>
        <v>0</v>
      </c>
      <c r="U269">
        <f>(N269/D269)*100</f>
        <v>0</v>
      </c>
    </row>
    <row r="270" spans="1:21" x14ac:dyDescent="0.25">
      <c r="A270" t="s">
        <v>704</v>
      </c>
      <c r="B270" t="s">
        <v>705</v>
      </c>
      <c r="C270">
        <f>_xlfn.RANK.EQ(D270,D:D)</f>
        <v>295</v>
      </c>
      <c r="D270">
        <v>5</v>
      </c>
      <c r="E270">
        <f>_xlfn.RANK.EQ(F270,F:F)</f>
        <v>243</v>
      </c>
      <c r="F270">
        <f>_xlfn.IFNA(VLOOKUP(B270,ISU_all_byjnl!B:C,2,FALSE),0)</f>
        <v>10</v>
      </c>
      <c r="G270">
        <f>_xlfn.RANK.EQ(H270,H:H)</f>
        <v>258</v>
      </c>
      <c r="H270">
        <f>IFERROR((D270/F270)*100,0)</f>
        <v>50</v>
      </c>
      <c r="I270">
        <f>_xlfn.IFNA(VLOOKUP(B270,ISU_FF_OA_byjnl!$F:$M,2,FALSE),0)</f>
        <v>0</v>
      </c>
      <c r="J270">
        <f>_xlfn.IFNA(VLOOKUP(B270,ISU_FF_OA_byjnl!$F:$M,3,FALSE),0)</f>
        <v>0</v>
      </c>
      <c r="K270">
        <f>_xlfn.IFNA(VLOOKUP(B270,ISU_FF_OA_byjnl!$F:$M,4,FALSE),0)</f>
        <v>0</v>
      </c>
      <c r="L270">
        <f>_xlfn.IFNA(VLOOKUP(B270,ISU_FF_OA_byjnl!$F:$M,5,FALSE),0)</f>
        <v>0</v>
      </c>
      <c r="M270">
        <f>_xlfn.IFNA(VLOOKUP(B270,ISU_FF_OA_byjnl!$F:$M,6,FALSE),0)</f>
        <v>0</v>
      </c>
      <c r="N270">
        <f>_xlfn.IFNA(VLOOKUP(B270,ISU_FF_OA_byjnl!$F:$M,7,FALSE),0)</f>
        <v>0</v>
      </c>
      <c r="O270">
        <f>I270+K270</f>
        <v>0</v>
      </c>
      <c r="P270">
        <f>O270-D270</f>
        <v>-5</v>
      </c>
      <c r="Q270">
        <f>(J270/D270)*100</f>
        <v>0</v>
      </c>
      <c r="R270">
        <f>(K270/D270)*100</f>
        <v>0</v>
      </c>
      <c r="S270">
        <f>(L270/D270)*100</f>
        <v>0</v>
      </c>
      <c r="T270">
        <f>(M270/D270)*100</f>
        <v>0</v>
      </c>
      <c r="U270">
        <f>(N270/D270)*100</f>
        <v>0</v>
      </c>
    </row>
    <row r="271" spans="1:21" x14ac:dyDescent="0.25">
      <c r="A271" t="s">
        <v>712</v>
      </c>
      <c r="B271" t="s">
        <v>713</v>
      </c>
      <c r="C271">
        <f>_xlfn.RANK.EQ(D271,D:D)</f>
        <v>295</v>
      </c>
      <c r="D271">
        <v>5</v>
      </c>
      <c r="E271">
        <f>_xlfn.RANK.EQ(F271,F:F)</f>
        <v>243</v>
      </c>
      <c r="F271">
        <f>_xlfn.IFNA(VLOOKUP(B271,ISU_all_byjnl!B:C,2,FALSE),0)</f>
        <v>10</v>
      </c>
      <c r="G271">
        <f>_xlfn.RANK.EQ(H271,H:H)</f>
        <v>258</v>
      </c>
      <c r="H271">
        <f>IFERROR((D271/F271)*100,0)</f>
        <v>50</v>
      </c>
      <c r="I271">
        <f>_xlfn.IFNA(VLOOKUP(B271,ISU_FF_OA_byjnl!$F:$M,2,FALSE),0)</f>
        <v>0</v>
      </c>
      <c r="J271">
        <f>_xlfn.IFNA(VLOOKUP(B271,ISU_FF_OA_byjnl!$F:$M,3,FALSE),0)</f>
        <v>0</v>
      </c>
      <c r="K271">
        <f>_xlfn.IFNA(VLOOKUP(B271,ISU_FF_OA_byjnl!$F:$M,4,FALSE),0)</f>
        <v>0</v>
      </c>
      <c r="L271">
        <f>_xlfn.IFNA(VLOOKUP(B271,ISU_FF_OA_byjnl!$F:$M,5,FALSE),0)</f>
        <v>0</v>
      </c>
      <c r="M271">
        <f>_xlfn.IFNA(VLOOKUP(B271,ISU_FF_OA_byjnl!$F:$M,6,FALSE),0)</f>
        <v>0</v>
      </c>
      <c r="N271">
        <f>_xlfn.IFNA(VLOOKUP(B271,ISU_FF_OA_byjnl!$F:$M,7,FALSE),0)</f>
        <v>0</v>
      </c>
      <c r="O271">
        <f>I271+K271</f>
        <v>0</v>
      </c>
      <c r="P271">
        <f>O271-D271</f>
        <v>-5</v>
      </c>
      <c r="Q271">
        <f>(J271/D271)*100</f>
        <v>0</v>
      </c>
      <c r="R271">
        <f>(K271/D271)*100</f>
        <v>0</v>
      </c>
      <c r="S271">
        <f>(L271/D271)*100</f>
        <v>0</v>
      </c>
      <c r="T271">
        <f>(M271/D271)*100</f>
        <v>0</v>
      </c>
      <c r="U271">
        <f>(N271/D271)*100</f>
        <v>0</v>
      </c>
    </row>
    <row r="272" spans="1:21" x14ac:dyDescent="0.25">
      <c r="A272" t="s">
        <v>786</v>
      </c>
      <c r="B272" t="s">
        <v>787</v>
      </c>
      <c r="C272">
        <f>_xlfn.RANK.EQ(D272,D:D)</f>
        <v>360</v>
      </c>
      <c r="D272">
        <v>4</v>
      </c>
      <c r="E272">
        <f>_xlfn.RANK.EQ(F272,F:F)</f>
        <v>243</v>
      </c>
      <c r="F272">
        <f>_xlfn.IFNA(VLOOKUP(B272,ISU_all_byjnl!B:C,2,FALSE),0)</f>
        <v>10</v>
      </c>
      <c r="G272">
        <f>_xlfn.RANK.EQ(H272,H:H)</f>
        <v>304</v>
      </c>
      <c r="H272">
        <f>IFERROR((D272/F272)*100,0)</f>
        <v>40</v>
      </c>
      <c r="I272">
        <f>_xlfn.IFNA(VLOOKUP(B272,ISU_FF_OA_byjnl!$F:$M,2,FALSE),0)</f>
        <v>0</v>
      </c>
      <c r="J272">
        <f>_xlfn.IFNA(VLOOKUP(B272,ISU_FF_OA_byjnl!$F:$M,3,FALSE),0)</f>
        <v>0</v>
      </c>
      <c r="K272">
        <f>_xlfn.IFNA(VLOOKUP(B272,ISU_FF_OA_byjnl!$F:$M,4,FALSE),0)</f>
        <v>0</v>
      </c>
      <c r="L272">
        <f>_xlfn.IFNA(VLOOKUP(B272,ISU_FF_OA_byjnl!$F:$M,5,FALSE),0)</f>
        <v>0</v>
      </c>
      <c r="M272">
        <f>_xlfn.IFNA(VLOOKUP(B272,ISU_FF_OA_byjnl!$F:$M,6,FALSE),0)</f>
        <v>0</v>
      </c>
      <c r="N272">
        <f>_xlfn.IFNA(VLOOKUP(B272,ISU_FF_OA_byjnl!$F:$M,7,FALSE),0)</f>
        <v>0</v>
      </c>
      <c r="O272">
        <f>I272+K272</f>
        <v>0</v>
      </c>
      <c r="P272">
        <f>O272-D272</f>
        <v>-4</v>
      </c>
      <c r="Q272">
        <f>(J272/D272)*100</f>
        <v>0</v>
      </c>
      <c r="R272">
        <f>(K272/D272)*100</f>
        <v>0</v>
      </c>
      <c r="S272">
        <f>(L272/D272)*100</f>
        <v>0</v>
      </c>
      <c r="T272">
        <f>(M272/D272)*100</f>
        <v>0</v>
      </c>
      <c r="U272">
        <f>(N272/D272)*100</f>
        <v>0</v>
      </c>
    </row>
    <row r="273" spans="1:21" x14ac:dyDescent="0.25">
      <c r="A273" t="s">
        <v>870</v>
      </c>
      <c r="B273" t="s">
        <v>871</v>
      </c>
      <c r="C273">
        <f>_xlfn.RANK.EQ(D273,D:D)</f>
        <v>360</v>
      </c>
      <c r="D273">
        <v>4</v>
      </c>
      <c r="E273">
        <f>_xlfn.RANK.EQ(F273,F:F)</f>
        <v>243</v>
      </c>
      <c r="F273">
        <f>_xlfn.IFNA(VLOOKUP(B273,ISU_all_byjnl!B:C,2,FALSE),0)</f>
        <v>10</v>
      </c>
      <c r="G273">
        <f>_xlfn.RANK.EQ(H273,H:H)</f>
        <v>304</v>
      </c>
      <c r="H273">
        <f>IFERROR((D273/F273)*100,0)</f>
        <v>40</v>
      </c>
      <c r="I273">
        <f>_xlfn.IFNA(VLOOKUP(B273,ISU_FF_OA_byjnl!$F:$M,2,FALSE),0)</f>
        <v>0</v>
      </c>
      <c r="J273">
        <f>_xlfn.IFNA(VLOOKUP(B273,ISU_FF_OA_byjnl!$F:$M,3,FALSE),0)</f>
        <v>0</v>
      </c>
      <c r="K273">
        <f>_xlfn.IFNA(VLOOKUP(B273,ISU_FF_OA_byjnl!$F:$M,4,FALSE),0)</f>
        <v>0</v>
      </c>
      <c r="L273">
        <f>_xlfn.IFNA(VLOOKUP(B273,ISU_FF_OA_byjnl!$F:$M,5,FALSE),0)</f>
        <v>0</v>
      </c>
      <c r="M273">
        <f>_xlfn.IFNA(VLOOKUP(B273,ISU_FF_OA_byjnl!$F:$M,6,FALSE),0)</f>
        <v>0</v>
      </c>
      <c r="N273">
        <f>_xlfn.IFNA(VLOOKUP(B273,ISU_FF_OA_byjnl!$F:$M,7,FALSE),0)</f>
        <v>0</v>
      </c>
      <c r="O273">
        <f>I273+K273</f>
        <v>0</v>
      </c>
      <c r="P273">
        <f>O273-D273</f>
        <v>-4</v>
      </c>
      <c r="Q273">
        <f>(J273/D273)*100</f>
        <v>0</v>
      </c>
      <c r="R273">
        <f>(K273/D273)*100</f>
        <v>0</v>
      </c>
      <c r="S273">
        <f>(L273/D273)*100</f>
        <v>0</v>
      </c>
      <c r="T273">
        <f>(M273/D273)*100</f>
        <v>0</v>
      </c>
      <c r="U273">
        <f>(N273/D273)*100</f>
        <v>0</v>
      </c>
    </row>
    <row r="274" spans="1:21" x14ac:dyDescent="0.25">
      <c r="A274" t="s">
        <v>898</v>
      </c>
      <c r="B274" t="s">
        <v>899</v>
      </c>
      <c r="C274">
        <f>_xlfn.RANK.EQ(D274,D:D)</f>
        <v>360</v>
      </c>
      <c r="D274">
        <v>4</v>
      </c>
      <c r="E274">
        <f>_xlfn.RANK.EQ(F274,F:F)</f>
        <v>243</v>
      </c>
      <c r="F274">
        <f>_xlfn.IFNA(VLOOKUP(B274,ISU_all_byjnl!B:C,2,FALSE),0)</f>
        <v>10</v>
      </c>
      <c r="G274">
        <f>_xlfn.RANK.EQ(H274,H:H)</f>
        <v>304</v>
      </c>
      <c r="H274">
        <f>IFERROR((D274/F274)*100,0)</f>
        <v>40</v>
      </c>
      <c r="I274">
        <f>_xlfn.IFNA(VLOOKUP(B274,ISU_FF_OA_byjnl!$F:$M,2,FALSE),0)</f>
        <v>0</v>
      </c>
      <c r="J274">
        <f>_xlfn.IFNA(VLOOKUP(B274,ISU_FF_OA_byjnl!$F:$M,3,FALSE),0)</f>
        <v>0</v>
      </c>
      <c r="K274">
        <f>_xlfn.IFNA(VLOOKUP(B274,ISU_FF_OA_byjnl!$F:$M,4,FALSE),0)</f>
        <v>0</v>
      </c>
      <c r="L274">
        <f>_xlfn.IFNA(VLOOKUP(B274,ISU_FF_OA_byjnl!$F:$M,5,FALSE),0)</f>
        <v>0</v>
      </c>
      <c r="M274">
        <f>_xlfn.IFNA(VLOOKUP(B274,ISU_FF_OA_byjnl!$F:$M,6,FALSE),0)</f>
        <v>0</v>
      </c>
      <c r="N274">
        <f>_xlfn.IFNA(VLOOKUP(B274,ISU_FF_OA_byjnl!$F:$M,7,FALSE),0)</f>
        <v>0</v>
      </c>
      <c r="O274">
        <f>I274+K274</f>
        <v>0</v>
      </c>
      <c r="P274">
        <f>O274-D274</f>
        <v>-4</v>
      </c>
      <c r="Q274">
        <f>(J274/D274)*100</f>
        <v>0</v>
      </c>
      <c r="R274">
        <f>(K274/D274)*100</f>
        <v>0</v>
      </c>
      <c r="S274">
        <f>(L274/D274)*100</f>
        <v>0</v>
      </c>
      <c r="T274">
        <f>(M274/D274)*100</f>
        <v>0</v>
      </c>
      <c r="U274">
        <f>(N274/D274)*100</f>
        <v>0</v>
      </c>
    </row>
    <row r="275" spans="1:21" x14ac:dyDescent="0.25">
      <c r="A275" t="s">
        <v>302</v>
      </c>
      <c r="B275" t="s">
        <v>303</v>
      </c>
      <c r="C275">
        <f>_xlfn.RANK.EQ(D275,D:D)</f>
        <v>149</v>
      </c>
      <c r="D275">
        <v>9</v>
      </c>
      <c r="E275">
        <f>_xlfn.RANK.EQ(F275,F:F)</f>
        <v>273</v>
      </c>
      <c r="F275">
        <f>_xlfn.IFNA(VLOOKUP(B275,ISU_all_byjnl!B:C,2,FALSE),0)</f>
        <v>9</v>
      </c>
      <c r="G275">
        <f>_xlfn.RANK.EQ(H275,H:H)</f>
        <v>1</v>
      </c>
      <c r="H275">
        <f>IFERROR((D275/F275)*100,0)</f>
        <v>100</v>
      </c>
      <c r="I275">
        <f>_xlfn.IFNA(VLOOKUP(B275,ISU_FF_OA_byjnl!$F:$M,2,FALSE),0)</f>
        <v>0</v>
      </c>
      <c r="J275">
        <f>_xlfn.IFNA(VLOOKUP(B275,ISU_FF_OA_byjnl!$F:$M,3,FALSE),0)</f>
        <v>0</v>
      </c>
      <c r="K275">
        <f>_xlfn.IFNA(VLOOKUP(B275,ISU_FF_OA_byjnl!$F:$M,4,FALSE),0)</f>
        <v>0</v>
      </c>
      <c r="L275">
        <f>_xlfn.IFNA(VLOOKUP(B275,ISU_FF_OA_byjnl!$F:$M,5,FALSE),0)</f>
        <v>0</v>
      </c>
      <c r="M275">
        <f>_xlfn.IFNA(VLOOKUP(B275,ISU_FF_OA_byjnl!$F:$M,6,FALSE),0)</f>
        <v>0</v>
      </c>
      <c r="N275">
        <f>_xlfn.IFNA(VLOOKUP(B275,ISU_FF_OA_byjnl!$F:$M,7,FALSE),0)</f>
        <v>0</v>
      </c>
      <c r="O275">
        <f>I275+K275</f>
        <v>0</v>
      </c>
      <c r="P275">
        <f>O275-D275</f>
        <v>-9</v>
      </c>
      <c r="Q275">
        <f>(J275/D275)*100</f>
        <v>0</v>
      </c>
      <c r="R275">
        <f>(K275/D275)*100</f>
        <v>0</v>
      </c>
      <c r="S275">
        <f>(L275/D275)*100</f>
        <v>0</v>
      </c>
      <c r="T275">
        <f>(M275/D275)*100</f>
        <v>0</v>
      </c>
      <c r="U275">
        <f>(N275/D275)*100</f>
        <v>0</v>
      </c>
    </row>
    <row r="276" spans="1:21" x14ac:dyDescent="0.25">
      <c r="A276" t="s">
        <v>314</v>
      </c>
      <c r="B276" t="s">
        <v>315</v>
      </c>
      <c r="C276">
        <f>_xlfn.RANK.EQ(D276,D:D)</f>
        <v>149</v>
      </c>
      <c r="D276">
        <v>9</v>
      </c>
      <c r="E276">
        <f>_xlfn.RANK.EQ(F276,F:F)</f>
        <v>273</v>
      </c>
      <c r="F276">
        <f>_xlfn.IFNA(VLOOKUP(B276,ISU_all_byjnl!B:C,2,FALSE),0)</f>
        <v>9</v>
      </c>
      <c r="G276">
        <f>_xlfn.RANK.EQ(H276,H:H)</f>
        <v>1</v>
      </c>
      <c r="H276">
        <f>IFERROR((D276/F276)*100,0)</f>
        <v>100</v>
      </c>
      <c r="I276">
        <f>_xlfn.IFNA(VLOOKUP(B276,ISU_FF_OA_byjnl!$F:$M,2,FALSE),0)</f>
        <v>0</v>
      </c>
      <c r="J276">
        <f>_xlfn.IFNA(VLOOKUP(B276,ISU_FF_OA_byjnl!$F:$M,3,FALSE),0)</f>
        <v>0</v>
      </c>
      <c r="K276">
        <f>_xlfn.IFNA(VLOOKUP(B276,ISU_FF_OA_byjnl!$F:$M,4,FALSE),0)</f>
        <v>0</v>
      </c>
      <c r="L276">
        <f>_xlfn.IFNA(VLOOKUP(B276,ISU_FF_OA_byjnl!$F:$M,5,FALSE),0)</f>
        <v>0</v>
      </c>
      <c r="M276">
        <f>_xlfn.IFNA(VLOOKUP(B276,ISU_FF_OA_byjnl!$F:$M,6,FALSE),0)</f>
        <v>0</v>
      </c>
      <c r="N276">
        <f>_xlfn.IFNA(VLOOKUP(B276,ISU_FF_OA_byjnl!$F:$M,7,FALSE),0)</f>
        <v>0</v>
      </c>
      <c r="O276">
        <f>I276+K276</f>
        <v>0</v>
      </c>
      <c r="P276">
        <f>O276-D276</f>
        <v>-9</v>
      </c>
      <c r="Q276">
        <f>(J276/D276)*100</f>
        <v>0</v>
      </c>
      <c r="R276">
        <f>(K276/D276)*100</f>
        <v>0</v>
      </c>
      <c r="S276">
        <f>(L276/D276)*100</f>
        <v>0</v>
      </c>
      <c r="T276">
        <f>(M276/D276)*100</f>
        <v>0</v>
      </c>
      <c r="U276">
        <f>(N276/D276)*100</f>
        <v>0</v>
      </c>
    </row>
    <row r="277" spans="1:21" x14ac:dyDescent="0.25">
      <c r="A277" t="s">
        <v>340</v>
      </c>
      <c r="B277" t="s">
        <v>341</v>
      </c>
      <c r="C277">
        <f>_xlfn.RANK.EQ(D277,D:D)</f>
        <v>149</v>
      </c>
      <c r="D277">
        <v>9</v>
      </c>
      <c r="E277">
        <f>_xlfn.RANK.EQ(F277,F:F)</f>
        <v>273</v>
      </c>
      <c r="F277">
        <f>_xlfn.IFNA(VLOOKUP(B277,ISU_all_byjnl!B:C,2,FALSE),0)</f>
        <v>9</v>
      </c>
      <c r="G277">
        <f>_xlfn.RANK.EQ(H277,H:H)</f>
        <v>1</v>
      </c>
      <c r="H277">
        <f>IFERROR((D277/F277)*100,0)</f>
        <v>100</v>
      </c>
      <c r="I277">
        <f>_xlfn.IFNA(VLOOKUP(B277,ISU_FF_OA_byjnl!$F:$M,2,FALSE),0)</f>
        <v>0</v>
      </c>
      <c r="J277">
        <f>_xlfn.IFNA(VLOOKUP(B277,ISU_FF_OA_byjnl!$F:$M,3,FALSE),0)</f>
        <v>0</v>
      </c>
      <c r="K277">
        <f>_xlfn.IFNA(VLOOKUP(B277,ISU_FF_OA_byjnl!$F:$M,4,FALSE),0)</f>
        <v>0</v>
      </c>
      <c r="L277">
        <f>_xlfn.IFNA(VLOOKUP(B277,ISU_FF_OA_byjnl!$F:$M,5,FALSE),0)</f>
        <v>0</v>
      </c>
      <c r="M277">
        <f>_xlfn.IFNA(VLOOKUP(B277,ISU_FF_OA_byjnl!$F:$M,6,FALSE),0)</f>
        <v>0</v>
      </c>
      <c r="N277">
        <f>_xlfn.IFNA(VLOOKUP(B277,ISU_FF_OA_byjnl!$F:$M,7,FALSE),0)</f>
        <v>0</v>
      </c>
      <c r="O277">
        <f>I277+K277</f>
        <v>0</v>
      </c>
      <c r="P277">
        <f>O277-D277</f>
        <v>-9</v>
      </c>
      <c r="Q277">
        <f>(J277/D277)*100</f>
        <v>0</v>
      </c>
      <c r="R277">
        <f>(K277/D277)*100</f>
        <v>0</v>
      </c>
      <c r="S277">
        <f>(L277/D277)*100</f>
        <v>0</v>
      </c>
      <c r="T277">
        <f>(M277/D277)*100</f>
        <v>0</v>
      </c>
      <c r="U277">
        <f>(N277/D277)*100</f>
        <v>0</v>
      </c>
    </row>
    <row r="278" spans="1:21" x14ac:dyDescent="0.25">
      <c r="A278" t="s">
        <v>344</v>
      </c>
      <c r="B278" t="s">
        <v>345</v>
      </c>
      <c r="C278">
        <f>_xlfn.RANK.EQ(D278,D:D)</f>
        <v>149</v>
      </c>
      <c r="D278">
        <v>9</v>
      </c>
      <c r="E278">
        <f>_xlfn.RANK.EQ(F278,F:F)</f>
        <v>273</v>
      </c>
      <c r="F278">
        <f>_xlfn.IFNA(VLOOKUP(B278,ISU_all_byjnl!B:C,2,FALSE),0)</f>
        <v>9</v>
      </c>
      <c r="G278">
        <f>_xlfn.RANK.EQ(H278,H:H)</f>
        <v>1</v>
      </c>
      <c r="H278">
        <f>IFERROR((D278/F278)*100,0)</f>
        <v>100</v>
      </c>
      <c r="I278">
        <f>_xlfn.IFNA(VLOOKUP(B278,ISU_FF_OA_byjnl!$F:$M,2,FALSE),0)</f>
        <v>0</v>
      </c>
      <c r="J278">
        <f>_xlfn.IFNA(VLOOKUP(B278,ISU_FF_OA_byjnl!$F:$M,3,FALSE),0)</f>
        <v>0</v>
      </c>
      <c r="K278">
        <f>_xlfn.IFNA(VLOOKUP(B278,ISU_FF_OA_byjnl!$F:$M,4,FALSE),0)</f>
        <v>0</v>
      </c>
      <c r="L278">
        <f>_xlfn.IFNA(VLOOKUP(B278,ISU_FF_OA_byjnl!$F:$M,5,FALSE),0)</f>
        <v>0</v>
      </c>
      <c r="M278">
        <f>_xlfn.IFNA(VLOOKUP(B278,ISU_FF_OA_byjnl!$F:$M,6,FALSE),0)</f>
        <v>0</v>
      </c>
      <c r="N278">
        <f>_xlfn.IFNA(VLOOKUP(B278,ISU_FF_OA_byjnl!$F:$M,7,FALSE),0)</f>
        <v>0</v>
      </c>
      <c r="O278">
        <f>I278+K278</f>
        <v>0</v>
      </c>
      <c r="P278">
        <f>O278-D278</f>
        <v>-9</v>
      </c>
      <c r="Q278">
        <f>(J278/D278)*100</f>
        <v>0</v>
      </c>
      <c r="R278">
        <f>(K278/D278)*100</f>
        <v>0</v>
      </c>
      <c r="S278">
        <f>(L278/D278)*100</f>
        <v>0</v>
      </c>
      <c r="T278">
        <f>(M278/D278)*100</f>
        <v>0</v>
      </c>
      <c r="U278">
        <f>(N278/D278)*100</f>
        <v>0</v>
      </c>
    </row>
    <row r="279" spans="1:21" x14ac:dyDescent="0.25">
      <c r="A279" t="s">
        <v>346</v>
      </c>
      <c r="B279" t="s">
        <v>347</v>
      </c>
      <c r="C279">
        <f>_xlfn.RANK.EQ(D279,D:D)</f>
        <v>149</v>
      </c>
      <c r="D279">
        <v>9</v>
      </c>
      <c r="E279">
        <f>_xlfn.RANK.EQ(F279,F:F)</f>
        <v>273</v>
      </c>
      <c r="F279">
        <f>_xlfn.IFNA(VLOOKUP(B279,ISU_all_byjnl!B:C,2,FALSE),0)</f>
        <v>9</v>
      </c>
      <c r="G279">
        <f>_xlfn.RANK.EQ(H279,H:H)</f>
        <v>1</v>
      </c>
      <c r="H279">
        <f>IFERROR((D279/F279)*100,0)</f>
        <v>100</v>
      </c>
      <c r="I279">
        <f>_xlfn.IFNA(VLOOKUP(B279,ISU_FF_OA_byjnl!$F:$M,2,FALSE),0)</f>
        <v>0</v>
      </c>
      <c r="J279">
        <f>_xlfn.IFNA(VLOOKUP(B279,ISU_FF_OA_byjnl!$F:$M,3,FALSE),0)</f>
        <v>0</v>
      </c>
      <c r="K279">
        <f>_xlfn.IFNA(VLOOKUP(B279,ISU_FF_OA_byjnl!$F:$M,4,FALSE),0)</f>
        <v>0</v>
      </c>
      <c r="L279">
        <f>_xlfn.IFNA(VLOOKUP(B279,ISU_FF_OA_byjnl!$F:$M,5,FALSE),0)</f>
        <v>0</v>
      </c>
      <c r="M279">
        <f>_xlfn.IFNA(VLOOKUP(B279,ISU_FF_OA_byjnl!$F:$M,6,FALSE),0)</f>
        <v>0</v>
      </c>
      <c r="N279">
        <f>_xlfn.IFNA(VLOOKUP(B279,ISU_FF_OA_byjnl!$F:$M,7,FALSE),0)</f>
        <v>0</v>
      </c>
      <c r="O279">
        <f>I279+K279</f>
        <v>0</v>
      </c>
      <c r="P279">
        <f>O279-D279</f>
        <v>-9</v>
      </c>
      <c r="Q279">
        <f>(J279/D279)*100</f>
        <v>0</v>
      </c>
      <c r="R279">
        <f>(K279/D279)*100</f>
        <v>0</v>
      </c>
      <c r="S279">
        <f>(L279/D279)*100</f>
        <v>0</v>
      </c>
      <c r="T279">
        <f>(M279/D279)*100</f>
        <v>0</v>
      </c>
      <c r="U279">
        <f>(N279/D279)*100</f>
        <v>0</v>
      </c>
    </row>
    <row r="280" spans="1:21" x14ac:dyDescent="0.25">
      <c r="A280" t="s">
        <v>354</v>
      </c>
      <c r="B280" t="s">
        <v>355</v>
      </c>
      <c r="C280">
        <f>_xlfn.RANK.EQ(D280,D:D)</f>
        <v>149</v>
      </c>
      <c r="D280">
        <v>9</v>
      </c>
      <c r="E280">
        <f>_xlfn.RANK.EQ(F280,F:F)</f>
        <v>273</v>
      </c>
      <c r="F280">
        <f>_xlfn.IFNA(VLOOKUP(B280,ISU_all_byjnl!B:C,2,FALSE),0)</f>
        <v>9</v>
      </c>
      <c r="G280">
        <f>_xlfn.RANK.EQ(H280,H:H)</f>
        <v>1</v>
      </c>
      <c r="H280">
        <f>IFERROR((D280/F280)*100,0)</f>
        <v>100</v>
      </c>
      <c r="I280">
        <f>_xlfn.IFNA(VLOOKUP(B280,ISU_FF_OA_byjnl!$F:$M,2,FALSE),0)</f>
        <v>0</v>
      </c>
      <c r="J280">
        <f>_xlfn.IFNA(VLOOKUP(B280,ISU_FF_OA_byjnl!$F:$M,3,FALSE),0)</f>
        <v>0</v>
      </c>
      <c r="K280">
        <f>_xlfn.IFNA(VLOOKUP(B280,ISU_FF_OA_byjnl!$F:$M,4,FALSE),0)</f>
        <v>0</v>
      </c>
      <c r="L280">
        <f>_xlfn.IFNA(VLOOKUP(B280,ISU_FF_OA_byjnl!$F:$M,5,FALSE),0)</f>
        <v>0</v>
      </c>
      <c r="M280">
        <f>_xlfn.IFNA(VLOOKUP(B280,ISU_FF_OA_byjnl!$F:$M,6,FALSE),0)</f>
        <v>0</v>
      </c>
      <c r="N280">
        <f>_xlfn.IFNA(VLOOKUP(B280,ISU_FF_OA_byjnl!$F:$M,7,FALSE),0)</f>
        <v>0</v>
      </c>
      <c r="O280">
        <f>I280+K280</f>
        <v>0</v>
      </c>
      <c r="P280">
        <f>O280-D280</f>
        <v>-9</v>
      </c>
      <c r="Q280">
        <f>(J280/D280)*100</f>
        <v>0</v>
      </c>
      <c r="R280">
        <f>(K280/D280)*100</f>
        <v>0</v>
      </c>
      <c r="S280">
        <f>(L280/D280)*100</f>
        <v>0</v>
      </c>
      <c r="T280">
        <f>(M280/D280)*100</f>
        <v>0</v>
      </c>
      <c r="U280">
        <f>(N280/D280)*100</f>
        <v>0</v>
      </c>
    </row>
    <row r="281" spans="1:21" x14ac:dyDescent="0.25">
      <c r="A281" t="s">
        <v>376</v>
      </c>
      <c r="B281" t="s">
        <v>377</v>
      </c>
      <c r="C281">
        <f>_xlfn.RANK.EQ(D281,D:D)</f>
        <v>179</v>
      </c>
      <c r="D281">
        <v>8</v>
      </c>
      <c r="E281">
        <f>_xlfn.RANK.EQ(F281,F:F)</f>
        <v>273</v>
      </c>
      <c r="F281">
        <f>_xlfn.IFNA(VLOOKUP(B281,ISU_all_byjnl!B:C,2,FALSE),0)</f>
        <v>9</v>
      </c>
      <c r="G281">
        <f>_xlfn.RANK.EQ(H281,H:H)</f>
        <v>59</v>
      </c>
      <c r="H281">
        <f>IFERROR((D281/F281)*100,0)</f>
        <v>88.888888888888886</v>
      </c>
      <c r="I281">
        <f>_xlfn.IFNA(VLOOKUP(B281,ISU_FF_OA_byjnl!$F:$M,2,FALSE),0)</f>
        <v>0</v>
      </c>
      <c r="J281">
        <f>_xlfn.IFNA(VLOOKUP(B281,ISU_FF_OA_byjnl!$F:$M,3,FALSE),0)</f>
        <v>0</v>
      </c>
      <c r="K281">
        <f>_xlfn.IFNA(VLOOKUP(B281,ISU_FF_OA_byjnl!$F:$M,4,FALSE),0)</f>
        <v>0</v>
      </c>
      <c r="L281">
        <f>_xlfn.IFNA(VLOOKUP(B281,ISU_FF_OA_byjnl!$F:$M,5,FALSE),0)</f>
        <v>0</v>
      </c>
      <c r="M281">
        <f>_xlfn.IFNA(VLOOKUP(B281,ISU_FF_OA_byjnl!$F:$M,6,FALSE),0)</f>
        <v>0</v>
      </c>
      <c r="N281">
        <f>_xlfn.IFNA(VLOOKUP(B281,ISU_FF_OA_byjnl!$F:$M,7,FALSE),0)</f>
        <v>0</v>
      </c>
      <c r="O281">
        <f>I281+K281</f>
        <v>0</v>
      </c>
      <c r="P281">
        <f>O281-D281</f>
        <v>-8</v>
      </c>
      <c r="Q281">
        <f>(J281/D281)*100</f>
        <v>0</v>
      </c>
      <c r="R281">
        <f>(K281/D281)*100</f>
        <v>0</v>
      </c>
      <c r="S281">
        <f>(L281/D281)*100</f>
        <v>0</v>
      </c>
      <c r="T281">
        <f>(M281/D281)*100</f>
        <v>0</v>
      </c>
      <c r="U281">
        <f>(N281/D281)*100</f>
        <v>0</v>
      </c>
    </row>
    <row r="282" spans="1:21" x14ac:dyDescent="0.25">
      <c r="A282" t="s">
        <v>380</v>
      </c>
      <c r="B282" t="s">
        <v>381</v>
      </c>
      <c r="C282">
        <f>_xlfn.RANK.EQ(D282,D:D)</f>
        <v>179</v>
      </c>
      <c r="D282">
        <v>8</v>
      </c>
      <c r="E282">
        <f>_xlfn.RANK.EQ(F282,F:F)</f>
        <v>273</v>
      </c>
      <c r="F282">
        <f>_xlfn.IFNA(VLOOKUP(B282,ISU_all_byjnl!B:C,2,FALSE),0)</f>
        <v>9</v>
      </c>
      <c r="G282">
        <f>_xlfn.RANK.EQ(H282,H:H)</f>
        <v>59</v>
      </c>
      <c r="H282">
        <f>IFERROR((D282/F282)*100,0)</f>
        <v>88.888888888888886</v>
      </c>
      <c r="I282">
        <f>_xlfn.IFNA(VLOOKUP(B282,ISU_FF_OA_byjnl!$F:$M,2,FALSE),0)</f>
        <v>0</v>
      </c>
      <c r="J282">
        <f>_xlfn.IFNA(VLOOKUP(B282,ISU_FF_OA_byjnl!$F:$M,3,FALSE),0)</f>
        <v>0</v>
      </c>
      <c r="K282">
        <f>_xlfn.IFNA(VLOOKUP(B282,ISU_FF_OA_byjnl!$F:$M,4,FALSE),0)</f>
        <v>0</v>
      </c>
      <c r="L282">
        <f>_xlfn.IFNA(VLOOKUP(B282,ISU_FF_OA_byjnl!$F:$M,5,FALSE),0)</f>
        <v>0</v>
      </c>
      <c r="M282">
        <f>_xlfn.IFNA(VLOOKUP(B282,ISU_FF_OA_byjnl!$F:$M,6,FALSE),0)</f>
        <v>0</v>
      </c>
      <c r="N282">
        <f>_xlfn.IFNA(VLOOKUP(B282,ISU_FF_OA_byjnl!$F:$M,7,FALSE),0)</f>
        <v>0</v>
      </c>
      <c r="O282">
        <f>I282+K282</f>
        <v>0</v>
      </c>
      <c r="P282">
        <f>O282-D282</f>
        <v>-8</v>
      </c>
      <c r="Q282">
        <f>(J282/D282)*100</f>
        <v>0</v>
      </c>
      <c r="R282">
        <f>(K282/D282)*100</f>
        <v>0</v>
      </c>
      <c r="S282">
        <f>(L282/D282)*100</f>
        <v>0</v>
      </c>
      <c r="T282">
        <f>(M282/D282)*100</f>
        <v>0</v>
      </c>
      <c r="U282">
        <f>(N282/D282)*100</f>
        <v>0</v>
      </c>
    </row>
    <row r="283" spans="1:21" x14ac:dyDescent="0.25">
      <c r="A283" t="s">
        <v>398</v>
      </c>
      <c r="B283" t="s">
        <v>399</v>
      </c>
      <c r="C283">
        <f>_xlfn.RANK.EQ(D283,D:D)</f>
        <v>179</v>
      </c>
      <c r="D283">
        <v>8</v>
      </c>
      <c r="E283">
        <f>_xlfn.RANK.EQ(F283,F:F)</f>
        <v>273</v>
      </c>
      <c r="F283">
        <f>_xlfn.IFNA(VLOOKUP(B283,ISU_all_byjnl!B:C,2,FALSE),0)</f>
        <v>9</v>
      </c>
      <c r="G283">
        <f>_xlfn.RANK.EQ(H283,H:H)</f>
        <v>59</v>
      </c>
      <c r="H283">
        <f>IFERROR((D283/F283)*100,0)</f>
        <v>88.888888888888886</v>
      </c>
      <c r="I283">
        <f>_xlfn.IFNA(VLOOKUP(B283,ISU_FF_OA_byjnl!$F:$M,2,FALSE),0)</f>
        <v>0</v>
      </c>
      <c r="J283">
        <f>_xlfn.IFNA(VLOOKUP(B283,ISU_FF_OA_byjnl!$F:$M,3,FALSE),0)</f>
        <v>0</v>
      </c>
      <c r="K283">
        <f>_xlfn.IFNA(VLOOKUP(B283,ISU_FF_OA_byjnl!$F:$M,4,FALSE),0)</f>
        <v>0</v>
      </c>
      <c r="L283">
        <f>_xlfn.IFNA(VLOOKUP(B283,ISU_FF_OA_byjnl!$F:$M,5,FALSE),0)</f>
        <v>0</v>
      </c>
      <c r="M283">
        <f>_xlfn.IFNA(VLOOKUP(B283,ISU_FF_OA_byjnl!$F:$M,6,FALSE),0)</f>
        <v>0</v>
      </c>
      <c r="N283">
        <f>_xlfn.IFNA(VLOOKUP(B283,ISU_FF_OA_byjnl!$F:$M,7,FALSE),0)</f>
        <v>0</v>
      </c>
      <c r="O283">
        <f>I283+K283</f>
        <v>0</v>
      </c>
      <c r="P283">
        <f>O283-D283</f>
        <v>-8</v>
      </c>
      <c r="Q283">
        <f>(J283/D283)*100</f>
        <v>0</v>
      </c>
      <c r="R283">
        <f>(K283/D283)*100</f>
        <v>0</v>
      </c>
      <c r="S283">
        <f>(L283/D283)*100</f>
        <v>0</v>
      </c>
      <c r="T283">
        <f>(M283/D283)*100</f>
        <v>0</v>
      </c>
      <c r="U283">
        <f>(N283/D283)*100</f>
        <v>0</v>
      </c>
    </row>
    <row r="284" spans="1:21" x14ac:dyDescent="0.25">
      <c r="A284" t="s">
        <v>406</v>
      </c>
      <c r="B284" t="s">
        <v>407</v>
      </c>
      <c r="C284">
        <f>_xlfn.RANK.EQ(D284,D:D)</f>
        <v>179</v>
      </c>
      <c r="D284">
        <v>8</v>
      </c>
      <c r="E284">
        <f>_xlfn.RANK.EQ(F284,F:F)</f>
        <v>273</v>
      </c>
      <c r="F284">
        <f>_xlfn.IFNA(VLOOKUP(B284,ISU_all_byjnl!B:C,2,FALSE),0)</f>
        <v>9</v>
      </c>
      <c r="G284">
        <f>_xlfn.RANK.EQ(H284,H:H)</f>
        <v>59</v>
      </c>
      <c r="H284">
        <f>IFERROR((D284/F284)*100,0)</f>
        <v>88.888888888888886</v>
      </c>
      <c r="I284">
        <f>_xlfn.IFNA(VLOOKUP(B284,ISU_FF_OA_byjnl!$F:$M,2,FALSE),0)</f>
        <v>0</v>
      </c>
      <c r="J284">
        <f>_xlfn.IFNA(VLOOKUP(B284,ISU_FF_OA_byjnl!$F:$M,3,FALSE),0)</f>
        <v>0</v>
      </c>
      <c r="K284">
        <f>_xlfn.IFNA(VLOOKUP(B284,ISU_FF_OA_byjnl!$F:$M,4,FALSE),0)</f>
        <v>0</v>
      </c>
      <c r="L284">
        <f>_xlfn.IFNA(VLOOKUP(B284,ISU_FF_OA_byjnl!$F:$M,5,FALSE),0)</f>
        <v>0</v>
      </c>
      <c r="M284">
        <f>_xlfn.IFNA(VLOOKUP(B284,ISU_FF_OA_byjnl!$F:$M,6,FALSE),0)</f>
        <v>0</v>
      </c>
      <c r="N284">
        <f>_xlfn.IFNA(VLOOKUP(B284,ISU_FF_OA_byjnl!$F:$M,7,FALSE),0)</f>
        <v>0</v>
      </c>
      <c r="O284">
        <f>I284+K284</f>
        <v>0</v>
      </c>
      <c r="P284">
        <f>O284-D284</f>
        <v>-8</v>
      </c>
      <c r="Q284">
        <f>(J284/D284)*100</f>
        <v>0</v>
      </c>
      <c r="R284">
        <f>(K284/D284)*100</f>
        <v>0</v>
      </c>
      <c r="S284">
        <f>(L284/D284)*100</f>
        <v>0</v>
      </c>
      <c r="T284">
        <f>(M284/D284)*100</f>
        <v>0</v>
      </c>
      <c r="U284">
        <f>(N284/D284)*100</f>
        <v>0</v>
      </c>
    </row>
    <row r="285" spans="1:21" x14ac:dyDescent="0.25">
      <c r="A285" t="s">
        <v>414</v>
      </c>
      <c r="B285" t="s">
        <v>415</v>
      </c>
      <c r="C285">
        <f>_xlfn.RANK.EQ(D285,D:D)</f>
        <v>179</v>
      </c>
      <c r="D285">
        <v>8</v>
      </c>
      <c r="E285">
        <f>_xlfn.RANK.EQ(F285,F:F)</f>
        <v>273</v>
      </c>
      <c r="F285">
        <f>_xlfn.IFNA(VLOOKUP(B285,ISU_all_byjnl!B:C,2,FALSE),0)</f>
        <v>9</v>
      </c>
      <c r="G285">
        <f>_xlfn.RANK.EQ(H285,H:H)</f>
        <v>59</v>
      </c>
      <c r="H285">
        <f>IFERROR((D285/F285)*100,0)</f>
        <v>88.888888888888886</v>
      </c>
      <c r="I285">
        <f>_xlfn.IFNA(VLOOKUP(B285,ISU_FF_OA_byjnl!$F:$M,2,FALSE),0)</f>
        <v>0</v>
      </c>
      <c r="J285">
        <f>_xlfn.IFNA(VLOOKUP(B285,ISU_FF_OA_byjnl!$F:$M,3,FALSE),0)</f>
        <v>0</v>
      </c>
      <c r="K285">
        <f>_xlfn.IFNA(VLOOKUP(B285,ISU_FF_OA_byjnl!$F:$M,4,FALSE),0)</f>
        <v>0</v>
      </c>
      <c r="L285">
        <f>_xlfn.IFNA(VLOOKUP(B285,ISU_FF_OA_byjnl!$F:$M,5,FALSE),0)</f>
        <v>0</v>
      </c>
      <c r="M285">
        <f>_xlfn.IFNA(VLOOKUP(B285,ISU_FF_OA_byjnl!$F:$M,6,FALSE),0)</f>
        <v>0</v>
      </c>
      <c r="N285">
        <f>_xlfn.IFNA(VLOOKUP(B285,ISU_FF_OA_byjnl!$F:$M,7,FALSE),0)</f>
        <v>0</v>
      </c>
      <c r="O285">
        <f>I285+K285</f>
        <v>0</v>
      </c>
      <c r="P285">
        <f>O285-D285</f>
        <v>-8</v>
      </c>
      <c r="Q285">
        <f>(J285/D285)*100</f>
        <v>0</v>
      </c>
      <c r="R285">
        <f>(K285/D285)*100</f>
        <v>0</v>
      </c>
      <c r="S285">
        <f>(L285/D285)*100</f>
        <v>0</v>
      </c>
      <c r="T285">
        <f>(M285/D285)*100</f>
        <v>0</v>
      </c>
      <c r="U285">
        <f>(N285/D285)*100</f>
        <v>0</v>
      </c>
    </row>
    <row r="286" spans="1:21" x14ac:dyDescent="0.25">
      <c r="A286" t="s">
        <v>452</v>
      </c>
      <c r="B286" t="s">
        <v>453</v>
      </c>
      <c r="C286">
        <f>_xlfn.RANK.EQ(D286,D:D)</f>
        <v>212</v>
      </c>
      <c r="D286">
        <v>7</v>
      </c>
      <c r="E286">
        <f>_xlfn.RANK.EQ(F286,F:F)</f>
        <v>273</v>
      </c>
      <c r="F286">
        <f>_xlfn.IFNA(VLOOKUP(B286,ISU_all_byjnl!B:C,2,FALSE),0)</f>
        <v>9</v>
      </c>
      <c r="G286">
        <f>_xlfn.RANK.EQ(H286,H:H)</f>
        <v>134</v>
      </c>
      <c r="H286">
        <f>IFERROR((D286/F286)*100,0)</f>
        <v>77.777777777777786</v>
      </c>
      <c r="I286">
        <f>_xlfn.IFNA(VLOOKUP(B286,ISU_FF_OA_byjnl!$F:$M,2,FALSE),0)</f>
        <v>0</v>
      </c>
      <c r="J286">
        <f>_xlfn.IFNA(VLOOKUP(B286,ISU_FF_OA_byjnl!$F:$M,3,FALSE),0)</f>
        <v>0</v>
      </c>
      <c r="K286">
        <f>_xlfn.IFNA(VLOOKUP(B286,ISU_FF_OA_byjnl!$F:$M,4,FALSE),0)</f>
        <v>0</v>
      </c>
      <c r="L286">
        <f>_xlfn.IFNA(VLOOKUP(B286,ISU_FF_OA_byjnl!$F:$M,5,FALSE),0)</f>
        <v>0</v>
      </c>
      <c r="M286">
        <f>_xlfn.IFNA(VLOOKUP(B286,ISU_FF_OA_byjnl!$F:$M,6,FALSE),0)</f>
        <v>0</v>
      </c>
      <c r="N286">
        <f>_xlfn.IFNA(VLOOKUP(B286,ISU_FF_OA_byjnl!$F:$M,7,FALSE),0)</f>
        <v>0</v>
      </c>
      <c r="O286">
        <f>I286+K286</f>
        <v>0</v>
      </c>
      <c r="P286">
        <f>O286-D286</f>
        <v>-7</v>
      </c>
      <c r="Q286">
        <f>(J286/D286)*100</f>
        <v>0</v>
      </c>
      <c r="R286">
        <f>(K286/D286)*100</f>
        <v>0</v>
      </c>
      <c r="S286">
        <f>(L286/D286)*100</f>
        <v>0</v>
      </c>
      <c r="T286">
        <f>(M286/D286)*100</f>
        <v>0</v>
      </c>
      <c r="U286">
        <f>(N286/D286)*100</f>
        <v>0</v>
      </c>
    </row>
    <row r="287" spans="1:21" x14ac:dyDescent="0.25">
      <c r="A287" t="s">
        <v>474</v>
      </c>
      <c r="B287" t="s">
        <v>475</v>
      </c>
      <c r="C287">
        <f>_xlfn.RANK.EQ(D287,D:D)</f>
        <v>212</v>
      </c>
      <c r="D287">
        <v>7</v>
      </c>
      <c r="E287">
        <f>_xlfn.RANK.EQ(F287,F:F)</f>
        <v>273</v>
      </c>
      <c r="F287">
        <f>_xlfn.IFNA(VLOOKUP(B287,ISU_all_byjnl!B:C,2,FALSE),0)</f>
        <v>9</v>
      </c>
      <c r="G287">
        <f>_xlfn.RANK.EQ(H287,H:H)</f>
        <v>134</v>
      </c>
      <c r="H287">
        <f>IFERROR((D287/F287)*100,0)</f>
        <v>77.777777777777786</v>
      </c>
      <c r="I287">
        <f>_xlfn.IFNA(VLOOKUP(B287,ISU_FF_OA_byjnl!$F:$M,2,FALSE),0)</f>
        <v>0</v>
      </c>
      <c r="J287">
        <f>_xlfn.IFNA(VLOOKUP(B287,ISU_FF_OA_byjnl!$F:$M,3,FALSE),0)</f>
        <v>0</v>
      </c>
      <c r="K287">
        <f>_xlfn.IFNA(VLOOKUP(B287,ISU_FF_OA_byjnl!$F:$M,4,FALSE),0)</f>
        <v>0</v>
      </c>
      <c r="L287">
        <f>_xlfn.IFNA(VLOOKUP(B287,ISU_FF_OA_byjnl!$F:$M,5,FALSE),0)</f>
        <v>0</v>
      </c>
      <c r="M287">
        <f>_xlfn.IFNA(VLOOKUP(B287,ISU_FF_OA_byjnl!$F:$M,6,FALSE),0)</f>
        <v>0</v>
      </c>
      <c r="N287">
        <f>_xlfn.IFNA(VLOOKUP(B287,ISU_FF_OA_byjnl!$F:$M,7,FALSE),0)</f>
        <v>0</v>
      </c>
      <c r="O287">
        <f>I287+K287</f>
        <v>0</v>
      </c>
      <c r="P287">
        <f>O287-D287</f>
        <v>-7</v>
      </c>
      <c r="Q287">
        <f>(J287/D287)*100</f>
        <v>0</v>
      </c>
      <c r="R287">
        <f>(K287/D287)*100</f>
        <v>0</v>
      </c>
      <c r="S287">
        <f>(L287/D287)*100</f>
        <v>0</v>
      </c>
      <c r="T287">
        <f>(M287/D287)*100</f>
        <v>0</v>
      </c>
      <c r="U287">
        <f>(N287/D287)*100</f>
        <v>0</v>
      </c>
    </row>
    <row r="288" spans="1:21" x14ac:dyDescent="0.25">
      <c r="A288" t="s">
        <v>496</v>
      </c>
      <c r="B288" t="s">
        <v>497</v>
      </c>
      <c r="C288">
        <f>_xlfn.RANK.EQ(D288,D:D)</f>
        <v>212</v>
      </c>
      <c r="D288">
        <v>7</v>
      </c>
      <c r="E288">
        <f>_xlfn.RANK.EQ(F288,F:F)</f>
        <v>273</v>
      </c>
      <c r="F288">
        <f>_xlfn.IFNA(VLOOKUP(B288,ISU_all_byjnl!B:C,2,FALSE),0)</f>
        <v>9</v>
      </c>
      <c r="G288">
        <f>_xlfn.RANK.EQ(H288,H:H)</f>
        <v>134</v>
      </c>
      <c r="H288">
        <f>IFERROR((D288/F288)*100,0)</f>
        <v>77.777777777777786</v>
      </c>
      <c r="I288">
        <f>_xlfn.IFNA(VLOOKUP(B288,ISU_FF_OA_byjnl!$F:$M,2,FALSE),0)</f>
        <v>0</v>
      </c>
      <c r="J288">
        <f>_xlfn.IFNA(VLOOKUP(B288,ISU_FF_OA_byjnl!$F:$M,3,FALSE),0)</f>
        <v>0</v>
      </c>
      <c r="K288">
        <f>_xlfn.IFNA(VLOOKUP(B288,ISU_FF_OA_byjnl!$F:$M,4,FALSE),0)</f>
        <v>0</v>
      </c>
      <c r="L288">
        <f>_xlfn.IFNA(VLOOKUP(B288,ISU_FF_OA_byjnl!$F:$M,5,FALSE),0)</f>
        <v>0</v>
      </c>
      <c r="M288">
        <f>_xlfn.IFNA(VLOOKUP(B288,ISU_FF_OA_byjnl!$F:$M,6,FALSE),0)</f>
        <v>0</v>
      </c>
      <c r="N288">
        <f>_xlfn.IFNA(VLOOKUP(B288,ISU_FF_OA_byjnl!$F:$M,7,FALSE),0)</f>
        <v>0</v>
      </c>
      <c r="O288">
        <f>I288+K288</f>
        <v>0</v>
      </c>
      <c r="P288">
        <f>O288-D288</f>
        <v>-7</v>
      </c>
      <c r="Q288">
        <f>(J288/D288)*100</f>
        <v>0</v>
      </c>
      <c r="R288">
        <f>(K288/D288)*100</f>
        <v>0</v>
      </c>
      <c r="S288">
        <f>(L288/D288)*100</f>
        <v>0</v>
      </c>
      <c r="T288">
        <f>(M288/D288)*100</f>
        <v>0</v>
      </c>
      <c r="U288">
        <f>(N288/D288)*100</f>
        <v>0</v>
      </c>
    </row>
    <row r="289" spans="1:21" x14ac:dyDescent="0.25">
      <c r="A289" t="s">
        <v>498</v>
      </c>
      <c r="B289" t="s">
        <v>499</v>
      </c>
      <c r="C289">
        <f>_xlfn.RANK.EQ(D289,D:D)</f>
        <v>212</v>
      </c>
      <c r="D289">
        <v>7</v>
      </c>
      <c r="E289">
        <f>_xlfn.RANK.EQ(F289,F:F)</f>
        <v>273</v>
      </c>
      <c r="F289">
        <f>_xlfn.IFNA(VLOOKUP(B289,ISU_all_byjnl!B:C,2,FALSE),0)</f>
        <v>9</v>
      </c>
      <c r="G289">
        <f>_xlfn.RANK.EQ(H289,H:H)</f>
        <v>134</v>
      </c>
      <c r="H289">
        <f>IFERROR((D289/F289)*100,0)</f>
        <v>77.777777777777786</v>
      </c>
      <c r="I289">
        <f>_xlfn.IFNA(VLOOKUP(B289,ISU_FF_OA_byjnl!$F:$M,2,FALSE),0)</f>
        <v>0</v>
      </c>
      <c r="J289">
        <f>_xlfn.IFNA(VLOOKUP(B289,ISU_FF_OA_byjnl!$F:$M,3,FALSE),0)</f>
        <v>0</v>
      </c>
      <c r="K289">
        <f>_xlfn.IFNA(VLOOKUP(B289,ISU_FF_OA_byjnl!$F:$M,4,FALSE),0)</f>
        <v>0</v>
      </c>
      <c r="L289">
        <f>_xlfn.IFNA(VLOOKUP(B289,ISU_FF_OA_byjnl!$F:$M,5,FALSE),0)</f>
        <v>0</v>
      </c>
      <c r="M289">
        <f>_xlfn.IFNA(VLOOKUP(B289,ISU_FF_OA_byjnl!$F:$M,6,FALSE),0)</f>
        <v>0</v>
      </c>
      <c r="N289">
        <f>_xlfn.IFNA(VLOOKUP(B289,ISU_FF_OA_byjnl!$F:$M,7,FALSE),0)</f>
        <v>0</v>
      </c>
      <c r="O289">
        <f>I289+K289</f>
        <v>0</v>
      </c>
      <c r="P289">
        <f>O289-D289</f>
        <v>-7</v>
      </c>
      <c r="Q289">
        <f>(J289/D289)*100</f>
        <v>0</v>
      </c>
      <c r="R289">
        <f>(K289/D289)*100</f>
        <v>0</v>
      </c>
      <c r="S289">
        <f>(L289/D289)*100</f>
        <v>0</v>
      </c>
      <c r="T289">
        <f>(M289/D289)*100</f>
        <v>0</v>
      </c>
      <c r="U289">
        <f>(N289/D289)*100</f>
        <v>0</v>
      </c>
    </row>
    <row r="290" spans="1:21" x14ac:dyDescent="0.25">
      <c r="A290" t="s">
        <v>500</v>
      </c>
      <c r="B290" t="s">
        <v>501</v>
      </c>
      <c r="C290">
        <f>_xlfn.RANK.EQ(D290,D:D)</f>
        <v>212</v>
      </c>
      <c r="D290">
        <v>7</v>
      </c>
      <c r="E290">
        <f>_xlfn.RANK.EQ(F290,F:F)</f>
        <v>273</v>
      </c>
      <c r="F290">
        <f>_xlfn.IFNA(VLOOKUP(B290,ISU_all_byjnl!B:C,2,FALSE),0)</f>
        <v>9</v>
      </c>
      <c r="G290">
        <f>_xlfn.RANK.EQ(H290,H:H)</f>
        <v>134</v>
      </c>
      <c r="H290">
        <f>IFERROR((D290/F290)*100,0)</f>
        <v>77.777777777777786</v>
      </c>
      <c r="I290">
        <f>_xlfn.IFNA(VLOOKUP(B290,ISU_FF_OA_byjnl!$F:$M,2,FALSE),0)</f>
        <v>0</v>
      </c>
      <c r="J290">
        <f>_xlfn.IFNA(VLOOKUP(B290,ISU_FF_OA_byjnl!$F:$M,3,FALSE),0)</f>
        <v>0</v>
      </c>
      <c r="K290">
        <f>_xlfn.IFNA(VLOOKUP(B290,ISU_FF_OA_byjnl!$F:$M,4,FALSE),0)</f>
        <v>0</v>
      </c>
      <c r="L290">
        <f>_xlfn.IFNA(VLOOKUP(B290,ISU_FF_OA_byjnl!$F:$M,5,FALSE),0)</f>
        <v>0</v>
      </c>
      <c r="M290">
        <f>_xlfn.IFNA(VLOOKUP(B290,ISU_FF_OA_byjnl!$F:$M,6,FALSE),0)</f>
        <v>0</v>
      </c>
      <c r="N290">
        <f>_xlfn.IFNA(VLOOKUP(B290,ISU_FF_OA_byjnl!$F:$M,7,FALSE),0)</f>
        <v>0</v>
      </c>
      <c r="O290">
        <f>I290+K290</f>
        <v>0</v>
      </c>
      <c r="P290">
        <f>O290-D290</f>
        <v>-7</v>
      </c>
      <c r="Q290">
        <f>(J290/D290)*100</f>
        <v>0</v>
      </c>
      <c r="R290">
        <f>(K290/D290)*100</f>
        <v>0</v>
      </c>
      <c r="S290">
        <f>(L290/D290)*100</f>
        <v>0</v>
      </c>
      <c r="T290">
        <f>(M290/D290)*100</f>
        <v>0</v>
      </c>
      <c r="U290">
        <f>(N290/D290)*100</f>
        <v>0</v>
      </c>
    </row>
    <row r="291" spans="1:21" x14ac:dyDescent="0.25">
      <c r="A291" t="s">
        <v>522</v>
      </c>
      <c r="B291" t="s">
        <v>523</v>
      </c>
      <c r="C291">
        <f>_xlfn.RANK.EQ(D291,D:D)</f>
        <v>255</v>
      </c>
      <c r="D291">
        <v>6</v>
      </c>
      <c r="E291">
        <f>_xlfn.RANK.EQ(F291,F:F)</f>
        <v>273</v>
      </c>
      <c r="F291">
        <f>_xlfn.IFNA(VLOOKUP(B291,ISU_all_byjnl!B:C,2,FALSE),0)</f>
        <v>9</v>
      </c>
      <c r="G291">
        <f>_xlfn.RANK.EQ(H291,H:H)</f>
        <v>181</v>
      </c>
      <c r="H291">
        <f>IFERROR((D291/F291)*100,0)</f>
        <v>66.666666666666657</v>
      </c>
      <c r="I291">
        <f>_xlfn.IFNA(VLOOKUP(B291,ISU_FF_OA_byjnl!$F:$M,2,FALSE),0)</f>
        <v>0</v>
      </c>
      <c r="J291">
        <f>_xlfn.IFNA(VLOOKUP(B291,ISU_FF_OA_byjnl!$F:$M,3,FALSE),0)</f>
        <v>0</v>
      </c>
      <c r="K291">
        <f>_xlfn.IFNA(VLOOKUP(B291,ISU_FF_OA_byjnl!$F:$M,4,FALSE),0)</f>
        <v>0</v>
      </c>
      <c r="L291">
        <f>_xlfn.IFNA(VLOOKUP(B291,ISU_FF_OA_byjnl!$F:$M,5,FALSE),0)</f>
        <v>0</v>
      </c>
      <c r="M291">
        <f>_xlfn.IFNA(VLOOKUP(B291,ISU_FF_OA_byjnl!$F:$M,6,FALSE),0)</f>
        <v>0</v>
      </c>
      <c r="N291">
        <f>_xlfn.IFNA(VLOOKUP(B291,ISU_FF_OA_byjnl!$F:$M,7,FALSE),0)</f>
        <v>0</v>
      </c>
      <c r="O291">
        <f>I291+K291</f>
        <v>0</v>
      </c>
      <c r="P291">
        <f>O291-D291</f>
        <v>-6</v>
      </c>
      <c r="Q291">
        <f>(J291/D291)*100</f>
        <v>0</v>
      </c>
      <c r="R291">
        <f>(K291/D291)*100</f>
        <v>0</v>
      </c>
      <c r="S291">
        <f>(L291/D291)*100</f>
        <v>0</v>
      </c>
      <c r="T291">
        <f>(M291/D291)*100</f>
        <v>0</v>
      </c>
      <c r="U291">
        <f>(N291/D291)*100</f>
        <v>0</v>
      </c>
    </row>
    <row r="292" spans="1:21" x14ac:dyDescent="0.25">
      <c r="A292" t="s">
        <v>534</v>
      </c>
      <c r="B292" t="s">
        <v>535</v>
      </c>
      <c r="C292">
        <f>_xlfn.RANK.EQ(D292,D:D)</f>
        <v>255</v>
      </c>
      <c r="D292">
        <v>6</v>
      </c>
      <c r="E292">
        <f>_xlfn.RANK.EQ(F292,F:F)</f>
        <v>273</v>
      </c>
      <c r="F292">
        <f>_xlfn.IFNA(VLOOKUP(B292,ISU_all_byjnl!B:C,2,FALSE),0)</f>
        <v>9</v>
      </c>
      <c r="G292">
        <f>_xlfn.RANK.EQ(H292,H:H)</f>
        <v>181</v>
      </c>
      <c r="H292">
        <f>IFERROR((D292/F292)*100,0)</f>
        <v>66.666666666666657</v>
      </c>
      <c r="I292">
        <f>_xlfn.IFNA(VLOOKUP(B292,ISU_FF_OA_byjnl!$F:$M,2,FALSE),0)</f>
        <v>0</v>
      </c>
      <c r="J292">
        <f>_xlfn.IFNA(VLOOKUP(B292,ISU_FF_OA_byjnl!$F:$M,3,FALSE),0)</f>
        <v>0</v>
      </c>
      <c r="K292">
        <f>_xlfn.IFNA(VLOOKUP(B292,ISU_FF_OA_byjnl!$F:$M,4,FALSE),0)</f>
        <v>0</v>
      </c>
      <c r="L292">
        <f>_xlfn.IFNA(VLOOKUP(B292,ISU_FF_OA_byjnl!$F:$M,5,FALSE),0)</f>
        <v>0</v>
      </c>
      <c r="M292">
        <f>_xlfn.IFNA(VLOOKUP(B292,ISU_FF_OA_byjnl!$F:$M,6,FALSE),0)</f>
        <v>0</v>
      </c>
      <c r="N292">
        <f>_xlfn.IFNA(VLOOKUP(B292,ISU_FF_OA_byjnl!$F:$M,7,FALSE),0)</f>
        <v>0</v>
      </c>
      <c r="O292">
        <f>I292+K292</f>
        <v>0</v>
      </c>
      <c r="P292">
        <f>O292-D292</f>
        <v>-6</v>
      </c>
      <c r="Q292">
        <f>(J292/D292)*100</f>
        <v>0</v>
      </c>
      <c r="R292">
        <f>(K292/D292)*100</f>
        <v>0</v>
      </c>
      <c r="S292">
        <f>(L292/D292)*100</f>
        <v>0</v>
      </c>
      <c r="T292">
        <f>(M292/D292)*100</f>
        <v>0</v>
      </c>
      <c r="U292">
        <f>(N292/D292)*100</f>
        <v>0</v>
      </c>
    </row>
    <row r="293" spans="1:21" x14ac:dyDescent="0.25">
      <c r="A293" t="s">
        <v>602</v>
      </c>
      <c r="B293" t="s">
        <v>603</v>
      </c>
      <c r="C293">
        <f>_xlfn.RANK.EQ(D293,D:D)</f>
        <v>295</v>
      </c>
      <c r="D293">
        <v>5</v>
      </c>
      <c r="E293">
        <f>_xlfn.RANK.EQ(F293,F:F)</f>
        <v>273</v>
      </c>
      <c r="F293">
        <f>_xlfn.IFNA(VLOOKUP(B293,ISU_all_byjnl!B:C,2,FALSE),0)</f>
        <v>9</v>
      </c>
      <c r="G293">
        <f>_xlfn.RANK.EQ(H293,H:H)</f>
        <v>238</v>
      </c>
      <c r="H293">
        <f>IFERROR((D293/F293)*100,0)</f>
        <v>55.555555555555557</v>
      </c>
      <c r="I293">
        <f>_xlfn.IFNA(VLOOKUP(B293,ISU_FF_OA_byjnl!$F:$M,2,FALSE),0)</f>
        <v>0</v>
      </c>
      <c r="J293">
        <f>_xlfn.IFNA(VLOOKUP(B293,ISU_FF_OA_byjnl!$F:$M,3,FALSE),0)</f>
        <v>0</v>
      </c>
      <c r="K293">
        <f>_xlfn.IFNA(VLOOKUP(B293,ISU_FF_OA_byjnl!$F:$M,4,FALSE),0)</f>
        <v>0</v>
      </c>
      <c r="L293">
        <f>_xlfn.IFNA(VLOOKUP(B293,ISU_FF_OA_byjnl!$F:$M,5,FALSE),0)</f>
        <v>0</v>
      </c>
      <c r="M293">
        <f>_xlfn.IFNA(VLOOKUP(B293,ISU_FF_OA_byjnl!$F:$M,6,FALSE),0)</f>
        <v>0</v>
      </c>
      <c r="N293">
        <f>_xlfn.IFNA(VLOOKUP(B293,ISU_FF_OA_byjnl!$F:$M,7,FALSE),0)</f>
        <v>0</v>
      </c>
      <c r="O293">
        <f>I293+K293</f>
        <v>0</v>
      </c>
      <c r="P293">
        <f>O293-D293</f>
        <v>-5</v>
      </c>
      <c r="Q293">
        <f>(J293/D293)*100</f>
        <v>0</v>
      </c>
      <c r="R293">
        <f>(K293/D293)*100</f>
        <v>0</v>
      </c>
      <c r="S293">
        <f>(L293/D293)*100</f>
        <v>0</v>
      </c>
      <c r="T293">
        <f>(M293/D293)*100</f>
        <v>0</v>
      </c>
      <c r="U293">
        <f>(N293/D293)*100</f>
        <v>0</v>
      </c>
    </row>
    <row r="294" spans="1:21" x14ac:dyDescent="0.25">
      <c r="A294" t="s">
        <v>612</v>
      </c>
      <c r="B294" t="s">
        <v>613</v>
      </c>
      <c r="C294">
        <f>_xlfn.RANK.EQ(D294,D:D)</f>
        <v>295</v>
      </c>
      <c r="D294">
        <v>5</v>
      </c>
      <c r="E294">
        <f>_xlfn.RANK.EQ(F294,F:F)</f>
        <v>273</v>
      </c>
      <c r="F294">
        <f>_xlfn.IFNA(VLOOKUP(B294,ISU_all_byjnl!B:C,2,FALSE),0)</f>
        <v>9</v>
      </c>
      <c r="G294">
        <f>_xlfn.RANK.EQ(H294,H:H)</f>
        <v>238</v>
      </c>
      <c r="H294">
        <f>IFERROR((D294/F294)*100,0)</f>
        <v>55.555555555555557</v>
      </c>
      <c r="I294">
        <f>_xlfn.IFNA(VLOOKUP(B294,ISU_FF_OA_byjnl!$F:$M,2,FALSE),0)</f>
        <v>0</v>
      </c>
      <c r="J294">
        <f>_xlfn.IFNA(VLOOKUP(B294,ISU_FF_OA_byjnl!$F:$M,3,FALSE),0)</f>
        <v>0</v>
      </c>
      <c r="K294">
        <f>_xlfn.IFNA(VLOOKUP(B294,ISU_FF_OA_byjnl!$F:$M,4,FALSE),0)</f>
        <v>0</v>
      </c>
      <c r="L294">
        <f>_xlfn.IFNA(VLOOKUP(B294,ISU_FF_OA_byjnl!$F:$M,5,FALSE),0)</f>
        <v>0</v>
      </c>
      <c r="M294">
        <f>_xlfn.IFNA(VLOOKUP(B294,ISU_FF_OA_byjnl!$F:$M,6,FALSE),0)</f>
        <v>0</v>
      </c>
      <c r="N294">
        <f>_xlfn.IFNA(VLOOKUP(B294,ISU_FF_OA_byjnl!$F:$M,7,FALSE),0)</f>
        <v>0</v>
      </c>
      <c r="O294">
        <f>I294+K294</f>
        <v>0</v>
      </c>
      <c r="P294">
        <f>O294-D294</f>
        <v>-5</v>
      </c>
      <c r="Q294">
        <f>(J294/D294)*100</f>
        <v>0</v>
      </c>
      <c r="R294">
        <f>(K294/D294)*100</f>
        <v>0</v>
      </c>
      <c r="S294">
        <f>(L294/D294)*100</f>
        <v>0</v>
      </c>
      <c r="T294">
        <f>(M294/D294)*100</f>
        <v>0</v>
      </c>
      <c r="U294">
        <f>(N294/D294)*100</f>
        <v>0</v>
      </c>
    </row>
    <row r="295" spans="1:21" x14ac:dyDescent="0.25">
      <c r="A295" t="s">
        <v>638</v>
      </c>
      <c r="B295" t="s">
        <v>639</v>
      </c>
      <c r="C295">
        <f>_xlfn.RANK.EQ(D295,D:D)</f>
        <v>295</v>
      </c>
      <c r="D295">
        <v>5</v>
      </c>
      <c r="E295">
        <f>_xlfn.RANK.EQ(F295,F:F)</f>
        <v>273</v>
      </c>
      <c r="F295">
        <f>_xlfn.IFNA(VLOOKUP(B295,ISU_all_byjnl!B:C,2,FALSE),0)</f>
        <v>9</v>
      </c>
      <c r="G295">
        <f>_xlfn.RANK.EQ(H295,H:H)</f>
        <v>238</v>
      </c>
      <c r="H295">
        <f>IFERROR((D295/F295)*100,0)</f>
        <v>55.555555555555557</v>
      </c>
      <c r="I295">
        <f>_xlfn.IFNA(VLOOKUP(B295,ISU_FF_OA_byjnl!$F:$M,2,FALSE),0)</f>
        <v>0</v>
      </c>
      <c r="J295">
        <f>_xlfn.IFNA(VLOOKUP(B295,ISU_FF_OA_byjnl!$F:$M,3,FALSE),0)</f>
        <v>0</v>
      </c>
      <c r="K295">
        <f>_xlfn.IFNA(VLOOKUP(B295,ISU_FF_OA_byjnl!$F:$M,4,FALSE),0)</f>
        <v>0</v>
      </c>
      <c r="L295">
        <f>_xlfn.IFNA(VLOOKUP(B295,ISU_FF_OA_byjnl!$F:$M,5,FALSE),0)</f>
        <v>0</v>
      </c>
      <c r="M295">
        <f>_xlfn.IFNA(VLOOKUP(B295,ISU_FF_OA_byjnl!$F:$M,6,FALSE),0)</f>
        <v>0</v>
      </c>
      <c r="N295">
        <f>_xlfn.IFNA(VLOOKUP(B295,ISU_FF_OA_byjnl!$F:$M,7,FALSE),0)</f>
        <v>0</v>
      </c>
      <c r="O295">
        <f>I295+K295</f>
        <v>0</v>
      </c>
      <c r="P295">
        <f>O295-D295</f>
        <v>-5</v>
      </c>
      <c r="Q295">
        <f>(J295/D295)*100</f>
        <v>0</v>
      </c>
      <c r="R295">
        <f>(K295/D295)*100</f>
        <v>0</v>
      </c>
      <c r="S295">
        <f>(L295/D295)*100</f>
        <v>0</v>
      </c>
      <c r="T295">
        <f>(M295/D295)*100</f>
        <v>0</v>
      </c>
      <c r="U295">
        <f>(N295/D295)*100</f>
        <v>0</v>
      </c>
    </row>
    <row r="296" spans="1:21" x14ac:dyDescent="0.25">
      <c r="A296" t="s">
        <v>640</v>
      </c>
      <c r="B296" t="s">
        <v>641</v>
      </c>
      <c r="C296">
        <f>_xlfn.RANK.EQ(D296,D:D)</f>
        <v>295</v>
      </c>
      <c r="D296">
        <v>5</v>
      </c>
      <c r="E296">
        <f>_xlfn.RANK.EQ(F296,F:F)</f>
        <v>273</v>
      </c>
      <c r="F296">
        <f>_xlfn.IFNA(VLOOKUP(B296,ISU_all_byjnl!B:C,2,FALSE),0)</f>
        <v>9</v>
      </c>
      <c r="G296">
        <f>_xlfn.RANK.EQ(H296,H:H)</f>
        <v>238</v>
      </c>
      <c r="H296">
        <f>IFERROR((D296/F296)*100,0)</f>
        <v>55.555555555555557</v>
      </c>
      <c r="I296">
        <f>_xlfn.IFNA(VLOOKUP(B296,ISU_FF_OA_byjnl!$F:$M,2,FALSE),0)</f>
        <v>0</v>
      </c>
      <c r="J296">
        <f>_xlfn.IFNA(VLOOKUP(B296,ISU_FF_OA_byjnl!$F:$M,3,FALSE),0)</f>
        <v>0</v>
      </c>
      <c r="K296">
        <f>_xlfn.IFNA(VLOOKUP(B296,ISU_FF_OA_byjnl!$F:$M,4,FALSE),0)</f>
        <v>0</v>
      </c>
      <c r="L296">
        <f>_xlfn.IFNA(VLOOKUP(B296,ISU_FF_OA_byjnl!$F:$M,5,FALSE),0)</f>
        <v>0</v>
      </c>
      <c r="M296">
        <f>_xlfn.IFNA(VLOOKUP(B296,ISU_FF_OA_byjnl!$F:$M,6,FALSE),0)</f>
        <v>0</v>
      </c>
      <c r="N296">
        <f>_xlfn.IFNA(VLOOKUP(B296,ISU_FF_OA_byjnl!$F:$M,7,FALSE),0)</f>
        <v>0</v>
      </c>
      <c r="O296">
        <f>I296+K296</f>
        <v>0</v>
      </c>
      <c r="P296">
        <f>O296-D296</f>
        <v>-5</v>
      </c>
      <c r="Q296">
        <f>(J296/D296)*100</f>
        <v>0</v>
      </c>
      <c r="R296">
        <f>(K296/D296)*100</f>
        <v>0</v>
      </c>
      <c r="S296">
        <f>(L296/D296)*100</f>
        <v>0</v>
      </c>
      <c r="T296">
        <f>(M296/D296)*100</f>
        <v>0</v>
      </c>
      <c r="U296">
        <f>(N296/D296)*100</f>
        <v>0</v>
      </c>
    </row>
    <row r="297" spans="1:21" x14ac:dyDescent="0.25">
      <c r="A297" t="s">
        <v>724</v>
      </c>
      <c r="B297" t="s">
        <v>725</v>
      </c>
      <c r="C297">
        <f>_xlfn.RANK.EQ(D297,D:D)</f>
        <v>360</v>
      </c>
      <c r="D297">
        <v>4</v>
      </c>
      <c r="E297">
        <f>_xlfn.RANK.EQ(F297,F:F)</f>
        <v>273</v>
      </c>
      <c r="F297">
        <f>_xlfn.IFNA(VLOOKUP(B297,ISU_all_byjnl!B:C,2,FALSE),0)</f>
        <v>9</v>
      </c>
      <c r="G297">
        <f>_xlfn.RANK.EQ(H297,H:H)</f>
        <v>291</v>
      </c>
      <c r="H297">
        <f>IFERROR((D297/F297)*100,0)</f>
        <v>44.444444444444443</v>
      </c>
      <c r="I297">
        <f>_xlfn.IFNA(VLOOKUP(B297,ISU_FF_OA_byjnl!$F:$M,2,FALSE),0)</f>
        <v>0</v>
      </c>
      <c r="J297">
        <f>_xlfn.IFNA(VLOOKUP(B297,ISU_FF_OA_byjnl!$F:$M,3,FALSE),0)</f>
        <v>0</v>
      </c>
      <c r="K297">
        <f>_xlfn.IFNA(VLOOKUP(B297,ISU_FF_OA_byjnl!$F:$M,4,FALSE),0)</f>
        <v>0</v>
      </c>
      <c r="L297">
        <f>_xlfn.IFNA(VLOOKUP(B297,ISU_FF_OA_byjnl!$F:$M,5,FALSE),0)</f>
        <v>0</v>
      </c>
      <c r="M297">
        <f>_xlfn.IFNA(VLOOKUP(B297,ISU_FF_OA_byjnl!$F:$M,6,FALSE),0)</f>
        <v>0</v>
      </c>
      <c r="N297">
        <f>_xlfn.IFNA(VLOOKUP(B297,ISU_FF_OA_byjnl!$F:$M,7,FALSE),0)</f>
        <v>0</v>
      </c>
      <c r="O297">
        <f>I297+K297</f>
        <v>0</v>
      </c>
      <c r="P297">
        <f>O297-D297</f>
        <v>-4</v>
      </c>
      <c r="Q297">
        <f>(J297/D297)*100</f>
        <v>0</v>
      </c>
      <c r="R297">
        <f>(K297/D297)*100</f>
        <v>0</v>
      </c>
      <c r="S297">
        <f>(L297/D297)*100</f>
        <v>0</v>
      </c>
      <c r="T297">
        <f>(M297/D297)*100</f>
        <v>0</v>
      </c>
      <c r="U297">
        <f>(N297/D297)*100</f>
        <v>0</v>
      </c>
    </row>
    <row r="298" spans="1:21" x14ac:dyDescent="0.25">
      <c r="A298" t="s">
        <v>796</v>
      </c>
      <c r="B298" t="s">
        <v>797</v>
      </c>
      <c r="C298">
        <f>_xlfn.RANK.EQ(D298,D:D)</f>
        <v>360</v>
      </c>
      <c r="D298">
        <v>4</v>
      </c>
      <c r="E298">
        <f>_xlfn.RANK.EQ(F298,F:F)</f>
        <v>273</v>
      </c>
      <c r="F298">
        <f>_xlfn.IFNA(VLOOKUP(B298,ISU_all_byjnl!B:C,2,FALSE),0)</f>
        <v>9</v>
      </c>
      <c r="G298">
        <f>_xlfn.RANK.EQ(H298,H:H)</f>
        <v>291</v>
      </c>
      <c r="H298">
        <f>IFERROR((D298/F298)*100,0)</f>
        <v>44.444444444444443</v>
      </c>
      <c r="I298">
        <f>_xlfn.IFNA(VLOOKUP(B298,ISU_FF_OA_byjnl!$F:$M,2,FALSE),0)</f>
        <v>0</v>
      </c>
      <c r="J298">
        <f>_xlfn.IFNA(VLOOKUP(B298,ISU_FF_OA_byjnl!$F:$M,3,FALSE),0)</f>
        <v>0</v>
      </c>
      <c r="K298">
        <f>_xlfn.IFNA(VLOOKUP(B298,ISU_FF_OA_byjnl!$F:$M,4,FALSE),0)</f>
        <v>0</v>
      </c>
      <c r="L298">
        <f>_xlfn.IFNA(VLOOKUP(B298,ISU_FF_OA_byjnl!$F:$M,5,FALSE),0)</f>
        <v>0</v>
      </c>
      <c r="M298">
        <f>_xlfn.IFNA(VLOOKUP(B298,ISU_FF_OA_byjnl!$F:$M,6,FALSE),0)</f>
        <v>0</v>
      </c>
      <c r="N298">
        <f>_xlfn.IFNA(VLOOKUP(B298,ISU_FF_OA_byjnl!$F:$M,7,FALSE),0)</f>
        <v>0</v>
      </c>
      <c r="O298">
        <f>I298+K298</f>
        <v>0</v>
      </c>
      <c r="P298">
        <f>O298-D298</f>
        <v>-4</v>
      </c>
      <c r="Q298">
        <f>(J298/D298)*100</f>
        <v>0</v>
      </c>
      <c r="R298">
        <f>(K298/D298)*100</f>
        <v>0</v>
      </c>
      <c r="S298">
        <f>(L298/D298)*100</f>
        <v>0</v>
      </c>
      <c r="T298">
        <f>(M298/D298)*100</f>
        <v>0</v>
      </c>
      <c r="U298">
        <f>(N298/D298)*100</f>
        <v>0</v>
      </c>
    </row>
    <row r="299" spans="1:21" x14ac:dyDescent="0.25">
      <c r="A299" t="s">
        <v>816</v>
      </c>
      <c r="B299" t="s">
        <v>817</v>
      </c>
      <c r="C299">
        <f>_xlfn.RANK.EQ(D299,D:D)</f>
        <v>360</v>
      </c>
      <c r="D299">
        <v>4</v>
      </c>
      <c r="E299">
        <f>_xlfn.RANK.EQ(F299,F:F)</f>
        <v>273</v>
      </c>
      <c r="F299">
        <f>_xlfn.IFNA(VLOOKUP(B299,ISU_all_byjnl!B:C,2,FALSE),0)</f>
        <v>9</v>
      </c>
      <c r="G299">
        <f>_xlfn.RANK.EQ(H299,H:H)</f>
        <v>291</v>
      </c>
      <c r="H299">
        <f>IFERROR((D299/F299)*100,0)</f>
        <v>44.444444444444443</v>
      </c>
      <c r="I299">
        <f>_xlfn.IFNA(VLOOKUP(B299,ISU_FF_OA_byjnl!$F:$M,2,FALSE),0)</f>
        <v>0</v>
      </c>
      <c r="J299">
        <f>_xlfn.IFNA(VLOOKUP(B299,ISU_FF_OA_byjnl!$F:$M,3,FALSE),0)</f>
        <v>0</v>
      </c>
      <c r="K299">
        <f>_xlfn.IFNA(VLOOKUP(B299,ISU_FF_OA_byjnl!$F:$M,4,FALSE),0)</f>
        <v>0</v>
      </c>
      <c r="L299">
        <f>_xlfn.IFNA(VLOOKUP(B299,ISU_FF_OA_byjnl!$F:$M,5,FALSE),0)</f>
        <v>0</v>
      </c>
      <c r="M299">
        <f>_xlfn.IFNA(VLOOKUP(B299,ISU_FF_OA_byjnl!$F:$M,6,FALSE),0)</f>
        <v>0</v>
      </c>
      <c r="N299">
        <f>_xlfn.IFNA(VLOOKUP(B299,ISU_FF_OA_byjnl!$F:$M,7,FALSE),0)</f>
        <v>0</v>
      </c>
      <c r="O299">
        <f>I299+K299</f>
        <v>0</v>
      </c>
      <c r="P299">
        <f>O299-D299</f>
        <v>-4</v>
      </c>
      <c r="Q299">
        <f>(J299/D299)*100</f>
        <v>0</v>
      </c>
      <c r="R299">
        <f>(K299/D299)*100</f>
        <v>0</v>
      </c>
      <c r="S299">
        <f>(L299/D299)*100</f>
        <v>0</v>
      </c>
      <c r="T299">
        <f>(M299/D299)*100</f>
        <v>0</v>
      </c>
      <c r="U299">
        <f>(N299/D299)*100</f>
        <v>0</v>
      </c>
    </row>
    <row r="300" spans="1:21" x14ac:dyDescent="0.25">
      <c r="A300" t="s">
        <v>896</v>
      </c>
      <c r="B300" t="s">
        <v>897</v>
      </c>
      <c r="C300">
        <f>_xlfn.RANK.EQ(D300,D:D)</f>
        <v>360</v>
      </c>
      <c r="D300">
        <v>4</v>
      </c>
      <c r="E300">
        <f>_xlfn.RANK.EQ(F300,F:F)</f>
        <v>273</v>
      </c>
      <c r="F300">
        <f>_xlfn.IFNA(VLOOKUP(B300,ISU_all_byjnl!B:C,2,FALSE),0)</f>
        <v>9</v>
      </c>
      <c r="G300">
        <f>_xlfn.RANK.EQ(H300,H:H)</f>
        <v>291</v>
      </c>
      <c r="H300">
        <f>IFERROR((D300/F300)*100,0)</f>
        <v>44.444444444444443</v>
      </c>
      <c r="I300">
        <f>_xlfn.IFNA(VLOOKUP(B300,ISU_FF_OA_byjnl!$F:$M,2,FALSE),0)</f>
        <v>0</v>
      </c>
      <c r="J300">
        <f>_xlfn.IFNA(VLOOKUP(B300,ISU_FF_OA_byjnl!$F:$M,3,FALSE),0)</f>
        <v>0</v>
      </c>
      <c r="K300">
        <f>_xlfn.IFNA(VLOOKUP(B300,ISU_FF_OA_byjnl!$F:$M,4,FALSE),0)</f>
        <v>0</v>
      </c>
      <c r="L300">
        <f>_xlfn.IFNA(VLOOKUP(B300,ISU_FF_OA_byjnl!$F:$M,5,FALSE),0)</f>
        <v>0</v>
      </c>
      <c r="M300">
        <f>_xlfn.IFNA(VLOOKUP(B300,ISU_FF_OA_byjnl!$F:$M,6,FALSE),0)</f>
        <v>0</v>
      </c>
      <c r="N300">
        <f>_xlfn.IFNA(VLOOKUP(B300,ISU_FF_OA_byjnl!$F:$M,7,FALSE),0)</f>
        <v>0</v>
      </c>
      <c r="O300">
        <f>I300+K300</f>
        <v>0</v>
      </c>
      <c r="P300">
        <f>O300-D300</f>
        <v>-4</v>
      </c>
      <c r="Q300">
        <f>(J300/D300)*100</f>
        <v>0</v>
      </c>
      <c r="R300">
        <f>(K300/D300)*100</f>
        <v>0</v>
      </c>
      <c r="S300">
        <f>(L300/D300)*100</f>
        <v>0</v>
      </c>
      <c r="T300">
        <f>(M300/D300)*100</f>
        <v>0</v>
      </c>
      <c r="U300">
        <f>(N300/D300)*100</f>
        <v>0</v>
      </c>
    </row>
    <row r="301" spans="1:21" x14ac:dyDescent="0.25">
      <c r="A301" t="s">
        <v>400</v>
      </c>
      <c r="B301" t="s">
        <v>401</v>
      </c>
      <c r="C301">
        <f>_xlfn.RANK.EQ(D301,D:D)</f>
        <v>179</v>
      </c>
      <c r="D301">
        <v>8</v>
      </c>
      <c r="E301">
        <f>_xlfn.RANK.EQ(F301,F:F)</f>
        <v>299</v>
      </c>
      <c r="F301">
        <f>_xlfn.IFNA(VLOOKUP(B301,ISU_all_byjnl!B:C,2,FALSE),0)</f>
        <v>8</v>
      </c>
      <c r="G301">
        <f>_xlfn.RANK.EQ(H301,H:H)</f>
        <v>1</v>
      </c>
      <c r="H301">
        <f>IFERROR((D301/F301)*100,0)</f>
        <v>100</v>
      </c>
      <c r="I301">
        <f>_xlfn.IFNA(VLOOKUP(B301,ISU_FF_OA_byjnl!$F:$M,2,FALSE),0)</f>
        <v>0</v>
      </c>
      <c r="J301">
        <f>_xlfn.IFNA(VLOOKUP(B301,ISU_FF_OA_byjnl!$F:$M,3,FALSE),0)</f>
        <v>0</v>
      </c>
      <c r="K301">
        <f>_xlfn.IFNA(VLOOKUP(B301,ISU_FF_OA_byjnl!$F:$M,4,FALSE),0)</f>
        <v>0</v>
      </c>
      <c r="L301">
        <f>_xlfn.IFNA(VLOOKUP(B301,ISU_FF_OA_byjnl!$F:$M,5,FALSE),0)</f>
        <v>0</v>
      </c>
      <c r="M301">
        <f>_xlfn.IFNA(VLOOKUP(B301,ISU_FF_OA_byjnl!$F:$M,6,FALSE),0)</f>
        <v>0</v>
      </c>
      <c r="N301">
        <f>_xlfn.IFNA(VLOOKUP(B301,ISU_FF_OA_byjnl!$F:$M,7,FALSE),0)</f>
        <v>0</v>
      </c>
      <c r="O301">
        <f>I301+K301</f>
        <v>0</v>
      </c>
      <c r="P301">
        <f>O301-D301</f>
        <v>-8</v>
      </c>
      <c r="Q301">
        <f>(J301/D301)*100</f>
        <v>0</v>
      </c>
      <c r="R301">
        <f>(K301/D301)*100</f>
        <v>0</v>
      </c>
      <c r="S301">
        <f>(L301/D301)*100</f>
        <v>0</v>
      </c>
      <c r="T301">
        <f>(M301/D301)*100</f>
        <v>0</v>
      </c>
      <c r="U301">
        <f>(N301/D301)*100</f>
        <v>0</v>
      </c>
    </row>
    <row r="302" spans="1:21" x14ac:dyDescent="0.25">
      <c r="A302" t="s">
        <v>422</v>
      </c>
      <c r="B302" t="s">
        <v>423</v>
      </c>
      <c r="C302">
        <f>_xlfn.RANK.EQ(D302,D:D)</f>
        <v>179</v>
      </c>
      <c r="D302">
        <v>8</v>
      </c>
      <c r="E302">
        <f>_xlfn.RANK.EQ(F302,F:F)</f>
        <v>299</v>
      </c>
      <c r="F302">
        <f>_xlfn.IFNA(VLOOKUP(B302,ISU_all_byjnl!B:C,2,FALSE),0)</f>
        <v>8</v>
      </c>
      <c r="G302">
        <f>_xlfn.RANK.EQ(H302,H:H)</f>
        <v>1</v>
      </c>
      <c r="H302">
        <f>IFERROR((D302/F302)*100,0)</f>
        <v>100</v>
      </c>
      <c r="I302">
        <f>_xlfn.IFNA(VLOOKUP(B302,ISU_FF_OA_byjnl!$F:$M,2,FALSE),0)</f>
        <v>0</v>
      </c>
      <c r="J302">
        <f>_xlfn.IFNA(VLOOKUP(B302,ISU_FF_OA_byjnl!$F:$M,3,FALSE),0)</f>
        <v>0</v>
      </c>
      <c r="K302">
        <f>_xlfn.IFNA(VLOOKUP(B302,ISU_FF_OA_byjnl!$F:$M,4,FALSE),0)</f>
        <v>0</v>
      </c>
      <c r="L302">
        <f>_xlfn.IFNA(VLOOKUP(B302,ISU_FF_OA_byjnl!$F:$M,5,FALSE),0)</f>
        <v>0</v>
      </c>
      <c r="M302">
        <f>_xlfn.IFNA(VLOOKUP(B302,ISU_FF_OA_byjnl!$F:$M,6,FALSE),0)</f>
        <v>0</v>
      </c>
      <c r="N302">
        <f>_xlfn.IFNA(VLOOKUP(B302,ISU_FF_OA_byjnl!$F:$M,7,FALSE),0)</f>
        <v>0</v>
      </c>
      <c r="O302">
        <f>I302+K302</f>
        <v>0</v>
      </c>
      <c r="P302">
        <f>O302-D302</f>
        <v>-8</v>
      </c>
      <c r="Q302">
        <f>(J302/D302)*100</f>
        <v>0</v>
      </c>
      <c r="R302">
        <f>(K302/D302)*100</f>
        <v>0</v>
      </c>
      <c r="S302">
        <f>(L302/D302)*100</f>
        <v>0</v>
      </c>
      <c r="T302">
        <f>(M302/D302)*100</f>
        <v>0</v>
      </c>
      <c r="U302">
        <f>(N302/D302)*100</f>
        <v>0</v>
      </c>
    </row>
    <row r="303" spans="1:21" x14ac:dyDescent="0.25">
      <c r="A303" t="s">
        <v>432</v>
      </c>
      <c r="B303" t="s">
        <v>433</v>
      </c>
      <c r="C303">
        <f>_xlfn.RANK.EQ(D303,D:D)</f>
        <v>212</v>
      </c>
      <c r="D303">
        <v>7</v>
      </c>
      <c r="E303">
        <f>_xlfn.RANK.EQ(F303,F:F)</f>
        <v>299</v>
      </c>
      <c r="F303">
        <f>_xlfn.IFNA(VLOOKUP(B303,ISU_all_byjnl!B:C,2,FALSE),0)</f>
        <v>8</v>
      </c>
      <c r="G303">
        <f>_xlfn.RANK.EQ(H303,H:H)</f>
        <v>66</v>
      </c>
      <c r="H303">
        <f>IFERROR((D303/F303)*100,0)</f>
        <v>87.5</v>
      </c>
      <c r="I303">
        <f>_xlfn.IFNA(VLOOKUP(B303,ISU_FF_OA_byjnl!$F:$M,2,FALSE),0)</f>
        <v>0</v>
      </c>
      <c r="J303">
        <f>_xlfn.IFNA(VLOOKUP(B303,ISU_FF_OA_byjnl!$F:$M,3,FALSE),0)</f>
        <v>0</v>
      </c>
      <c r="K303">
        <f>_xlfn.IFNA(VLOOKUP(B303,ISU_FF_OA_byjnl!$F:$M,4,FALSE),0)</f>
        <v>0</v>
      </c>
      <c r="L303">
        <f>_xlfn.IFNA(VLOOKUP(B303,ISU_FF_OA_byjnl!$F:$M,5,FALSE),0)</f>
        <v>0</v>
      </c>
      <c r="M303">
        <f>_xlfn.IFNA(VLOOKUP(B303,ISU_FF_OA_byjnl!$F:$M,6,FALSE),0)</f>
        <v>0</v>
      </c>
      <c r="N303">
        <f>_xlfn.IFNA(VLOOKUP(B303,ISU_FF_OA_byjnl!$F:$M,7,FALSE),0)</f>
        <v>0</v>
      </c>
      <c r="O303">
        <f>I303+K303</f>
        <v>0</v>
      </c>
      <c r="P303">
        <f>O303-D303</f>
        <v>-7</v>
      </c>
      <c r="Q303">
        <f>(J303/D303)*100</f>
        <v>0</v>
      </c>
      <c r="R303">
        <f>(K303/D303)*100</f>
        <v>0</v>
      </c>
      <c r="S303">
        <f>(L303/D303)*100</f>
        <v>0</v>
      </c>
      <c r="T303">
        <f>(M303/D303)*100</f>
        <v>0</v>
      </c>
      <c r="U303">
        <f>(N303/D303)*100</f>
        <v>0</v>
      </c>
    </row>
    <row r="304" spans="1:21" x14ac:dyDescent="0.25">
      <c r="A304" t="s">
        <v>436</v>
      </c>
      <c r="B304" t="s">
        <v>437</v>
      </c>
      <c r="C304">
        <f>_xlfn.RANK.EQ(D304,D:D)</f>
        <v>212</v>
      </c>
      <c r="D304">
        <v>7</v>
      </c>
      <c r="E304">
        <f>_xlfn.RANK.EQ(F304,F:F)</f>
        <v>299</v>
      </c>
      <c r="F304">
        <f>_xlfn.IFNA(VLOOKUP(B304,ISU_all_byjnl!B:C,2,FALSE),0)</f>
        <v>8</v>
      </c>
      <c r="G304">
        <f>_xlfn.RANK.EQ(H304,H:H)</f>
        <v>66</v>
      </c>
      <c r="H304">
        <f>IFERROR((D304/F304)*100,0)</f>
        <v>87.5</v>
      </c>
      <c r="I304">
        <f>_xlfn.IFNA(VLOOKUP(B304,ISU_FF_OA_byjnl!$F:$M,2,FALSE),0)</f>
        <v>0</v>
      </c>
      <c r="J304">
        <f>_xlfn.IFNA(VLOOKUP(B304,ISU_FF_OA_byjnl!$F:$M,3,FALSE),0)</f>
        <v>0</v>
      </c>
      <c r="K304">
        <f>_xlfn.IFNA(VLOOKUP(B304,ISU_FF_OA_byjnl!$F:$M,4,FALSE),0)</f>
        <v>0</v>
      </c>
      <c r="L304">
        <f>_xlfn.IFNA(VLOOKUP(B304,ISU_FF_OA_byjnl!$F:$M,5,FALSE),0)</f>
        <v>0</v>
      </c>
      <c r="M304">
        <f>_xlfn.IFNA(VLOOKUP(B304,ISU_FF_OA_byjnl!$F:$M,6,FALSE),0)</f>
        <v>0</v>
      </c>
      <c r="N304">
        <f>_xlfn.IFNA(VLOOKUP(B304,ISU_FF_OA_byjnl!$F:$M,7,FALSE),0)</f>
        <v>0</v>
      </c>
      <c r="O304">
        <f>I304+K304</f>
        <v>0</v>
      </c>
      <c r="P304">
        <f>O304-D304</f>
        <v>-7</v>
      </c>
      <c r="Q304">
        <f>(J304/D304)*100</f>
        <v>0</v>
      </c>
      <c r="R304">
        <f>(K304/D304)*100</f>
        <v>0</v>
      </c>
      <c r="S304">
        <f>(L304/D304)*100</f>
        <v>0</v>
      </c>
      <c r="T304">
        <f>(M304/D304)*100</f>
        <v>0</v>
      </c>
      <c r="U304">
        <f>(N304/D304)*100</f>
        <v>0</v>
      </c>
    </row>
    <row r="305" spans="1:21" x14ac:dyDescent="0.25">
      <c r="A305" t="s">
        <v>446</v>
      </c>
      <c r="B305" t="s">
        <v>447</v>
      </c>
      <c r="C305">
        <f>_xlfn.RANK.EQ(D305,D:D)</f>
        <v>212</v>
      </c>
      <c r="D305">
        <v>7</v>
      </c>
      <c r="E305">
        <f>_xlfn.RANK.EQ(F305,F:F)</f>
        <v>299</v>
      </c>
      <c r="F305">
        <f>_xlfn.IFNA(VLOOKUP(B305,ISU_all_byjnl!B:C,2,FALSE),0)</f>
        <v>8</v>
      </c>
      <c r="G305">
        <f>_xlfn.RANK.EQ(H305,H:H)</f>
        <v>66</v>
      </c>
      <c r="H305">
        <f>IFERROR((D305/F305)*100,0)</f>
        <v>87.5</v>
      </c>
      <c r="I305">
        <f>_xlfn.IFNA(VLOOKUP(B305,ISU_FF_OA_byjnl!$F:$M,2,FALSE),0)</f>
        <v>0</v>
      </c>
      <c r="J305">
        <f>_xlfn.IFNA(VLOOKUP(B305,ISU_FF_OA_byjnl!$F:$M,3,FALSE),0)</f>
        <v>0</v>
      </c>
      <c r="K305">
        <f>_xlfn.IFNA(VLOOKUP(B305,ISU_FF_OA_byjnl!$F:$M,4,FALSE),0)</f>
        <v>0</v>
      </c>
      <c r="L305">
        <f>_xlfn.IFNA(VLOOKUP(B305,ISU_FF_OA_byjnl!$F:$M,5,FALSE),0)</f>
        <v>0</v>
      </c>
      <c r="M305">
        <f>_xlfn.IFNA(VLOOKUP(B305,ISU_FF_OA_byjnl!$F:$M,6,FALSE),0)</f>
        <v>0</v>
      </c>
      <c r="N305">
        <f>_xlfn.IFNA(VLOOKUP(B305,ISU_FF_OA_byjnl!$F:$M,7,FALSE),0)</f>
        <v>0</v>
      </c>
      <c r="O305">
        <f>I305+K305</f>
        <v>0</v>
      </c>
      <c r="P305">
        <f>O305-D305</f>
        <v>-7</v>
      </c>
      <c r="Q305">
        <f>(J305/D305)*100</f>
        <v>0</v>
      </c>
      <c r="R305">
        <f>(K305/D305)*100</f>
        <v>0</v>
      </c>
      <c r="S305">
        <f>(L305/D305)*100</f>
        <v>0</v>
      </c>
      <c r="T305">
        <f>(M305/D305)*100</f>
        <v>0</v>
      </c>
      <c r="U305">
        <f>(N305/D305)*100</f>
        <v>0</v>
      </c>
    </row>
    <row r="306" spans="1:21" x14ac:dyDescent="0.25">
      <c r="A306" t="s">
        <v>464</v>
      </c>
      <c r="B306" t="s">
        <v>465</v>
      </c>
      <c r="C306">
        <f>_xlfn.RANK.EQ(D306,D:D)</f>
        <v>212</v>
      </c>
      <c r="D306">
        <v>7</v>
      </c>
      <c r="E306">
        <f>_xlfn.RANK.EQ(F306,F:F)</f>
        <v>299</v>
      </c>
      <c r="F306">
        <f>_xlfn.IFNA(VLOOKUP(B306,ISU_all_byjnl!B:C,2,FALSE),0)</f>
        <v>8</v>
      </c>
      <c r="G306">
        <f>_xlfn.RANK.EQ(H306,H:H)</f>
        <v>66</v>
      </c>
      <c r="H306">
        <f>IFERROR((D306/F306)*100,0)</f>
        <v>87.5</v>
      </c>
      <c r="I306">
        <f>_xlfn.IFNA(VLOOKUP(B306,ISU_FF_OA_byjnl!$F:$M,2,FALSE),0)</f>
        <v>0</v>
      </c>
      <c r="J306">
        <f>_xlfn.IFNA(VLOOKUP(B306,ISU_FF_OA_byjnl!$F:$M,3,FALSE),0)</f>
        <v>0</v>
      </c>
      <c r="K306">
        <f>_xlfn.IFNA(VLOOKUP(B306,ISU_FF_OA_byjnl!$F:$M,4,FALSE),0)</f>
        <v>0</v>
      </c>
      <c r="L306">
        <f>_xlfn.IFNA(VLOOKUP(B306,ISU_FF_OA_byjnl!$F:$M,5,FALSE),0)</f>
        <v>0</v>
      </c>
      <c r="M306">
        <f>_xlfn.IFNA(VLOOKUP(B306,ISU_FF_OA_byjnl!$F:$M,6,FALSE),0)</f>
        <v>0</v>
      </c>
      <c r="N306">
        <f>_xlfn.IFNA(VLOOKUP(B306,ISU_FF_OA_byjnl!$F:$M,7,FALSE),0)</f>
        <v>0</v>
      </c>
      <c r="O306">
        <f>I306+K306</f>
        <v>0</v>
      </c>
      <c r="P306">
        <f>O306-D306</f>
        <v>-7</v>
      </c>
      <c r="Q306">
        <f>(J306/D306)*100</f>
        <v>0</v>
      </c>
      <c r="R306">
        <f>(K306/D306)*100</f>
        <v>0</v>
      </c>
      <c r="S306">
        <f>(L306/D306)*100</f>
        <v>0</v>
      </c>
      <c r="T306">
        <f>(M306/D306)*100</f>
        <v>0</v>
      </c>
      <c r="U306">
        <f>(N306/D306)*100</f>
        <v>0</v>
      </c>
    </row>
    <row r="307" spans="1:21" x14ac:dyDescent="0.25">
      <c r="A307" t="s">
        <v>470</v>
      </c>
      <c r="B307" t="s">
        <v>471</v>
      </c>
      <c r="C307">
        <f>_xlfn.RANK.EQ(D307,D:D)</f>
        <v>212</v>
      </c>
      <c r="D307">
        <v>7</v>
      </c>
      <c r="E307">
        <f>_xlfn.RANK.EQ(F307,F:F)</f>
        <v>299</v>
      </c>
      <c r="F307">
        <f>_xlfn.IFNA(VLOOKUP(B307,ISU_all_byjnl!B:C,2,FALSE),0)</f>
        <v>8</v>
      </c>
      <c r="G307">
        <f>_xlfn.RANK.EQ(H307,H:H)</f>
        <v>66</v>
      </c>
      <c r="H307">
        <f>IFERROR((D307/F307)*100,0)</f>
        <v>87.5</v>
      </c>
      <c r="I307">
        <f>_xlfn.IFNA(VLOOKUP(B307,ISU_FF_OA_byjnl!$F:$M,2,FALSE),0)</f>
        <v>0</v>
      </c>
      <c r="J307">
        <f>_xlfn.IFNA(VLOOKUP(B307,ISU_FF_OA_byjnl!$F:$M,3,FALSE),0)</f>
        <v>0</v>
      </c>
      <c r="K307">
        <f>_xlfn.IFNA(VLOOKUP(B307,ISU_FF_OA_byjnl!$F:$M,4,FALSE),0)</f>
        <v>0</v>
      </c>
      <c r="L307">
        <f>_xlfn.IFNA(VLOOKUP(B307,ISU_FF_OA_byjnl!$F:$M,5,FALSE),0)</f>
        <v>0</v>
      </c>
      <c r="M307">
        <f>_xlfn.IFNA(VLOOKUP(B307,ISU_FF_OA_byjnl!$F:$M,6,FALSE),0)</f>
        <v>0</v>
      </c>
      <c r="N307">
        <f>_xlfn.IFNA(VLOOKUP(B307,ISU_FF_OA_byjnl!$F:$M,7,FALSE),0)</f>
        <v>0</v>
      </c>
      <c r="O307">
        <f>I307+K307</f>
        <v>0</v>
      </c>
      <c r="P307">
        <f>O307-D307</f>
        <v>-7</v>
      </c>
      <c r="Q307">
        <f>(J307/D307)*100</f>
        <v>0</v>
      </c>
      <c r="R307">
        <f>(K307/D307)*100</f>
        <v>0</v>
      </c>
      <c r="S307">
        <f>(L307/D307)*100</f>
        <v>0</v>
      </c>
      <c r="T307">
        <f>(M307/D307)*100</f>
        <v>0</v>
      </c>
      <c r="U307">
        <f>(N307/D307)*100</f>
        <v>0</v>
      </c>
    </row>
    <row r="308" spans="1:21" x14ac:dyDescent="0.25">
      <c r="A308" t="s">
        <v>484</v>
      </c>
      <c r="B308" t="s">
        <v>485</v>
      </c>
      <c r="C308">
        <f>_xlfn.RANK.EQ(D308,D:D)</f>
        <v>212</v>
      </c>
      <c r="D308">
        <v>7</v>
      </c>
      <c r="E308">
        <f>_xlfn.RANK.EQ(F308,F:F)</f>
        <v>299</v>
      </c>
      <c r="F308">
        <f>_xlfn.IFNA(VLOOKUP(B308,ISU_all_byjnl!B:C,2,FALSE),0)</f>
        <v>8</v>
      </c>
      <c r="G308">
        <f>_xlfn.RANK.EQ(H308,H:H)</f>
        <v>66</v>
      </c>
      <c r="H308">
        <f>IFERROR((D308/F308)*100,0)</f>
        <v>87.5</v>
      </c>
      <c r="I308">
        <f>_xlfn.IFNA(VLOOKUP(B308,ISU_FF_OA_byjnl!$F:$M,2,FALSE),0)</f>
        <v>0</v>
      </c>
      <c r="J308">
        <f>_xlfn.IFNA(VLOOKUP(B308,ISU_FF_OA_byjnl!$F:$M,3,FALSE),0)</f>
        <v>0</v>
      </c>
      <c r="K308">
        <f>_xlfn.IFNA(VLOOKUP(B308,ISU_FF_OA_byjnl!$F:$M,4,FALSE),0)</f>
        <v>0</v>
      </c>
      <c r="L308">
        <f>_xlfn.IFNA(VLOOKUP(B308,ISU_FF_OA_byjnl!$F:$M,5,FALSE),0)</f>
        <v>0</v>
      </c>
      <c r="M308">
        <f>_xlfn.IFNA(VLOOKUP(B308,ISU_FF_OA_byjnl!$F:$M,6,FALSE),0)</f>
        <v>0</v>
      </c>
      <c r="N308">
        <f>_xlfn.IFNA(VLOOKUP(B308,ISU_FF_OA_byjnl!$F:$M,7,FALSE),0)</f>
        <v>0</v>
      </c>
      <c r="O308">
        <f>I308+K308</f>
        <v>0</v>
      </c>
      <c r="P308">
        <f>O308-D308</f>
        <v>-7</v>
      </c>
      <c r="Q308">
        <f>(J308/D308)*100</f>
        <v>0</v>
      </c>
      <c r="R308">
        <f>(K308/D308)*100</f>
        <v>0</v>
      </c>
      <c r="S308">
        <f>(L308/D308)*100</f>
        <v>0</v>
      </c>
      <c r="T308">
        <f>(M308/D308)*100</f>
        <v>0</v>
      </c>
      <c r="U308">
        <f>(N308/D308)*100</f>
        <v>0</v>
      </c>
    </row>
    <row r="309" spans="1:21" x14ac:dyDescent="0.25">
      <c r="A309" t="s">
        <v>502</v>
      </c>
      <c r="B309" t="s">
        <v>503</v>
      </c>
      <c r="C309">
        <f>_xlfn.RANK.EQ(D309,D:D)</f>
        <v>212</v>
      </c>
      <c r="D309">
        <v>7</v>
      </c>
      <c r="E309">
        <f>_xlfn.RANK.EQ(F309,F:F)</f>
        <v>299</v>
      </c>
      <c r="F309">
        <f>_xlfn.IFNA(VLOOKUP(B309,ISU_all_byjnl!B:C,2,FALSE),0)</f>
        <v>8</v>
      </c>
      <c r="G309">
        <f>_xlfn.RANK.EQ(H309,H:H)</f>
        <v>66</v>
      </c>
      <c r="H309">
        <f>IFERROR((D309/F309)*100,0)</f>
        <v>87.5</v>
      </c>
      <c r="I309">
        <f>_xlfn.IFNA(VLOOKUP(B309,ISU_FF_OA_byjnl!$F:$M,2,FALSE),0)</f>
        <v>0</v>
      </c>
      <c r="J309">
        <f>_xlfn.IFNA(VLOOKUP(B309,ISU_FF_OA_byjnl!$F:$M,3,FALSE),0)</f>
        <v>0</v>
      </c>
      <c r="K309">
        <f>_xlfn.IFNA(VLOOKUP(B309,ISU_FF_OA_byjnl!$F:$M,4,FALSE),0)</f>
        <v>0</v>
      </c>
      <c r="L309">
        <f>_xlfn.IFNA(VLOOKUP(B309,ISU_FF_OA_byjnl!$F:$M,5,FALSE),0)</f>
        <v>0</v>
      </c>
      <c r="M309">
        <f>_xlfn.IFNA(VLOOKUP(B309,ISU_FF_OA_byjnl!$F:$M,6,FALSE),0)</f>
        <v>0</v>
      </c>
      <c r="N309">
        <f>_xlfn.IFNA(VLOOKUP(B309,ISU_FF_OA_byjnl!$F:$M,7,FALSE),0)</f>
        <v>0</v>
      </c>
      <c r="O309">
        <f>I309+K309</f>
        <v>0</v>
      </c>
      <c r="P309">
        <f>O309-D309</f>
        <v>-7</v>
      </c>
      <c r="Q309">
        <f>(J309/D309)*100</f>
        <v>0</v>
      </c>
      <c r="R309">
        <f>(K309/D309)*100</f>
        <v>0</v>
      </c>
      <c r="S309">
        <f>(L309/D309)*100</f>
        <v>0</v>
      </c>
      <c r="T309">
        <f>(M309/D309)*100</f>
        <v>0</v>
      </c>
      <c r="U309">
        <f>(N309/D309)*100</f>
        <v>0</v>
      </c>
    </row>
    <row r="310" spans="1:21" x14ac:dyDescent="0.25">
      <c r="A310" t="s">
        <v>504</v>
      </c>
      <c r="B310" t="s">
        <v>505</v>
      </c>
      <c r="C310">
        <f>_xlfn.RANK.EQ(D310,D:D)</f>
        <v>212</v>
      </c>
      <c r="D310">
        <v>7</v>
      </c>
      <c r="E310">
        <f>_xlfn.RANK.EQ(F310,F:F)</f>
        <v>299</v>
      </c>
      <c r="F310">
        <f>_xlfn.IFNA(VLOOKUP(B310,ISU_all_byjnl!B:C,2,FALSE),0)</f>
        <v>8</v>
      </c>
      <c r="G310">
        <f>_xlfn.RANK.EQ(H310,H:H)</f>
        <v>66</v>
      </c>
      <c r="H310">
        <f>IFERROR((D310/F310)*100,0)</f>
        <v>87.5</v>
      </c>
      <c r="I310">
        <f>_xlfn.IFNA(VLOOKUP(B310,ISU_FF_OA_byjnl!$F:$M,2,FALSE),0)</f>
        <v>0</v>
      </c>
      <c r="J310">
        <f>_xlfn.IFNA(VLOOKUP(B310,ISU_FF_OA_byjnl!$F:$M,3,FALSE),0)</f>
        <v>0</v>
      </c>
      <c r="K310">
        <f>_xlfn.IFNA(VLOOKUP(B310,ISU_FF_OA_byjnl!$F:$M,4,FALSE),0)</f>
        <v>0</v>
      </c>
      <c r="L310">
        <f>_xlfn.IFNA(VLOOKUP(B310,ISU_FF_OA_byjnl!$F:$M,5,FALSE),0)</f>
        <v>0</v>
      </c>
      <c r="M310">
        <f>_xlfn.IFNA(VLOOKUP(B310,ISU_FF_OA_byjnl!$F:$M,6,FALSE),0)</f>
        <v>0</v>
      </c>
      <c r="N310">
        <f>_xlfn.IFNA(VLOOKUP(B310,ISU_FF_OA_byjnl!$F:$M,7,FALSE),0)</f>
        <v>0</v>
      </c>
      <c r="O310">
        <f>I310+K310</f>
        <v>0</v>
      </c>
      <c r="P310">
        <f>O310-D310</f>
        <v>-7</v>
      </c>
      <c r="Q310">
        <f>(J310/D310)*100</f>
        <v>0</v>
      </c>
      <c r="R310">
        <f>(K310/D310)*100</f>
        <v>0</v>
      </c>
      <c r="S310">
        <f>(L310/D310)*100</f>
        <v>0</v>
      </c>
      <c r="T310">
        <f>(M310/D310)*100</f>
        <v>0</v>
      </c>
      <c r="U310">
        <f>(N310/D310)*100</f>
        <v>0</v>
      </c>
    </row>
    <row r="311" spans="1:21" x14ac:dyDescent="0.25">
      <c r="A311" t="s">
        <v>506</v>
      </c>
      <c r="B311" t="s">
        <v>507</v>
      </c>
      <c r="C311">
        <f>_xlfn.RANK.EQ(D311,D:D)</f>
        <v>212</v>
      </c>
      <c r="D311">
        <v>7</v>
      </c>
      <c r="E311">
        <f>_xlfn.RANK.EQ(F311,F:F)</f>
        <v>299</v>
      </c>
      <c r="F311">
        <f>_xlfn.IFNA(VLOOKUP(B311,ISU_all_byjnl!B:C,2,FALSE),0)</f>
        <v>8</v>
      </c>
      <c r="G311">
        <f>_xlfn.RANK.EQ(H311,H:H)</f>
        <v>66</v>
      </c>
      <c r="H311">
        <f>IFERROR((D311/F311)*100,0)</f>
        <v>87.5</v>
      </c>
      <c r="I311">
        <f>_xlfn.IFNA(VLOOKUP(B311,ISU_FF_OA_byjnl!$F:$M,2,FALSE),0)</f>
        <v>0</v>
      </c>
      <c r="J311">
        <f>_xlfn.IFNA(VLOOKUP(B311,ISU_FF_OA_byjnl!$F:$M,3,FALSE),0)</f>
        <v>0</v>
      </c>
      <c r="K311">
        <f>_xlfn.IFNA(VLOOKUP(B311,ISU_FF_OA_byjnl!$F:$M,4,FALSE),0)</f>
        <v>0</v>
      </c>
      <c r="L311">
        <f>_xlfn.IFNA(VLOOKUP(B311,ISU_FF_OA_byjnl!$F:$M,5,FALSE),0)</f>
        <v>0</v>
      </c>
      <c r="M311">
        <f>_xlfn.IFNA(VLOOKUP(B311,ISU_FF_OA_byjnl!$F:$M,6,FALSE),0)</f>
        <v>0</v>
      </c>
      <c r="N311">
        <f>_xlfn.IFNA(VLOOKUP(B311,ISU_FF_OA_byjnl!$F:$M,7,FALSE),0)</f>
        <v>0</v>
      </c>
      <c r="O311">
        <f>I311+K311</f>
        <v>0</v>
      </c>
      <c r="P311">
        <f>O311-D311</f>
        <v>-7</v>
      </c>
      <c r="Q311">
        <f>(J311/D311)*100</f>
        <v>0</v>
      </c>
      <c r="R311">
        <f>(K311/D311)*100</f>
        <v>0</v>
      </c>
      <c r="S311">
        <f>(L311/D311)*100</f>
        <v>0</v>
      </c>
      <c r="T311">
        <f>(M311/D311)*100</f>
        <v>0</v>
      </c>
      <c r="U311">
        <f>(N311/D311)*100</f>
        <v>0</v>
      </c>
    </row>
    <row r="312" spans="1:21" x14ac:dyDescent="0.25">
      <c r="A312" t="s">
        <v>524</v>
      </c>
      <c r="B312" t="s">
        <v>525</v>
      </c>
      <c r="C312">
        <f>_xlfn.RANK.EQ(D312,D:D)</f>
        <v>255</v>
      </c>
      <c r="D312">
        <v>6</v>
      </c>
      <c r="E312">
        <f>_xlfn.RANK.EQ(F312,F:F)</f>
        <v>299</v>
      </c>
      <c r="F312">
        <f>_xlfn.IFNA(VLOOKUP(B312,ISU_all_byjnl!B:C,2,FALSE),0)</f>
        <v>8</v>
      </c>
      <c r="G312">
        <f>_xlfn.RANK.EQ(H312,H:H)</f>
        <v>151</v>
      </c>
      <c r="H312">
        <f>IFERROR((D312/F312)*100,0)</f>
        <v>75</v>
      </c>
      <c r="I312">
        <f>_xlfn.IFNA(VLOOKUP(B312,ISU_FF_OA_byjnl!$F:$M,2,FALSE),0)</f>
        <v>0</v>
      </c>
      <c r="J312">
        <f>_xlfn.IFNA(VLOOKUP(B312,ISU_FF_OA_byjnl!$F:$M,3,FALSE),0)</f>
        <v>0</v>
      </c>
      <c r="K312">
        <f>_xlfn.IFNA(VLOOKUP(B312,ISU_FF_OA_byjnl!$F:$M,4,FALSE),0)</f>
        <v>0</v>
      </c>
      <c r="L312">
        <f>_xlfn.IFNA(VLOOKUP(B312,ISU_FF_OA_byjnl!$F:$M,5,FALSE),0)</f>
        <v>0</v>
      </c>
      <c r="M312">
        <f>_xlfn.IFNA(VLOOKUP(B312,ISU_FF_OA_byjnl!$F:$M,6,FALSE),0)</f>
        <v>0</v>
      </c>
      <c r="N312">
        <f>_xlfn.IFNA(VLOOKUP(B312,ISU_FF_OA_byjnl!$F:$M,7,FALSE),0)</f>
        <v>0</v>
      </c>
      <c r="O312">
        <f>I312+K312</f>
        <v>0</v>
      </c>
      <c r="P312">
        <f>O312-D312</f>
        <v>-6</v>
      </c>
      <c r="Q312">
        <f>(J312/D312)*100</f>
        <v>0</v>
      </c>
      <c r="R312">
        <f>(K312/D312)*100</f>
        <v>0</v>
      </c>
      <c r="S312">
        <f>(L312/D312)*100</f>
        <v>0</v>
      </c>
      <c r="T312">
        <f>(M312/D312)*100</f>
        <v>0</v>
      </c>
      <c r="U312">
        <f>(N312/D312)*100</f>
        <v>0</v>
      </c>
    </row>
    <row r="313" spans="1:21" x14ac:dyDescent="0.25">
      <c r="A313" t="s">
        <v>532</v>
      </c>
      <c r="B313" t="s">
        <v>533</v>
      </c>
      <c r="C313">
        <f>_xlfn.RANK.EQ(D313,D:D)</f>
        <v>255</v>
      </c>
      <c r="D313">
        <v>6</v>
      </c>
      <c r="E313">
        <f>_xlfn.RANK.EQ(F313,F:F)</f>
        <v>299</v>
      </c>
      <c r="F313">
        <f>_xlfn.IFNA(VLOOKUP(B313,ISU_all_byjnl!B:C,2,FALSE),0)</f>
        <v>8</v>
      </c>
      <c r="G313">
        <f>_xlfn.RANK.EQ(H313,H:H)</f>
        <v>151</v>
      </c>
      <c r="H313">
        <f>IFERROR((D313/F313)*100,0)</f>
        <v>75</v>
      </c>
      <c r="I313">
        <f>_xlfn.IFNA(VLOOKUP(B313,ISU_FF_OA_byjnl!$F:$M,2,FALSE),0)</f>
        <v>0</v>
      </c>
      <c r="J313">
        <f>_xlfn.IFNA(VLOOKUP(B313,ISU_FF_OA_byjnl!$F:$M,3,FALSE),0)</f>
        <v>0</v>
      </c>
      <c r="K313">
        <f>_xlfn.IFNA(VLOOKUP(B313,ISU_FF_OA_byjnl!$F:$M,4,FALSE),0)</f>
        <v>0</v>
      </c>
      <c r="L313">
        <f>_xlfn.IFNA(VLOOKUP(B313,ISU_FF_OA_byjnl!$F:$M,5,FALSE),0)</f>
        <v>0</v>
      </c>
      <c r="M313">
        <f>_xlfn.IFNA(VLOOKUP(B313,ISU_FF_OA_byjnl!$F:$M,6,FALSE),0)</f>
        <v>0</v>
      </c>
      <c r="N313">
        <f>_xlfn.IFNA(VLOOKUP(B313,ISU_FF_OA_byjnl!$F:$M,7,FALSE),0)</f>
        <v>0</v>
      </c>
      <c r="O313">
        <f>I313+K313</f>
        <v>0</v>
      </c>
      <c r="P313">
        <f>O313-D313</f>
        <v>-6</v>
      </c>
      <c r="Q313">
        <f>(J313/D313)*100</f>
        <v>0</v>
      </c>
      <c r="R313">
        <f>(K313/D313)*100</f>
        <v>0</v>
      </c>
      <c r="S313">
        <f>(L313/D313)*100</f>
        <v>0</v>
      </c>
      <c r="T313">
        <f>(M313/D313)*100</f>
        <v>0</v>
      </c>
      <c r="U313">
        <f>(N313/D313)*100</f>
        <v>0</v>
      </c>
    </row>
    <row r="314" spans="1:21" x14ac:dyDescent="0.25">
      <c r="A314" t="s">
        <v>620</v>
      </c>
      <c r="B314" t="s">
        <v>621</v>
      </c>
      <c r="C314">
        <f>_xlfn.RANK.EQ(D314,D:D)</f>
        <v>295</v>
      </c>
      <c r="D314">
        <v>5</v>
      </c>
      <c r="E314">
        <f>_xlfn.RANK.EQ(F314,F:F)</f>
        <v>299</v>
      </c>
      <c r="F314">
        <f>_xlfn.IFNA(VLOOKUP(B314,ISU_all_byjnl!B:C,2,FALSE),0)</f>
        <v>8</v>
      </c>
      <c r="G314">
        <f>_xlfn.RANK.EQ(H314,H:H)</f>
        <v>200</v>
      </c>
      <c r="H314">
        <f>IFERROR((D314/F314)*100,0)</f>
        <v>62.5</v>
      </c>
      <c r="I314">
        <f>_xlfn.IFNA(VLOOKUP(B314,ISU_FF_OA_byjnl!$F:$M,2,FALSE),0)</f>
        <v>0</v>
      </c>
      <c r="J314">
        <f>_xlfn.IFNA(VLOOKUP(B314,ISU_FF_OA_byjnl!$F:$M,3,FALSE),0)</f>
        <v>0</v>
      </c>
      <c r="K314">
        <f>_xlfn.IFNA(VLOOKUP(B314,ISU_FF_OA_byjnl!$F:$M,4,FALSE),0)</f>
        <v>0</v>
      </c>
      <c r="L314">
        <f>_xlfn.IFNA(VLOOKUP(B314,ISU_FF_OA_byjnl!$F:$M,5,FALSE),0)</f>
        <v>0</v>
      </c>
      <c r="M314">
        <f>_xlfn.IFNA(VLOOKUP(B314,ISU_FF_OA_byjnl!$F:$M,6,FALSE),0)</f>
        <v>0</v>
      </c>
      <c r="N314">
        <f>_xlfn.IFNA(VLOOKUP(B314,ISU_FF_OA_byjnl!$F:$M,7,FALSE),0)</f>
        <v>0</v>
      </c>
      <c r="O314">
        <f>I314+K314</f>
        <v>0</v>
      </c>
      <c r="P314">
        <f>O314-D314</f>
        <v>-5</v>
      </c>
      <c r="Q314">
        <f>(J314/D314)*100</f>
        <v>0</v>
      </c>
      <c r="R314">
        <f>(K314/D314)*100</f>
        <v>0</v>
      </c>
      <c r="S314">
        <f>(L314/D314)*100</f>
        <v>0</v>
      </c>
      <c r="T314">
        <f>(M314/D314)*100</f>
        <v>0</v>
      </c>
      <c r="U314">
        <f>(N314/D314)*100</f>
        <v>0</v>
      </c>
    </row>
    <row r="315" spans="1:21" x14ac:dyDescent="0.25">
      <c r="A315" t="s">
        <v>652</v>
      </c>
      <c r="B315" t="s">
        <v>653</v>
      </c>
      <c r="C315">
        <f>_xlfn.RANK.EQ(D315,D:D)</f>
        <v>295</v>
      </c>
      <c r="D315">
        <v>5</v>
      </c>
      <c r="E315">
        <f>_xlfn.RANK.EQ(F315,F:F)</f>
        <v>299</v>
      </c>
      <c r="F315">
        <f>_xlfn.IFNA(VLOOKUP(B315,ISU_all_byjnl!B:C,2,FALSE),0)</f>
        <v>8</v>
      </c>
      <c r="G315">
        <f>_xlfn.RANK.EQ(H315,H:H)</f>
        <v>200</v>
      </c>
      <c r="H315">
        <f>IFERROR((D315/F315)*100,0)</f>
        <v>62.5</v>
      </c>
      <c r="I315">
        <f>_xlfn.IFNA(VLOOKUP(B315,ISU_FF_OA_byjnl!$F:$M,2,FALSE),0)</f>
        <v>0</v>
      </c>
      <c r="J315">
        <f>_xlfn.IFNA(VLOOKUP(B315,ISU_FF_OA_byjnl!$F:$M,3,FALSE),0)</f>
        <v>0</v>
      </c>
      <c r="K315">
        <f>_xlfn.IFNA(VLOOKUP(B315,ISU_FF_OA_byjnl!$F:$M,4,FALSE),0)</f>
        <v>0</v>
      </c>
      <c r="L315">
        <f>_xlfn.IFNA(VLOOKUP(B315,ISU_FF_OA_byjnl!$F:$M,5,FALSE),0)</f>
        <v>0</v>
      </c>
      <c r="M315">
        <f>_xlfn.IFNA(VLOOKUP(B315,ISU_FF_OA_byjnl!$F:$M,6,FALSE),0)</f>
        <v>0</v>
      </c>
      <c r="N315">
        <f>_xlfn.IFNA(VLOOKUP(B315,ISU_FF_OA_byjnl!$F:$M,7,FALSE),0)</f>
        <v>0</v>
      </c>
      <c r="O315">
        <f>I315+K315</f>
        <v>0</v>
      </c>
      <c r="P315">
        <f>O315-D315</f>
        <v>-5</v>
      </c>
      <c r="Q315">
        <f>(J315/D315)*100</f>
        <v>0</v>
      </c>
      <c r="R315">
        <f>(K315/D315)*100</f>
        <v>0</v>
      </c>
      <c r="S315">
        <f>(L315/D315)*100</f>
        <v>0</v>
      </c>
      <c r="T315">
        <f>(M315/D315)*100</f>
        <v>0</v>
      </c>
      <c r="U315">
        <f>(N315/D315)*100</f>
        <v>0</v>
      </c>
    </row>
    <row r="316" spans="1:21" x14ac:dyDescent="0.25">
      <c r="A316" t="s">
        <v>656</v>
      </c>
      <c r="B316" t="s">
        <v>657</v>
      </c>
      <c r="C316">
        <f>_xlfn.RANK.EQ(D316,D:D)</f>
        <v>295</v>
      </c>
      <c r="D316">
        <v>5</v>
      </c>
      <c r="E316">
        <f>_xlfn.RANK.EQ(F316,F:F)</f>
        <v>299</v>
      </c>
      <c r="F316">
        <f>_xlfn.IFNA(VLOOKUP(B316,ISU_all_byjnl!B:C,2,FALSE),0)</f>
        <v>8</v>
      </c>
      <c r="G316">
        <f>_xlfn.RANK.EQ(H316,H:H)</f>
        <v>200</v>
      </c>
      <c r="H316">
        <f>IFERROR((D316/F316)*100,0)</f>
        <v>62.5</v>
      </c>
      <c r="I316">
        <f>_xlfn.IFNA(VLOOKUP(B316,ISU_FF_OA_byjnl!$F:$M,2,FALSE),0)</f>
        <v>0</v>
      </c>
      <c r="J316">
        <f>_xlfn.IFNA(VLOOKUP(B316,ISU_FF_OA_byjnl!$F:$M,3,FALSE),0)</f>
        <v>0</v>
      </c>
      <c r="K316">
        <f>_xlfn.IFNA(VLOOKUP(B316,ISU_FF_OA_byjnl!$F:$M,4,FALSE),0)</f>
        <v>0</v>
      </c>
      <c r="L316">
        <f>_xlfn.IFNA(VLOOKUP(B316,ISU_FF_OA_byjnl!$F:$M,5,FALSE),0)</f>
        <v>0</v>
      </c>
      <c r="M316">
        <f>_xlfn.IFNA(VLOOKUP(B316,ISU_FF_OA_byjnl!$F:$M,6,FALSE),0)</f>
        <v>0</v>
      </c>
      <c r="N316">
        <f>_xlfn.IFNA(VLOOKUP(B316,ISU_FF_OA_byjnl!$F:$M,7,FALSE),0)</f>
        <v>0</v>
      </c>
      <c r="O316">
        <f>I316+K316</f>
        <v>0</v>
      </c>
      <c r="P316">
        <f>O316-D316</f>
        <v>-5</v>
      </c>
      <c r="Q316">
        <f>(J316/D316)*100</f>
        <v>0</v>
      </c>
      <c r="R316">
        <f>(K316/D316)*100</f>
        <v>0</v>
      </c>
      <c r="S316">
        <f>(L316/D316)*100</f>
        <v>0</v>
      </c>
      <c r="T316">
        <f>(M316/D316)*100</f>
        <v>0</v>
      </c>
      <c r="U316">
        <f>(N316/D316)*100</f>
        <v>0</v>
      </c>
    </row>
    <row r="317" spans="1:21" x14ac:dyDescent="0.25">
      <c r="A317" t="s">
        <v>686</v>
      </c>
      <c r="B317" t="s">
        <v>687</v>
      </c>
      <c r="C317">
        <f>_xlfn.RANK.EQ(D317,D:D)</f>
        <v>295</v>
      </c>
      <c r="D317">
        <v>5</v>
      </c>
      <c r="E317">
        <f>_xlfn.RANK.EQ(F317,F:F)</f>
        <v>299</v>
      </c>
      <c r="F317">
        <f>_xlfn.IFNA(VLOOKUP(B317,ISU_all_byjnl!B:C,2,FALSE),0)</f>
        <v>8</v>
      </c>
      <c r="G317">
        <f>_xlfn.RANK.EQ(H317,H:H)</f>
        <v>200</v>
      </c>
      <c r="H317">
        <f>IFERROR((D317/F317)*100,0)</f>
        <v>62.5</v>
      </c>
      <c r="I317">
        <f>_xlfn.IFNA(VLOOKUP(B317,ISU_FF_OA_byjnl!$F:$M,2,FALSE),0)</f>
        <v>0</v>
      </c>
      <c r="J317">
        <f>_xlfn.IFNA(VLOOKUP(B317,ISU_FF_OA_byjnl!$F:$M,3,FALSE),0)</f>
        <v>0</v>
      </c>
      <c r="K317">
        <f>_xlfn.IFNA(VLOOKUP(B317,ISU_FF_OA_byjnl!$F:$M,4,FALSE),0)</f>
        <v>0</v>
      </c>
      <c r="L317">
        <f>_xlfn.IFNA(VLOOKUP(B317,ISU_FF_OA_byjnl!$F:$M,5,FALSE),0)</f>
        <v>0</v>
      </c>
      <c r="M317">
        <f>_xlfn.IFNA(VLOOKUP(B317,ISU_FF_OA_byjnl!$F:$M,6,FALSE),0)</f>
        <v>0</v>
      </c>
      <c r="N317">
        <f>_xlfn.IFNA(VLOOKUP(B317,ISU_FF_OA_byjnl!$F:$M,7,FALSE),0)</f>
        <v>0</v>
      </c>
      <c r="O317">
        <f>I317+K317</f>
        <v>0</v>
      </c>
      <c r="P317">
        <f>O317-D317</f>
        <v>-5</v>
      </c>
      <c r="Q317">
        <f>(J317/D317)*100</f>
        <v>0</v>
      </c>
      <c r="R317">
        <f>(K317/D317)*100</f>
        <v>0</v>
      </c>
      <c r="S317">
        <f>(L317/D317)*100</f>
        <v>0</v>
      </c>
      <c r="T317">
        <f>(M317/D317)*100</f>
        <v>0</v>
      </c>
      <c r="U317">
        <f>(N317/D317)*100</f>
        <v>0</v>
      </c>
    </row>
    <row r="318" spans="1:21" x14ac:dyDescent="0.25">
      <c r="A318" t="s">
        <v>696</v>
      </c>
      <c r="B318" t="s">
        <v>697</v>
      </c>
      <c r="C318">
        <f>_xlfn.RANK.EQ(D318,D:D)</f>
        <v>295</v>
      </c>
      <c r="D318">
        <v>5</v>
      </c>
      <c r="E318">
        <f>_xlfn.RANK.EQ(F318,F:F)</f>
        <v>299</v>
      </c>
      <c r="F318">
        <f>_xlfn.IFNA(VLOOKUP(B318,ISU_all_byjnl!B:C,2,FALSE),0)</f>
        <v>8</v>
      </c>
      <c r="G318">
        <f>_xlfn.RANK.EQ(H318,H:H)</f>
        <v>200</v>
      </c>
      <c r="H318">
        <f>IFERROR((D318/F318)*100,0)</f>
        <v>62.5</v>
      </c>
      <c r="I318">
        <f>_xlfn.IFNA(VLOOKUP(B318,ISU_FF_OA_byjnl!$F:$M,2,FALSE),0)</f>
        <v>0</v>
      </c>
      <c r="J318">
        <f>_xlfn.IFNA(VLOOKUP(B318,ISU_FF_OA_byjnl!$F:$M,3,FALSE),0)</f>
        <v>0</v>
      </c>
      <c r="K318">
        <f>_xlfn.IFNA(VLOOKUP(B318,ISU_FF_OA_byjnl!$F:$M,4,FALSE),0)</f>
        <v>0</v>
      </c>
      <c r="L318">
        <f>_xlfn.IFNA(VLOOKUP(B318,ISU_FF_OA_byjnl!$F:$M,5,FALSE),0)</f>
        <v>0</v>
      </c>
      <c r="M318">
        <f>_xlfn.IFNA(VLOOKUP(B318,ISU_FF_OA_byjnl!$F:$M,6,FALSE),0)</f>
        <v>0</v>
      </c>
      <c r="N318">
        <f>_xlfn.IFNA(VLOOKUP(B318,ISU_FF_OA_byjnl!$F:$M,7,FALSE),0)</f>
        <v>0</v>
      </c>
      <c r="O318">
        <f>I318+K318</f>
        <v>0</v>
      </c>
      <c r="P318">
        <f>O318-D318</f>
        <v>-5</v>
      </c>
      <c r="Q318">
        <f>(J318/D318)*100</f>
        <v>0</v>
      </c>
      <c r="R318">
        <f>(K318/D318)*100</f>
        <v>0</v>
      </c>
      <c r="S318">
        <f>(L318/D318)*100</f>
        <v>0</v>
      </c>
      <c r="T318">
        <f>(M318/D318)*100</f>
        <v>0</v>
      </c>
      <c r="U318">
        <f>(N318/D318)*100</f>
        <v>0</v>
      </c>
    </row>
    <row r="319" spans="1:21" x14ac:dyDescent="0.25">
      <c r="A319" t="s">
        <v>706</v>
      </c>
      <c r="B319" t="s">
        <v>707</v>
      </c>
      <c r="C319">
        <f>_xlfn.RANK.EQ(D319,D:D)</f>
        <v>295</v>
      </c>
      <c r="D319">
        <v>5</v>
      </c>
      <c r="E319">
        <f>_xlfn.RANK.EQ(F319,F:F)</f>
        <v>299</v>
      </c>
      <c r="F319">
        <f>_xlfn.IFNA(VLOOKUP(B319,ISU_all_byjnl!B:C,2,FALSE),0)</f>
        <v>8</v>
      </c>
      <c r="G319">
        <f>_xlfn.RANK.EQ(H319,H:H)</f>
        <v>200</v>
      </c>
      <c r="H319">
        <f>IFERROR((D319/F319)*100,0)</f>
        <v>62.5</v>
      </c>
      <c r="I319">
        <f>_xlfn.IFNA(VLOOKUP(B319,ISU_FF_OA_byjnl!$F:$M,2,FALSE),0)</f>
        <v>0</v>
      </c>
      <c r="J319">
        <f>_xlfn.IFNA(VLOOKUP(B319,ISU_FF_OA_byjnl!$F:$M,3,FALSE),0)</f>
        <v>0</v>
      </c>
      <c r="K319">
        <f>_xlfn.IFNA(VLOOKUP(B319,ISU_FF_OA_byjnl!$F:$M,4,FALSE),0)</f>
        <v>0</v>
      </c>
      <c r="L319">
        <f>_xlfn.IFNA(VLOOKUP(B319,ISU_FF_OA_byjnl!$F:$M,5,FALSE),0)</f>
        <v>0</v>
      </c>
      <c r="M319">
        <f>_xlfn.IFNA(VLOOKUP(B319,ISU_FF_OA_byjnl!$F:$M,6,FALSE),0)</f>
        <v>0</v>
      </c>
      <c r="N319">
        <f>_xlfn.IFNA(VLOOKUP(B319,ISU_FF_OA_byjnl!$F:$M,7,FALSE),0)</f>
        <v>0</v>
      </c>
      <c r="O319">
        <f>I319+K319</f>
        <v>0</v>
      </c>
      <c r="P319">
        <f>O319-D319</f>
        <v>-5</v>
      </c>
      <c r="Q319">
        <f>(J319/D319)*100</f>
        <v>0</v>
      </c>
      <c r="R319">
        <f>(K319/D319)*100</f>
        <v>0</v>
      </c>
      <c r="S319">
        <f>(L319/D319)*100</f>
        <v>0</v>
      </c>
      <c r="T319">
        <f>(M319/D319)*100</f>
        <v>0</v>
      </c>
      <c r="U319">
        <f>(N319/D319)*100</f>
        <v>0</v>
      </c>
    </row>
    <row r="320" spans="1:21" x14ac:dyDescent="0.25">
      <c r="A320" t="s">
        <v>774</v>
      </c>
      <c r="B320" t="s">
        <v>775</v>
      </c>
      <c r="C320">
        <f>_xlfn.RANK.EQ(D320,D:D)</f>
        <v>360</v>
      </c>
      <c r="D320">
        <v>4</v>
      </c>
      <c r="E320">
        <f>_xlfn.RANK.EQ(F320,F:F)</f>
        <v>299</v>
      </c>
      <c r="F320">
        <f>_xlfn.IFNA(VLOOKUP(B320,ISU_all_byjnl!B:C,2,FALSE),0)</f>
        <v>8</v>
      </c>
      <c r="G320">
        <f>_xlfn.RANK.EQ(H320,H:H)</f>
        <v>258</v>
      </c>
      <c r="H320">
        <f>IFERROR((D320/F320)*100,0)</f>
        <v>50</v>
      </c>
      <c r="I320">
        <f>_xlfn.IFNA(VLOOKUP(B320,ISU_FF_OA_byjnl!$F:$M,2,FALSE),0)</f>
        <v>0</v>
      </c>
      <c r="J320">
        <f>_xlfn.IFNA(VLOOKUP(B320,ISU_FF_OA_byjnl!$F:$M,3,FALSE),0)</f>
        <v>0</v>
      </c>
      <c r="K320">
        <f>_xlfn.IFNA(VLOOKUP(B320,ISU_FF_OA_byjnl!$F:$M,4,FALSE),0)</f>
        <v>0</v>
      </c>
      <c r="L320">
        <f>_xlfn.IFNA(VLOOKUP(B320,ISU_FF_OA_byjnl!$F:$M,5,FALSE),0)</f>
        <v>0</v>
      </c>
      <c r="M320">
        <f>_xlfn.IFNA(VLOOKUP(B320,ISU_FF_OA_byjnl!$F:$M,6,FALSE),0)</f>
        <v>0</v>
      </c>
      <c r="N320">
        <f>_xlfn.IFNA(VLOOKUP(B320,ISU_FF_OA_byjnl!$F:$M,7,FALSE),0)</f>
        <v>0</v>
      </c>
      <c r="O320">
        <f>I320+K320</f>
        <v>0</v>
      </c>
      <c r="P320">
        <f>O320-D320</f>
        <v>-4</v>
      </c>
      <c r="Q320">
        <f>(J320/D320)*100</f>
        <v>0</v>
      </c>
      <c r="R320">
        <f>(K320/D320)*100</f>
        <v>0</v>
      </c>
      <c r="S320">
        <f>(L320/D320)*100</f>
        <v>0</v>
      </c>
      <c r="T320">
        <f>(M320/D320)*100</f>
        <v>0</v>
      </c>
      <c r="U320">
        <f>(N320/D320)*100</f>
        <v>0</v>
      </c>
    </row>
    <row r="321" spans="1:21" x14ac:dyDescent="0.25">
      <c r="A321" t="s">
        <v>778</v>
      </c>
      <c r="B321" t="s">
        <v>779</v>
      </c>
      <c r="C321">
        <f>_xlfn.RANK.EQ(D321,D:D)</f>
        <v>360</v>
      </c>
      <c r="D321">
        <v>4</v>
      </c>
      <c r="E321">
        <f>_xlfn.RANK.EQ(F321,F:F)</f>
        <v>299</v>
      </c>
      <c r="F321">
        <f>_xlfn.IFNA(VLOOKUP(B321,ISU_all_byjnl!B:C,2,FALSE),0)</f>
        <v>8</v>
      </c>
      <c r="G321">
        <f>_xlfn.RANK.EQ(H321,H:H)</f>
        <v>258</v>
      </c>
      <c r="H321">
        <f>IFERROR((D321/F321)*100,0)</f>
        <v>50</v>
      </c>
      <c r="I321">
        <f>_xlfn.IFNA(VLOOKUP(B321,ISU_FF_OA_byjnl!$F:$M,2,FALSE),0)</f>
        <v>0</v>
      </c>
      <c r="J321">
        <f>_xlfn.IFNA(VLOOKUP(B321,ISU_FF_OA_byjnl!$F:$M,3,FALSE),0)</f>
        <v>0</v>
      </c>
      <c r="K321">
        <f>_xlfn.IFNA(VLOOKUP(B321,ISU_FF_OA_byjnl!$F:$M,4,FALSE),0)</f>
        <v>0</v>
      </c>
      <c r="L321">
        <f>_xlfn.IFNA(VLOOKUP(B321,ISU_FF_OA_byjnl!$F:$M,5,FALSE),0)</f>
        <v>0</v>
      </c>
      <c r="M321">
        <f>_xlfn.IFNA(VLOOKUP(B321,ISU_FF_OA_byjnl!$F:$M,6,FALSE),0)</f>
        <v>0</v>
      </c>
      <c r="N321">
        <f>_xlfn.IFNA(VLOOKUP(B321,ISU_FF_OA_byjnl!$F:$M,7,FALSE),0)</f>
        <v>0</v>
      </c>
      <c r="O321">
        <f>I321+K321</f>
        <v>0</v>
      </c>
      <c r="P321">
        <f>O321-D321</f>
        <v>-4</v>
      </c>
      <c r="Q321">
        <f>(J321/D321)*100</f>
        <v>0</v>
      </c>
      <c r="R321">
        <f>(K321/D321)*100</f>
        <v>0</v>
      </c>
      <c r="S321">
        <f>(L321/D321)*100</f>
        <v>0</v>
      </c>
      <c r="T321">
        <f>(M321/D321)*100</f>
        <v>0</v>
      </c>
      <c r="U321">
        <f>(N321/D321)*100</f>
        <v>0</v>
      </c>
    </row>
    <row r="322" spans="1:21" x14ac:dyDescent="0.25">
      <c r="A322" t="s">
        <v>888</v>
      </c>
      <c r="B322" t="s">
        <v>889</v>
      </c>
      <c r="C322">
        <f>_xlfn.RANK.EQ(D322,D:D)</f>
        <v>360</v>
      </c>
      <c r="D322">
        <v>4</v>
      </c>
      <c r="E322">
        <f>_xlfn.RANK.EQ(F322,F:F)</f>
        <v>299</v>
      </c>
      <c r="F322">
        <f>_xlfn.IFNA(VLOOKUP(B322,ISU_all_byjnl!B:C,2,FALSE),0)</f>
        <v>8</v>
      </c>
      <c r="G322">
        <f>_xlfn.RANK.EQ(H322,H:H)</f>
        <v>258</v>
      </c>
      <c r="H322">
        <f>IFERROR((D322/F322)*100,0)</f>
        <v>50</v>
      </c>
      <c r="I322">
        <f>_xlfn.IFNA(VLOOKUP(B322,ISU_FF_OA_byjnl!$F:$M,2,FALSE),0)</f>
        <v>0</v>
      </c>
      <c r="J322">
        <f>_xlfn.IFNA(VLOOKUP(B322,ISU_FF_OA_byjnl!$F:$M,3,FALSE),0)</f>
        <v>0</v>
      </c>
      <c r="K322">
        <f>_xlfn.IFNA(VLOOKUP(B322,ISU_FF_OA_byjnl!$F:$M,4,FALSE),0)</f>
        <v>0</v>
      </c>
      <c r="L322">
        <f>_xlfn.IFNA(VLOOKUP(B322,ISU_FF_OA_byjnl!$F:$M,5,FALSE),0)</f>
        <v>0</v>
      </c>
      <c r="M322">
        <f>_xlfn.IFNA(VLOOKUP(B322,ISU_FF_OA_byjnl!$F:$M,6,FALSE),0)</f>
        <v>0</v>
      </c>
      <c r="N322">
        <f>_xlfn.IFNA(VLOOKUP(B322,ISU_FF_OA_byjnl!$F:$M,7,FALSE),0)</f>
        <v>0</v>
      </c>
      <c r="O322">
        <f>I322+K322</f>
        <v>0</v>
      </c>
      <c r="P322">
        <f>O322-D322</f>
        <v>-4</v>
      </c>
      <c r="Q322">
        <f>(J322/D322)*100</f>
        <v>0</v>
      </c>
      <c r="R322">
        <f>(K322/D322)*100</f>
        <v>0</v>
      </c>
      <c r="S322">
        <f>(L322/D322)*100</f>
        <v>0</v>
      </c>
      <c r="T322">
        <f>(M322/D322)*100</f>
        <v>0</v>
      </c>
      <c r="U322">
        <f>(N322/D322)*100</f>
        <v>0</v>
      </c>
    </row>
    <row r="323" spans="1:21" x14ac:dyDescent="0.25">
      <c r="A323" t="s">
        <v>910</v>
      </c>
      <c r="B323" t="s">
        <v>911</v>
      </c>
      <c r="C323">
        <f>_xlfn.RANK.EQ(D323,D:D)</f>
        <v>360</v>
      </c>
      <c r="D323">
        <v>4</v>
      </c>
      <c r="E323">
        <f>_xlfn.RANK.EQ(F323,F:F)</f>
        <v>299</v>
      </c>
      <c r="F323">
        <f>_xlfn.IFNA(VLOOKUP(B323,ISU_all_byjnl!B:C,2,FALSE),0)</f>
        <v>8</v>
      </c>
      <c r="G323">
        <f>_xlfn.RANK.EQ(H323,H:H)</f>
        <v>258</v>
      </c>
      <c r="H323">
        <f>IFERROR((D323/F323)*100,0)</f>
        <v>50</v>
      </c>
      <c r="I323">
        <f>_xlfn.IFNA(VLOOKUP(B323,ISU_FF_OA_byjnl!$F:$M,2,FALSE),0)</f>
        <v>0</v>
      </c>
      <c r="J323">
        <f>_xlfn.IFNA(VLOOKUP(B323,ISU_FF_OA_byjnl!$F:$M,3,FALSE),0)</f>
        <v>0</v>
      </c>
      <c r="K323">
        <f>_xlfn.IFNA(VLOOKUP(B323,ISU_FF_OA_byjnl!$F:$M,4,FALSE),0)</f>
        <v>0</v>
      </c>
      <c r="L323">
        <f>_xlfn.IFNA(VLOOKUP(B323,ISU_FF_OA_byjnl!$F:$M,5,FALSE),0)</f>
        <v>0</v>
      </c>
      <c r="M323">
        <f>_xlfn.IFNA(VLOOKUP(B323,ISU_FF_OA_byjnl!$F:$M,6,FALSE),0)</f>
        <v>0</v>
      </c>
      <c r="N323">
        <f>_xlfn.IFNA(VLOOKUP(B323,ISU_FF_OA_byjnl!$F:$M,7,FALSE),0)</f>
        <v>0</v>
      </c>
      <c r="O323">
        <f>I323+K323</f>
        <v>0</v>
      </c>
      <c r="P323">
        <f>O323-D323</f>
        <v>-4</v>
      </c>
      <c r="Q323">
        <f>(J323/D323)*100</f>
        <v>0</v>
      </c>
      <c r="R323">
        <f>(K323/D323)*100</f>
        <v>0</v>
      </c>
      <c r="S323">
        <f>(L323/D323)*100</f>
        <v>0</v>
      </c>
      <c r="T323">
        <f>(M323/D323)*100</f>
        <v>0</v>
      </c>
      <c r="U323">
        <f>(N323/D323)*100</f>
        <v>0</v>
      </c>
    </row>
    <row r="324" spans="1:21" x14ac:dyDescent="0.25">
      <c r="A324" t="s">
        <v>950</v>
      </c>
      <c r="B324" t="s">
        <v>951</v>
      </c>
      <c r="C324">
        <f>_xlfn.RANK.EQ(D324,D:D)</f>
        <v>360</v>
      </c>
      <c r="D324">
        <v>4</v>
      </c>
      <c r="E324">
        <f>_xlfn.RANK.EQ(F324,F:F)</f>
        <v>299</v>
      </c>
      <c r="F324">
        <f>_xlfn.IFNA(VLOOKUP(B324,ISU_all_byjnl!B:C,2,FALSE),0)</f>
        <v>8</v>
      </c>
      <c r="G324">
        <f>_xlfn.RANK.EQ(H324,H:H)</f>
        <v>258</v>
      </c>
      <c r="H324">
        <f>IFERROR((D324/F324)*100,0)</f>
        <v>50</v>
      </c>
      <c r="I324">
        <f>_xlfn.IFNA(VLOOKUP(B324,ISU_FF_OA_byjnl!$F:$M,2,FALSE),0)</f>
        <v>0</v>
      </c>
      <c r="J324">
        <f>_xlfn.IFNA(VLOOKUP(B324,ISU_FF_OA_byjnl!$F:$M,3,FALSE),0)</f>
        <v>0</v>
      </c>
      <c r="K324">
        <f>_xlfn.IFNA(VLOOKUP(B324,ISU_FF_OA_byjnl!$F:$M,4,FALSE),0)</f>
        <v>0</v>
      </c>
      <c r="L324">
        <f>_xlfn.IFNA(VLOOKUP(B324,ISU_FF_OA_byjnl!$F:$M,5,FALSE),0)</f>
        <v>0</v>
      </c>
      <c r="M324">
        <f>_xlfn.IFNA(VLOOKUP(B324,ISU_FF_OA_byjnl!$F:$M,6,FALSE),0)</f>
        <v>0</v>
      </c>
      <c r="N324">
        <f>_xlfn.IFNA(VLOOKUP(B324,ISU_FF_OA_byjnl!$F:$M,7,FALSE),0)</f>
        <v>0</v>
      </c>
      <c r="O324">
        <f>I324+K324</f>
        <v>0</v>
      </c>
      <c r="P324">
        <f>O324-D324</f>
        <v>-4</v>
      </c>
      <c r="Q324">
        <f>(J324/D324)*100</f>
        <v>0</v>
      </c>
      <c r="R324">
        <f>(K324/D324)*100</f>
        <v>0</v>
      </c>
      <c r="S324">
        <f>(L324/D324)*100</f>
        <v>0</v>
      </c>
      <c r="T324">
        <f>(M324/D324)*100</f>
        <v>0</v>
      </c>
      <c r="U324">
        <f>(N324/D324)*100</f>
        <v>0</v>
      </c>
    </row>
    <row r="325" spans="1:21" x14ac:dyDescent="0.25">
      <c r="A325" t="s">
        <v>974</v>
      </c>
      <c r="B325" t="s">
        <v>975</v>
      </c>
      <c r="C325">
        <f>_xlfn.RANK.EQ(D325,D:D)</f>
        <v>481</v>
      </c>
      <c r="D325">
        <v>3</v>
      </c>
      <c r="E325">
        <f>_xlfn.RANK.EQ(F325,F:F)</f>
        <v>299</v>
      </c>
      <c r="F325">
        <f>_xlfn.IFNA(VLOOKUP(B325,ISU_all_byjnl!B:C,2,FALSE),0)</f>
        <v>8</v>
      </c>
      <c r="G325">
        <f>_xlfn.RANK.EQ(H325,H:H)</f>
        <v>310</v>
      </c>
      <c r="H325">
        <f>IFERROR((D325/F325)*100,0)</f>
        <v>37.5</v>
      </c>
      <c r="I325">
        <f>_xlfn.IFNA(VLOOKUP(B325,ISU_FF_OA_byjnl!$F:$M,2,FALSE),0)</f>
        <v>0</v>
      </c>
      <c r="J325">
        <f>_xlfn.IFNA(VLOOKUP(B325,ISU_FF_OA_byjnl!$F:$M,3,FALSE),0)</f>
        <v>0</v>
      </c>
      <c r="K325">
        <f>_xlfn.IFNA(VLOOKUP(B325,ISU_FF_OA_byjnl!$F:$M,4,FALSE),0)</f>
        <v>0</v>
      </c>
      <c r="L325">
        <f>_xlfn.IFNA(VLOOKUP(B325,ISU_FF_OA_byjnl!$F:$M,5,FALSE),0)</f>
        <v>0</v>
      </c>
      <c r="M325">
        <f>_xlfn.IFNA(VLOOKUP(B325,ISU_FF_OA_byjnl!$F:$M,6,FALSE),0)</f>
        <v>0</v>
      </c>
      <c r="N325">
        <f>_xlfn.IFNA(VLOOKUP(B325,ISU_FF_OA_byjnl!$F:$M,7,FALSE),0)</f>
        <v>0</v>
      </c>
      <c r="O325">
        <f>I325+K325</f>
        <v>0</v>
      </c>
      <c r="P325">
        <f>O325-D325</f>
        <v>-3</v>
      </c>
      <c r="Q325">
        <f>(J325/D325)*100</f>
        <v>0</v>
      </c>
      <c r="R325">
        <f>(K325/D325)*100</f>
        <v>0</v>
      </c>
      <c r="S325">
        <f>(L325/D325)*100</f>
        <v>0</v>
      </c>
      <c r="T325">
        <f>(M325/D325)*100</f>
        <v>0</v>
      </c>
      <c r="U325">
        <f>(N325/D325)*100</f>
        <v>0</v>
      </c>
    </row>
    <row r="326" spans="1:21" x14ac:dyDescent="0.25">
      <c r="A326" t="s">
        <v>428</v>
      </c>
      <c r="B326" t="s">
        <v>429</v>
      </c>
      <c r="C326">
        <f>_xlfn.RANK.EQ(D326,D:D)</f>
        <v>212</v>
      </c>
      <c r="D326">
        <v>7</v>
      </c>
      <c r="E326">
        <f>_xlfn.RANK.EQ(F326,F:F)</f>
        <v>324</v>
      </c>
      <c r="F326">
        <f>_xlfn.IFNA(VLOOKUP(B326,ISU_all_byjnl!B:C,2,FALSE),0)</f>
        <v>7</v>
      </c>
      <c r="G326">
        <f>_xlfn.RANK.EQ(H326,H:H)</f>
        <v>1</v>
      </c>
      <c r="H326">
        <f>IFERROR((D326/F326)*100,0)</f>
        <v>100</v>
      </c>
      <c r="I326">
        <f>_xlfn.IFNA(VLOOKUP(B326,ISU_FF_OA_byjnl!$F:$M,2,FALSE),0)</f>
        <v>0</v>
      </c>
      <c r="J326">
        <f>_xlfn.IFNA(VLOOKUP(B326,ISU_FF_OA_byjnl!$F:$M,3,FALSE),0)</f>
        <v>0</v>
      </c>
      <c r="K326">
        <f>_xlfn.IFNA(VLOOKUP(B326,ISU_FF_OA_byjnl!$F:$M,4,FALSE),0)</f>
        <v>0</v>
      </c>
      <c r="L326">
        <f>_xlfn.IFNA(VLOOKUP(B326,ISU_FF_OA_byjnl!$F:$M,5,FALSE),0)</f>
        <v>0</v>
      </c>
      <c r="M326">
        <f>_xlfn.IFNA(VLOOKUP(B326,ISU_FF_OA_byjnl!$F:$M,6,FALSE),0)</f>
        <v>0</v>
      </c>
      <c r="N326">
        <f>_xlfn.IFNA(VLOOKUP(B326,ISU_FF_OA_byjnl!$F:$M,7,FALSE),0)</f>
        <v>0</v>
      </c>
      <c r="O326">
        <f>I326+K326</f>
        <v>0</v>
      </c>
      <c r="P326">
        <f>O326-D326</f>
        <v>-7</v>
      </c>
      <c r="Q326">
        <f>(J326/D326)*100</f>
        <v>0</v>
      </c>
      <c r="R326">
        <f>(K326/D326)*100</f>
        <v>0</v>
      </c>
      <c r="S326">
        <f>(L326/D326)*100</f>
        <v>0</v>
      </c>
      <c r="T326">
        <f>(M326/D326)*100</f>
        <v>0</v>
      </c>
      <c r="U326">
        <f>(N326/D326)*100</f>
        <v>0</v>
      </c>
    </row>
    <row r="327" spans="1:21" x14ac:dyDescent="0.25">
      <c r="A327" t="s">
        <v>456</v>
      </c>
      <c r="B327" t="s">
        <v>457</v>
      </c>
      <c r="C327">
        <f>_xlfn.RANK.EQ(D327,D:D)</f>
        <v>212</v>
      </c>
      <c r="D327">
        <v>7</v>
      </c>
      <c r="E327">
        <f>_xlfn.RANK.EQ(F327,F:F)</f>
        <v>324</v>
      </c>
      <c r="F327">
        <f>_xlfn.IFNA(VLOOKUP(B327,ISU_all_byjnl!B:C,2,FALSE),0)</f>
        <v>7</v>
      </c>
      <c r="G327">
        <f>_xlfn.RANK.EQ(H327,H:H)</f>
        <v>1</v>
      </c>
      <c r="H327">
        <f>IFERROR((D327/F327)*100,0)</f>
        <v>100</v>
      </c>
      <c r="I327">
        <f>_xlfn.IFNA(VLOOKUP(B327,ISU_FF_OA_byjnl!$F:$M,2,FALSE),0)</f>
        <v>0</v>
      </c>
      <c r="J327">
        <f>_xlfn.IFNA(VLOOKUP(B327,ISU_FF_OA_byjnl!$F:$M,3,FALSE),0)</f>
        <v>0</v>
      </c>
      <c r="K327">
        <f>_xlfn.IFNA(VLOOKUP(B327,ISU_FF_OA_byjnl!$F:$M,4,FALSE),0)</f>
        <v>0</v>
      </c>
      <c r="L327">
        <f>_xlfn.IFNA(VLOOKUP(B327,ISU_FF_OA_byjnl!$F:$M,5,FALSE),0)</f>
        <v>0</v>
      </c>
      <c r="M327">
        <f>_xlfn.IFNA(VLOOKUP(B327,ISU_FF_OA_byjnl!$F:$M,6,FALSE),0)</f>
        <v>0</v>
      </c>
      <c r="N327">
        <f>_xlfn.IFNA(VLOOKUP(B327,ISU_FF_OA_byjnl!$F:$M,7,FALSE),0)</f>
        <v>0</v>
      </c>
      <c r="O327">
        <f>I327+K327</f>
        <v>0</v>
      </c>
      <c r="P327">
        <f>O327-D327</f>
        <v>-7</v>
      </c>
      <c r="Q327">
        <f>(J327/D327)*100</f>
        <v>0</v>
      </c>
      <c r="R327">
        <f>(K327/D327)*100</f>
        <v>0</v>
      </c>
      <c r="S327">
        <f>(L327/D327)*100</f>
        <v>0</v>
      </c>
      <c r="T327">
        <f>(M327/D327)*100</f>
        <v>0</v>
      </c>
      <c r="U327">
        <f>(N327/D327)*100</f>
        <v>0</v>
      </c>
    </row>
    <row r="328" spans="1:21" x14ac:dyDescent="0.25">
      <c r="A328" t="s">
        <v>460</v>
      </c>
      <c r="B328" t="s">
        <v>461</v>
      </c>
      <c r="C328">
        <f>_xlfn.RANK.EQ(D328,D:D)</f>
        <v>212</v>
      </c>
      <c r="D328">
        <v>7</v>
      </c>
      <c r="E328">
        <f>_xlfn.RANK.EQ(F328,F:F)</f>
        <v>324</v>
      </c>
      <c r="F328">
        <f>_xlfn.IFNA(VLOOKUP(B328,ISU_all_byjnl!B:C,2,FALSE),0)</f>
        <v>7</v>
      </c>
      <c r="G328">
        <f>_xlfn.RANK.EQ(H328,H:H)</f>
        <v>1</v>
      </c>
      <c r="H328">
        <f>IFERROR((D328/F328)*100,0)</f>
        <v>100</v>
      </c>
      <c r="I328">
        <f>_xlfn.IFNA(VLOOKUP(B328,ISU_FF_OA_byjnl!$F:$M,2,FALSE),0)</f>
        <v>0</v>
      </c>
      <c r="J328">
        <f>_xlfn.IFNA(VLOOKUP(B328,ISU_FF_OA_byjnl!$F:$M,3,FALSE),0)</f>
        <v>0</v>
      </c>
      <c r="K328">
        <f>_xlfn.IFNA(VLOOKUP(B328,ISU_FF_OA_byjnl!$F:$M,4,FALSE),0)</f>
        <v>0</v>
      </c>
      <c r="L328">
        <f>_xlfn.IFNA(VLOOKUP(B328,ISU_FF_OA_byjnl!$F:$M,5,FALSE),0)</f>
        <v>0</v>
      </c>
      <c r="M328">
        <f>_xlfn.IFNA(VLOOKUP(B328,ISU_FF_OA_byjnl!$F:$M,6,FALSE),0)</f>
        <v>0</v>
      </c>
      <c r="N328">
        <f>_xlfn.IFNA(VLOOKUP(B328,ISU_FF_OA_byjnl!$F:$M,7,FALSE),0)</f>
        <v>0</v>
      </c>
      <c r="O328">
        <f>I328+K328</f>
        <v>0</v>
      </c>
      <c r="P328">
        <f>O328-D328</f>
        <v>-7</v>
      </c>
      <c r="Q328">
        <f>(J328/D328)*100</f>
        <v>0</v>
      </c>
      <c r="R328">
        <f>(K328/D328)*100</f>
        <v>0</v>
      </c>
      <c r="S328">
        <f>(L328/D328)*100</f>
        <v>0</v>
      </c>
      <c r="T328">
        <f>(M328/D328)*100</f>
        <v>0</v>
      </c>
      <c r="U328">
        <f>(N328/D328)*100</f>
        <v>0</v>
      </c>
    </row>
    <row r="329" spans="1:21" x14ac:dyDescent="0.25">
      <c r="A329" t="s">
        <v>476</v>
      </c>
      <c r="B329" t="s">
        <v>477</v>
      </c>
      <c r="C329">
        <f>_xlfn.RANK.EQ(D329,D:D)</f>
        <v>212</v>
      </c>
      <c r="D329">
        <v>7</v>
      </c>
      <c r="E329">
        <f>_xlfn.RANK.EQ(F329,F:F)</f>
        <v>324</v>
      </c>
      <c r="F329">
        <f>_xlfn.IFNA(VLOOKUP(B329,ISU_all_byjnl!B:C,2,FALSE),0)</f>
        <v>7</v>
      </c>
      <c r="G329">
        <f>_xlfn.RANK.EQ(H329,H:H)</f>
        <v>1</v>
      </c>
      <c r="H329">
        <f>IFERROR((D329/F329)*100,0)</f>
        <v>100</v>
      </c>
      <c r="I329">
        <f>_xlfn.IFNA(VLOOKUP(B329,ISU_FF_OA_byjnl!$F:$M,2,FALSE),0)</f>
        <v>0</v>
      </c>
      <c r="J329">
        <f>_xlfn.IFNA(VLOOKUP(B329,ISU_FF_OA_byjnl!$F:$M,3,FALSE),0)</f>
        <v>0</v>
      </c>
      <c r="K329">
        <f>_xlfn.IFNA(VLOOKUP(B329,ISU_FF_OA_byjnl!$F:$M,4,FALSE),0)</f>
        <v>0</v>
      </c>
      <c r="L329">
        <f>_xlfn.IFNA(VLOOKUP(B329,ISU_FF_OA_byjnl!$F:$M,5,FALSE),0)</f>
        <v>0</v>
      </c>
      <c r="M329">
        <f>_xlfn.IFNA(VLOOKUP(B329,ISU_FF_OA_byjnl!$F:$M,6,FALSE),0)</f>
        <v>0</v>
      </c>
      <c r="N329">
        <f>_xlfn.IFNA(VLOOKUP(B329,ISU_FF_OA_byjnl!$F:$M,7,FALSE),0)</f>
        <v>0</v>
      </c>
      <c r="O329">
        <f>I329+K329</f>
        <v>0</v>
      </c>
      <c r="P329">
        <f>O329-D329</f>
        <v>-7</v>
      </c>
      <c r="Q329">
        <f>(J329/D329)*100</f>
        <v>0</v>
      </c>
      <c r="R329">
        <f>(K329/D329)*100</f>
        <v>0</v>
      </c>
      <c r="S329">
        <f>(L329/D329)*100</f>
        <v>0</v>
      </c>
      <c r="T329">
        <f>(M329/D329)*100</f>
        <v>0</v>
      </c>
      <c r="U329">
        <f>(N329/D329)*100</f>
        <v>0</v>
      </c>
    </row>
    <row r="330" spans="1:21" x14ac:dyDescent="0.25">
      <c r="A330" t="s">
        <v>488</v>
      </c>
      <c r="B330" t="s">
        <v>489</v>
      </c>
      <c r="C330">
        <f>_xlfn.RANK.EQ(D330,D:D)</f>
        <v>212</v>
      </c>
      <c r="D330">
        <v>7</v>
      </c>
      <c r="E330">
        <f>_xlfn.RANK.EQ(F330,F:F)</f>
        <v>324</v>
      </c>
      <c r="F330">
        <f>_xlfn.IFNA(VLOOKUP(B330,ISU_all_byjnl!B:C,2,FALSE),0)</f>
        <v>7</v>
      </c>
      <c r="G330">
        <f>_xlfn.RANK.EQ(H330,H:H)</f>
        <v>1</v>
      </c>
      <c r="H330">
        <f>IFERROR((D330/F330)*100,0)</f>
        <v>100</v>
      </c>
      <c r="I330">
        <f>_xlfn.IFNA(VLOOKUP(B330,ISU_FF_OA_byjnl!$F:$M,2,FALSE),0)</f>
        <v>0</v>
      </c>
      <c r="J330">
        <f>_xlfn.IFNA(VLOOKUP(B330,ISU_FF_OA_byjnl!$F:$M,3,FALSE),0)</f>
        <v>0</v>
      </c>
      <c r="K330">
        <f>_xlfn.IFNA(VLOOKUP(B330,ISU_FF_OA_byjnl!$F:$M,4,FALSE),0)</f>
        <v>0</v>
      </c>
      <c r="L330">
        <f>_xlfn.IFNA(VLOOKUP(B330,ISU_FF_OA_byjnl!$F:$M,5,FALSE),0)</f>
        <v>0</v>
      </c>
      <c r="M330">
        <f>_xlfn.IFNA(VLOOKUP(B330,ISU_FF_OA_byjnl!$F:$M,6,FALSE),0)</f>
        <v>0</v>
      </c>
      <c r="N330">
        <f>_xlfn.IFNA(VLOOKUP(B330,ISU_FF_OA_byjnl!$F:$M,7,FALSE),0)</f>
        <v>0</v>
      </c>
      <c r="O330">
        <f>I330+K330</f>
        <v>0</v>
      </c>
      <c r="P330">
        <f>O330-D330</f>
        <v>-7</v>
      </c>
      <c r="Q330">
        <f>(J330/D330)*100</f>
        <v>0</v>
      </c>
      <c r="R330">
        <f>(K330/D330)*100</f>
        <v>0</v>
      </c>
      <c r="S330">
        <f>(L330/D330)*100</f>
        <v>0</v>
      </c>
      <c r="T330">
        <f>(M330/D330)*100</f>
        <v>0</v>
      </c>
      <c r="U330">
        <f>(N330/D330)*100</f>
        <v>0</v>
      </c>
    </row>
    <row r="331" spans="1:21" x14ac:dyDescent="0.25">
      <c r="A331" t="s">
        <v>490</v>
      </c>
      <c r="B331" t="s">
        <v>491</v>
      </c>
      <c r="C331">
        <f>_xlfn.RANK.EQ(D331,D:D)</f>
        <v>212</v>
      </c>
      <c r="D331">
        <v>7</v>
      </c>
      <c r="E331">
        <f>_xlfn.RANK.EQ(F331,F:F)</f>
        <v>324</v>
      </c>
      <c r="F331">
        <f>_xlfn.IFNA(VLOOKUP(B331,ISU_all_byjnl!B:C,2,FALSE),0)</f>
        <v>7</v>
      </c>
      <c r="G331">
        <f>_xlfn.RANK.EQ(H331,H:H)</f>
        <v>1</v>
      </c>
      <c r="H331">
        <f>IFERROR((D331/F331)*100,0)</f>
        <v>100</v>
      </c>
      <c r="I331">
        <f>_xlfn.IFNA(VLOOKUP(B331,ISU_FF_OA_byjnl!$F:$M,2,FALSE),0)</f>
        <v>0</v>
      </c>
      <c r="J331">
        <f>_xlfn.IFNA(VLOOKUP(B331,ISU_FF_OA_byjnl!$F:$M,3,FALSE),0)</f>
        <v>0</v>
      </c>
      <c r="K331">
        <f>_xlfn.IFNA(VLOOKUP(B331,ISU_FF_OA_byjnl!$F:$M,4,FALSE),0)</f>
        <v>0</v>
      </c>
      <c r="L331">
        <f>_xlfn.IFNA(VLOOKUP(B331,ISU_FF_OA_byjnl!$F:$M,5,FALSE),0)</f>
        <v>0</v>
      </c>
      <c r="M331">
        <f>_xlfn.IFNA(VLOOKUP(B331,ISU_FF_OA_byjnl!$F:$M,6,FALSE),0)</f>
        <v>0</v>
      </c>
      <c r="N331">
        <f>_xlfn.IFNA(VLOOKUP(B331,ISU_FF_OA_byjnl!$F:$M,7,FALSE),0)</f>
        <v>0</v>
      </c>
      <c r="O331">
        <f>I331+K331</f>
        <v>0</v>
      </c>
      <c r="P331">
        <f>O331-D331</f>
        <v>-7</v>
      </c>
      <c r="Q331">
        <f>(J331/D331)*100</f>
        <v>0</v>
      </c>
      <c r="R331">
        <f>(K331/D331)*100</f>
        <v>0</v>
      </c>
      <c r="S331">
        <f>(L331/D331)*100</f>
        <v>0</v>
      </c>
      <c r="T331">
        <f>(M331/D331)*100</f>
        <v>0</v>
      </c>
      <c r="U331">
        <f>(N331/D331)*100</f>
        <v>0</v>
      </c>
    </row>
    <row r="332" spans="1:21" x14ac:dyDescent="0.25">
      <c r="A332" t="s">
        <v>512</v>
      </c>
      <c r="B332" t="s">
        <v>513</v>
      </c>
      <c r="C332">
        <f>_xlfn.RANK.EQ(D332,D:D)</f>
        <v>255</v>
      </c>
      <c r="D332">
        <v>6</v>
      </c>
      <c r="E332">
        <f>_xlfn.RANK.EQ(F332,F:F)</f>
        <v>324</v>
      </c>
      <c r="F332">
        <f>_xlfn.IFNA(VLOOKUP(B332,ISU_all_byjnl!B:C,2,FALSE),0)</f>
        <v>7</v>
      </c>
      <c r="G332">
        <f>_xlfn.RANK.EQ(H332,H:H)</f>
        <v>85</v>
      </c>
      <c r="H332">
        <f>IFERROR((D332/F332)*100,0)</f>
        <v>85.714285714285708</v>
      </c>
      <c r="I332">
        <f>_xlfn.IFNA(VLOOKUP(B332,ISU_FF_OA_byjnl!$F:$M,2,FALSE),0)</f>
        <v>0</v>
      </c>
      <c r="J332">
        <f>_xlfn.IFNA(VLOOKUP(B332,ISU_FF_OA_byjnl!$F:$M,3,FALSE),0)</f>
        <v>0</v>
      </c>
      <c r="K332">
        <f>_xlfn.IFNA(VLOOKUP(B332,ISU_FF_OA_byjnl!$F:$M,4,FALSE),0)</f>
        <v>0</v>
      </c>
      <c r="L332">
        <f>_xlfn.IFNA(VLOOKUP(B332,ISU_FF_OA_byjnl!$F:$M,5,FALSE),0)</f>
        <v>0</v>
      </c>
      <c r="M332">
        <f>_xlfn.IFNA(VLOOKUP(B332,ISU_FF_OA_byjnl!$F:$M,6,FALSE),0)</f>
        <v>0</v>
      </c>
      <c r="N332">
        <f>_xlfn.IFNA(VLOOKUP(B332,ISU_FF_OA_byjnl!$F:$M,7,FALSE),0)</f>
        <v>0</v>
      </c>
      <c r="O332">
        <f>I332+K332</f>
        <v>0</v>
      </c>
      <c r="P332">
        <f>O332-D332</f>
        <v>-6</v>
      </c>
      <c r="Q332">
        <f>(J332/D332)*100</f>
        <v>0</v>
      </c>
      <c r="R332">
        <f>(K332/D332)*100</f>
        <v>0</v>
      </c>
      <c r="S332">
        <f>(L332/D332)*100</f>
        <v>0</v>
      </c>
      <c r="T332">
        <f>(M332/D332)*100</f>
        <v>0</v>
      </c>
      <c r="U332">
        <f>(N332/D332)*100</f>
        <v>0</v>
      </c>
    </row>
    <row r="333" spans="1:21" x14ac:dyDescent="0.25">
      <c r="A333" t="s">
        <v>538</v>
      </c>
      <c r="B333" t="s">
        <v>539</v>
      </c>
      <c r="C333">
        <f>_xlfn.RANK.EQ(D333,D:D)</f>
        <v>255</v>
      </c>
      <c r="D333">
        <v>6</v>
      </c>
      <c r="E333">
        <f>_xlfn.RANK.EQ(F333,F:F)</f>
        <v>324</v>
      </c>
      <c r="F333">
        <f>_xlfn.IFNA(VLOOKUP(B333,ISU_all_byjnl!B:C,2,FALSE),0)</f>
        <v>7</v>
      </c>
      <c r="G333">
        <f>_xlfn.RANK.EQ(H333,H:H)</f>
        <v>85</v>
      </c>
      <c r="H333">
        <f>IFERROR((D333/F333)*100,0)</f>
        <v>85.714285714285708</v>
      </c>
      <c r="I333">
        <f>_xlfn.IFNA(VLOOKUP(B333,ISU_FF_OA_byjnl!$F:$M,2,FALSE),0)</f>
        <v>0</v>
      </c>
      <c r="J333">
        <f>_xlfn.IFNA(VLOOKUP(B333,ISU_FF_OA_byjnl!$F:$M,3,FALSE),0)</f>
        <v>0</v>
      </c>
      <c r="K333">
        <f>_xlfn.IFNA(VLOOKUP(B333,ISU_FF_OA_byjnl!$F:$M,4,FALSE),0)</f>
        <v>0</v>
      </c>
      <c r="L333">
        <f>_xlfn.IFNA(VLOOKUP(B333,ISU_FF_OA_byjnl!$F:$M,5,FALSE),0)</f>
        <v>0</v>
      </c>
      <c r="M333">
        <f>_xlfn.IFNA(VLOOKUP(B333,ISU_FF_OA_byjnl!$F:$M,6,FALSE),0)</f>
        <v>0</v>
      </c>
      <c r="N333">
        <f>_xlfn.IFNA(VLOOKUP(B333,ISU_FF_OA_byjnl!$F:$M,7,FALSE),0)</f>
        <v>0</v>
      </c>
      <c r="O333">
        <f>I333+K333</f>
        <v>0</v>
      </c>
      <c r="P333">
        <f>O333-D333</f>
        <v>-6</v>
      </c>
      <c r="Q333">
        <f>(J333/D333)*100</f>
        <v>0</v>
      </c>
      <c r="R333">
        <f>(K333/D333)*100</f>
        <v>0</v>
      </c>
      <c r="S333">
        <f>(L333/D333)*100</f>
        <v>0</v>
      </c>
      <c r="T333">
        <f>(M333/D333)*100</f>
        <v>0</v>
      </c>
      <c r="U333">
        <f>(N333/D333)*100</f>
        <v>0</v>
      </c>
    </row>
    <row r="334" spans="1:21" x14ac:dyDescent="0.25">
      <c r="A334" t="s">
        <v>540</v>
      </c>
      <c r="B334" t="s">
        <v>541</v>
      </c>
      <c r="C334">
        <f>_xlfn.RANK.EQ(D334,D:D)</f>
        <v>255</v>
      </c>
      <c r="D334">
        <v>6</v>
      </c>
      <c r="E334">
        <f>_xlfn.RANK.EQ(F334,F:F)</f>
        <v>324</v>
      </c>
      <c r="F334">
        <f>_xlfn.IFNA(VLOOKUP(B334,ISU_all_byjnl!B:C,2,FALSE),0)</f>
        <v>7</v>
      </c>
      <c r="G334">
        <f>_xlfn.RANK.EQ(H334,H:H)</f>
        <v>85</v>
      </c>
      <c r="H334">
        <f>IFERROR((D334/F334)*100,0)</f>
        <v>85.714285714285708</v>
      </c>
      <c r="I334">
        <f>_xlfn.IFNA(VLOOKUP(B334,ISU_FF_OA_byjnl!$F:$M,2,FALSE),0)</f>
        <v>0</v>
      </c>
      <c r="J334">
        <f>_xlfn.IFNA(VLOOKUP(B334,ISU_FF_OA_byjnl!$F:$M,3,FALSE),0)</f>
        <v>0</v>
      </c>
      <c r="K334">
        <f>_xlfn.IFNA(VLOOKUP(B334,ISU_FF_OA_byjnl!$F:$M,4,FALSE),0)</f>
        <v>0</v>
      </c>
      <c r="L334">
        <f>_xlfn.IFNA(VLOOKUP(B334,ISU_FF_OA_byjnl!$F:$M,5,FALSE),0)</f>
        <v>0</v>
      </c>
      <c r="M334">
        <f>_xlfn.IFNA(VLOOKUP(B334,ISU_FF_OA_byjnl!$F:$M,6,FALSE),0)</f>
        <v>0</v>
      </c>
      <c r="N334">
        <f>_xlfn.IFNA(VLOOKUP(B334,ISU_FF_OA_byjnl!$F:$M,7,FALSE),0)</f>
        <v>0</v>
      </c>
      <c r="O334">
        <f>I334+K334</f>
        <v>0</v>
      </c>
      <c r="P334">
        <f>O334-D334</f>
        <v>-6</v>
      </c>
      <c r="Q334">
        <f>(J334/D334)*100</f>
        <v>0</v>
      </c>
      <c r="R334">
        <f>(K334/D334)*100</f>
        <v>0</v>
      </c>
      <c r="S334">
        <f>(L334/D334)*100</f>
        <v>0</v>
      </c>
      <c r="T334">
        <f>(M334/D334)*100</f>
        <v>0</v>
      </c>
      <c r="U334">
        <f>(N334/D334)*100</f>
        <v>0</v>
      </c>
    </row>
    <row r="335" spans="1:21" x14ac:dyDescent="0.25">
      <c r="A335" t="s">
        <v>544</v>
      </c>
      <c r="B335" t="s">
        <v>545</v>
      </c>
      <c r="C335">
        <f>_xlfn.RANK.EQ(D335,D:D)</f>
        <v>255</v>
      </c>
      <c r="D335">
        <v>6</v>
      </c>
      <c r="E335">
        <f>_xlfn.RANK.EQ(F335,F:F)</f>
        <v>324</v>
      </c>
      <c r="F335">
        <f>_xlfn.IFNA(VLOOKUP(B335,ISU_all_byjnl!B:C,2,FALSE),0)</f>
        <v>7</v>
      </c>
      <c r="G335">
        <f>_xlfn.RANK.EQ(H335,H:H)</f>
        <v>85</v>
      </c>
      <c r="H335">
        <f>IFERROR((D335/F335)*100,0)</f>
        <v>85.714285714285708</v>
      </c>
      <c r="I335">
        <f>_xlfn.IFNA(VLOOKUP(B335,ISU_FF_OA_byjnl!$F:$M,2,FALSE),0)</f>
        <v>0</v>
      </c>
      <c r="J335">
        <f>_xlfn.IFNA(VLOOKUP(B335,ISU_FF_OA_byjnl!$F:$M,3,FALSE),0)</f>
        <v>0</v>
      </c>
      <c r="K335">
        <f>_xlfn.IFNA(VLOOKUP(B335,ISU_FF_OA_byjnl!$F:$M,4,FALSE),0)</f>
        <v>0</v>
      </c>
      <c r="L335">
        <f>_xlfn.IFNA(VLOOKUP(B335,ISU_FF_OA_byjnl!$F:$M,5,FALSE),0)</f>
        <v>0</v>
      </c>
      <c r="M335">
        <f>_xlfn.IFNA(VLOOKUP(B335,ISU_FF_OA_byjnl!$F:$M,6,FALSE),0)</f>
        <v>0</v>
      </c>
      <c r="N335">
        <f>_xlfn.IFNA(VLOOKUP(B335,ISU_FF_OA_byjnl!$F:$M,7,FALSE),0)</f>
        <v>0</v>
      </c>
      <c r="O335">
        <f>I335+K335</f>
        <v>0</v>
      </c>
      <c r="P335">
        <f>O335-D335</f>
        <v>-6</v>
      </c>
      <c r="Q335">
        <f>(J335/D335)*100</f>
        <v>0</v>
      </c>
      <c r="R335">
        <f>(K335/D335)*100</f>
        <v>0</v>
      </c>
      <c r="S335">
        <f>(L335/D335)*100</f>
        <v>0</v>
      </c>
      <c r="T335">
        <f>(M335/D335)*100</f>
        <v>0</v>
      </c>
      <c r="U335">
        <f>(N335/D335)*100</f>
        <v>0</v>
      </c>
    </row>
    <row r="336" spans="1:21" x14ac:dyDescent="0.25">
      <c r="A336" t="s">
        <v>554</v>
      </c>
      <c r="B336" t="s">
        <v>555</v>
      </c>
      <c r="C336">
        <f>_xlfn.RANK.EQ(D336,D:D)</f>
        <v>255</v>
      </c>
      <c r="D336">
        <v>6</v>
      </c>
      <c r="E336">
        <f>_xlfn.RANK.EQ(F336,F:F)</f>
        <v>324</v>
      </c>
      <c r="F336">
        <f>_xlfn.IFNA(VLOOKUP(B336,ISU_all_byjnl!B:C,2,FALSE),0)</f>
        <v>7</v>
      </c>
      <c r="G336">
        <f>_xlfn.RANK.EQ(H336,H:H)</f>
        <v>85</v>
      </c>
      <c r="H336">
        <f>IFERROR((D336/F336)*100,0)</f>
        <v>85.714285714285708</v>
      </c>
      <c r="I336">
        <f>_xlfn.IFNA(VLOOKUP(B336,ISU_FF_OA_byjnl!$F:$M,2,FALSE),0)</f>
        <v>0</v>
      </c>
      <c r="J336">
        <f>_xlfn.IFNA(VLOOKUP(B336,ISU_FF_OA_byjnl!$F:$M,3,FALSE),0)</f>
        <v>0</v>
      </c>
      <c r="K336">
        <f>_xlfn.IFNA(VLOOKUP(B336,ISU_FF_OA_byjnl!$F:$M,4,FALSE),0)</f>
        <v>0</v>
      </c>
      <c r="L336">
        <f>_xlfn.IFNA(VLOOKUP(B336,ISU_FF_OA_byjnl!$F:$M,5,FALSE),0)</f>
        <v>0</v>
      </c>
      <c r="M336">
        <f>_xlfn.IFNA(VLOOKUP(B336,ISU_FF_OA_byjnl!$F:$M,6,FALSE),0)</f>
        <v>0</v>
      </c>
      <c r="N336">
        <f>_xlfn.IFNA(VLOOKUP(B336,ISU_FF_OA_byjnl!$F:$M,7,FALSE),0)</f>
        <v>0</v>
      </c>
      <c r="O336">
        <f>I336+K336</f>
        <v>0</v>
      </c>
      <c r="P336">
        <f>O336-D336</f>
        <v>-6</v>
      </c>
      <c r="Q336">
        <f>(J336/D336)*100</f>
        <v>0</v>
      </c>
      <c r="R336">
        <f>(K336/D336)*100</f>
        <v>0</v>
      </c>
      <c r="S336">
        <f>(L336/D336)*100</f>
        <v>0</v>
      </c>
      <c r="T336">
        <f>(M336/D336)*100</f>
        <v>0</v>
      </c>
      <c r="U336">
        <f>(N336/D336)*100</f>
        <v>0</v>
      </c>
    </row>
    <row r="337" spans="1:21" x14ac:dyDescent="0.25">
      <c r="A337" t="s">
        <v>564</v>
      </c>
      <c r="B337" t="s">
        <v>565</v>
      </c>
      <c r="C337">
        <f>_xlfn.RANK.EQ(D337,D:D)</f>
        <v>255</v>
      </c>
      <c r="D337">
        <v>6</v>
      </c>
      <c r="E337">
        <f>_xlfn.RANK.EQ(F337,F:F)</f>
        <v>324</v>
      </c>
      <c r="F337">
        <f>_xlfn.IFNA(VLOOKUP(B337,ISU_all_byjnl!B:C,2,FALSE),0)</f>
        <v>7</v>
      </c>
      <c r="G337">
        <f>_xlfn.RANK.EQ(H337,H:H)</f>
        <v>85</v>
      </c>
      <c r="H337">
        <f>IFERROR((D337/F337)*100,0)</f>
        <v>85.714285714285708</v>
      </c>
      <c r="I337">
        <f>_xlfn.IFNA(VLOOKUP(B337,ISU_FF_OA_byjnl!$F:$M,2,FALSE),0)</f>
        <v>0</v>
      </c>
      <c r="J337">
        <f>_xlfn.IFNA(VLOOKUP(B337,ISU_FF_OA_byjnl!$F:$M,3,FALSE),0)</f>
        <v>0</v>
      </c>
      <c r="K337">
        <f>_xlfn.IFNA(VLOOKUP(B337,ISU_FF_OA_byjnl!$F:$M,4,FALSE),0)</f>
        <v>0</v>
      </c>
      <c r="L337">
        <f>_xlfn.IFNA(VLOOKUP(B337,ISU_FF_OA_byjnl!$F:$M,5,FALSE),0)</f>
        <v>0</v>
      </c>
      <c r="M337">
        <f>_xlfn.IFNA(VLOOKUP(B337,ISU_FF_OA_byjnl!$F:$M,6,FALSE),0)</f>
        <v>0</v>
      </c>
      <c r="N337">
        <f>_xlfn.IFNA(VLOOKUP(B337,ISU_FF_OA_byjnl!$F:$M,7,FALSE),0)</f>
        <v>0</v>
      </c>
      <c r="O337">
        <f>I337+K337</f>
        <v>0</v>
      </c>
      <c r="P337">
        <f>O337-D337</f>
        <v>-6</v>
      </c>
      <c r="Q337">
        <f>(J337/D337)*100</f>
        <v>0</v>
      </c>
      <c r="R337">
        <f>(K337/D337)*100</f>
        <v>0</v>
      </c>
      <c r="S337">
        <f>(L337/D337)*100</f>
        <v>0</v>
      </c>
      <c r="T337">
        <f>(M337/D337)*100</f>
        <v>0</v>
      </c>
      <c r="U337">
        <f>(N337/D337)*100</f>
        <v>0</v>
      </c>
    </row>
    <row r="338" spans="1:21" x14ac:dyDescent="0.25">
      <c r="A338" t="s">
        <v>568</v>
      </c>
      <c r="B338" t="s">
        <v>569</v>
      </c>
      <c r="C338">
        <f>_xlfn.RANK.EQ(D338,D:D)</f>
        <v>255</v>
      </c>
      <c r="D338">
        <v>6</v>
      </c>
      <c r="E338">
        <f>_xlfn.RANK.EQ(F338,F:F)</f>
        <v>324</v>
      </c>
      <c r="F338">
        <f>_xlfn.IFNA(VLOOKUP(B338,ISU_all_byjnl!B:C,2,FALSE),0)</f>
        <v>7</v>
      </c>
      <c r="G338">
        <f>_xlfn.RANK.EQ(H338,H:H)</f>
        <v>85</v>
      </c>
      <c r="H338">
        <f>IFERROR((D338/F338)*100,0)</f>
        <v>85.714285714285708</v>
      </c>
      <c r="I338">
        <f>_xlfn.IFNA(VLOOKUP(B338,ISU_FF_OA_byjnl!$F:$M,2,FALSE),0)</f>
        <v>0</v>
      </c>
      <c r="J338">
        <f>_xlfn.IFNA(VLOOKUP(B338,ISU_FF_OA_byjnl!$F:$M,3,FALSE),0)</f>
        <v>0</v>
      </c>
      <c r="K338">
        <f>_xlfn.IFNA(VLOOKUP(B338,ISU_FF_OA_byjnl!$F:$M,4,FALSE),0)</f>
        <v>0</v>
      </c>
      <c r="L338">
        <f>_xlfn.IFNA(VLOOKUP(B338,ISU_FF_OA_byjnl!$F:$M,5,FALSE),0)</f>
        <v>0</v>
      </c>
      <c r="M338">
        <f>_xlfn.IFNA(VLOOKUP(B338,ISU_FF_OA_byjnl!$F:$M,6,FALSE),0)</f>
        <v>0</v>
      </c>
      <c r="N338">
        <f>_xlfn.IFNA(VLOOKUP(B338,ISU_FF_OA_byjnl!$F:$M,7,FALSE),0)</f>
        <v>0</v>
      </c>
      <c r="O338">
        <f>I338+K338</f>
        <v>0</v>
      </c>
      <c r="P338">
        <f>O338-D338</f>
        <v>-6</v>
      </c>
      <c r="Q338">
        <f>(J338/D338)*100</f>
        <v>0</v>
      </c>
      <c r="R338">
        <f>(K338/D338)*100</f>
        <v>0</v>
      </c>
      <c r="S338">
        <f>(L338/D338)*100</f>
        <v>0</v>
      </c>
      <c r="T338">
        <f>(M338/D338)*100</f>
        <v>0</v>
      </c>
      <c r="U338">
        <f>(N338/D338)*100</f>
        <v>0</v>
      </c>
    </row>
    <row r="339" spans="1:21" x14ac:dyDescent="0.25">
      <c r="A339" t="s">
        <v>610</v>
      </c>
      <c r="B339" t="s">
        <v>611</v>
      </c>
      <c r="C339">
        <f>_xlfn.RANK.EQ(D339,D:D)</f>
        <v>295</v>
      </c>
      <c r="D339">
        <v>5</v>
      </c>
      <c r="E339">
        <f>_xlfn.RANK.EQ(F339,F:F)</f>
        <v>324</v>
      </c>
      <c r="F339">
        <f>_xlfn.IFNA(VLOOKUP(B339,ISU_all_byjnl!B:C,2,FALSE),0)</f>
        <v>7</v>
      </c>
      <c r="G339">
        <f>_xlfn.RANK.EQ(H339,H:H)</f>
        <v>167</v>
      </c>
      <c r="H339">
        <f>IFERROR((D339/F339)*100,0)</f>
        <v>71.428571428571431</v>
      </c>
      <c r="I339">
        <f>_xlfn.IFNA(VLOOKUP(B339,ISU_FF_OA_byjnl!$F:$M,2,FALSE),0)</f>
        <v>0</v>
      </c>
      <c r="J339">
        <f>_xlfn.IFNA(VLOOKUP(B339,ISU_FF_OA_byjnl!$F:$M,3,FALSE),0)</f>
        <v>0</v>
      </c>
      <c r="K339">
        <f>_xlfn.IFNA(VLOOKUP(B339,ISU_FF_OA_byjnl!$F:$M,4,FALSE),0)</f>
        <v>0</v>
      </c>
      <c r="L339">
        <f>_xlfn.IFNA(VLOOKUP(B339,ISU_FF_OA_byjnl!$F:$M,5,FALSE),0)</f>
        <v>0</v>
      </c>
      <c r="M339">
        <f>_xlfn.IFNA(VLOOKUP(B339,ISU_FF_OA_byjnl!$F:$M,6,FALSE),0)</f>
        <v>0</v>
      </c>
      <c r="N339">
        <f>_xlfn.IFNA(VLOOKUP(B339,ISU_FF_OA_byjnl!$F:$M,7,FALSE),0)</f>
        <v>0</v>
      </c>
      <c r="O339">
        <f>I339+K339</f>
        <v>0</v>
      </c>
      <c r="P339">
        <f>O339-D339</f>
        <v>-5</v>
      </c>
      <c r="Q339">
        <f>(J339/D339)*100</f>
        <v>0</v>
      </c>
      <c r="R339">
        <f>(K339/D339)*100</f>
        <v>0</v>
      </c>
      <c r="S339">
        <f>(L339/D339)*100</f>
        <v>0</v>
      </c>
      <c r="T339">
        <f>(M339/D339)*100</f>
        <v>0</v>
      </c>
      <c r="U339">
        <f>(N339/D339)*100</f>
        <v>0</v>
      </c>
    </row>
    <row r="340" spans="1:21" x14ac:dyDescent="0.25">
      <c r="A340" t="s">
        <v>624</v>
      </c>
      <c r="B340" t="s">
        <v>625</v>
      </c>
      <c r="C340">
        <f>_xlfn.RANK.EQ(D340,D:D)</f>
        <v>295</v>
      </c>
      <c r="D340">
        <v>5</v>
      </c>
      <c r="E340">
        <f>_xlfn.RANK.EQ(F340,F:F)</f>
        <v>324</v>
      </c>
      <c r="F340">
        <f>_xlfn.IFNA(VLOOKUP(B340,ISU_all_byjnl!B:C,2,FALSE),0)</f>
        <v>7</v>
      </c>
      <c r="G340">
        <f>_xlfn.RANK.EQ(H340,H:H)</f>
        <v>167</v>
      </c>
      <c r="H340">
        <f>IFERROR((D340/F340)*100,0)</f>
        <v>71.428571428571431</v>
      </c>
      <c r="I340">
        <f>_xlfn.IFNA(VLOOKUP(B340,ISU_FF_OA_byjnl!$F:$M,2,FALSE),0)</f>
        <v>0</v>
      </c>
      <c r="J340">
        <f>_xlfn.IFNA(VLOOKUP(B340,ISU_FF_OA_byjnl!$F:$M,3,FALSE),0)</f>
        <v>0</v>
      </c>
      <c r="K340">
        <f>_xlfn.IFNA(VLOOKUP(B340,ISU_FF_OA_byjnl!$F:$M,4,FALSE),0)</f>
        <v>0</v>
      </c>
      <c r="L340">
        <f>_xlfn.IFNA(VLOOKUP(B340,ISU_FF_OA_byjnl!$F:$M,5,FALSE),0)</f>
        <v>0</v>
      </c>
      <c r="M340">
        <f>_xlfn.IFNA(VLOOKUP(B340,ISU_FF_OA_byjnl!$F:$M,6,FALSE),0)</f>
        <v>0</v>
      </c>
      <c r="N340">
        <f>_xlfn.IFNA(VLOOKUP(B340,ISU_FF_OA_byjnl!$F:$M,7,FALSE),0)</f>
        <v>0</v>
      </c>
      <c r="O340">
        <f>I340+K340</f>
        <v>0</v>
      </c>
      <c r="P340">
        <f>O340-D340</f>
        <v>-5</v>
      </c>
      <c r="Q340">
        <f>(J340/D340)*100</f>
        <v>0</v>
      </c>
      <c r="R340">
        <f>(K340/D340)*100</f>
        <v>0</v>
      </c>
      <c r="S340">
        <f>(L340/D340)*100</f>
        <v>0</v>
      </c>
      <c r="T340">
        <f>(M340/D340)*100</f>
        <v>0</v>
      </c>
      <c r="U340">
        <f>(N340/D340)*100</f>
        <v>0</v>
      </c>
    </row>
    <row r="341" spans="1:21" x14ac:dyDescent="0.25">
      <c r="A341" t="s">
        <v>626</v>
      </c>
      <c r="B341" t="s">
        <v>627</v>
      </c>
      <c r="C341">
        <f>_xlfn.RANK.EQ(D341,D:D)</f>
        <v>295</v>
      </c>
      <c r="D341">
        <v>5</v>
      </c>
      <c r="E341">
        <f>_xlfn.RANK.EQ(F341,F:F)</f>
        <v>324</v>
      </c>
      <c r="F341">
        <f>_xlfn.IFNA(VLOOKUP(B341,ISU_all_byjnl!B:C,2,FALSE),0)</f>
        <v>7</v>
      </c>
      <c r="G341">
        <f>_xlfn.RANK.EQ(H341,H:H)</f>
        <v>167</v>
      </c>
      <c r="H341">
        <f>IFERROR((D341/F341)*100,0)</f>
        <v>71.428571428571431</v>
      </c>
      <c r="I341">
        <f>_xlfn.IFNA(VLOOKUP(B341,ISU_FF_OA_byjnl!$F:$M,2,FALSE),0)</f>
        <v>0</v>
      </c>
      <c r="J341">
        <f>_xlfn.IFNA(VLOOKUP(B341,ISU_FF_OA_byjnl!$F:$M,3,FALSE),0)</f>
        <v>0</v>
      </c>
      <c r="K341">
        <f>_xlfn.IFNA(VLOOKUP(B341,ISU_FF_OA_byjnl!$F:$M,4,FALSE),0)</f>
        <v>0</v>
      </c>
      <c r="L341">
        <f>_xlfn.IFNA(VLOOKUP(B341,ISU_FF_OA_byjnl!$F:$M,5,FALSE),0)</f>
        <v>0</v>
      </c>
      <c r="M341">
        <f>_xlfn.IFNA(VLOOKUP(B341,ISU_FF_OA_byjnl!$F:$M,6,FALSE),0)</f>
        <v>0</v>
      </c>
      <c r="N341">
        <f>_xlfn.IFNA(VLOOKUP(B341,ISU_FF_OA_byjnl!$F:$M,7,FALSE),0)</f>
        <v>0</v>
      </c>
      <c r="O341">
        <f>I341+K341</f>
        <v>0</v>
      </c>
      <c r="P341">
        <f>O341-D341</f>
        <v>-5</v>
      </c>
      <c r="Q341">
        <f>(J341/D341)*100</f>
        <v>0</v>
      </c>
      <c r="R341">
        <f>(K341/D341)*100</f>
        <v>0</v>
      </c>
      <c r="S341">
        <f>(L341/D341)*100</f>
        <v>0</v>
      </c>
      <c r="T341">
        <f>(M341/D341)*100</f>
        <v>0</v>
      </c>
      <c r="U341">
        <f>(N341/D341)*100</f>
        <v>0</v>
      </c>
    </row>
    <row r="342" spans="1:21" x14ac:dyDescent="0.25">
      <c r="A342" t="s">
        <v>634</v>
      </c>
      <c r="B342" t="s">
        <v>635</v>
      </c>
      <c r="C342">
        <f>_xlfn.RANK.EQ(D342,D:D)</f>
        <v>295</v>
      </c>
      <c r="D342">
        <v>5</v>
      </c>
      <c r="E342">
        <f>_xlfn.RANK.EQ(F342,F:F)</f>
        <v>324</v>
      </c>
      <c r="F342">
        <f>_xlfn.IFNA(VLOOKUP(B342,ISU_all_byjnl!B:C,2,FALSE),0)</f>
        <v>7</v>
      </c>
      <c r="G342">
        <f>_xlfn.RANK.EQ(H342,H:H)</f>
        <v>167</v>
      </c>
      <c r="H342">
        <f>IFERROR((D342/F342)*100,0)</f>
        <v>71.428571428571431</v>
      </c>
      <c r="I342">
        <f>_xlfn.IFNA(VLOOKUP(B342,ISU_FF_OA_byjnl!$F:$M,2,FALSE),0)</f>
        <v>0</v>
      </c>
      <c r="J342">
        <f>_xlfn.IFNA(VLOOKUP(B342,ISU_FF_OA_byjnl!$F:$M,3,FALSE),0)</f>
        <v>0</v>
      </c>
      <c r="K342">
        <f>_xlfn.IFNA(VLOOKUP(B342,ISU_FF_OA_byjnl!$F:$M,4,FALSE),0)</f>
        <v>0</v>
      </c>
      <c r="L342">
        <f>_xlfn.IFNA(VLOOKUP(B342,ISU_FF_OA_byjnl!$F:$M,5,FALSE),0)</f>
        <v>0</v>
      </c>
      <c r="M342">
        <f>_xlfn.IFNA(VLOOKUP(B342,ISU_FF_OA_byjnl!$F:$M,6,FALSE),0)</f>
        <v>0</v>
      </c>
      <c r="N342">
        <f>_xlfn.IFNA(VLOOKUP(B342,ISU_FF_OA_byjnl!$F:$M,7,FALSE),0)</f>
        <v>0</v>
      </c>
      <c r="O342">
        <f>I342+K342</f>
        <v>0</v>
      </c>
      <c r="P342">
        <f>O342-D342</f>
        <v>-5</v>
      </c>
      <c r="Q342">
        <f>(J342/D342)*100</f>
        <v>0</v>
      </c>
      <c r="R342">
        <f>(K342/D342)*100</f>
        <v>0</v>
      </c>
      <c r="S342">
        <f>(L342/D342)*100</f>
        <v>0</v>
      </c>
      <c r="T342">
        <f>(M342/D342)*100</f>
        <v>0</v>
      </c>
      <c r="U342">
        <f>(N342/D342)*100</f>
        <v>0</v>
      </c>
    </row>
    <row r="343" spans="1:21" x14ac:dyDescent="0.25">
      <c r="A343" t="s">
        <v>678</v>
      </c>
      <c r="B343" t="s">
        <v>679</v>
      </c>
      <c r="C343">
        <f>_xlfn.RANK.EQ(D343,D:D)</f>
        <v>295</v>
      </c>
      <c r="D343">
        <v>5</v>
      </c>
      <c r="E343">
        <f>_xlfn.RANK.EQ(F343,F:F)</f>
        <v>324</v>
      </c>
      <c r="F343">
        <f>_xlfn.IFNA(VLOOKUP(B343,ISU_all_byjnl!B:C,2,FALSE),0)</f>
        <v>7</v>
      </c>
      <c r="G343">
        <f>_xlfn.RANK.EQ(H343,H:H)</f>
        <v>167</v>
      </c>
      <c r="H343">
        <f>IFERROR((D343/F343)*100,0)</f>
        <v>71.428571428571431</v>
      </c>
      <c r="I343">
        <f>_xlfn.IFNA(VLOOKUP(B343,ISU_FF_OA_byjnl!$F:$M,2,FALSE),0)</f>
        <v>0</v>
      </c>
      <c r="J343">
        <f>_xlfn.IFNA(VLOOKUP(B343,ISU_FF_OA_byjnl!$F:$M,3,FALSE),0)</f>
        <v>0</v>
      </c>
      <c r="K343">
        <f>_xlfn.IFNA(VLOOKUP(B343,ISU_FF_OA_byjnl!$F:$M,4,FALSE),0)</f>
        <v>0</v>
      </c>
      <c r="L343">
        <f>_xlfn.IFNA(VLOOKUP(B343,ISU_FF_OA_byjnl!$F:$M,5,FALSE),0)</f>
        <v>0</v>
      </c>
      <c r="M343">
        <f>_xlfn.IFNA(VLOOKUP(B343,ISU_FF_OA_byjnl!$F:$M,6,FALSE),0)</f>
        <v>0</v>
      </c>
      <c r="N343">
        <f>_xlfn.IFNA(VLOOKUP(B343,ISU_FF_OA_byjnl!$F:$M,7,FALSE),0)</f>
        <v>0</v>
      </c>
      <c r="O343">
        <f>I343+K343</f>
        <v>0</v>
      </c>
      <c r="P343">
        <f>O343-D343</f>
        <v>-5</v>
      </c>
      <c r="Q343">
        <f>(J343/D343)*100</f>
        <v>0</v>
      </c>
      <c r="R343">
        <f>(K343/D343)*100</f>
        <v>0</v>
      </c>
      <c r="S343">
        <f>(L343/D343)*100</f>
        <v>0</v>
      </c>
      <c r="T343">
        <f>(M343/D343)*100</f>
        <v>0</v>
      </c>
      <c r="U343">
        <f>(N343/D343)*100</f>
        <v>0</v>
      </c>
    </row>
    <row r="344" spans="1:21" x14ac:dyDescent="0.25">
      <c r="A344" t="s">
        <v>682</v>
      </c>
      <c r="B344" t="s">
        <v>683</v>
      </c>
      <c r="C344">
        <f>_xlfn.RANK.EQ(D344,D:D)</f>
        <v>295</v>
      </c>
      <c r="D344">
        <v>5</v>
      </c>
      <c r="E344">
        <f>_xlfn.RANK.EQ(F344,F:F)</f>
        <v>324</v>
      </c>
      <c r="F344">
        <f>_xlfn.IFNA(VLOOKUP(B344,ISU_all_byjnl!B:C,2,FALSE),0)</f>
        <v>7</v>
      </c>
      <c r="G344">
        <f>_xlfn.RANK.EQ(H344,H:H)</f>
        <v>167</v>
      </c>
      <c r="H344">
        <f>IFERROR((D344/F344)*100,0)</f>
        <v>71.428571428571431</v>
      </c>
      <c r="I344">
        <f>_xlfn.IFNA(VLOOKUP(B344,ISU_FF_OA_byjnl!$F:$M,2,FALSE),0)</f>
        <v>0</v>
      </c>
      <c r="J344">
        <f>_xlfn.IFNA(VLOOKUP(B344,ISU_FF_OA_byjnl!$F:$M,3,FALSE),0)</f>
        <v>0</v>
      </c>
      <c r="K344">
        <f>_xlfn.IFNA(VLOOKUP(B344,ISU_FF_OA_byjnl!$F:$M,4,FALSE),0)</f>
        <v>0</v>
      </c>
      <c r="L344">
        <f>_xlfn.IFNA(VLOOKUP(B344,ISU_FF_OA_byjnl!$F:$M,5,FALSE),0)</f>
        <v>0</v>
      </c>
      <c r="M344">
        <f>_xlfn.IFNA(VLOOKUP(B344,ISU_FF_OA_byjnl!$F:$M,6,FALSE),0)</f>
        <v>0</v>
      </c>
      <c r="N344">
        <f>_xlfn.IFNA(VLOOKUP(B344,ISU_FF_OA_byjnl!$F:$M,7,FALSE),0)</f>
        <v>0</v>
      </c>
      <c r="O344">
        <f>I344+K344</f>
        <v>0</v>
      </c>
      <c r="P344">
        <f>O344-D344</f>
        <v>-5</v>
      </c>
      <c r="Q344">
        <f>(J344/D344)*100</f>
        <v>0</v>
      </c>
      <c r="R344">
        <f>(K344/D344)*100</f>
        <v>0</v>
      </c>
      <c r="S344">
        <f>(L344/D344)*100</f>
        <v>0</v>
      </c>
      <c r="T344">
        <f>(M344/D344)*100</f>
        <v>0</v>
      </c>
      <c r="U344">
        <f>(N344/D344)*100</f>
        <v>0</v>
      </c>
    </row>
    <row r="345" spans="1:21" x14ac:dyDescent="0.25">
      <c r="A345" t="s">
        <v>730</v>
      </c>
      <c r="B345" t="s">
        <v>731</v>
      </c>
      <c r="C345">
        <f>_xlfn.RANK.EQ(D345,D:D)</f>
        <v>360</v>
      </c>
      <c r="D345">
        <v>4</v>
      </c>
      <c r="E345">
        <f>_xlfn.RANK.EQ(F345,F:F)</f>
        <v>324</v>
      </c>
      <c r="F345">
        <f>_xlfn.IFNA(VLOOKUP(B345,ISU_all_byjnl!B:C,2,FALSE),0)</f>
        <v>7</v>
      </c>
      <c r="G345">
        <f>_xlfn.RANK.EQ(H345,H:H)</f>
        <v>224</v>
      </c>
      <c r="H345">
        <f>IFERROR((D345/F345)*100,0)</f>
        <v>57.142857142857139</v>
      </c>
      <c r="I345">
        <f>_xlfn.IFNA(VLOOKUP(B345,ISU_FF_OA_byjnl!$F:$M,2,FALSE),0)</f>
        <v>0</v>
      </c>
      <c r="J345">
        <f>_xlfn.IFNA(VLOOKUP(B345,ISU_FF_OA_byjnl!$F:$M,3,FALSE),0)</f>
        <v>0</v>
      </c>
      <c r="K345">
        <f>_xlfn.IFNA(VLOOKUP(B345,ISU_FF_OA_byjnl!$F:$M,4,FALSE),0)</f>
        <v>0</v>
      </c>
      <c r="L345">
        <f>_xlfn.IFNA(VLOOKUP(B345,ISU_FF_OA_byjnl!$F:$M,5,FALSE),0)</f>
        <v>0</v>
      </c>
      <c r="M345">
        <f>_xlfn.IFNA(VLOOKUP(B345,ISU_FF_OA_byjnl!$F:$M,6,FALSE),0)</f>
        <v>0</v>
      </c>
      <c r="N345">
        <f>_xlfn.IFNA(VLOOKUP(B345,ISU_FF_OA_byjnl!$F:$M,7,FALSE),0)</f>
        <v>0</v>
      </c>
      <c r="O345">
        <f>I345+K345</f>
        <v>0</v>
      </c>
      <c r="P345">
        <f>O345-D345</f>
        <v>-4</v>
      </c>
      <c r="Q345">
        <f>(J345/D345)*100</f>
        <v>0</v>
      </c>
      <c r="R345">
        <f>(K345/D345)*100</f>
        <v>0</v>
      </c>
      <c r="S345">
        <f>(L345/D345)*100</f>
        <v>0</v>
      </c>
      <c r="T345">
        <f>(M345/D345)*100</f>
        <v>0</v>
      </c>
      <c r="U345">
        <f>(N345/D345)*100</f>
        <v>0</v>
      </c>
    </row>
    <row r="346" spans="1:21" x14ac:dyDescent="0.25">
      <c r="A346" t="s">
        <v>734</v>
      </c>
      <c r="B346" t="s">
        <v>735</v>
      </c>
      <c r="C346">
        <f>_xlfn.RANK.EQ(D346,D:D)</f>
        <v>360</v>
      </c>
      <c r="D346">
        <v>4</v>
      </c>
      <c r="E346">
        <f>_xlfn.RANK.EQ(F346,F:F)</f>
        <v>324</v>
      </c>
      <c r="F346">
        <f>_xlfn.IFNA(VLOOKUP(B346,ISU_all_byjnl!B:C,2,FALSE),0)</f>
        <v>7</v>
      </c>
      <c r="G346">
        <f>_xlfn.RANK.EQ(H346,H:H)</f>
        <v>224</v>
      </c>
      <c r="H346">
        <f>IFERROR((D346/F346)*100,0)</f>
        <v>57.142857142857139</v>
      </c>
      <c r="I346">
        <f>_xlfn.IFNA(VLOOKUP(B346,ISU_FF_OA_byjnl!$F:$M,2,FALSE),0)</f>
        <v>0</v>
      </c>
      <c r="J346">
        <f>_xlfn.IFNA(VLOOKUP(B346,ISU_FF_OA_byjnl!$F:$M,3,FALSE),0)</f>
        <v>0</v>
      </c>
      <c r="K346">
        <f>_xlfn.IFNA(VLOOKUP(B346,ISU_FF_OA_byjnl!$F:$M,4,FALSE),0)</f>
        <v>0</v>
      </c>
      <c r="L346">
        <f>_xlfn.IFNA(VLOOKUP(B346,ISU_FF_OA_byjnl!$F:$M,5,FALSE),0)</f>
        <v>0</v>
      </c>
      <c r="M346">
        <f>_xlfn.IFNA(VLOOKUP(B346,ISU_FF_OA_byjnl!$F:$M,6,FALSE),0)</f>
        <v>0</v>
      </c>
      <c r="N346">
        <f>_xlfn.IFNA(VLOOKUP(B346,ISU_FF_OA_byjnl!$F:$M,7,FALSE),0)</f>
        <v>0</v>
      </c>
      <c r="O346">
        <f>I346+K346</f>
        <v>0</v>
      </c>
      <c r="P346">
        <f>O346-D346</f>
        <v>-4</v>
      </c>
      <c r="Q346">
        <f>(J346/D346)*100</f>
        <v>0</v>
      </c>
      <c r="R346">
        <f>(K346/D346)*100</f>
        <v>0</v>
      </c>
      <c r="S346">
        <f>(L346/D346)*100</f>
        <v>0</v>
      </c>
      <c r="T346">
        <f>(M346/D346)*100</f>
        <v>0</v>
      </c>
      <c r="U346">
        <f>(N346/D346)*100</f>
        <v>0</v>
      </c>
    </row>
    <row r="347" spans="1:21" x14ac:dyDescent="0.25">
      <c r="A347" t="s">
        <v>746</v>
      </c>
      <c r="B347" t="s">
        <v>747</v>
      </c>
      <c r="C347">
        <f>_xlfn.RANK.EQ(D347,D:D)</f>
        <v>360</v>
      </c>
      <c r="D347">
        <v>4</v>
      </c>
      <c r="E347">
        <f>_xlfn.RANK.EQ(F347,F:F)</f>
        <v>324</v>
      </c>
      <c r="F347">
        <f>_xlfn.IFNA(VLOOKUP(B347,ISU_all_byjnl!B:C,2,FALSE),0)</f>
        <v>7</v>
      </c>
      <c r="G347">
        <f>_xlfn.RANK.EQ(H347,H:H)</f>
        <v>224</v>
      </c>
      <c r="H347">
        <f>IFERROR((D347/F347)*100,0)</f>
        <v>57.142857142857139</v>
      </c>
      <c r="I347">
        <f>_xlfn.IFNA(VLOOKUP(B347,ISU_FF_OA_byjnl!$F:$M,2,FALSE),0)</f>
        <v>0</v>
      </c>
      <c r="J347">
        <f>_xlfn.IFNA(VLOOKUP(B347,ISU_FF_OA_byjnl!$F:$M,3,FALSE),0)</f>
        <v>0</v>
      </c>
      <c r="K347">
        <f>_xlfn.IFNA(VLOOKUP(B347,ISU_FF_OA_byjnl!$F:$M,4,FALSE),0)</f>
        <v>0</v>
      </c>
      <c r="L347">
        <f>_xlfn.IFNA(VLOOKUP(B347,ISU_FF_OA_byjnl!$F:$M,5,FALSE),0)</f>
        <v>0</v>
      </c>
      <c r="M347">
        <f>_xlfn.IFNA(VLOOKUP(B347,ISU_FF_OA_byjnl!$F:$M,6,FALSE),0)</f>
        <v>0</v>
      </c>
      <c r="N347">
        <f>_xlfn.IFNA(VLOOKUP(B347,ISU_FF_OA_byjnl!$F:$M,7,FALSE),0)</f>
        <v>0</v>
      </c>
      <c r="O347">
        <f>I347+K347</f>
        <v>0</v>
      </c>
      <c r="P347">
        <f>O347-D347</f>
        <v>-4</v>
      </c>
      <c r="Q347">
        <f>(J347/D347)*100</f>
        <v>0</v>
      </c>
      <c r="R347">
        <f>(K347/D347)*100</f>
        <v>0</v>
      </c>
      <c r="S347">
        <f>(L347/D347)*100</f>
        <v>0</v>
      </c>
      <c r="T347">
        <f>(M347/D347)*100</f>
        <v>0</v>
      </c>
      <c r="U347">
        <f>(N347/D347)*100</f>
        <v>0</v>
      </c>
    </row>
    <row r="348" spans="1:21" x14ac:dyDescent="0.25">
      <c r="A348" t="s">
        <v>770</v>
      </c>
      <c r="B348" t="s">
        <v>771</v>
      </c>
      <c r="C348">
        <f>_xlfn.RANK.EQ(D348,D:D)</f>
        <v>360</v>
      </c>
      <c r="D348">
        <v>4</v>
      </c>
      <c r="E348">
        <f>_xlfn.RANK.EQ(F348,F:F)</f>
        <v>324</v>
      </c>
      <c r="F348">
        <f>_xlfn.IFNA(VLOOKUP(B348,ISU_all_byjnl!B:C,2,FALSE),0)</f>
        <v>7</v>
      </c>
      <c r="G348">
        <f>_xlfn.RANK.EQ(H348,H:H)</f>
        <v>224</v>
      </c>
      <c r="H348">
        <f>IFERROR((D348/F348)*100,0)</f>
        <v>57.142857142857139</v>
      </c>
      <c r="I348">
        <f>_xlfn.IFNA(VLOOKUP(B348,ISU_FF_OA_byjnl!$F:$M,2,FALSE),0)</f>
        <v>0</v>
      </c>
      <c r="J348">
        <f>_xlfn.IFNA(VLOOKUP(B348,ISU_FF_OA_byjnl!$F:$M,3,FALSE),0)</f>
        <v>0</v>
      </c>
      <c r="K348">
        <f>_xlfn.IFNA(VLOOKUP(B348,ISU_FF_OA_byjnl!$F:$M,4,FALSE),0)</f>
        <v>0</v>
      </c>
      <c r="L348">
        <f>_xlfn.IFNA(VLOOKUP(B348,ISU_FF_OA_byjnl!$F:$M,5,FALSE),0)</f>
        <v>0</v>
      </c>
      <c r="M348">
        <f>_xlfn.IFNA(VLOOKUP(B348,ISU_FF_OA_byjnl!$F:$M,6,FALSE),0)</f>
        <v>0</v>
      </c>
      <c r="N348">
        <f>_xlfn.IFNA(VLOOKUP(B348,ISU_FF_OA_byjnl!$F:$M,7,FALSE),0)</f>
        <v>0</v>
      </c>
      <c r="O348">
        <f>I348+K348</f>
        <v>0</v>
      </c>
      <c r="P348">
        <f>O348-D348</f>
        <v>-4</v>
      </c>
      <c r="Q348">
        <f>(J348/D348)*100</f>
        <v>0</v>
      </c>
      <c r="R348">
        <f>(K348/D348)*100</f>
        <v>0</v>
      </c>
      <c r="S348">
        <f>(L348/D348)*100</f>
        <v>0</v>
      </c>
      <c r="T348">
        <f>(M348/D348)*100</f>
        <v>0</v>
      </c>
      <c r="U348">
        <f>(N348/D348)*100</f>
        <v>0</v>
      </c>
    </row>
    <row r="349" spans="1:21" x14ac:dyDescent="0.25">
      <c r="A349" t="s">
        <v>804</v>
      </c>
      <c r="B349" t="s">
        <v>805</v>
      </c>
      <c r="C349">
        <f>_xlfn.RANK.EQ(D349,D:D)</f>
        <v>360</v>
      </c>
      <c r="D349">
        <v>4</v>
      </c>
      <c r="E349">
        <f>_xlfn.RANK.EQ(F349,F:F)</f>
        <v>324</v>
      </c>
      <c r="F349">
        <f>_xlfn.IFNA(VLOOKUP(B349,ISU_all_byjnl!B:C,2,FALSE),0)</f>
        <v>7</v>
      </c>
      <c r="G349">
        <f>_xlfn.RANK.EQ(H349,H:H)</f>
        <v>224</v>
      </c>
      <c r="H349">
        <f>IFERROR((D349/F349)*100,0)</f>
        <v>57.142857142857139</v>
      </c>
      <c r="I349">
        <f>_xlfn.IFNA(VLOOKUP(B349,ISU_FF_OA_byjnl!$F:$M,2,FALSE),0)</f>
        <v>0</v>
      </c>
      <c r="J349">
        <f>_xlfn.IFNA(VLOOKUP(B349,ISU_FF_OA_byjnl!$F:$M,3,FALSE),0)</f>
        <v>0</v>
      </c>
      <c r="K349">
        <f>_xlfn.IFNA(VLOOKUP(B349,ISU_FF_OA_byjnl!$F:$M,4,FALSE),0)</f>
        <v>0</v>
      </c>
      <c r="L349">
        <f>_xlfn.IFNA(VLOOKUP(B349,ISU_FF_OA_byjnl!$F:$M,5,FALSE),0)</f>
        <v>0</v>
      </c>
      <c r="M349">
        <f>_xlfn.IFNA(VLOOKUP(B349,ISU_FF_OA_byjnl!$F:$M,6,FALSE),0)</f>
        <v>0</v>
      </c>
      <c r="N349">
        <f>_xlfn.IFNA(VLOOKUP(B349,ISU_FF_OA_byjnl!$F:$M,7,FALSE),0)</f>
        <v>0</v>
      </c>
      <c r="O349">
        <f>I349+K349</f>
        <v>0</v>
      </c>
      <c r="P349">
        <f>O349-D349</f>
        <v>-4</v>
      </c>
      <c r="Q349">
        <f>(J349/D349)*100</f>
        <v>0</v>
      </c>
      <c r="R349">
        <f>(K349/D349)*100</f>
        <v>0</v>
      </c>
      <c r="S349">
        <f>(L349/D349)*100</f>
        <v>0</v>
      </c>
      <c r="T349">
        <f>(M349/D349)*100</f>
        <v>0</v>
      </c>
      <c r="U349">
        <f>(N349/D349)*100</f>
        <v>0</v>
      </c>
    </row>
    <row r="350" spans="1:21" x14ac:dyDescent="0.25">
      <c r="A350" t="s">
        <v>808</v>
      </c>
      <c r="B350" t="s">
        <v>809</v>
      </c>
      <c r="C350">
        <f>_xlfn.RANK.EQ(D350,D:D)</f>
        <v>360</v>
      </c>
      <c r="D350">
        <v>4</v>
      </c>
      <c r="E350">
        <f>_xlfn.RANK.EQ(F350,F:F)</f>
        <v>324</v>
      </c>
      <c r="F350">
        <f>_xlfn.IFNA(VLOOKUP(B350,ISU_all_byjnl!B:C,2,FALSE),0)</f>
        <v>7</v>
      </c>
      <c r="G350">
        <f>_xlfn.RANK.EQ(H350,H:H)</f>
        <v>224</v>
      </c>
      <c r="H350">
        <f>IFERROR((D350/F350)*100,0)</f>
        <v>57.142857142857139</v>
      </c>
      <c r="I350">
        <f>_xlfn.IFNA(VLOOKUP(B350,ISU_FF_OA_byjnl!$F:$M,2,FALSE),0)</f>
        <v>0</v>
      </c>
      <c r="J350">
        <f>_xlfn.IFNA(VLOOKUP(B350,ISU_FF_OA_byjnl!$F:$M,3,FALSE),0)</f>
        <v>0</v>
      </c>
      <c r="K350">
        <f>_xlfn.IFNA(VLOOKUP(B350,ISU_FF_OA_byjnl!$F:$M,4,FALSE),0)</f>
        <v>0</v>
      </c>
      <c r="L350">
        <f>_xlfn.IFNA(VLOOKUP(B350,ISU_FF_OA_byjnl!$F:$M,5,FALSE),0)</f>
        <v>0</v>
      </c>
      <c r="M350">
        <f>_xlfn.IFNA(VLOOKUP(B350,ISU_FF_OA_byjnl!$F:$M,6,FALSE),0)</f>
        <v>0</v>
      </c>
      <c r="N350">
        <f>_xlfn.IFNA(VLOOKUP(B350,ISU_FF_OA_byjnl!$F:$M,7,FALSE),0)</f>
        <v>0</v>
      </c>
      <c r="O350">
        <f>I350+K350</f>
        <v>0</v>
      </c>
      <c r="P350">
        <f>O350-D350</f>
        <v>-4</v>
      </c>
      <c r="Q350">
        <f>(J350/D350)*100</f>
        <v>0</v>
      </c>
      <c r="R350">
        <f>(K350/D350)*100</f>
        <v>0</v>
      </c>
      <c r="S350">
        <f>(L350/D350)*100</f>
        <v>0</v>
      </c>
      <c r="T350">
        <f>(M350/D350)*100</f>
        <v>0</v>
      </c>
      <c r="U350">
        <f>(N350/D350)*100</f>
        <v>0</v>
      </c>
    </row>
    <row r="351" spans="1:21" x14ac:dyDescent="0.25">
      <c r="A351" t="s">
        <v>838</v>
      </c>
      <c r="B351" t="s">
        <v>839</v>
      </c>
      <c r="C351">
        <f>_xlfn.RANK.EQ(D351,D:D)</f>
        <v>360</v>
      </c>
      <c r="D351">
        <v>4</v>
      </c>
      <c r="E351">
        <f>_xlfn.RANK.EQ(F351,F:F)</f>
        <v>324</v>
      </c>
      <c r="F351">
        <f>_xlfn.IFNA(VLOOKUP(B351,ISU_all_byjnl!B:C,2,FALSE),0)</f>
        <v>7</v>
      </c>
      <c r="G351">
        <f>_xlfn.RANK.EQ(H351,H:H)</f>
        <v>224</v>
      </c>
      <c r="H351">
        <f>IFERROR((D351/F351)*100,0)</f>
        <v>57.142857142857139</v>
      </c>
      <c r="I351">
        <f>_xlfn.IFNA(VLOOKUP(B351,ISU_FF_OA_byjnl!$F:$M,2,FALSE),0)</f>
        <v>0</v>
      </c>
      <c r="J351">
        <f>_xlfn.IFNA(VLOOKUP(B351,ISU_FF_OA_byjnl!$F:$M,3,FALSE),0)</f>
        <v>0</v>
      </c>
      <c r="K351">
        <f>_xlfn.IFNA(VLOOKUP(B351,ISU_FF_OA_byjnl!$F:$M,4,FALSE),0)</f>
        <v>0</v>
      </c>
      <c r="L351">
        <f>_xlfn.IFNA(VLOOKUP(B351,ISU_FF_OA_byjnl!$F:$M,5,FALSE),0)</f>
        <v>0</v>
      </c>
      <c r="M351">
        <f>_xlfn.IFNA(VLOOKUP(B351,ISU_FF_OA_byjnl!$F:$M,6,FALSE),0)</f>
        <v>0</v>
      </c>
      <c r="N351">
        <f>_xlfn.IFNA(VLOOKUP(B351,ISU_FF_OA_byjnl!$F:$M,7,FALSE),0)</f>
        <v>0</v>
      </c>
      <c r="O351">
        <f>I351+K351</f>
        <v>0</v>
      </c>
      <c r="P351">
        <f>O351-D351</f>
        <v>-4</v>
      </c>
      <c r="Q351">
        <f>(J351/D351)*100</f>
        <v>0</v>
      </c>
      <c r="R351">
        <f>(K351/D351)*100</f>
        <v>0</v>
      </c>
      <c r="S351">
        <f>(L351/D351)*100</f>
        <v>0</v>
      </c>
      <c r="T351">
        <f>(M351/D351)*100</f>
        <v>0</v>
      </c>
      <c r="U351">
        <f>(N351/D351)*100</f>
        <v>0</v>
      </c>
    </row>
    <row r="352" spans="1:21" x14ac:dyDescent="0.25">
      <c r="A352" t="s">
        <v>856</v>
      </c>
      <c r="B352" t="s">
        <v>857</v>
      </c>
      <c r="C352">
        <f>_xlfn.RANK.EQ(D352,D:D)</f>
        <v>360</v>
      </c>
      <c r="D352">
        <v>4</v>
      </c>
      <c r="E352">
        <f>_xlfn.RANK.EQ(F352,F:F)</f>
        <v>324</v>
      </c>
      <c r="F352">
        <f>_xlfn.IFNA(VLOOKUP(B352,ISU_all_byjnl!B:C,2,FALSE),0)</f>
        <v>7</v>
      </c>
      <c r="G352">
        <f>_xlfn.RANK.EQ(H352,H:H)</f>
        <v>224</v>
      </c>
      <c r="H352">
        <f>IFERROR((D352/F352)*100,0)</f>
        <v>57.142857142857139</v>
      </c>
      <c r="I352">
        <f>_xlfn.IFNA(VLOOKUP(B352,ISU_FF_OA_byjnl!$F:$M,2,FALSE),0)</f>
        <v>0</v>
      </c>
      <c r="J352">
        <f>_xlfn.IFNA(VLOOKUP(B352,ISU_FF_OA_byjnl!$F:$M,3,FALSE),0)</f>
        <v>0</v>
      </c>
      <c r="K352">
        <f>_xlfn.IFNA(VLOOKUP(B352,ISU_FF_OA_byjnl!$F:$M,4,FALSE),0)</f>
        <v>0</v>
      </c>
      <c r="L352">
        <f>_xlfn.IFNA(VLOOKUP(B352,ISU_FF_OA_byjnl!$F:$M,5,FALSE),0)</f>
        <v>0</v>
      </c>
      <c r="M352">
        <f>_xlfn.IFNA(VLOOKUP(B352,ISU_FF_OA_byjnl!$F:$M,6,FALSE),0)</f>
        <v>0</v>
      </c>
      <c r="N352">
        <f>_xlfn.IFNA(VLOOKUP(B352,ISU_FF_OA_byjnl!$F:$M,7,FALSE),0)</f>
        <v>0</v>
      </c>
      <c r="O352">
        <f>I352+K352</f>
        <v>0</v>
      </c>
      <c r="P352">
        <f>O352-D352</f>
        <v>-4</v>
      </c>
      <c r="Q352">
        <f>(J352/D352)*100</f>
        <v>0</v>
      </c>
      <c r="R352">
        <f>(K352/D352)*100</f>
        <v>0</v>
      </c>
      <c r="S352">
        <f>(L352/D352)*100</f>
        <v>0</v>
      </c>
      <c r="T352">
        <f>(M352/D352)*100</f>
        <v>0</v>
      </c>
      <c r="U352">
        <f>(N352/D352)*100</f>
        <v>0</v>
      </c>
    </row>
    <row r="353" spans="1:21" x14ac:dyDescent="0.25">
      <c r="A353" t="s">
        <v>872</v>
      </c>
      <c r="B353" t="s">
        <v>873</v>
      </c>
      <c r="C353">
        <f>_xlfn.RANK.EQ(D353,D:D)</f>
        <v>360</v>
      </c>
      <c r="D353">
        <v>4</v>
      </c>
      <c r="E353">
        <f>_xlfn.RANK.EQ(F353,F:F)</f>
        <v>324</v>
      </c>
      <c r="F353">
        <f>_xlfn.IFNA(VLOOKUP(B353,ISU_all_byjnl!B:C,2,FALSE),0)</f>
        <v>7</v>
      </c>
      <c r="G353">
        <f>_xlfn.RANK.EQ(H353,H:H)</f>
        <v>224</v>
      </c>
      <c r="H353">
        <f>IFERROR((D353/F353)*100,0)</f>
        <v>57.142857142857139</v>
      </c>
      <c r="I353">
        <f>_xlfn.IFNA(VLOOKUP(B353,ISU_FF_OA_byjnl!$F:$M,2,FALSE),0)</f>
        <v>0</v>
      </c>
      <c r="J353">
        <f>_xlfn.IFNA(VLOOKUP(B353,ISU_FF_OA_byjnl!$F:$M,3,FALSE),0)</f>
        <v>0</v>
      </c>
      <c r="K353">
        <f>_xlfn.IFNA(VLOOKUP(B353,ISU_FF_OA_byjnl!$F:$M,4,FALSE),0)</f>
        <v>0</v>
      </c>
      <c r="L353">
        <f>_xlfn.IFNA(VLOOKUP(B353,ISU_FF_OA_byjnl!$F:$M,5,FALSE),0)</f>
        <v>0</v>
      </c>
      <c r="M353">
        <f>_xlfn.IFNA(VLOOKUP(B353,ISU_FF_OA_byjnl!$F:$M,6,FALSE),0)</f>
        <v>0</v>
      </c>
      <c r="N353">
        <f>_xlfn.IFNA(VLOOKUP(B353,ISU_FF_OA_byjnl!$F:$M,7,FALSE),0)</f>
        <v>0</v>
      </c>
      <c r="O353">
        <f>I353+K353</f>
        <v>0</v>
      </c>
      <c r="P353">
        <f>O353-D353</f>
        <v>-4</v>
      </c>
      <c r="Q353">
        <f>(J353/D353)*100</f>
        <v>0</v>
      </c>
      <c r="R353">
        <f>(K353/D353)*100</f>
        <v>0</v>
      </c>
      <c r="S353">
        <f>(L353/D353)*100</f>
        <v>0</v>
      </c>
      <c r="T353">
        <f>(M353/D353)*100</f>
        <v>0</v>
      </c>
      <c r="U353">
        <f>(N353/D353)*100</f>
        <v>0</v>
      </c>
    </row>
    <row r="354" spans="1:21" x14ac:dyDescent="0.25">
      <c r="A354" t="s">
        <v>880</v>
      </c>
      <c r="B354" t="s">
        <v>881</v>
      </c>
      <c r="C354">
        <f>_xlfn.RANK.EQ(D354,D:D)</f>
        <v>360</v>
      </c>
      <c r="D354">
        <v>4</v>
      </c>
      <c r="E354">
        <f>_xlfn.RANK.EQ(F354,F:F)</f>
        <v>324</v>
      </c>
      <c r="F354">
        <f>_xlfn.IFNA(VLOOKUP(B354,ISU_all_byjnl!B:C,2,FALSE),0)</f>
        <v>7</v>
      </c>
      <c r="G354">
        <f>_xlfn.RANK.EQ(H354,H:H)</f>
        <v>224</v>
      </c>
      <c r="H354">
        <f>IFERROR((D354/F354)*100,0)</f>
        <v>57.142857142857139</v>
      </c>
      <c r="I354">
        <f>_xlfn.IFNA(VLOOKUP(B354,ISU_FF_OA_byjnl!$F:$M,2,FALSE),0)</f>
        <v>0</v>
      </c>
      <c r="J354">
        <f>_xlfn.IFNA(VLOOKUP(B354,ISU_FF_OA_byjnl!$F:$M,3,FALSE),0)</f>
        <v>0</v>
      </c>
      <c r="K354">
        <f>_xlfn.IFNA(VLOOKUP(B354,ISU_FF_OA_byjnl!$F:$M,4,FALSE),0)</f>
        <v>0</v>
      </c>
      <c r="L354">
        <f>_xlfn.IFNA(VLOOKUP(B354,ISU_FF_OA_byjnl!$F:$M,5,FALSE),0)</f>
        <v>0</v>
      </c>
      <c r="M354">
        <f>_xlfn.IFNA(VLOOKUP(B354,ISU_FF_OA_byjnl!$F:$M,6,FALSE),0)</f>
        <v>0</v>
      </c>
      <c r="N354">
        <f>_xlfn.IFNA(VLOOKUP(B354,ISU_FF_OA_byjnl!$F:$M,7,FALSE),0)</f>
        <v>0</v>
      </c>
      <c r="O354">
        <f>I354+K354</f>
        <v>0</v>
      </c>
      <c r="P354">
        <f>O354-D354</f>
        <v>-4</v>
      </c>
      <c r="Q354">
        <f>(J354/D354)*100</f>
        <v>0</v>
      </c>
      <c r="R354">
        <f>(K354/D354)*100</f>
        <v>0</v>
      </c>
      <c r="S354">
        <f>(L354/D354)*100</f>
        <v>0</v>
      </c>
      <c r="T354">
        <f>(M354/D354)*100</f>
        <v>0</v>
      </c>
      <c r="U354">
        <f>(N354/D354)*100</f>
        <v>0</v>
      </c>
    </row>
    <row r="355" spans="1:21" x14ac:dyDescent="0.25">
      <c r="A355" t="s">
        <v>886</v>
      </c>
      <c r="B355" t="s">
        <v>887</v>
      </c>
      <c r="C355">
        <f>_xlfn.RANK.EQ(D355,D:D)</f>
        <v>360</v>
      </c>
      <c r="D355">
        <v>4</v>
      </c>
      <c r="E355">
        <f>_xlfn.RANK.EQ(F355,F:F)</f>
        <v>324</v>
      </c>
      <c r="F355">
        <f>_xlfn.IFNA(VLOOKUP(B355,ISU_all_byjnl!B:C,2,FALSE),0)</f>
        <v>7</v>
      </c>
      <c r="G355">
        <f>_xlfn.RANK.EQ(H355,H:H)</f>
        <v>224</v>
      </c>
      <c r="H355">
        <f>IFERROR((D355/F355)*100,0)</f>
        <v>57.142857142857139</v>
      </c>
      <c r="I355">
        <f>_xlfn.IFNA(VLOOKUP(B355,ISU_FF_OA_byjnl!$F:$M,2,FALSE),0)</f>
        <v>0</v>
      </c>
      <c r="J355">
        <f>_xlfn.IFNA(VLOOKUP(B355,ISU_FF_OA_byjnl!$F:$M,3,FALSE),0)</f>
        <v>0</v>
      </c>
      <c r="K355">
        <f>_xlfn.IFNA(VLOOKUP(B355,ISU_FF_OA_byjnl!$F:$M,4,FALSE),0)</f>
        <v>0</v>
      </c>
      <c r="L355">
        <f>_xlfn.IFNA(VLOOKUP(B355,ISU_FF_OA_byjnl!$F:$M,5,FALSE),0)</f>
        <v>0</v>
      </c>
      <c r="M355">
        <f>_xlfn.IFNA(VLOOKUP(B355,ISU_FF_OA_byjnl!$F:$M,6,FALSE),0)</f>
        <v>0</v>
      </c>
      <c r="N355">
        <f>_xlfn.IFNA(VLOOKUP(B355,ISU_FF_OA_byjnl!$F:$M,7,FALSE),0)</f>
        <v>0</v>
      </c>
      <c r="O355">
        <f>I355+K355</f>
        <v>0</v>
      </c>
      <c r="P355">
        <f>O355-D355</f>
        <v>-4</v>
      </c>
      <c r="Q355">
        <f>(J355/D355)*100</f>
        <v>0</v>
      </c>
      <c r="R355">
        <f>(K355/D355)*100</f>
        <v>0</v>
      </c>
      <c r="S355">
        <f>(L355/D355)*100</f>
        <v>0</v>
      </c>
      <c r="T355">
        <f>(M355/D355)*100</f>
        <v>0</v>
      </c>
      <c r="U355">
        <f>(N355/D355)*100</f>
        <v>0</v>
      </c>
    </row>
    <row r="356" spans="1:21" x14ac:dyDescent="0.25">
      <c r="A356" t="s">
        <v>964</v>
      </c>
      <c r="B356" t="s">
        <v>965</v>
      </c>
      <c r="C356">
        <f>_xlfn.RANK.EQ(D356,D:D)</f>
        <v>481</v>
      </c>
      <c r="D356">
        <v>3</v>
      </c>
      <c r="E356">
        <f>_xlfn.RANK.EQ(F356,F:F)</f>
        <v>324</v>
      </c>
      <c r="F356">
        <f>_xlfn.IFNA(VLOOKUP(B356,ISU_all_byjnl!B:C,2,FALSE),0)</f>
        <v>7</v>
      </c>
      <c r="G356">
        <f>_xlfn.RANK.EQ(H356,H:H)</f>
        <v>299</v>
      </c>
      <c r="H356">
        <f>IFERROR((D356/F356)*100,0)</f>
        <v>42.857142857142854</v>
      </c>
      <c r="I356">
        <f>_xlfn.IFNA(VLOOKUP(B356,ISU_FF_OA_byjnl!$F:$M,2,FALSE),0)</f>
        <v>0</v>
      </c>
      <c r="J356">
        <f>_xlfn.IFNA(VLOOKUP(B356,ISU_FF_OA_byjnl!$F:$M,3,FALSE),0)</f>
        <v>0</v>
      </c>
      <c r="K356">
        <f>_xlfn.IFNA(VLOOKUP(B356,ISU_FF_OA_byjnl!$F:$M,4,FALSE),0)</f>
        <v>0</v>
      </c>
      <c r="L356">
        <f>_xlfn.IFNA(VLOOKUP(B356,ISU_FF_OA_byjnl!$F:$M,5,FALSE),0)</f>
        <v>0</v>
      </c>
      <c r="M356">
        <f>_xlfn.IFNA(VLOOKUP(B356,ISU_FF_OA_byjnl!$F:$M,6,FALSE),0)</f>
        <v>0</v>
      </c>
      <c r="N356">
        <f>_xlfn.IFNA(VLOOKUP(B356,ISU_FF_OA_byjnl!$F:$M,7,FALSE),0)</f>
        <v>0</v>
      </c>
      <c r="O356">
        <f>I356+K356</f>
        <v>0</v>
      </c>
      <c r="P356">
        <f>O356-D356</f>
        <v>-3</v>
      </c>
      <c r="Q356">
        <f>(J356/D356)*100</f>
        <v>0</v>
      </c>
      <c r="R356">
        <f>(K356/D356)*100</f>
        <v>0</v>
      </c>
      <c r="S356">
        <f>(L356/D356)*100</f>
        <v>0</v>
      </c>
      <c r="T356">
        <f>(M356/D356)*100</f>
        <v>0</v>
      </c>
      <c r="U356">
        <f>(N356/D356)*100</f>
        <v>0</v>
      </c>
    </row>
    <row r="357" spans="1:21" x14ac:dyDescent="0.25">
      <c r="A357" t="s">
        <v>516</v>
      </c>
      <c r="B357" t="s">
        <v>517</v>
      </c>
      <c r="C357">
        <f>_xlfn.RANK.EQ(D357,D:D)</f>
        <v>255</v>
      </c>
      <c r="D357">
        <v>6</v>
      </c>
      <c r="E357">
        <f>_xlfn.RANK.EQ(F357,F:F)</f>
        <v>355</v>
      </c>
      <c r="F357">
        <f>_xlfn.IFNA(VLOOKUP(B357,ISU_all_byjnl!B:C,2,FALSE),0)</f>
        <v>0</v>
      </c>
      <c r="G357">
        <f>_xlfn.RANK.EQ(H357,H:H)</f>
        <v>355</v>
      </c>
      <c r="H357">
        <f>IFERROR((D357/F357)*100,0)</f>
        <v>0</v>
      </c>
      <c r="I357">
        <f>_xlfn.IFNA(VLOOKUP(B357,ISU_FF_OA_byjnl!$F:$M,2,FALSE),0)</f>
        <v>0</v>
      </c>
      <c r="J357">
        <f>_xlfn.IFNA(VLOOKUP(B357,ISU_FF_OA_byjnl!$F:$M,3,FALSE),0)</f>
        <v>0</v>
      </c>
      <c r="K357">
        <f>_xlfn.IFNA(VLOOKUP(B357,ISU_FF_OA_byjnl!$F:$M,4,FALSE),0)</f>
        <v>0</v>
      </c>
      <c r="L357">
        <f>_xlfn.IFNA(VLOOKUP(B357,ISU_FF_OA_byjnl!$F:$M,5,FALSE),0)</f>
        <v>0</v>
      </c>
      <c r="M357">
        <f>_xlfn.IFNA(VLOOKUP(B357,ISU_FF_OA_byjnl!$F:$M,6,FALSE),0)</f>
        <v>0</v>
      </c>
      <c r="N357">
        <f>_xlfn.IFNA(VLOOKUP(B357,ISU_FF_OA_byjnl!$F:$M,7,FALSE),0)</f>
        <v>0</v>
      </c>
      <c r="O357">
        <f>I357+K357</f>
        <v>0</v>
      </c>
      <c r="P357">
        <f>O357-D357</f>
        <v>-6</v>
      </c>
      <c r="Q357">
        <f>(J357/D357)*100</f>
        <v>0</v>
      </c>
      <c r="R357">
        <f>(K357/D357)*100</f>
        <v>0</v>
      </c>
      <c r="S357">
        <f>(L357/D357)*100</f>
        <v>0</v>
      </c>
      <c r="T357">
        <f>(M357/D357)*100</f>
        <v>0</v>
      </c>
      <c r="U357">
        <f>(N357/D357)*100</f>
        <v>0</v>
      </c>
    </row>
    <row r="358" spans="1:21" x14ac:dyDescent="0.25">
      <c r="A358" t="s">
        <v>520</v>
      </c>
      <c r="B358" t="s">
        <v>521</v>
      </c>
      <c r="C358">
        <f>_xlfn.RANK.EQ(D358,D:D)</f>
        <v>255</v>
      </c>
      <c r="D358">
        <v>6</v>
      </c>
      <c r="E358">
        <f>_xlfn.RANK.EQ(F358,F:F)</f>
        <v>355</v>
      </c>
      <c r="F358">
        <f>_xlfn.IFNA(VLOOKUP(B358,ISU_all_byjnl!B:C,2,FALSE),0)</f>
        <v>0</v>
      </c>
      <c r="G358">
        <f>_xlfn.RANK.EQ(H358,H:H)</f>
        <v>355</v>
      </c>
      <c r="H358">
        <f>IFERROR((D358/F358)*100,0)</f>
        <v>0</v>
      </c>
      <c r="I358">
        <f>_xlfn.IFNA(VLOOKUP(B358,ISU_FF_OA_byjnl!$F:$M,2,FALSE),0)</f>
        <v>0</v>
      </c>
      <c r="J358">
        <f>_xlfn.IFNA(VLOOKUP(B358,ISU_FF_OA_byjnl!$F:$M,3,FALSE),0)</f>
        <v>0</v>
      </c>
      <c r="K358">
        <f>_xlfn.IFNA(VLOOKUP(B358,ISU_FF_OA_byjnl!$F:$M,4,FALSE),0)</f>
        <v>0</v>
      </c>
      <c r="L358">
        <f>_xlfn.IFNA(VLOOKUP(B358,ISU_FF_OA_byjnl!$F:$M,5,FALSE),0)</f>
        <v>0</v>
      </c>
      <c r="M358">
        <f>_xlfn.IFNA(VLOOKUP(B358,ISU_FF_OA_byjnl!$F:$M,6,FALSE),0)</f>
        <v>0</v>
      </c>
      <c r="N358">
        <f>_xlfn.IFNA(VLOOKUP(B358,ISU_FF_OA_byjnl!$F:$M,7,FALSE),0)</f>
        <v>0</v>
      </c>
      <c r="O358">
        <f>I358+K358</f>
        <v>0</v>
      </c>
      <c r="P358">
        <f>O358-D358</f>
        <v>-6</v>
      </c>
      <c r="Q358">
        <f>(J358/D358)*100</f>
        <v>0</v>
      </c>
      <c r="R358">
        <f>(K358/D358)*100</f>
        <v>0</v>
      </c>
      <c r="S358">
        <f>(L358/D358)*100</f>
        <v>0</v>
      </c>
      <c r="T358">
        <f>(M358/D358)*100</f>
        <v>0</v>
      </c>
      <c r="U358">
        <f>(N358/D358)*100</f>
        <v>0</v>
      </c>
    </row>
    <row r="359" spans="1:21" x14ac:dyDescent="0.25">
      <c r="A359" t="s">
        <v>528</v>
      </c>
      <c r="B359" t="s">
        <v>529</v>
      </c>
      <c r="C359">
        <f>_xlfn.RANK.EQ(D359,D:D)</f>
        <v>255</v>
      </c>
      <c r="D359">
        <v>6</v>
      </c>
      <c r="E359">
        <f>_xlfn.RANK.EQ(F359,F:F)</f>
        <v>355</v>
      </c>
      <c r="F359">
        <f>_xlfn.IFNA(VLOOKUP(B359,ISU_all_byjnl!B:C,2,FALSE),0)</f>
        <v>0</v>
      </c>
      <c r="G359">
        <f>_xlfn.RANK.EQ(H359,H:H)</f>
        <v>355</v>
      </c>
      <c r="H359">
        <f>IFERROR((D359/F359)*100,0)</f>
        <v>0</v>
      </c>
      <c r="I359">
        <f>_xlfn.IFNA(VLOOKUP(B359,ISU_FF_OA_byjnl!$F:$M,2,FALSE),0)</f>
        <v>0</v>
      </c>
      <c r="J359">
        <f>_xlfn.IFNA(VLOOKUP(B359,ISU_FF_OA_byjnl!$F:$M,3,FALSE),0)</f>
        <v>0</v>
      </c>
      <c r="K359">
        <f>_xlfn.IFNA(VLOOKUP(B359,ISU_FF_OA_byjnl!$F:$M,4,FALSE),0)</f>
        <v>0</v>
      </c>
      <c r="L359">
        <f>_xlfn.IFNA(VLOOKUP(B359,ISU_FF_OA_byjnl!$F:$M,5,FALSE),0)</f>
        <v>0</v>
      </c>
      <c r="M359">
        <f>_xlfn.IFNA(VLOOKUP(B359,ISU_FF_OA_byjnl!$F:$M,6,FALSE),0)</f>
        <v>0</v>
      </c>
      <c r="N359">
        <f>_xlfn.IFNA(VLOOKUP(B359,ISU_FF_OA_byjnl!$F:$M,7,FALSE),0)</f>
        <v>0</v>
      </c>
      <c r="O359">
        <f>I359+K359</f>
        <v>0</v>
      </c>
      <c r="P359">
        <f>O359-D359</f>
        <v>-6</v>
      </c>
      <c r="Q359">
        <f>(J359/D359)*100</f>
        <v>0</v>
      </c>
      <c r="R359">
        <f>(K359/D359)*100</f>
        <v>0</v>
      </c>
      <c r="S359">
        <f>(L359/D359)*100</f>
        <v>0</v>
      </c>
      <c r="T359">
        <f>(M359/D359)*100</f>
        <v>0</v>
      </c>
      <c r="U359">
        <f>(N359/D359)*100</f>
        <v>0</v>
      </c>
    </row>
    <row r="360" spans="1:21" x14ac:dyDescent="0.25">
      <c r="A360" t="s">
        <v>542</v>
      </c>
      <c r="B360" t="s">
        <v>543</v>
      </c>
      <c r="C360">
        <f>_xlfn.RANK.EQ(D360,D:D)</f>
        <v>255</v>
      </c>
      <c r="D360">
        <v>6</v>
      </c>
      <c r="E360">
        <f>_xlfn.RANK.EQ(F360,F:F)</f>
        <v>355</v>
      </c>
      <c r="F360">
        <f>_xlfn.IFNA(VLOOKUP(B360,ISU_all_byjnl!B:C,2,FALSE),0)</f>
        <v>0</v>
      </c>
      <c r="G360">
        <f>_xlfn.RANK.EQ(H360,H:H)</f>
        <v>355</v>
      </c>
      <c r="H360">
        <f>IFERROR((D360/F360)*100,0)</f>
        <v>0</v>
      </c>
      <c r="I360">
        <f>_xlfn.IFNA(VLOOKUP(B360,ISU_FF_OA_byjnl!$F:$M,2,FALSE),0)</f>
        <v>0</v>
      </c>
      <c r="J360">
        <f>_xlfn.IFNA(VLOOKUP(B360,ISU_FF_OA_byjnl!$F:$M,3,FALSE),0)</f>
        <v>0</v>
      </c>
      <c r="K360">
        <f>_xlfn.IFNA(VLOOKUP(B360,ISU_FF_OA_byjnl!$F:$M,4,FALSE),0)</f>
        <v>0</v>
      </c>
      <c r="L360">
        <f>_xlfn.IFNA(VLOOKUP(B360,ISU_FF_OA_byjnl!$F:$M,5,FALSE),0)</f>
        <v>0</v>
      </c>
      <c r="M360">
        <f>_xlfn.IFNA(VLOOKUP(B360,ISU_FF_OA_byjnl!$F:$M,6,FALSE),0)</f>
        <v>0</v>
      </c>
      <c r="N360">
        <f>_xlfn.IFNA(VLOOKUP(B360,ISU_FF_OA_byjnl!$F:$M,7,FALSE),0)</f>
        <v>0</v>
      </c>
      <c r="O360">
        <f>I360+K360</f>
        <v>0</v>
      </c>
      <c r="P360">
        <f>O360-D360</f>
        <v>-6</v>
      </c>
      <c r="Q360">
        <f>(J360/D360)*100</f>
        <v>0</v>
      </c>
      <c r="R360">
        <f>(K360/D360)*100</f>
        <v>0</v>
      </c>
      <c r="S360">
        <f>(L360/D360)*100</f>
        <v>0</v>
      </c>
      <c r="T360">
        <f>(M360/D360)*100</f>
        <v>0</v>
      </c>
      <c r="U360">
        <f>(N360/D360)*100</f>
        <v>0</v>
      </c>
    </row>
    <row r="361" spans="1:21" x14ac:dyDescent="0.25">
      <c r="A361" t="s">
        <v>550</v>
      </c>
      <c r="B361" t="s">
        <v>551</v>
      </c>
      <c r="C361">
        <f>_xlfn.RANK.EQ(D361,D:D)</f>
        <v>255</v>
      </c>
      <c r="D361">
        <v>6</v>
      </c>
      <c r="E361">
        <f>_xlfn.RANK.EQ(F361,F:F)</f>
        <v>355</v>
      </c>
      <c r="F361">
        <f>_xlfn.IFNA(VLOOKUP(B361,ISU_all_byjnl!B:C,2,FALSE),0)</f>
        <v>0</v>
      </c>
      <c r="G361">
        <f>_xlfn.RANK.EQ(H361,H:H)</f>
        <v>355</v>
      </c>
      <c r="H361">
        <f>IFERROR((D361/F361)*100,0)</f>
        <v>0</v>
      </c>
      <c r="I361">
        <f>_xlfn.IFNA(VLOOKUP(B361,ISU_FF_OA_byjnl!$F:$M,2,FALSE),0)</f>
        <v>0</v>
      </c>
      <c r="J361">
        <f>_xlfn.IFNA(VLOOKUP(B361,ISU_FF_OA_byjnl!$F:$M,3,FALSE),0)</f>
        <v>0</v>
      </c>
      <c r="K361">
        <f>_xlfn.IFNA(VLOOKUP(B361,ISU_FF_OA_byjnl!$F:$M,4,FALSE),0)</f>
        <v>0</v>
      </c>
      <c r="L361">
        <f>_xlfn.IFNA(VLOOKUP(B361,ISU_FF_OA_byjnl!$F:$M,5,FALSE),0)</f>
        <v>0</v>
      </c>
      <c r="M361">
        <f>_xlfn.IFNA(VLOOKUP(B361,ISU_FF_OA_byjnl!$F:$M,6,FALSE),0)</f>
        <v>0</v>
      </c>
      <c r="N361">
        <f>_xlfn.IFNA(VLOOKUP(B361,ISU_FF_OA_byjnl!$F:$M,7,FALSE),0)</f>
        <v>0</v>
      </c>
      <c r="O361">
        <f>I361+K361</f>
        <v>0</v>
      </c>
      <c r="P361">
        <f>O361-D361</f>
        <v>-6</v>
      </c>
      <c r="Q361">
        <f>(J361/D361)*100</f>
        <v>0</v>
      </c>
      <c r="R361">
        <f>(K361/D361)*100</f>
        <v>0</v>
      </c>
      <c r="S361">
        <f>(L361/D361)*100</f>
        <v>0</v>
      </c>
      <c r="T361">
        <f>(M361/D361)*100</f>
        <v>0</v>
      </c>
      <c r="U361">
        <f>(N361/D361)*100</f>
        <v>0</v>
      </c>
    </row>
    <row r="362" spans="1:21" x14ac:dyDescent="0.25">
      <c r="A362" t="s">
        <v>566</v>
      </c>
      <c r="B362" t="s">
        <v>567</v>
      </c>
      <c r="C362">
        <f>_xlfn.RANK.EQ(D362,D:D)</f>
        <v>255</v>
      </c>
      <c r="D362">
        <v>6</v>
      </c>
      <c r="E362">
        <f>_xlfn.RANK.EQ(F362,F:F)</f>
        <v>355</v>
      </c>
      <c r="F362">
        <f>_xlfn.IFNA(VLOOKUP(B362,ISU_all_byjnl!B:C,2,FALSE),0)</f>
        <v>0</v>
      </c>
      <c r="G362">
        <f>_xlfn.RANK.EQ(H362,H:H)</f>
        <v>355</v>
      </c>
      <c r="H362">
        <f>IFERROR((D362/F362)*100,0)</f>
        <v>0</v>
      </c>
      <c r="I362">
        <f>_xlfn.IFNA(VLOOKUP(B362,ISU_FF_OA_byjnl!$F:$M,2,FALSE),0)</f>
        <v>0</v>
      </c>
      <c r="J362">
        <f>_xlfn.IFNA(VLOOKUP(B362,ISU_FF_OA_byjnl!$F:$M,3,FALSE),0)</f>
        <v>0</v>
      </c>
      <c r="K362">
        <f>_xlfn.IFNA(VLOOKUP(B362,ISU_FF_OA_byjnl!$F:$M,4,FALSE),0)</f>
        <v>0</v>
      </c>
      <c r="L362">
        <f>_xlfn.IFNA(VLOOKUP(B362,ISU_FF_OA_byjnl!$F:$M,5,FALSE),0)</f>
        <v>0</v>
      </c>
      <c r="M362">
        <f>_xlfn.IFNA(VLOOKUP(B362,ISU_FF_OA_byjnl!$F:$M,6,FALSE),0)</f>
        <v>0</v>
      </c>
      <c r="N362">
        <f>_xlfn.IFNA(VLOOKUP(B362,ISU_FF_OA_byjnl!$F:$M,7,FALSE),0)</f>
        <v>0</v>
      </c>
      <c r="O362">
        <f>I362+K362</f>
        <v>0</v>
      </c>
      <c r="P362">
        <f>O362-D362</f>
        <v>-6</v>
      </c>
      <c r="Q362">
        <f>(J362/D362)*100</f>
        <v>0</v>
      </c>
      <c r="R362">
        <f>(K362/D362)*100</f>
        <v>0</v>
      </c>
      <c r="S362">
        <f>(L362/D362)*100</f>
        <v>0</v>
      </c>
      <c r="T362">
        <f>(M362/D362)*100</f>
        <v>0</v>
      </c>
      <c r="U362">
        <f>(N362/D362)*100</f>
        <v>0</v>
      </c>
    </row>
    <row r="363" spans="1:21" x14ac:dyDescent="0.25">
      <c r="A363" t="s">
        <v>576</v>
      </c>
      <c r="B363" t="s">
        <v>577</v>
      </c>
      <c r="C363">
        <f>_xlfn.RANK.EQ(D363,D:D)</f>
        <v>255</v>
      </c>
      <c r="D363">
        <v>6</v>
      </c>
      <c r="E363">
        <f>_xlfn.RANK.EQ(F363,F:F)</f>
        <v>355</v>
      </c>
      <c r="F363">
        <f>_xlfn.IFNA(VLOOKUP(B363,ISU_all_byjnl!B:C,2,FALSE),0)</f>
        <v>0</v>
      </c>
      <c r="G363">
        <f>_xlfn.RANK.EQ(H363,H:H)</f>
        <v>355</v>
      </c>
      <c r="H363">
        <f>IFERROR((D363/F363)*100,0)</f>
        <v>0</v>
      </c>
      <c r="I363">
        <f>_xlfn.IFNA(VLOOKUP(B363,ISU_FF_OA_byjnl!$F:$M,2,FALSE),0)</f>
        <v>0</v>
      </c>
      <c r="J363">
        <f>_xlfn.IFNA(VLOOKUP(B363,ISU_FF_OA_byjnl!$F:$M,3,FALSE),0)</f>
        <v>0</v>
      </c>
      <c r="K363">
        <f>_xlfn.IFNA(VLOOKUP(B363,ISU_FF_OA_byjnl!$F:$M,4,FALSE),0)</f>
        <v>0</v>
      </c>
      <c r="L363">
        <f>_xlfn.IFNA(VLOOKUP(B363,ISU_FF_OA_byjnl!$F:$M,5,FALSE),0)</f>
        <v>0</v>
      </c>
      <c r="M363">
        <f>_xlfn.IFNA(VLOOKUP(B363,ISU_FF_OA_byjnl!$F:$M,6,FALSE),0)</f>
        <v>0</v>
      </c>
      <c r="N363">
        <f>_xlfn.IFNA(VLOOKUP(B363,ISU_FF_OA_byjnl!$F:$M,7,FALSE),0)</f>
        <v>0</v>
      </c>
      <c r="O363">
        <f>I363+K363</f>
        <v>0</v>
      </c>
      <c r="P363">
        <f>O363-D363</f>
        <v>-6</v>
      </c>
      <c r="Q363">
        <f>(J363/D363)*100</f>
        <v>0</v>
      </c>
      <c r="R363">
        <f>(K363/D363)*100</f>
        <v>0</v>
      </c>
      <c r="S363">
        <f>(L363/D363)*100</f>
        <v>0</v>
      </c>
      <c r="T363">
        <f>(M363/D363)*100</f>
        <v>0</v>
      </c>
      <c r="U363">
        <f>(N363/D363)*100</f>
        <v>0</v>
      </c>
    </row>
    <row r="364" spans="1:21" x14ac:dyDescent="0.25">
      <c r="A364" t="s">
        <v>586</v>
      </c>
      <c r="B364" t="s">
        <v>587</v>
      </c>
      <c r="C364">
        <f>_xlfn.RANK.EQ(D364,D:D)</f>
        <v>255</v>
      </c>
      <c r="D364">
        <v>6</v>
      </c>
      <c r="E364">
        <f>_xlfn.RANK.EQ(F364,F:F)</f>
        <v>355</v>
      </c>
      <c r="F364">
        <f>_xlfn.IFNA(VLOOKUP(B364,ISU_all_byjnl!B:C,2,FALSE),0)</f>
        <v>0</v>
      </c>
      <c r="G364">
        <f>_xlfn.RANK.EQ(H364,H:H)</f>
        <v>355</v>
      </c>
      <c r="H364">
        <f>IFERROR((D364/F364)*100,0)</f>
        <v>0</v>
      </c>
      <c r="I364">
        <f>_xlfn.IFNA(VLOOKUP(B364,ISU_FF_OA_byjnl!$F:$M,2,FALSE),0)</f>
        <v>0</v>
      </c>
      <c r="J364">
        <f>_xlfn.IFNA(VLOOKUP(B364,ISU_FF_OA_byjnl!$F:$M,3,FALSE),0)</f>
        <v>0</v>
      </c>
      <c r="K364">
        <f>_xlfn.IFNA(VLOOKUP(B364,ISU_FF_OA_byjnl!$F:$M,4,FALSE),0)</f>
        <v>0</v>
      </c>
      <c r="L364">
        <f>_xlfn.IFNA(VLOOKUP(B364,ISU_FF_OA_byjnl!$F:$M,5,FALSE),0)</f>
        <v>0</v>
      </c>
      <c r="M364">
        <f>_xlfn.IFNA(VLOOKUP(B364,ISU_FF_OA_byjnl!$F:$M,6,FALSE),0)</f>
        <v>0</v>
      </c>
      <c r="N364">
        <f>_xlfn.IFNA(VLOOKUP(B364,ISU_FF_OA_byjnl!$F:$M,7,FALSE),0)</f>
        <v>0</v>
      </c>
      <c r="O364">
        <f>I364+K364</f>
        <v>0</v>
      </c>
      <c r="P364">
        <f>O364-D364</f>
        <v>-6</v>
      </c>
      <c r="Q364">
        <f>(J364/D364)*100</f>
        <v>0</v>
      </c>
      <c r="R364">
        <f>(K364/D364)*100</f>
        <v>0</v>
      </c>
      <c r="S364">
        <f>(L364/D364)*100</f>
        <v>0</v>
      </c>
      <c r="T364">
        <f>(M364/D364)*100</f>
        <v>0</v>
      </c>
      <c r="U364">
        <f>(N364/D364)*100</f>
        <v>0</v>
      </c>
    </row>
    <row r="365" spans="1:21" x14ac:dyDescent="0.25">
      <c r="A365" t="s">
        <v>588</v>
      </c>
      <c r="B365" t="s">
        <v>589</v>
      </c>
      <c r="C365">
        <f>_xlfn.RANK.EQ(D365,D:D)</f>
        <v>255</v>
      </c>
      <c r="D365">
        <v>6</v>
      </c>
      <c r="E365">
        <f>_xlfn.RANK.EQ(F365,F:F)</f>
        <v>355</v>
      </c>
      <c r="F365">
        <f>_xlfn.IFNA(VLOOKUP(B365,ISU_all_byjnl!B:C,2,FALSE),0)</f>
        <v>0</v>
      </c>
      <c r="G365">
        <f>_xlfn.RANK.EQ(H365,H:H)</f>
        <v>355</v>
      </c>
      <c r="H365">
        <f>IFERROR((D365/F365)*100,0)</f>
        <v>0</v>
      </c>
      <c r="I365">
        <f>_xlfn.IFNA(VLOOKUP(B365,ISU_FF_OA_byjnl!$F:$M,2,FALSE),0)</f>
        <v>0</v>
      </c>
      <c r="J365">
        <f>_xlfn.IFNA(VLOOKUP(B365,ISU_FF_OA_byjnl!$F:$M,3,FALSE),0)</f>
        <v>0</v>
      </c>
      <c r="K365">
        <f>_xlfn.IFNA(VLOOKUP(B365,ISU_FF_OA_byjnl!$F:$M,4,FALSE),0)</f>
        <v>0</v>
      </c>
      <c r="L365">
        <f>_xlfn.IFNA(VLOOKUP(B365,ISU_FF_OA_byjnl!$F:$M,5,FALSE),0)</f>
        <v>0</v>
      </c>
      <c r="M365">
        <f>_xlfn.IFNA(VLOOKUP(B365,ISU_FF_OA_byjnl!$F:$M,6,FALSE),0)</f>
        <v>0</v>
      </c>
      <c r="N365">
        <f>_xlfn.IFNA(VLOOKUP(B365,ISU_FF_OA_byjnl!$F:$M,7,FALSE),0)</f>
        <v>0</v>
      </c>
      <c r="O365">
        <f>I365+K365</f>
        <v>0</v>
      </c>
      <c r="P365">
        <f>O365-D365</f>
        <v>-6</v>
      </c>
      <c r="Q365">
        <f>(J365/D365)*100</f>
        <v>0</v>
      </c>
      <c r="R365">
        <f>(K365/D365)*100</f>
        <v>0</v>
      </c>
      <c r="S365">
        <f>(L365/D365)*100</f>
        <v>0</v>
      </c>
      <c r="T365">
        <f>(M365/D365)*100</f>
        <v>0</v>
      </c>
      <c r="U365">
        <f>(N365/D365)*100</f>
        <v>0</v>
      </c>
    </row>
    <row r="366" spans="1:21" x14ac:dyDescent="0.25">
      <c r="A366" t="s">
        <v>590</v>
      </c>
      <c r="B366" t="s">
        <v>591</v>
      </c>
      <c r="C366">
        <f>_xlfn.RANK.EQ(D366,D:D)</f>
        <v>255</v>
      </c>
      <c r="D366">
        <v>6</v>
      </c>
      <c r="E366">
        <f>_xlfn.RANK.EQ(F366,F:F)</f>
        <v>355</v>
      </c>
      <c r="F366">
        <f>_xlfn.IFNA(VLOOKUP(B366,ISU_all_byjnl!B:C,2,FALSE),0)</f>
        <v>0</v>
      </c>
      <c r="G366">
        <f>_xlfn.RANK.EQ(H366,H:H)</f>
        <v>355</v>
      </c>
      <c r="H366">
        <f>IFERROR((D366/F366)*100,0)</f>
        <v>0</v>
      </c>
      <c r="I366">
        <f>_xlfn.IFNA(VLOOKUP(B366,ISU_FF_OA_byjnl!$F:$M,2,FALSE),0)</f>
        <v>0</v>
      </c>
      <c r="J366">
        <f>_xlfn.IFNA(VLOOKUP(B366,ISU_FF_OA_byjnl!$F:$M,3,FALSE),0)</f>
        <v>0</v>
      </c>
      <c r="K366">
        <f>_xlfn.IFNA(VLOOKUP(B366,ISU_FF_OA_byjnl!$F:$M,4,FALSE),0)</f>
        <v>0</v>
      </c>
      <c r="L366">
        <f>_xlfn.IFNA(VLOOKUP(B366,ISU_FF_OA_byjnl!$F:$M,5,FALSE),0)</f>
        <v>0</v>
      </c>
      <c r="M366">
        <f>_xlfn.IFNA(VLOOKUP(B366,ISU_FF_OA_byjnl!$F:$M,6,FALSE),0)</f>
        <v>0</v>
      </c>
      <c r="N366">
        <f>_xlfn.IFNA(VLOOKUP(B366,ISU_FF_OA_byjnl!$F:$M,7,FALSE),0)</f>
        <v>0</v>
      </c>
      <c r="O366">
        <f>I366+K366</f>
        <v>0</v>
      </c>
      <c r="P366">
        <f>O366-D366</f>
        <v>-6</v>
      </c>
      <c r="Q366">
        <f>(J366/D366)*100</f>
        <v>0</v>
      </c>
      <c r="R366">
        <f>(K366/D366)*100</f>
        <v>0</v>
      </c>
      <c r="S366">
        <f>(L366/D366)*100</f>
        <v>0</v>
      </c>
      <c r="T366">
        <f>(M366/D366)*100</f>
        <v>0</v>
      </c>
      <c r="U366">
        <f>(N366/D366)*100</f>
        <v>0</v>
      </c>
    </row>
    <row r="367" spans="1:21" x14ac:dyDescent="0.25">
      <c r="A367" t="s">
        <v>592</v>
      </c>
      <c r="B367" t="s">
        <v>593</v>
      </c>
      <c r="C367">
        <f>_xlfn.RANK.EQ(D367,D:D)</f>
        <v>295</v>
      </c>
      <c r="D367">
        <v>5</v>
      </c>
      <c r="E367">
        <f>_xlfn.RANK.EQ(F367,F:F)</f>
        <v>355</v>
      </c>
      <c r="F367">
        <f>_xlfn.IFNA(VLOOKUP(B367,ISU_all_byjnl!B:C,2,FALSE),0)</f>
        <v>0</v>
      </c>
      <c r="G367">
        <f>_xlfn.RANK.EQ(H367,H:H)</f>
        <v>355</v>
      </c>
      <c r="H367">
        <f>IFERROR((D367/F367)*100,0)</f>
        <v>0</v>
      </c>
      <c r="I367">
        <f>_xlfn.IFNA(VLOOKUP(B367,ISU_FF_OA_byjnl!$F:$M,2,FALSE),0)</f>
        <v>0</v>
      </c>
      <c r="J367">
        <f>_xlfn.IFNA(VLOOKUP(B367,ISU_FF_OA_byjnl!$F:$M,3,FALSE),0)</f>
        <v>0</v>
      </c>
      <c r="K367">
        <f>_xlfn.IFNA(VLOOKUP(B367,ISU_FF_OA_byjnl!$F:$M,4,FALSE),0)</f>
        <v>0</v>
      </c>
      <c r="L367">
        <f>_xlfn.IFNA(VLOOKUP(B367,ISU_FF_OA_byjnl!$F:$M,5,FALSE),0)</f>
        <v>0</v>
      </c>
      <c r="M367">
        <f>_xlfn.IFNA(VLOOKUP(B367,ISU_FF_OA_byjnl!$F:$M,6,FALSE),0)</f>
        <v>0</v>
      </c>
      <c r="N367">
        <f>_xlfn.IFNA(VLOOKUP(B367,ISU_FF_OA_byjnl!$F:$M,7,FALSE),0)</f>
        <v>0</v>
      </c>
      <c r="O367">
        <f>I367+K367</f>
        <v>0</v>
      </c>
      <c r="P367">
        <f>O367-D367</f>
        <v>-5</v>
      </c>
      <c r="Q367">
        <f>(J367/D367)*100</f>
        <v>0</v>
      </c>
      <c r="R367">
        <f>(K367/D367)*100</f>
        <v>0</v>
      </c>
      <c r="S367">
        <f>(L367/D367)*100</f>
        <v>0</v>
      </c>
      <c r="T367">
        <f>(M367/D367)*100</f>
        <v>0</v>
      </c>
      <c r="U367">
        <f>(N367/D367)*100</f>
        <v>0</v>
      </c>
    </row>
    <row r="368" spans="1:21" x14ac:dyDescent="0.25">
      <c r="A368" t="s">
        <v>594</v>
      </c>
      <c r="B368" t="s">
        <v>595</v>
      </c>
      <c r="C368">
        <f>_xlfn.RANK.EQ(D368,D:D)</f>
        <v>295</v>
      </c>
      <c r="D368">
        <v>5</v>
      </c>
      <c r="E368">
        <f>_xlfn.RANK.EQ(F368,F:F)</f>
        <v>355</v>
      </c>
      <c r="F368">
        <f>_xlfn.IFNA(VLOOKUP(B368,ISU_all_byjnl!B:C,2,FALSE),0)</f>
        <v>0</v>
      </c>
      <c r="G368">
        <f>_xlfn.RANK.EQ(H368,H:H)</f>
        <v>355</v>
      </c>
      <c r="H368">
        <f>IFERROR((D368/F368)*100,0)</f>
        <v>0</v>
      </c>
      <c r="I368">
        <f>_xlfn.IFNA(VLOOKUP(B368,ISU_FF_OA_byjnl!$F:$M,2,FALSE),0)</f>
        <v>0</v>
      </c>
      <c r="J368">
        <f>_xlfn.IFNA(VLOOKUP(B368,ISU_FF_OA_byjnl!$F:$M,3,FALSE),0)</f>
        <v>0</v>
      </c>
      <c r="K368">
        <f>_xlfn.IFNA(VLOOKUP(B368,ISU_FF_OA_byjnl!$F:$M,4,FALSE),0)</f>
        <v>0</v>
      </c>
      <c r="L368">
        <f>_xlfn.IFNA(VLOOKUP(B368,ISU_FF_OA_byjnl!$F:$M,5,FALSE),0)</f>
        <v>0</v>
      </c>
      <c r="M368">
        <f>_xlfn.IFNA(VLOOKUP(B368,ISU_FF_OA_byjnl!$F:$M,6,FALSE),0)</f>
        <v>0</v>
      </c>
      <c r="N368">
        <f>_xlfn.IFNA(VLOOKUP(B368,ISU_FF_OA_byjnl!$F:$M,7,FALSE),0)</f>
        <v>0</v>
      </c>
      <c r="O368">
        <f>I368+K368</f>
        <v>0</v>
      </c>
      <c r="P368">
        <f>O368-D368</f>
        <v>-5</v>
      </c>
      <c r="Q368">
        <f>(J368/D368)*100</f>
        <v>0</v>
      </c>
      <c r="R368">
        <f>(K368/D368)*100</f>
        <v>0</v>
      </c>
      <c r="S368">
        <f>(L368/D368)*100</f>
        <v>0</v>
      </c>
      <c r="T368">
        <f>(M368/D368)*100</f>
        <v>0</v>
      </c>
      <c r="U368">
        <f>(N368/D368)*100</f>
        <v>0</v>
      </c>
    </row>
    <row r="369" spans="1:21" x14ac:dyDescent="0.25">
      <c r="A369" t="s">
        <v>598</v>
      </c>
      <c r="B369" t="s">
        <v>599</v>
      </c>
      <c r="C369">
        <f>_xlfn.RANK.EQ(D369,D:D)</f>
        <v>295</v>
      </c>
      <c r="D369">
        <v>5</v>
      </c>
      <c r="E369">
        <f>_xlfn.RANK.EQ(F369,F:F)</f>
        <v>355</v>
      </c>
      <c r="F369">
        <f>_xlfn.IFNA(VLOOKUP(B369,ISU_all_byjnl!B:C,2,FALSE),0)</f>
        <v>0</v>
      </c>
      <c r="G369">
        <f>_xlfn.RANK.EQ(H369,H:H)</f>
        <v>355</v>
      </c>
      <c r="H369">
        <f>IFERROR((D369/F369)*100,0)</f>
        <v>0</v>
      </c>
      <c r="I369">
        <f>_xlfn.IFNA(VLOOKUP(B369,ISU_FF_OA_byjnl!$F:$M,2,FALSE),0)</f>
        <v>0</v>
      </c>
      <c r="J369">
        <f>_xlfn.IFNA(VLOOKUP(B369,ISU_FF_OA_byjnl!$F:$M,3,FALSE),0)</f>
        <v>0</v>
      </c>
      <c r="K369">
        <f>_xlfn.IFNA(VLOOKUP(B369,ISU_FF_OA_byjnl!$F:$M,4,FALSE),0)</f>
        <v>0</v>
      </c>
      <c r="L369">
        <f>_xlfn.IFNA(VLOOKUP(B369,ISU_FF_OA_byjnl!$F:$M,5,FALSE),0)</f>
        <v>0</v>
      </c>
      <c r="M369">
        <f>_xlfn.IFNA(VLOOKUP(B369,ISU_FF_OA_byjnl!$F:$M,6,FALSE),0)</f>
        <v>0</v>
      </c>
      <c r="N369">
        <f>_xlfn.IFNA(VLOOKUP(B369,ISU_FF_OA_byjnl!$F:$M,7,FALSE),0)</f>
        <v>0</v>
      </c>
      <c r="O369">
        <f>I369+K369</f>
        <v>0</v>
      </c>
      <c r="P369">
        <f>O369-D369</f>
        <v>-5</v>
      </c>
      <c r="Q369">
        <f>(J369/D369)*100</f>
        <v>0</v>
      </c>
      <c r="R369">
        <f>(K369/D369)*100</f>
        <v>0</v>
      </c>
      <c r="S369">
        <f>(L369/D369)*100</f>
        <v>0</v>
      </c>
      <c r="T369">
        <f>(M369/D369)*100</f>
        <v>0</v>
      </c>
      <c r="U369">
        <f>(N369/D369)*100</f>
        <v>0</v>
      </c>
    </row>
    <row r="370" spans="1:21" x14ac:dyDescent="0.25">
      <c r="A370" t="s">
        <v>604</v>
      </c>
      <c r="B370" t="s">
        <v>605</v>
      </c>
      <c r="C370">
        <f>_xlfn.RANK.EQ(D370,D:D)</f>
        <v>295</v>
      </c>
      <c r="D370">
        <v>5</v>
      </c>
      <c r="E370">
        <f>_xlfn.RANK.EQ(F370,F:F)</f>
        <v>355</v>
      </c>
      <c r="F370">
        <f>_xlfn.IFNA(VLOOKUP(B370,ISU_all_byjnl!B:C,2,FALSE),0)</f>
        <v>0</v>
      </c>
      <c r="G370">
        <f>_xlfn.RANK.EQ(H370,H:H)</f>
        <v>355</v>
      </c>
      <c r="H370">
        <f>IFERROR((D370/F370)*100,0)</f>
        <v>0</v>
      </c>
      <c r="I370">
        <f>_xlfn.IFNA(VLOOKUP(B370,ISU_FF_OA_byjnl!$F:$M,2,FALSE),0)</f>
        <v>0</v>
      </c>
      <c r="J370">
        <f>_xlfn.IFNA(VLOOKUP(B370,ISU_FF_OA_byjnl!$F:$M,3,FALSE),0)</f>
        <v>0</v>
      </c>
      <c r="K370">
        <f>_xlfn.IFNA(VLOOKUP(B370,ISU_FF_OA_byjnl!$F:$M,4,FALSE),0)</f>
        <v>0</v>
      </c>
      <c r="L370">
        <f>_xlfn.IFNA(VLOOKUP(B370,ISU_FF_OA_byjnl!$F:$M,5,FALSE),0)</f>
        <v>0</v>
      </c>
      <c r="M370">
        <f>_xlfn.IFNA(VLOOKUP(B370,ISU_FF_OA_byjnl!$F:$M,6,FALSE),0)</f>
        <v>0</v>
      </c>
      <c r="N370">
        <f>_xlfn.IFNA(VLOOKUP(B370,ISU_FF_OA_byjnl!$F:$M,7,FALSE),0)</f>
        <v>0</v>
      </c>
      <c r="O370">
        <f>I370+K370</f>
        <v>0</v>
      </c>
      <c r="P370">
        <f>O370-D370</f>
        <v>-5</v>
      </c>
      <c r="Q370">
        <f>(J370/D370)*100</f>
        <v>0</v>
      </c>
      <c r="R370">
        <f>(K370/D370)*100</f>
        <v>0</v>
      </c>
      <c r="S370">
        <f>(L370/D370)*100</f>
        <v>0</v>
      </c>
      <c r="T370">
        <f>(M370/D370)*100</f>
        <v>0</v>
      </c>
      <c r="U370">
        <f>(N370/D370)*100</f>
        <v>0</v>
      </c>
    </row>
    <row r="371" spans="1:21" x14ac:dyDescent="0.25">
      <c r="A371" t="s">
        <v>606</v>
      </c>
      <c r="B371" t="s">
        <v>607</v>
      </c>
      <c r="C371">
        <f>_xlfn.RANK.EQ(D371,D:D)</f>
        <v>295</v>
      </c>
      <c r="D371">
        <v>5</v>
      </c>
      <c r="E371">
        <f>_xlfn.RANK.EQ(F371,F:F)</f>
        <v>355</v>
      </c>
      <c r="F371">
        <f>_xlfn.IFNA(VLOOKUP(B371,ISU_all_byjnl!B:C,2,FALSE),0)</f>
        <v>0</v>
      </c>
      <c r="G371">
        <f>_xlfn.RANK.EQ(H371,H:H)</f>
        <v>355</v>
      </c>
      <c r="H371">
        <f>IFERROR((D371/F371)*100,0)</f>
        <v>0</v>
      </c>
      <c r="I371">
        <f>_xlfn.IFNA(VLOOKUP(B371,ISU_FF_OA_byjnl!$F:$M,2,FALSE),0)</f>
        <v>0</v>
      </c>
      <c r="J371">
        <f>_xlfn.IFNA(VLOOKUP(B371,ISU_FF_OA_byjnl!$F:$M,3,FALSE),0)</f>
        <v>0</v>
      </c>
      <c r="K371">
        <f>_xlfn.IFNA(VLOOKUP(B371,ISU_FF_OA_byjnl!$F:$M,4,FALSE),0)</f>
        <v>0</v>
      </c>
      <c r="L371">
        <f>_xlfn.IFNA(VLOOKUP(B371,ISU_FF_OA_byjnl!$F:$M,5,FALSE),0)</f>
        <v>0</v>
      </c>
      <c r="M371">
        <f>_xlfn.IFNA(VLOOKUP(B371,ISU_FF_OA_byjnl!$F:$M,6,FALSE),0)</f>
        <v>0</v>
      </c>
      <c r="N371">
        <f>_xlfn.IFNA(VLOOKUP(B371,ISU_FF_OA_byjnl!$F:$M,7,FALSE),0)</f>
        <v>0</v>
      </c>
      <c r="O371">
        <f>I371+K371</f>
        <v>0</v>
      </c>
      <c r="P371">
        <f>O371-D371</f>
        <v>-5</v>
      </c>
      <c r="Q371">
        <f>(J371/D371)*100</f>
        <v>0</v>
      </c>
      <c r="R371">
        <f>(K371/D371)*100</f>
        <v>0</v>
      </c>
      <c r="S371">
        <f>(L371/D371)*100</f>
        <v>0</v>
      </c>
      <c r="T371">
        <f>(M371/D371)*100</f>
        <v>0</v>
      </c>
      <c r="U371">
        <f>(N371/D371)*100</f>
        <v>0</v>
      </c>
    </row>
    <row r="372" spans="1:21" x14ac:dyDescent="0.25">
      <c r="A372" t="s">
        <v>608</v>
      </c>
      <c r="B372" t="s">
        <v>609</v>
      </c>
      <c r="C372">
        <f>_xlfn.RANK.EQ(D372,D:D)</f>
        <v>295</v>
      </c>
      <c r="D372">
        <v>5</v>
      </c>
      <c r="E372">
        <f>_xlfn.RANK.EQ(F372,F:F)</f>
        <v>355</v>
      </c>
      <c r="F372">
        <f>_xlfn.IFNA(VLOOKUP(B372,ISU_all_byjnl!B:C,2,FALSE),0)</f>
        <v>0</v>
      </c>
      <c r="G372">
        <f>_xlfn.RANK.EQ(H372,H:H)</f>
        <v>355</v>
      </c>
      <c r="H372">
        <f>IFERROR((D372/F372)*100,0)</f>
        <v>0</v>
      </c>
      <c r="I372">
        <f>_xlfn.IFNA(VLOOKUP(B372,ISU_FF_OA_byjnl!$F:$M,2,FALSE),0)</f>
        <v>0</v>
      </c>
      <c r="J372">
        <f>_xlfn.IFNA(VLOOKUP(B372,ISU_FF_OA_byjnl!$F:$M,3,FALSE),0)</f>
        <v>0</v>
      </c>
      <c r="K372">
        <f>_xlfn.IFNA(VLOOKUP(B372,ISU_FF_OA_byjnl!$F:$M,4,FALSE),0)</f>
        <v>0</v>
      </c>
      <c r="L372">
        <f>_xlfn.IFNA(VLOOKUP(B372,ISU_FF_OA_byjnl!$F:$M,5,FALSE),0)</f>
        <v>0</v>
      </c>
      <c r="M372">
        <f>_xlfn.IFNA(VLOOKUP(B372,ISU_FF_OA_byjnl!$F:$M,6,FALSE),0)</f>
        <v>0</v>
      </c>
      <c r="N372">
        <f>_xlfn.IFNA(VLOOKUP(B372,ISU_FF_OA_byjnl!$F:$M,7,FALSE),0)</f>
        <v>0</v>
      </c>
      <c r="O372">
        <f>I372+K372</f>
        <v>0</v>
      </c>
      <c r="P372">
        <f>O372-D372</f>
        <v>-5</v>
      </c>
      <c r="Q372">
        <f>(J372/D372)*100</f>
        <v>0</v>
      </c>
      <c r="R372">
        <f>(K372/D372)*100</f>
        <v>0</v>
      </c>
      <c r="S372">
        <f>(L372/D372)*100</f>
        <v>0</v>
      </c>
      <c r="T372">
        <f>(M372/D372)*100</f>
        <v>0</v>
      </c>
      <c r="U372">
        <f>(N372/D372)*100</f>
        <v>0</v>
      </c>
    </row>
    <row r="373" spans="1:21" x14ac:dyDescent="0.25">
      <c r="A373" t="s">
        <v>614</v>
      </c>
      <c r="B373" t="s">
        <v>615</v>
      </c>
      <c r="C373">
        <f>_xlfn.RANK.EQ(D373,D:D)</f>
        <v>295</v>
      </c>
      <c r="D373">
        <v>5</v>
      </c>
      <c r="E373">
        <f>_xlfn.RANK.EQ(F373,F:F)</f>
        <v>355</v>
      </c>
      <c r="F373">
        <f>_xlfn.IFNA(VLOOKUP(B373,ISU_all_byjnl!B:C,2,FALSE),0)</f>
        <v>0</v>
      </c>
      <c r="G373">
        <f>_xlfn.RANK.EQ(H373,H:H)</f>
        <v>355</v>
      </c>
      <c r="H373">
        <f>IFERROR((D373/F373)*100,0)</f>
        <v>0</v>
      </c>
      <c r="I373">
        <f>_xlfn.IFNA(VLOOKUP(B373,ISU_FF_OA_byjnl!$F:$M,2,FALSE),0)</f>
        <v>0</v>
      </c>
      <c r="J373">
        <f>_xlfn.IFNA(VLOOKUP(B373,ISU_FF_OA_byjnl!$F:$M,3,FALSE),0)</f>
        <v>0</v>
      </c>
      <c r="K373">
        <f>_xlfn.IFNA(VLOOKUP(B373,ISU_FF_OA_byjnl!$F:$M,4,FALSE),0)</f>
        <v>0</v>
      </c>
      <c r="L373">
        <f>_xlfn.IFNA(VLOOKUP(B373,ISU_FF_OA_byjnl!$F:$M,5,FALSE),0)</f>
        <v>0</v>
      </c>
      <c r="M373">
        <f>_xlfn.IFNA(VLOOKUP(B373,ISU_FF_OA_byjnl!$F:$M,6,FALSE),0)</f>
        <v>0</v>
      </c>
      <c r="N373">
        <f>_xlfn.IFNA(VLOOKUP(B373,ISU_FF_OA_byjnl!$F:$M,7,FALSE),0)</f>
        <v>0</v>
      </c>
      <c r="O373">
        <f>I373+K373</f>
        <v>0</v>
      </c>
      <c r="P373">
        <f>O373-D373</f>
        <v>-5</v>
      </c>
      <c r="Q373">
        <f>(J373/D373)*100</f>
        <v>0</v>
      </c>
      <c r="R373">
        <f>(K373/D373)*100</f>
        <v>0</v>
      </c>
      <c r="S373">
        <f>(L373/D373)*100</f>
        <v>0</v>
      </c>
      <c r="T373">
        <f>(M373/D373)*100</f>
        <v>0</v>
      </c>
      <c r="U373">
        <f>(N373/D373)*100</f>
        <v>0</v>
      </c>
    </row>
    <row r="374" spans="1:21" x14ac:dyDescent="0.25">
      <c r="A374" t="s">
        <v>616</v>
      </c>
      <c r="B374" t="s">
        <v>617</v>
      </c>
      <c r="C374">
        <f>_xlfn.RANK.EQ(D374,D:D)</f>
        <v>295</v>
      </c>
      <c r="D374">
        <v>5</v>
      </c>
      <c r="E374">
        <f>_xlfn.RANK.EQ(F374,F:F)</f>
        <v>355</v>
      </c>
      <c r="F374">
        <f>_xlfn.IFNA(VLOOKUP(B374,ISU_all_byjnl!B:C,2,FALSE),0)</f>
        <v>0</v>
      </c>
      <c r="G374">
        <f>_xlfn.RANK.EQ(H374,H:H)</f>
        <v>355</v>
      </c>
      <c r="H374">
        <f>IFERROR((D374/F374)*100,0)</f>
        <v>0</v>
      </c>
      <c r="I374">
        <f>_xlfn.IFNA(VLOOKUP(B374,ISU_FF_OA_byjnl!$F:$M,2,FALSE),0)</f>
        <v>0</v>
      </c>
      <c r="J374">
        <f>_xlfn.IFNA(VLOOKUP(B374,ISU_FF_OA_byjnl!$F:$M,3,FALSE),0)</f>
        <v>0</v>
      </c>
      <c r="K374">
        <f>_xlfn.IFNA(VLOOKUP(B374,ISU_FF_OA_byjnl!$F:$M,4,FALSE),0)</f>
        <v>0</v>
      </c>
      <c r="L374">
        <f>_xlfn.IFNA(VLOOKUP(B374,ISU_FF_OA_byjnl!$F:$M,5,FALSE),0)</f>
        <v>0</v>
      </c>
      <c r="M374">
        <f>_xlfn.IFNA(VLOOKUP(B374,ISU_FF_OA_byjnl!$F:$M,6,FALSE),0)</f>
        <v>0</v>
      </c>
      <c r="N374">
        <f>_xlfn.IFNA(VLOOKUP(B374,ISU_FF_OA_byjnl!$F:$M,7,FALSE),0)</f>
        <v>0</v>
      </c>
      <c r="O374">
        <f>I374+K374</f>
        <v>0</v>
      </c>
      <c r="P374">
        <f>O374-D374</f>
        <v>-5</v>
      </c>
      <c r="Q374">
        <f>(J374/D374)*100</f>
        <v>0</v>
      </c>
      <c r="R374">
        <f>(K374/D374)*100</f>
        <v>0</v>
      </c>
      <c r="S374">
        <f>(L374/D374)*100</f>
        <v>0</v>
      </c>
      <c r="T374">
        <f>(M374/D374)*100</f>
        <v>0</v>
      </c>
      <c r="U374">
        <f>(N374/D374)*100</f>
        <v>0</v>
      </c>
    </row>
    <row r="375" spans="1:21" x14ac:dyDescent="0.25">
      <c r="A375" t="s">
        <v>618</v>
      </c>
      <c r="B375" t="s">
        <v>619</v>
      </c>
      <c r="C375">
        <f>_xlfn.RANK.EQ(D375,D:D)</f>
        <v>295</v>
      </c>
      <c r="D375">
        <v>5</v>
      </c>
      <c r="E375">
        <f>_xlfn.RANK.EQ(F375,F:F)</f>
        <v>355</v>
      </c>
      <c r="F375">
        <f>_xlfn.IFNA(VLOOKUP(B375,ISU_all_byjnl!B:C,2,FALSE),0)</f>
        <v>0</v>
      </c>
      <c r="G375">
        <f>_xlfn.RANK.EQ(H375,H:H)</f>
        <v>355</v>
      </c>
      <c r="H375">
        <f>IFERROR((D375/F375)*100,0)</f>
        <v>0</v>
      </c>
      <c r="I375">
        <f>_xlfn.IFNA(VLOOKUP(B375,ISU_FF_OA_byjnl!$F:$M,2,FALSE),0)</f>
        <v>0</v>
      </c>
      <c r="J375">
        <f>_xlfn.IFNA(VLOOKUP(B375,ISU_FF_OA_byjnl!$F:$M,3,FALSE),0)</f>
        <v>0</v>
      </c>
      <c r="K375">
        <f>_xlfn.IFNA(VLOOKUP(B375,ISU_FF_OA_byjnl!$F:$M,4,FALSE),0)</f>
        <v>0</v>
      </c>
      <c r="L375">
        <f>_xlfn.IFNA(VLOOKUP(B375,ISU_FF_OA_byjnl!$F:$M,5,FALSE),0)</f>
        <v>0</v>
      </c>
      <c r="M375">
        <f>_xlfn.IFNA(VLOOKUP(B375,ISU_FF_OA_byjnl!$F:$M,6,FALSE),0)</f>
        <v>0</v>
      </c>
      <c r="N375">
        <f>_xlfn.IFNA(VLOOKUP(B375,ISU_FF_OA_byjnl!$F:$M,7,FALSE),0)</f>
        <v>0</v>
      </c>
      <c r="O375">
        <f>I375+K375</f>
        <v>0</v>
      </c>
      <c r="P375">
        <f>O375-D375</f>
        <v>-5</v>
      </c>
      <c r="Q375">
        <f>(J375/D375)*100</f>
        <v>0</v>
      </c>
      <c r="R375">
        <f>(K375/D375)*100</f>
        <v>0</v>
      </c>
      <c r="S375">
        <f>(L375/D375)*100</f>
        <v>0</v>
      </c>
      <c r="T375">
        <f>(M375/D375)*100</f>
        <v>0</v>
      </c>
      <c r="U375">
        <f>(N375/D375)*100</f>
        <v>0</v>
      </c>
    </row>
    <row r="376" spans="1:21" x14ac:dyDescent="0.25">
      <c r="A376" t="s">
        <v>630</v>
      </c>
      <c r="B376" t="s">
        <v>631</v>
      </c>
      <c r="C376">
        <f>_xlfn.RANK.EQ(D376,D:D)</f>
        <v>295</v>
      </c>
      <c r="D376">
        <v>5</v>
      </c>
      <c r="E376">
        <f>_xlfn.RANK.EQ(F376,F:F)</f>
        <v>355</v>
      </c>
      <c r="F376">
        <f>_xlfn.IFNA(VLOOKUP(B376,ISU_all_byjnl!B:C,2,FALSE),0)</f>
        <v>0</v>
      </c>
      <c r="G376">
        <f>_xlfn.RANK.EQ(H376,H:H)</f>
        <v>355</v>
      </c>
      <c r="H376">
        <f>IFERROR((D376/F376)*100,0)</f>
        <v>0</v>
      </c>
      <c r="I376">
        <f>_xlfn.IFNA(VLOOKUP(B376,ISU_FF_OA_byjnl!$F:$M,2,FALSE),0)</f>
        <v>0</v>
      </c>
      <c r="J376">
        <f>_xlfn.IFNA(VLOOKUP(B376,ISU_FF_OA_byjnl!$F:$M,3,FALSE),0)</f>
        <v>0</v>
      </c>
      <c r="K376">
        <f>_xlfn.IFNA(VLOOKUP(B376,ISU_FF_OA_byjnl!$F:$M,4,FALSE),0)</f>
        <v>0</v>
      </c>
      <c r="L376">
        <f>_xlfn.IFNA(VLOOKUP(B376,ISU_FF_OA_byjnl!$F:$M,5,FALSE),0)</f>
        <v>0</v>
      </c>
      <c r="M376">
        <f>_xlfn.IFNA(VLOOKUP(B376,ISU_FF_OA_byjnl!$F:$M,6,FALSE),0)</f>
        <v>0</v>
      </c>
      <c r="N376">
        <f>_xlfn.IFNA(VLOOKUP(B376,ISU_FF_OA_byjnl!$F:$M,7,FALSE),0)</f>
        <v>0</v>
      </c>
      <c r="O376">
        <f>I376+K376</f>
        <v>0</v>
      </c>
      <c r="P376">
        <f>O376-D376</f>
        <v>-5</v>
      </c>
      <c r="Q376">
        <f>(J376/D376)*100</f>
        <v>0</v>
      </c>
      <c r="R376">
        <f>(K376/D376)*100</f>
        <v>0</v>
      </c>
      <c r="S376">
        <f>(L376/D376)*100</f>
        <v>0</v>
      </c>
      <c r="T376">
        <f>(M376/D376)*100</f>
        <v>0</v>
      </c>
      <c r="U376">
        <f>(N376/D376)*100</f>
        <v>0</v>
      </c>
    </row>
    <row r="377" spans="1:21" x14ac:dyDescent="0.25">
      <c r="A377" t="s">
        <v>636</v>
      </c>
      <c r="B377" t="s">
        <v>637</v>
      </c>
      <c r="C377">
        <f>_xlfn.RANK.EQ(D377,D:D)</f>
        <v>295</v>
      </c>
      <c r="D377">
        <v>5</v>
      </c>
      <c r="E377">
        <f>_xlfn.RANK.EQ(F377,F:F)</f>
        <v>355</v>
      </c>
      <c r="F377">
        <f>_xlfn.IFNA(VLOOKUP(B377,ISU_all_byjnl!B:C,2,FALSE),0)</f>
        <v>0</v>
      </c>
      <c r="G377">
        <f>_xlfn.RANK.EQ(H377,H:H)</f>
        <v>355</v>
      </c>
      <c r="H377">
        <f>IFERROR((D377/F377)*100,0)</f>
        <v>0</v>
      </c>
      <c r="I377">
        <f>_xlfn.IFNA(VLOOKUP(B377,ISU_FF_OA_byjnl!$F:$M,2,FALSE),0)</f>
        <v>0</v>
      </c>
      <c r="J377">
        <f>_xlfn.IFNA(VLOOKUP(B377,ISU_FF_OA_byjnl!$F:$M,3,FALSE),0)</f>
        <v>0</v>
      </c>
      <c r="K377">
        <f>_xlfn.IFNA(VLOOKUP(B377,ISU_FF_OA_byjnl!$F:$M,4,FALSE),0)</f>
        <v>0</v>
      </c>
      <c r="L377">
        <f>_xlfn.IFNA(VLOOKUP(B377,ISU_FF_OA_byjnl!$F:$M,5,FALSE),0)</f>
        <v>0</v>
      </c>
      <c r="M377">
        <f>_xlfn.IFNA(VLOOKUP(B377,ISU_FF_OA_byjnl!$F:$M,6,FALSE),0)</f>
        <v>0</v>
      </c>
      <c r="N377">
        <f>_xlfn.IFNA(VLOOKUP(B377,ISU_FF_OA_byjnl!$F:$M,7,FALSE),0)</f>
        <v>0</v>
      </c>
      <c r="O377">
        <f>I377+K377</f>
        <v>0</v>
      </c>
      <c r="P377">
        <f>O377-D377</f>
        <v>-5</v>
      </c>
      <c r="Q377">
        <f>(J377/D377)*100</f>
        <v>0</v>
      </c>
      <c r="R377">
        <f>(K377/D377)*100</f>
        <v>0</v>
      </c>
      <c r="S377">
        <f>(L377/D377)*100</f>
        <v>0</v>
      </c>
      <c r="T377">
        <f>(M377/D377)*100</f>
        <v>0</v>
      </c>
      <c r="U377">
        <f>(N377/D377)*100</f>
        <v>0</v>
      </c>
    </row>
    <row r="378" spans="1:21" x14ac:dyDescent="0.25">
      <c r="A378" t="s">
        <v>642</v>
      </c>
      <c r="B378" t="s">
        <v>643</v>
      </c>
      <c r="C378">
        <f>_xlfn.RANK.EQ(D378,D:D)</f>
        <v>295</v>
      </c>
      <c r="D378">
        <v>5</v>
      </c>
      <c r="E378">
        <f>_xlfn.RANK.EQ(F378,F:F)</f>
        <v>355</v>
      </c>
      <c r="F378">
        <f>_xlfn.IFNA(VLOOKUP(B378,ISU_all_byjnl!B:C,2,FALSE),0)</f>
        <v>0</v>
      </c>
      <c r="G378">
        <f>_xlfn.RANK.EQ(H378,H:H)</f>
        <v>355</v>
      </c>
      <c r="H378">
        <f>IFERROR((D378/F378)*100,0)</f>
        <v>0</v>
      </c>
      <c r="I378">
        <f>_xlfn.IFNA(VLOOKUP(B378,ISU_FF_OA_byjnl!$F:$M,2,FALSE),0)</f>
        <v>0</v>
      </c>
      <c r="J378">
        <f>_xlfn.IFNA(VLOOKUP(B378,ISU_FF_OA_byjnl!$F:$M,3,FALSE),0)</f>
        <v>0</v>
      </c>
      <c r="K378">
        <f>_xlfn.IFNA(VLOOKUP(B378,ISU_FF_OA_byjnl!$F:$M,4,FALSE),0)</f>
        <v>0</v>
      </c>
      <c r="L378">
        <f>_xlfn.IFNA(VLOOKUP(B378,ISU_FF_OA_byjnl!$F:$M,5,FALSE),0)</f>
        <v>0</v>
      </c>
      <c r="M378">
        <f>_xlfn.IFNA(VLOOKUP(B378,ISU_FF_OA_byjnl!$F:$M,6,FALSE),0)</f>
        <v>0</v>
      </c>
      <c r="N378">
        <f>_xlfn.IFNA(VLOOKUP(B378,ISU_FF_OA_byjnl!$F:$M,7,FALSE),0)</f>
        <v>0</v>
      </c>
      <c r="O378">
        <f>I378+K378</f>
        <v>0</v>
      </c>
      <c r="P378">
        <f>O378-D378</f>
        <v>-5</v>
      </c>
      <c r="Q378">
        <f>(J378/D378)*100</f>
        <v>0</v>
      </c>
      <c r="R378">
        <f>(K378/D378)*100</f>
        <v>0</v>
      </c>
      <c r="S378">
        <f>(L378/D378)*100</f>
        <v>0</v>
      </c>
      <c r="T378">
        <f>(M378/D378)*100</f>
        <v>0</v>
      </c>
      <c r="U378">
        <f>(N378/D378)*100</f>
        <v>0</v>
      </c>
    </row>
    <row r="379" spans="1:21" x14ac:dyDescent="0.25">
      <c r="A379" t="s">
        <v>644</v>
      </c>
      <c r="B379" t="s">
        <v>645</v>
      </c>
      <c r="C379">
        <f>_xlfn.RANK.EQ(D379,D:D)</f>
        <v>295</v>
      </c>
      <c r="D379">
        <v>5</v>
      </c>
      <c r="E379">
        <f>_xlfn.RANK.EQ(F379,F:F)</f>
        <v>355</v>
      </c>
      <c r="F379">
        <f>_xlfn.IFNA(VLOOKUP(B379,ISU_all_byjnl!B:C,2,FALSE),0)</f>
        <v>0</v>
      </c>
      <c r="G379">
        <f>_xlfn.RANK.EQ(H379,H:H)</f>
        <v>355</v>
      </c>
      <c r="H379">
        <f>IFERROR((D379/F379)*100,0)</f>
        <v>0</v>
      </c>
      <c r="I379">
        <f>_xlfn.IFNA(VLOOKUP(B379,ISU_FF_OA_byjnl!$F:$M,2,FALSE),0)</f>
        <v>0</v>
      </c>
      <c r="J379">
        <f>_xlfn.IFNA(VLOOKUP(B379,ISU_FF_OA_byjnl!$F:$M,3,FALSE),0)</f>
        <v>0</v>
      </c>
      <c r="K379">
        <f>_xlfn.IFNA(VLOOKUP(B379,ISU_FF_OA_byjnl!$F:$M,4,FALSE),0)</f>
        <v>0</v>
      </c>
      <c r="L379">
        <f>_xlfn.IFNA(VLOOKUP(B379,ISU_FF_OA_byjnl!$F:$M,5,FALSE),0)</f>
        <v>0</v>
      </c>
      <c r="M379">
        <f>_xlfn.IFNA(VLOOKUP(B379,ISU_FF_OA_byjnl!$F:$M,6,FALSE),0)</f>
        <v>0</v>
      </c>
      <c r="N379">
        <f>_xlfn.IFNA(VLOOKUP(B379,ISU_FF_OA_byjnl!$F:$M,7,FALSE),0)</f>
        <v>0</v>
      </c>
      <c r="O379">
        <f>I379+K379</f>
        <v>0</v>
      </c>
      <c r="P379">
        <f>O379-D379</f>
        <v>-5</v>
      </c>
      <c r="Q379">
        <f>(J379/D379)*100</f>
        <v>0</v>
      </c>
      <c r="R379">
        <f>(K379/D379)*100</f>
        <v>0</v>
      </c>
      <c r="S379">
        <f>(L379/D379)*100</f>
        <v>0</v>
      </c>
      <c r="T379">
        <f>(M379/D379)*100</f>
        <v>0</v>
      </c>
      <c r="U379">
        <f>(N379/D379)*100</f>
        <v>0</v>
      </c>
    </row>
    <row r="380" spans="1:21" x14ac:dyDescent="0.25">
      <c r="A380" t="s">
        <v>646</v>
      </c>
      <c r="B380" t="s">
        <v>647</v>
      </c>
      <c r="C380">
        <f>_xlfn.RANK.EQ(D380,D:D)</f>
        <v>295</v>
      </c>
      <c r="D380">
        <v>5</v>
      </c>
      <c r="E380">
        <f>_xlfn.RANK.EQ(F380,F:F)</f>
        <v>355</v>
      </c>
      <c r="F380">
        <f>_xlfn.IFNA(VLOOKUP(B380,ISU_all_byjnl!B:C,2,FALSE),0)</f>
        <v>0</v>
      </c>
      <c r="G380">
        <f>_xlfn.RANK.EQ(H380,H:H)</f>
        <v>355</v>
      </c>
      <c r="H380">
        <f>IFERROR((D380/F380)*100,0)</f>
        <v>0</v>
      </c>
      <c r="I380">
        <f>_xlfn.IFNA(VLOOKUP(B380,ISU_FF_OA_byjnl!$F:$M,2,FALSE),0)</f>
        <v>0</v>
      </c>
      <c r="J380">
        <f>_xlfn.IFNA(VLOOKUP(B380,ISU_FF_OA_byjnl!$F:$M,3,FALSE),0)</f>
        <v>0</v>
      </c>
      <c r="K380">
        <f>_xlfn.IFNA(VLOOKUP(B380,ISU_FF_OA_byjnl!$F:$M,4,FALSE),0)</f>
        <v>0</v>
      </c>
      <c r="L380">
        <f>_xlfn.IFNA(VLOOKUP(B380,ISU_FF_OA_byjnl!$F:$M,5,FALSE),0)</f>
        <v>0</v>
      </c>
      <c r="M380">
        <f>_xlfn.IFNA(VLOOKUP(B380,ISU_FF_OA_byjnl!$F:$M,6,FALSE),0)</f>
        <v>0</v>
      </c>
      <c r="N380">
        <f>_xlfn.IFNA(VLOOKUP(B380,ISU_FF_OA_byjnl!$F:$M,7,FALSE),0)</f>
        <v>0</v>
      </c>
      <c r="O380">
        <f>I380+K380</f>
        <v>0</v>
      </c>
      <c r="P380">
        <f>O380-D380</f>
        <v>-5</v>
      </c>
      <c r="Q380">
        <f>(J380/D380)*100</f>
        <v>0</v>
      </c>
      <c r="R380">
        <f>(K380/D380)*100</f>
        <v>0</v>
      </c>
      <c r="S380">
        <f>(L380/D380)*100</f>
        <v>0</v>
      </c>
      <c r="T380">
        <f>(M380/D380)*100</f>
        <v>0</v>
      </c>
      <c r="U380">
        <f>(N380/D380)*100</f>
        <v>0</v>
      </c>
    </row>
    <row r="381" spans="1:21" x14ac:dyDescent="0.25">
      <c r="A381" t="s">
        <v>648</v>
      </c>
      <c r="B381" t="s">
        <v>649</v>
      </c>
      <c r="C381">
        <f>_xlfn.RANK.EQ(D381,D:D)</f>
        <v>295</v>
      </c>
      <c r="D381">
        <v>5</v>
      </c>
      <c r="E381">
        <f>_xlfn.RANK.EQ(F381,F:F)</f>
        <v>355</v>
      </c>
      <c r="F381">
        <f>_xlfn.IFNA(VLOOKUP(B381,ISU_all_byjnl!B:C,2,FALSE),0)</f>
        <v>0</v>
      </c>
      <c r="G381">
        <f>_xlfn.RANK.EQ(H381,H:H)</f>
        <v>355</v>
      </c>
      <c r="H381">
        <f>IFERROR((D381/F381)*100,0)</f>
        <v>0</v>
      </c>
      <c r="I381">
        <f>_xlfn.IFNA(VLOOKUP(B381,ISU_FF_OA_byjnl!$F:$M,2,FALSE),0)</f>
        <v>0</v>
      </c>
      <c r="J381">
        <f>_xlfn.IFNA(VLOOKUP(B381,ISU_FF_OA_byjnl!$F:$M,3,FALSE),0)</f>
        <v>0</v>
      </c>
      <c r="K381">
        <f>_xlfn.IFNA(VLOOKUP(B381,ISU_FF_OA_byjnl!$F:$M,4,FALSE),0)</f>
        <v>0</v>
      </c>
      <c r="L381">
        <f>_xlfn.IFNA(VLOOKUP(B381,ISU_FF_OA_byjnl!$F:$M,5,FALSE),0)</f>
        <v>0</v>
      </c>
      <c r="M381">
        <f>_xlfn.IFNA(VLOOKUP(B381,ISU_FF_OA_byjnl!$F:$M,6,FALSE),0)</f>
        <v>0</v>
      </c>
      <c r="N381">
        <f>_xlfn.IFNA(VLOOKUP(B381,ISU_FF_OA_byjnl!$F:$M,7,FALSE),0)</f>
        <v>0</v>
      </c>
      <c r="O381">
        <f>I381+K381</f>
        <v>0</v>
      </c>
      <c r="P381">
        <f>O381-D381</f>
        <v>-5</v>
      </c>
      <c r="Q381">
        <f>(J381/D381)*100</f>
        <v>0</v>
      </c>
      <c r="R381">
        <f>(K381/D381)*100</f>
        <v>0</v>
      </c>
      <c r="S381">
        <f>(L381/D381)*100</f>
        <v>0</v>
      </c>
      <c r="T381">
        <f>(M381/D381)*100</f>
        <v>0</v>
      </c>
      <c r="U381">
        <f>(N381/D381)*100</f>
        <v>0</v>
      </c>
    </row>
    <row r="382" spans="1:21" x14ac:dyDescent="0.25">
      <c r="A382" t="s">
        <v>650</v>
      </c>
      <c r="B382" t="s">
        <v>651</v>
      </c>
      <c r="C382">
        <f>_xlfn.RANK.EQ(D382,D:D)</f>
        <v>295</v>
      </c>
      <c r="D382">
        <v>5</v>
      </c>
      <c r="E382">
        <f>_xlfn.RANK.EQ(F382,F:F)</f>
        <v>355</v>
      </c>
      <c r="F382">
        <f>_xlfn.IFNA(VLOOKUP(B382,ISU_all_byjnl!B:C,2,FALSE),0)</f>
        <v>0</v>
      </c>
      <c r="G382">
        <f>_xlfn.RANK.EQ(H382,H:H)</f>
        <v>355</v>
      </c>
      <c r="H382">
        <f>IFERROR((D382/F382)*100,0)</f>
        <v>0</v>
      </c>
      <c r="I382">
        <f>_xlfn.IFNA(VLOOKUP(B382,ISU_FF_OA_byjnl!$F:$M,2,FALSE),0)</f>
        <v>0</v>
      </c>
      <c r="J382">
        <f>_xlfn.IFNA(VLOOKUP(B382,ISU_FF_OA_byjnl!$F:$M,3,FALSE),0)</f>
        <v>0</v>
      </c>
      <c r="K382">
        <f>_xlfn.IFNA(VLOOKUP(B382,ISU_FF_OA_byjnl!$F:$M,4,FALSE),0)</f>
        <v>0</v>
      </c>
      <c r="L382">
        <f>_xlfn.IFNA(VLOOKUP(B382,ISU_FF_OA_byjnl!$F:$M,5,FALSE),0)</f>
        <v>0</v>
      </c>
      <c r="M382">
        <f>_xlfn.IFNA(VLOOKUP(B382,ISU_FF_OA_byjnl!$F:$M,6,FALSE),0)</f>
        <v>0</v>
      </c>
      <c r="N382">
        <f>_xlfn.IFNA(VLOOKUP(B382,ISU_FF_OA_byjnl!$F:$M,7,FALSE),0)</f>
        <v>0</v>
      </c>
      <c r="O382">
        <f>I382+K382</f>
        <v>0</v>
      </c>
      <c r="P382">
        <f>O382-D382</f>
        <v>-5</v>
      </c>
      <c r="Q382">
        <f>(J382/D382)*100</f>
        <v>0</v>
      </c>
      <c r="R382">
        <f>(K382/D382)*100</f>
        <v>0</v>
      </c>
      <c r="S382">
        <f>(L382/D382)*100</f>
        <v>0</v>
      </c>
      <c r="T382">
        <f>(M382/D382)*100</f>
        <v>0</v>
      </c>
      <c r="U382">
        <f>(N382/D382)*100</f>
        <v>0</v>
      </c>
    </row>
    <row r="383" spans="1:21" x14ac:dyDescent="0.25">
      <c r="A383" t="s">
        <v>654</v>
      </c>
      <c r="B383" t="s">
        <v>655</v>
      </c>
      <c r="C383">
        <f>_xlfn.RANK.EQ(D383,D:D)</f>
        <v>295</v>
      </c>
      <c r="D383">
        <v>5</v>
      </c>
      <c r="E383">
        <f>_xlfn.RANK.EQ(F383,F:F)</f>
        <v>355</v>
      </c>
      <c r="F383">
        <f>_xlfn.IFNA(VLOOKUP(B383,ISU_all_byjnl!B:C,2,FALSE),0)</f>
        <v>0</v>
      </c>
      <c r="G383">
        <f>_xlfn.RANK.EQ(H383,H:H)</f>
        <v>355</v>
      </c>
      <c r="H383">
        <f>IFERROR((D383/F383)*100,0)</f>
        <v>0</v>
      </c>
      <c r="I383">
        <f>_xlfn.IFNA(VLOOKUP(B383,ISU_FF_OA_byjnl!$F:$M,2,FALSE),0)</f>
        <v>0</v>
      </c>
      <c r="J383">
        <f>_xlfn.IFNA(VLOOKUP(B383,ISU_FF_OA_byjnl!$F:$M,3,FALSE),0)</f>
        <v>0</v>
      </c>
      <c r="K383">
        <f>_xlfn.IFNA(VLOOKUP(B383,ISU_FF_OA_byjnl!$F:$M,4,FALSE),0)</f>
        <v>0</v>
      </c>
      <c r="L383">
        <f>_xlfn.IFNA(VLOOKUP(B383,ISU_FF_OA_byjnl!$F:$M,5,FALSE),0)</f>
        <v>0</v>
      </c>
      <c r="M383">
        <f>_xlfn.IFNA(VLOOKUP(B383,ISU_FF_OA_byjnl!$F:$M,6,FALSE),0)</f>
        <v>0</v>
      </c>
      <c r="N383">
        <f>_xlfn.IFNA(VLOOKUP(B383,ISU_FF_OA_byjnl!$F:$M,7,FALSE),0)</f>
        <v>0</v>
      </c>
      <c r="O383">
        <f>I383+K383</f>
        <v>0</v>
      </c>
      <c r="P383">
        <f>O383-D383</f>
        <v>-5</v>
      </c>
      <c r="Q383">
        <f>(J383/D383)*100</f>
        <v>0</v>
      </c>
      <c r="R383">
        <f>(K383/D383)*100</f>
        <v>0</v>
      </c>
      <c r="S383">
        <f>(L383/D383)*100</f>
        <v>0</v>
      </c>
      <c r="T383">
        <f>(M383/D383)*100</f>
        <v>0</v>
      </c>
      <c r="U383">
        <f>(N383/D383)*100</f>
        <v>0</v>
      </c>
    </row>
    <row r="384" spans="1:21" x14ac:dyDescent="0.25">
      <c r="A384" t="s">
        <v>658</v>
      </c>
      <c r="B384" t="s">
        <v>659</v>
      </c>
      <c r="C384">
        <f>_xlfn.RANK.EQ(D384,D:D)</f>
        <v>295</v>
      </c>
      <c r="D384">
        <v>5</v>
      </c>
      <c r="E384">
        <f>_xlfn.RANK.EQ(F384,F:F)</f>
        <v>355</v>
      </c>
      <c r="F384">
        <f>_xlfn.IFNA(VLOOKUP(B384,ISU_all_byjnl!B:C,2,FALSE),0)</f>
        <v>0</v>
      </c>
      <c r="G384">
        <f>_xlfn.RANK.EQ(H384,H:H)</f>
        <v>355</v>
      </c>
      <c r="H384">
        <f>IFERROR((D384/F384)*100,0)</f>
        <v>0</v>
      </c>
      <c r="I384">
        <f>_xlfn.IFNA(VLOOKUP(B384,ISU_FF_OA_byjnl!$F:$M,2,FALSE),0)</f>
        <v>0</v>
      </c>
      <c r="J384">
        <f>_xlfn.IFNA(VLOOKUP(B384,ISU_FF_OA_byjnl!$F:$M,3,FALSE),0)</f>
        <v>0</v>
      </c>
      <c r="K384">
        <f>_xlfn.IFNA(VLOOKUP(B384,ISU_FF_OA_byjnl!$F:$M,4,FALSE),0)</f>
        <v>0</v>
      </c>
      <c r="L384">
        <f>_xlfn.IFNA(VLOOKUP(B384,ISU_FF_OA_byjnl!$F:$M,5,FALSE),0)</f>
        <v>0</v>
      </c>
      <c r="M384">
        <f>_xlfn.IFNA(VLOOKUP(B384,ISU_FF_OA_byjnl!$F:$M,6,FALSE),0)</f>
        <v>0</v>
      </c>
      <c r="N384">
        <f>_xlfn.IFNA(VLOOKUP(B384,ISU_FF_OA_byjnl!$F:$M,7,FALSE),0)</f>
        <v>0</v>
      </c>
      <c r="O384">
        <f>I384+K384</f>
        <v>0</v>
      </c>
      <c r="P384">
        <f>O384-D384</f>
        <v>-5</v>
      </c>
      <c r="Q384">
        <f>(J384/D384)*100</f>
        <v>0</v>
      </c>
      <c r="R384">
        <f>(K384/D384)*100</f>
        <v>0</v>
      </c>
      <c r="S384">
        <f>(L384/D384)*100</f>
        <v>0</v>
      </c>
      <c r="T384">
        <f>(M384/D384)*100</f>
        <v>0</v>
      </c>
      <c r="U384">
        <f>(N384/D384)*100</f>
        <v>0</v>
      </c>
    </row>
    <row r="385" spans="1:21" x14ac:dyDescent="0.25">
      <c r="A385" t="s">
        <v>662</v>
      </c>
      <c r="B385" t="s">
        <v>663</v>
      </c>
      <c r="C385">
        <f>_xlfn.RANK.EQ(D385,D:D)</f>
        <v>295</v>
      </c>
      <c r="D385">
        <v>5</v>
      </c>
      <c r="E385">
        <f>_xlfn.RANK.EQ(F385,F:F)</f>
        <v>355</v>
      </c>
      <c r="F385">
        <f>_xlfn.IFNA(VLOOKUP(B385,ISU_all_byjnl!B:C,2,FALSE),0)</f>
        <v>0</v>
      </c>
      <c r="G385">
        <f>_xlfn.RANK.EQ(H385,H:H)</f>
        <v>355</v>
      </c>
      <c r="H385">
        <f>IFERROR((D385/F385)*100,0)</f>
        <v>0</v>
      </c>
      <c r="I385">
        <f>_xlfn.IFNA(VLOOKUP(B385,ISU_FF_OA_byjnl!$F:$M,2,FALSE),0)</f>
        <v>0</v>
      </c>
      <c r="J385">
        <f>_xlfn.IFNA(VLOOKUP(B385,ISU_FF_OA_byjnl!$F:$M,3,FALSE),0)</f>
        <v>0</v>
      </c>
      <c r="K385">
        <f>_xlfn.IFNA(VLOOKUP(B385,ISU_FF_OA_byjnl!$F:$M,4,FALSE),0)</f>
        <v>0</v>
      </c>
      <c r="L385">
        <f>_xlfn.IFNA(VLOOKUP(B385,ISU_FF_OA_byjnl!$F:$M,5,FALSE),0)</f>
        <v>0</v>
      </c>
      <c r="M385">
        <f>_xlfn.IFNA(VLOOKUP(B385,ISU_FF_OA_byjnl!$F:$M,6,FALSE),0)</f>
        <v>0</v>
      </c>
      <c r="N385">
        <f>_xlfn.IFNA(VLOOKUP(B385,ISU_FF_OA_byjnl!$F:$M,7,FALSE),0)</f>
        <v>0</v>
      </c>
      <c r="O385">
        <f>I385+K385</f>
        <v>0</v>
      </c>
      <c r="P385">
        <f>O385-D385</f>
        <v>-5</v>
      </c>
      <c r="Q385">
        <f>(J385/D385)*100</f>
        <v>0</v>
      </c>
      <c r="R385">
        <f>(K385/D385)*100</f>
        <v>0</v>
      </c>
      <c r="S385">
        <f>(L385/D385)*100</f>
        <v>0</v>
      </c>
      <c r="T385">
        <f>(M385/D385)*100</f>
        <v>0</v>
      </c>
      <c r="U385">
        <f>(N385/D385)*100</f>
        <v>0</v>
      </c>
    </row>
    <row r="386" spans="1:21" x14ac:dyDescent="0.25">
      <c r="A386" t="s">
        <v>668</v>
      </c>
      <c r="B386" t="s">
        <v>669</v>
      </c>
      <c r="C386">
        <f>_xlfn.RANK.EQ(D386,D:D)</f>
        <v>295</v>
      </c>
      <c r="D386">
        <v>5</v>
      </c>
      <c r="E386">
        <f>_xlfn.RANK.EQ(F386,F:F)</f>
        <v>355</v>
      </c>
      <c r="F386">
        <f>_xlfn.IFNA(VLOOKUP(B386,ISU_all_byjnl!B:C,2,FALSE),0)</f>
        <v>0</v>
      </c>
      <c r="G386">
        <f>_xlfn.RANK.EQ(H386,H:H)</f>
        <v>355</v>
      </c>
      <c r="H386">
        <f>IFERROR((D386/F386)*100,0)</f>
        <v>0</v>
      </c>
      <c r="I386">
        <f>_xlfn.IFNA(VLOOKUP(B386,ISU_FF_OA_byjnl!$F:$M,2,FALSE),0)</f>
        <v>0</v>
      </c>
      <c r="J386">
        <f>_xlfn.IFNA(VLOOKUP(B386,ISU_FF_OA_byjnl!$F:$M,3,FALSE),0)</f>
        <v>0</v>
      </c>
      <c r="K386">
        <f>_xlfn.IFNA(VLOOKUP(B386,ISU_FF_OA_byjnl!$F:$M,4,FALSE),0)</f>
        <v>0</v>
      </c>
      <c r="L386">
        <f>_xlfn.IFNA(VLOOKUP(B386,ISU_FF_OA_byjnl!$F:$M,5,FALSE),0)</f>
        <v>0</v>
      </c>
      <c r="M386">
        <f>_xlfn.IFNA(VLOOKUP(B386,ISU_FF_OA_byjnl!$F:$M,6,FALSE),0)</f>
        <v>0</v>
      </c>
      <c r="N386">
        <f>_xlfn.IFNA(VLOOKUP(B386,ISU_FF_OA_byjnl!$F:$M,7,FALSE),0)</f>
        <v>0</v>
      </c>
      <c r="O386">
        <f>I386+K386</f>
        <v>0</v>
      </c>
      <c r="P386">
        <f>O386-D386</f>
        <v>-5</v>
      </c>
      <c r="Q386">
        <f>(J386/D386)*100</f>
        <v>0</v>
      </c>
      <c r="R386">
        <f>(K386/D386)*100</f>
        <v>0</v>
      </c>
      <c r="S386">
        <f>(L386/D386)*100</f>
        <v>0</v>
      </c>
      <c r="T386">
        <f>(M386/D386)*100</f>
        <v>0</v>
      </c>
      <c r="U386">
        <f>(N386/D386)*100</f>
        <v>0</v>
      </c>
    </row>
    <row r="387" spans="1:21" x14ac:dyDescent="0.25">
      <c r="A387" t="s">
        <v>670</v>
      </c>
      <c r="B387" t="s">
        <v>671</v>
      </c>
      <c r="C387">
        <f>_xlfn.RANK.EQ(D387,D:D)</f>
        <v>295</v>
      </c>
      <c r="D387">
        <v>5</v>
      </c>
      <c r="E387">
        <f>_xlfn.RANK.EQ(F387,F:F)</f>
        <v>355</v>
      </c>
      <c r="F387">
        <f>_xlfn.IFNA(VLOOKUP(B387,ISU_all_byjnl!B:C,2,FALSE),0)</f>
        <v>0</v>
      </c>
      <c r="G387">
        <f>_xlfn.RANK.EQ(H387,H:H)</f>
        <v>355</v>
      </c>
      <c r="H387">
        <f>IFERROR((D387/F387)*100,0)</f>
        <v>0</v>
      </c>
      <c r="I387">
        <f>_xlfn.IFNA(VLOOKUP(B387,ISU_FF_OA_byjnl!$F:$M,2,FALSE),0)</f>
        <v>0</v>
      </c>
      <c r="J387">
        <f>_xlfn.IFNA(VLOOKUP(B387,ISU_FF_OA_byjnl!$F:$M,3,FALSE),0)</f>
        <v>0</v>
      </c>
      <c r="K387">
        <f>_xlfn.IFNA(VLOOKUP(B387,ISU_FF_OA_byjnl!$F:$M,4,FALSE),0)</f>
        <v>0</v>
      </c>
      <c r="L387">
        <f>_xlfn.IFNA(VLOOKUP(B387,ISU_FF_OA_byjnl!$F:$M,5,FALSE),0)</f>
        <v>0</v>
      </c>
      <c r="M387">
        <f>_xlfn.IFNA(VLOOKUP(B387,ISU_FF_OA_byjnl!$F:$M,6,FALSE),0)</f>
        <v>0</v>
      </c>
      <c r="N387">
        <f>_xlfn.IFNA(VLOOKUP(B387,ISU_FF_OA_byjnl!$F:$M,7,FALSE),0)</f>
        <v>0</v>
      </c>
      <c r="O387">
        <f>I387+K387</f>
        <v>0</v>
      </c>
      <c r="P387">
        <f>O387-D387</f>
        <v>-5</v>
      </c>
      <c r="Q387">
        <f>(J387/D387)*100</f>
        <v>0</v>
      </c>
      <c r="R387">
        <f>(K387/D387)*100</f>
        <v>0</v>
      </c>
      <c r="S387">
        <f>(L387/D387)*100</f>
        <v>0</v>
      </c>
      <c r="T387">
        <f>(M387/D387)*100</f>
        <v>0</v>
      </c>
      <c r="U387">
        <f>(N387/D387)*100</f>
        <v>0</v>
      </c>
    </row>
    <row r="388" spans="1:21" x14ac:dyDescent="0.25">
      <c r="A388" t="s">
        <v>674</v>
      </c>
      <c r="B388" t="s">
        <v>675</v>
      </c>
      <c r="C388">
        <f>_xlfn.RANK.EQ(D388,D:D)</f>
        <v>295</v>
      </c>
      <c r="D388">
        <v>5</v>
      </c>
      <c r="E388">
        <f>_xlfn.RANK.EQ(F388,F:F)</f>
        <v>355</v>
      </c>
      <c r="F388">
        <f>_xlfn.IFNA(VLOOKUP(B388,ISU_all_byjnl!B:C,2,FALSE),0)</f>
        <v>0</v>
      </c>
      <c r="G388">
        <f>_xlfn.RANK.EQ(H388,H:H)</f>
        <v>355</v>
      </c>
      <c r="H388">
        <f>IFERROR((D388/F388)*100,0)</f>
        <v>0</v>
      </c>
      <c r="I388">
        <f>_xlfn.IFNA(VLOOKUP(B388,ISU_FF_OA_byjnl!$F:$M,2,FALSE),0)</f>
        <v>0</v>
      </c>
      <c r="J388">
        <f>_xlfn.IFNA(VLOOKUP(B388,ISU_FF_OA_byjnl!$F:$M,3,FALSE),0)</f>
        <v>0</v>
      </c>
      <c r="K388">
        <f>_xlfn.IFNA(VLOOKUP(B388,ISU_FF_OA_byjnl!$F:$M,4,FALSE),0)</f>
        <v>0</v>
      </c>
      <c r="L388">
        <f>_xlfn.IFNA(VLOOKUP(B388,ISU_FF_OA_byjnl!$F:$M,5,FALSE),0)</f>
        <v>0</v>
      </c>
      <c r="M388">
        <f>_xlfn.IFNA(VLOOKUP(B388,ISU_FF_OA_byjnl!$F:$M,6,FALSE),0)</f>
        <v>0</v>
      </c>
      <c r="N388">
        <f>_xlfn.IFNA(VLOOKUP(B388,ISU_FF_OA_byjnl!$F:$M,7,FALSE),0)</f>
        <v>0</v>
      </c>
      <c r="O388">
        <f>I388+K388</f>
        <v>0</v>
      </c>
      <c r="P388">
        <f>O388-D388</f>
        <v>-5</v>
      </c>
      <c r="Q388">
        <f>(J388/D388)*100</f>
        <v>0</v>
      </c>
      <c r="R388">
        <f>(K388/D388)*100</f>
        <v>0</v>
      </c>
      <c r="S388">
        <f>(L388/D388)*100</f>
        <v>0</v>
      </c>
      <c r="T388">
        <f>(M388/D388)*100</f>
        <v>0</v>
      </c>
      <c r="U388">
        <f>(N388/D388)*100</f>
        <v>0</v>
      </c>
    </row>
    <row r="389" spans="1:21" x14ac:dyDescent="0.25">
      <c r="A389" t="s">
        <v>680</v>
      </c>
      <c r="B389" t="s">
        <v>681</v>
      </c>
      <c r="C389">
        <f>_xlfn.RANK.EQ(D389,D:D)</f>
        <v>295</v>
      </c>
      <c r="D389">
        <v>5</v>
      </c>
      <c r="E389">
        <f>_xlfn.RANK.EQ(F389,F:F)</f>
        <v>355</v>
      </c>
      <c r="F389">
        <f>_xlfn.IFNA(VLOOKUP(B389,ISU_all_byjnl!B:C,2,FALSE),0)</f>
        <v>0</v>
      </c>
      <c r="G389">
        <f>_xlfn.RANK.EQ(H389,H:H)</f>
        <v>355</v>
      </c>
      <c r="H389">
        <f>IFERROR((D389/F389)*100,0)</f>
        <v>0</v>
      </c>
      <c r="I389">
        <f>_xlfn.IFNA(VLOOKUP(B389,ISU_FF_OA_byjnl!$F:$M,2,FALSE),0)</f>
        <v>0</v>
      </c>
      <c r="J389">
        <f>_xlfn.IFNA(VLOOKUP(B389,ISU_FF_OA_byjnl!$F:$M,3,FALSE),0)</f>
        <v>0</v>
      </c>
      <c r="K389">
        <f>_xlfn.IFNA(VLOOKUP(B389,ISU_FF_OA_byjnl!$F:$M,4,FALSE),0)</f>
        <v>0</v>
      </c>
      <c r="L389">
        <f>_xlfn.IFNA(VLOOKUP(B389,ISU_FF_OA_byjnl!$F:$M,5,FALSE),0)</f>
        <v>0</v>
      </c>
      <c r="M389">
        <f>_xlfn.IFNA(VLOOKUP(B389,ISU_FF_OA_byjnl!$F:$M,6,FALSE),0)</f>
        <v>0</v>
      </c>
      <c r="N389">
        <f>_xlfn.IFNA(VLOOKUP(B389,ISU_FF_OA_byjnl!$F:$M,7,FALSE),0)</f>
        <v>0</v>
      </c>
      <c r="O389">
        <f>I389+K389</f>
        <v>0</v>
      </c>
      <c r="P389">
        <f>O389-D389</f>
        <v>-5</v>
      </c>
      <c r="Q389">
        <f>(J389/D389)*100</f>
        <v>0</v>
      </c>
      <c r="R389">
        <f>(K389/D389)*100</f>
        <v>0</v>
      </c>
      <c r="S389">
        <f>(L389/D389)*100</f>
        <v>0</v>
      </c>
      <c r="T389">
        <f>(M389/D389)*100</f>
        <v>0</v>
      </c>
      <c r="U389">
        <f>(N389/D389)*100</f>
        <v>0</v>
      </c>
    </row>
    <row r="390" spans="1:21" x14ac:dyDescent="0.25">
      <c r="A390" t="s">
        <v>684</v>
      </c>
      <c r="B390" t="s">
        <v>685</v>
      </c>
      <c r="C390">
        <f>_xlfn.RANK.EQ(D390,D:D)</f>
        <v>295</v>
      </c>
      <c r="D390">
        <v>5</v>
      </c>
      <c r="E390">
        <f>_xlfn.RANK.EQ(F390,F:F)</f>
        <v>355</v>
      </c>
      <c r="F390">
        <f>_xlfn.IFNA(VLOOKUP(B390,ISU_all_byjnl!B:C,2,FALSE),0)</f>
        <v>0</v>
      </c>
      <c r="G390">
        <f>_xlfn.RANK.EQ(H390,H:H)</f>
        <v>355</v>
      </c>
      <c r="H390">
        <f>IFERROR((D390/F390)*100,0)</f>
        <v>0</v>
      </c>
      <c r="I390">
        <f>_xlfn.IFNA(VLOOKUP(B390,ISU_FF_OA_byjnl!$F:$M,2,FALSE),0)</f>
        <v>0</v>
      </c>
      <c r="J390">
        <f>_xlfn.IFNA(VLOOKUP(B390,ISU_FF_OA_byjnl!$F:$M,3,FALSE),0)</f>
        <v>0</v>
      </c>
      <c r="K390">
        <f>_xlfn.IFNA(VLOOKUP(B390,ISU_FF_OA_byjnl!$F:$M,4,FALSE),0)</f>
        <v>0</v>
      </c>
      <c r="L390">
        <f>_xlfn.IFNA(VLOOKUP(B390,ISU_FF_OA_byjnl!$F:$M,5,FALSE),0)</f>
        <v>0</v>
      </c>
      <c r="M390">
        <f>_xlfn.IFNA(VLOOKUP(B390,ISU_FF_OA_byjnl!$F:$M,6,FALSE),0)</f>
        <v>0</v>
      </c>
      <c r="N390">
        <f>_xlfn.IFNA(VLOOKUP(B390,ISU_FF_OA_byjnl!$F:$M,7,FALSE),0)</f>
        <v>0</v>
      </c>
      <c r="O390">
        <f>I390+K390</f>
        <v>0</v>
      </c>
      <c r="P390">
        <f>O390-D390</f>
        <v>-5</v>
      </c>
      <c r="Q390">
        <f>(J390/D390)*100</f>
        <v>0</v>
      </c>
      <c r="R390">
        <f>(K390/D390)*100</f>
        <v>0</v>
      </c>
      <c r="S390">
        <f>(L390/D390)*100</f>
        <v>0</v>
      </c>
      <c r="T390">
        <f>(M390/D390)*100</f>
        <v>0</v>
      </c>
      <c r="U390">
        <f>(N390/D390)*100</f>
        <v>0</v>
      </c>
    </row>
    <row r="391" spans="1:21" x14ac:dyDescent="0.25">
      <c r="A391" t="s">
        <v>688</v>
      </c>
      <c r="B391" t="s">
        <v>689</v>
      </c>
      <c r="C391">
        <f>_xlfn.RANK.EQ(D391,D:D)</f>
        <v>295</v>
      </c>
      <c r="D391">
        <v>5</v>
      </c>
      <c r="E391">
        <f>_xlfn.RANK.EQ(F391,F:F)</f>
        <v>355</v>
      </c>
      <c r="F391">
        <f>_xlfn.IFNA(VLOOKUP(B391,ISU_all_byjnl!B:C,2,FALSE),0)</f>
        <v>0</v>
      </c>
      <c r="G391">
        <f>_xlfn.RANK.EQ(H391,H:H)</f>
        <v>355</v>
      </c>
      <c r="H391">
        <f>IFERROR((D391/F391)*100,0)</f>
        <v>0</v>
      </c>
      <c r="I391">
        <f>_xlfn.IFNA(VLOOKUP(B391,ISU_FF_OA_byjnl!$F:$M,2,FALSE),0)</f>
        <v>0</v>
      </c>
      <c r="J391">
        <f>_xlfn.IFNA(VLOOKUP(B391,ISU_FF_OA_byjnl!$F:$M,3,FALSE),0)</f>
        <v>0</v>
      </c>
      <c r="K391">
        <f>_xlfn.IFNA(VLOOKUP(B391,ISU_FF_OA_byjnl!$F:$M,4,FALSE),0)</f>
        <v>0</v>
      </c>
      <c r="L391">
        <f>_xlfn.IFNA(VLOOKUP(B391,ISU_FF_OA_byjnl!$F:$M,5,FALSE),0)</f>
        <v>0</v>
      </c>
      <c r="M391">
        <f>_xlfn.IFNA(VLOOKUP(B391,ISU_FF_OA_byjnl!$F:$M,6,FALSE),0)</f>
        <v>0</v>
      </c>
      <c r="N391">
        <f>_xlfn.IFNA(VLOOKUP(B391,ISU_FF_OA_byjnl!$F:$M,7,FALSE),0)</f>
        <v>0</v>
      </c>
      <c r="O391">
        <f>I391+K391</f>
        <v>0</v>
      </c>
      <c r="P391">
        <f>O391-D391</f>
        <v>-5</v>
      </c>
      <c r="Q391">
        <f>(J391/D391)*100</f>
        <v>0</v>
      </c>
      <c r="R391">
        <f>(K391/D391)*100</f>
        <v>0</v>
      </c>
      <c r="S391">
        <f>(L391/D391)*100</f>
        <v>0</v>
      </c>
      <c r="T391">
        <f>(M391/D391)*100</f>
        <v>0</v>
      </c>
      <c r="U391">
        <f>(N391/D391)*100</f>
        <v>0</v>
      </c>
    </row>
    <row r="392" spans="1:21" x14ac:dyDescent="0.25">
      <c r="A392" t="s">
        <v>690</v>
      </c>
      <c r="B392" t="s">
        <v>691</v>
      </c>
      <c r="C392">
        <f>_xlfn.RANK.EQ(D392,D:D)</f>
        <v>295</v>
      </c>
      <c r="D392">
        <v>5</v>
      </c>
      <c r="E392">
        <f>_xlfn.RANK.EQ(F392,F:F)</f>
        <v>355</v>
      </c>
      <c r="F392">
        <f>_xlfn.IFNA(VLOOKUP(B392,ISU_all_byjnl!B:C,2,FALSE),0)</f>
        <v>0</v>
      </c>
      <c r="G392">
        <f>_xlfn.RANK.EQ(H392,H:H)</f>
        <v>355</v>
      </c>
      <c r="H392">
        <f>IFERROR((D392/F392)*100,0)</f>
        <v>0</v>
      </c>
      <c r="I392">
        <f>_xlfn.IFNA(VLOOKUP(B392,ISU_FF_OA_byjnl!$F:$M,2,FALSE),0)</f>
        <v>0</v>
      </c>
      <c r="J392">
        <f>_xlfn.IFNA(VLOOKUP(B392,ISU_FF_OA_byjnl!$F:$M,3,FALSE),0)</f>
        <v>0</v>
      </c>
      <c r="K392">
        <f>_xlfn.IFNA(VLOOKUP(B392,ISU_FF_OA_byjnl!$F:$M,4,FALSE),0)</f>
        <v>0</v>
      </c>
      <c r="L392">
        <f>_xlfn.IFNA(VLOOKUP(B392,ISU_FF_OA_byjnl!$F:$M,5,FALSE),0)</f>
        <v>0</v>
      </c>
      <c r="M392">
        <f>_xlfn.IFNA(VLOOKUP(B392,ISU_FF_OA_byjnl!$F:$M,6,FALSE),0)</f>
        <v>0</v>
      </c>
      <c r="N392">
        <f>_xlfn.IFNA(VLOOKUP(B392,ISU_FF_OA_byjnl!$F:$M,7,FALSE),0)</f>
        <v>0</v>
      </c>
      <c r="O392">
        <f>I392+K392</f>
        <v>0</v>
      </c>
      <c r="P392">
        <f>O392-D392</f>
        <v>-5</v>
      </c>
      <c r="Q392">
        <f>(J392/D392)*100</f>
        <v>0</v>
      </c>
      <c r="R392">
        <f>(K392/D392)*100</f>
        <v>0</v>
      </c>
      <c r="S392">
        <f>(L392/D392)*100</f>
        <v>0</v>
      </c>
      <c r="T392">
        <f>(M392/D392)*100</f>
        <v>0</v>
      </c>
      <c r="U392">
        <f>(N392/D392)*100</f>
        <v>0</v>
      </c>
    </row>
    <row r="393" spans="1:21" x14ac:dyDescent="0.25">
      <c r="A393" t="s">
        <v>692</v>
      </c>
      <c r="B393" t="s">
        <v>693</v>
      </c>
      <c r="C393">
        <f>_xlfn.RANK.EQ(D393,D:D)</f>
        <v>295</v>
      </c>
      <c r="D393">
        <v>5</v>
      </c>
      <c r="E393">
        <f>_xlfn.RANK.EQ(F393,F:F)</f>
        <v>355</v>
      </c>
      <c r="F393">
        <f>_xlfn.IFNA(VLOOKUP(B393,ISU_all_byjnl!B:C,2,FALSE),0)</f>
        <v>0</v>
      </c>
      <c r="G393">
        <f>_xlfn.RANK.EQ(H393,H:H)</f>
        <v>355</v>
      </c>
      <c r="H393">
        <f>IFERROR((D393/F393)*100,0)</f>
        <v>0</v>
      </c>
      <c r="I393">
        <f>_xlfn.IFNA(VLOOKUP(B393,ISU_FF_OA_byjnl!$F:$M,2,FALSE),0)</f>
        <v>0</v>
      </c>
      <c r="J393">
        <f>_xlfn.IFNA(VLOOKUP(B393,ISU_FF_OA_byjnl!$F:$M,3,FALSE),0)</f>
        <v>0</v>
      </c>
      <c r="K393">
        <f>_xlfn.IFNA(VLOOKUP(B393,ISU_FF_OA_byjnl!$F:$M,4,FALSE),0)</f>
        <v>0</v>
      </c>
      <c r="L393">
        <f>_xlfn.IFNA(VLOOKUP(B393,ISU_FF_OA_byjnl!$F:$M,5,FALSE),0)</f>
        <v>0</v>
      </c>
      <c r="M393">
        <f>_xlfn.IFNA(VLOOKUP(B393,ISU_FF_OA_byjnl!$F:$M,6,FALSE),0)</f>
        <v>0</v>
      </c>
      <c r="N393">
        <f>_xlfn.IFNA(VLOOKUP(B393,ISU_FF_OA_byjnl!$F:$M,7,FALSE),0)</f>
        <v>0</v>
      </c>
      <c r="O393">
        <f>I393+K393</f>
        <v>0</v>
      </c>
      <c r="P393">
        <f>O393-D393</f>
        <v>-5</v>
      </c>
      <c r="Q393">
        <f>(J393/D393)*100</f>
        <v>0</v>
      </c>
      <c r="R393">
        <f>(K393/D393)*100</f>
        <v>0</v>
      </c>
      <c r="S393">
        <f>(L393/D393)*100</f>
        <v>0</v>
      </c>
      <c r="T393">
        <f>(M393/D393)*100</f>
        <v>0</v>
      </c>
      <c r="U393">
        <f>(N393/D393)*100</f>
        <v>0</v>
      </c>
    </row>
    <row r="394" spans="1:21" x14ac:dyDescent="0.25">
      <c r="A394" t="s">
        <v>694</v>
      </c>
      <c r="B394" t="s">
        <v>695</v>
      </c>
      <c r="C394">
        <f>_xlfn.RANK.EQ(D394,D:D)</f>
        <v>295</v>
      </c>
      <c r="D394">
        <v>5</v>
      </c>
      <c r="E394">
        <f>_xlfn.RANK.EQ(F394,F:F)</f>
        <v>355</v>
      </c>
      <c r="F394">
        <f>_xlfn.IFNA(VLOOKUP(B394,ISU_all_byjnl!B:C,2,FALSE),0)</f>
        <v>0</v>
      </c>
      <c r="G394">
        <f>_xlfn.RANK.EQ(H394,H:H)</f>
        <v>355</v>
      </c>
      <c r="H394">
        <f>IFERROR((D394/F394)*100,0)</f>
        <v>0</v>
      </c>
      <c r="I394">
        <f>_xlfn.IFNA(VLOOKUP(B394,ISU_FF_OA_byjnl!$F:$M,2,FALSE),0)</f>
        <v>0</v>
      </c>
      <c r="J394">
        <f>_xlfn.IFNA(VLOOKUP(B394,ISU_FF_OA_byjnl!$F:$M,3,FALSE),0)</f>
        <v>0</v>
      </c>
      <c r="K394">
        <f>_xlfn.IFNA(VLOOKUP(B394,ISU_FF_OA_byjnl!$F:$M,4,FALSE),0)</f>
        <v>0</v>
      </c>
      <c r="L394">
        <f>_xlfn.IFNA(VLOOKUP(B394,ISU_FF_OA_byjnl!$F:$M,5,FALSE),0)</f>
        <v>0</v>
      </c>
      <c r="M394">
        <f>_xlfn.IFNA(VLOOKUP(B394,ISU_FF_OA_byjnl!$F:$M,6,FALSE),0)</f>
        <v>0</v>
      </c>
      <c r="N394">
        <f>_xlfn.IFNA(VLOOKUP(B394,ISU_FF_OA_byjnl!$F:$M,7,FALSE),0)</f>
        <v>0</v>
      </c>
      <c r="O394">
        <f>I394+K394</f>
        <v>0</v>
      </c>
      <c r="P394">
        <f>O394-D394</f>
        <v>-5</v>
      </c>
      <c r="Q394">
        <f>(J394/D394)*100</f>
        <v>0</v>
      </c>
      <c r="R394">
        <f>(K394/D394)*100</f>
        <v>0</v>
      </c>
      <c r="S394">
        <f>(L394/D394)*100</f>
        <v>0</v>
      </c>
      <c r="T394">
        <f>(M394/D394)*100</f>
        <v>0</v>
      </c>
      <c r="U394">
        <f>(N394/D394)*100</f>
        <v>0</v>
      </c>
    </row>
    <row r="395" spans="1:21" x14ac:dyDescent="0.25">
      <c r="A395" t="s">
        <v>700</v>
      </c>
      <c r="B395" t="s">
        <v>701</v>
      </c>
      <c r="C395">
        <f>_xlfn.RANK.EQ(D395,D:D)</f>
        <v>295</v>
      </c>
      <c r="D395">
        <v>5</v>
      </c>
      <c r="E395">
        <f>_xlfn.RANK.EQ(F395,F:F)</f>
        <v>355</v>
      </c>
      <c r="F395">
        <f>_xlfn.IFNA(VLOOKUP(B395,ISU_all_byjnl!B:C,2,FALSE),0)</f>
        <v>0</v>
      </c>
      <c r="G395">
        <f>_xlfn.RANK.EQ(H395,H:H)</f>
        <v>355</v>
      </c>
      <c r="H395">
        <f>IFERROR((D395/F395)*100,0)</f>
        <v>0</v>
      </c>
      <c r="I395">
        <f>_xlfn.IFNA(VLOOKUP(B395,ISU_FF_OA_byjnl!$F:$M,2,FALSE),0)</f>
        <v>0</v>
      </c>
      <c r="J395">
        <f>_xlfn.IFNA(VLOOKUP(B395,ISU_FF_OA_byjnl!$F:$M,3,FALSE),0)</f>
        <v>0</v>
      </c>
      <c r="K395">
        <f>_xlfn.IFNA(VLOOKUP(B395,ISU_FF_OA_byjnl!$F:$M,4,FALSE),0)</f>
        <v>0</v>
      </c>
      <c r="L395">
        <f>_xlfn.IFNA(VLOOKUP(B395,ISU_FF_OA_byjnl!$F:$M,5,FALSE),0)</f>
        <v>0</v>
      </c>
      <c r="M395">
        <f>_xlfn.IFNA(VLOOKUP(B395,ISU_FF_OA_byjnl!$F:$M,6,FALSE),0)</f>
        <v>0</v>
      </c>
      <c r="N395">
        <f>_xlfn.IFNA(VLOOKUP(B395,ISU_FF_OA_byjnl!$F:$M,7,FALSE),0)</f>
        <v>0</v>
      </c>
      <c r="O395">
        <f>I395+K395</f>
        <v>0</v>
      </c>
      <c r="P395">
        <f>O395-D395</f>
        <v>-5</v>
      </c>
      <c r="Q395">
        <f>(J395/D395)*100</f>
        <v>0</v>
      </c>
      <c r="R395">
        <f>(K395/D395)*100</f>
        <v>0</v>
      </c>
      <c r="S395">
        <f>(L395/D395)*100</f>
        <v>0</v>
      </c>
      <c r="T395">
        <f>(M395/D395)*100</f>
        <v>0</v>
      </c>
      <c r="U395">
        <f>(N395/D395)*100</f>
        <v>0</v>
      </c>
    </row>
    <row r="396" spans="1:21" x14ac:dyDescent="0.25">
      <c r="A396" t="s">
        <v>702</v>
      </c>
      <c r="B396" t="s">
        <v>703</v>
      </c>
      <c r="C396">
        <f>_xlfn.RANK.EQ(D396,D:D)</f>
        <v>295</v>
      </c>
      <c r="D396">
        <v>5</v>
      </c>
      <c r="E396">
        <f>_xlfn.RANK.EQ(F396,F:F)</f>
        <v>355</v>
      </c>
      <c r="F396">
        <f>_xlfn.IFNA(VLOOKUP(B396,ISU_all_byjnl!B:C,2,FALSE),0)</f>
        <v>0</v>
      </c>
      <c r="G396">
        <f>_xlfn.RANK.EQ(H396,H:H)</f>
        <v>355</v>
      </c>
      <c r="H396">
        <f>IFERROR((D396/F396)*100,0)</f>
        <v>0</v>
      </c>
      <c r="I396">
        <f>_xlfn.IFNA(VLOOKUP(B396,ISU_FF_OA_byjnl!$F:$M,2,FALSE),0)</f>
        <v>0</v>
      </c>
      <c r="J396">
        <f>_xlfn.IFNA(VLOOKUP(B396,ISU_FF_OA_byjnl!$F:$M,3,FALSE),0)</f>
        <v>0</v>
      </c>
      <c r="K396">
        <f>_xlfn.IFNA(VLOOKUP(B396,ISU_FF_OA_byjnl!$F:$M,4,FALSE),0)</f>
        <v>0</v>
      </c>
      <c r="L396">
        <f>_xlfn.IFNA(VLOOKUP(B396,ISU_FF_OA_byjnl!$F:$M,5,FALSE),0)</f>
        <v>0</v>
      </c>
      <c r="M396">
        <f>_xlfn.IFNA(VLOOKUP(B396,ISU_FF_OA_byjnl!$F:$M,6,FALSE),0)</f>
        <v>0</v>
      </c>
      <c r="N396">
        <f>_xlfn.IFNA(VLOOKUP(B396,ISU_FF_OA_byjnl!$F:$M,7,FALSE),0)</f>
        <v>0</v>
      </c>
      <c r="O396">
        <f>I396+K396</f>
        <v>0</v>
      </c>
      <c r="P396">
        <f>O396-D396</f>
        <v>-5</v>
      </c>
      <c r="Q396">
        <f>(J396/D396)*100</f>
        <v>0</v>
      </c>
      <c r="R396">
        <f>(K396/D396)*100</f>
        <v>0</v>
      </c>
      <c r="S396">
        <f>(L396/D396)*100</f>
        <v>0</v>
      </c>
      <c r="T396">
        <f>(M396/D396)*100</f>
        <v>0</v>
      </c>
      <c r="U396">
        <f>(N396/D396)*100</f>
        <v>0</v>
      </c>
    </row>
    <row r="397" spans="1:21" x14ac:dyDescent="0.25">
      <c r="A397" t="s">
        <v>708</v>
      </c>
      <c r="B397" t="s">
        <v>709</v>
      </c>
      <c r="C397">
        <f>_xlfn.RANK.EQ(D397,D:D)</f>
        <v>295</v>
      </c>
      <c r="D397">
        <v>5</v>
      </c>
      <c r="E397">
        <f>_xlfn.RANK.EQ(F397,F:F)</f>
        <v>355</v>
      </c>
      <c r="F397">
        <f>_xlfn.IFNA(VLOOKUP(B397,ISU_all_byjnl!B:C,2,FALSE),0)</f>
        <v>0</v>
      </c>
      <c r="G397">
        <f>_xlfn.RANK.EQ(H397,H:H)</f>
        <v>355</v>
      </c>
      <c r="H397">
        <f>IFERROR((D397/F397)*100,0)</f>
        <v>0</v>
      </c>
      <c r="I397">
        <f>_xlfn.IFNA(VLOOKUP(B397,ISU_FF_OA_byjnl!$F:$M,2,FALSE),0)</f>
        <v>0</v>
      </c>
      <c r="J397">
        <f>_xlfn.IFNA(VLOOKUP(B397,ISU_FF_OA_byjnl!$F:$M,3,FALSE),0)</f>
        <v>0</v>
      </c>
      <c r="K397">
        <f>_xlfn.IFNA(VLOOKUP(B397,ISU_FF_OA_byjnl!$F:$M,4,FALSE),0)</f>
        <v>0</v>
      </c>
      <c r="L397">
        <f>_xlfn.IFNA(VLOOKUP(B397,ISU_FF_OA_byjnl!$F:$M,5,FALSE),0)</f>
        <v>0</v>
      </c>
      <c r="M397">
        <f>_xlfn.IFNA(VLOOKUP(B397,ISU_FF_OA_byjnl!$F:$M,6,FALSE),0)</f>
        <v>0</v>
      </c>
      <c r="N397">
        <f>_xlfn.IFNA(VLOOKUP(B397,ISU_FF_OA_byjnl!$F:$M,7,FALSE),0)</f>
        <v>0</v>
      </c>
      <c r="O397">
        <f>I397+K397</f>
        <v>0</v>
      </c>
      <c r="P397">
        <f>O397-D397</f>
        <v>-5</v>
      </c>
      <c r="Q397">
        <f>(J397/D397)*100</f>
        <v>0</v>
      </c>
      <c r="R397">
        <f>(K397/D397)*100</f>
        <v>0</v>
      </c>
      <c r="S397">
        <f>(L397/D397)*100</f>
        <v>0</v>
      </c>
      <c r="T397">
        <f>(M397/D397)*100</f>
        <v>0</v>
      </c>
      <c r="U397">
        <f>(N397/D397)*100</f>
        <v>0</v>
      </c>
    </row>
    <row r="398" spans="1:21" x14ac:dyDescent="0.25">
      <c r="A398" t="s">
        <v>714</v>
      </c>
      <c r="B398" t="s">
        <v>715</v>
      </c>
      <c r="C398">
        <f>_xlfn.RANK.EQ(D398,D:D)</f>
        <v>295</v>
      </c>
      <c r="D398">
        <v>5</v>
      </c>
      <c r="E398">
        <f>_xlfn.RANK.EQ(F398,F:F)</f>
        <v>355</v>
      </c>
      <c r="F398">
        <f>_xlfn.IFNA(VLOOKUP(B398,ISU_all_byjnl!B:C,2,FALSE),0)</f>
        <v>0</v>
      </c>
      <c r="G398">
        <f>_xlfn.RANK.EQ(H398,H:H)</f>
        <v>355</v>
      </c>
      <c r="H398">
        <f>IFERROR((D398/F398)*100,0)</f>
        <v>0</v>
      </c>
      <c r="I398">
        <f>_xlfn.IFNA(VLOOKUP(B398,ISU_FF_OA_byjnl!$F:$M,2,FALSE),0)</f>
        <v>0</v>
      </c>
      <c r="J398">
        <f>_xlfn.IFNA(VLOOKUP(B398,ISU_FF_OA_byjnl!$F:$M,3,FALSE),0)</f>
        <v>0</v>
      </c>
      <c r="K398">
        <f>_xlfn.IFNA(VLOOKUP(B398,ISU_FF_OA_byjnl!$F:$M,4,FALSE),0)</f>
        <v>0</v>
      </c>
      <c r="L398">
        <f>_xlfn.IFNA(VLOOKUP(B398,ISU_FF_OA_byjnl!$F:$M,5,FALSE),0)</f>
        <v>0</v>
      </c>
      <c r="M398">
        <f>_xlfn.IFNA(VLOOKUP(B398,ISU_FF_OA_byjnl!$F:$M,6,FALSE),0)</f>
        <v>0</v>
      </c>
      <c r="N398">
        <f>_xlfn.IFNA(VLOOKUP(B398,ISU_FF_OA_byjnl!$F:$M,7,FALSE),0)</f>
        <v>0</v>
      </c>
      <c r="O398">
        <f>I398+K398</f>
        <v>0</v>
      </c>
      <c r="P398">
        <f>O398-D398</f>
        <v>-5</v>
      </c>
      <c r="Q398">
        <f>(J398/D398)*100</f>
        <v>0</v>
      </c>
      <c r="R398">
        <f>(K398/D398)*100</f>
        <v>0</v>
      </c>
      <c r="S398">
        <f>(L398/D398)*100</f>
        <v>0</v>
      </c>
      <c r="T398">
        <f>(M398/D398)*100</f>
        <v>0</v>
      </c>
      <c r="U398">
        <f>(N398/D398)*100</f>
        <v>0</v>
      </c>
    </row>
    <row r="399" spans="1:21" x14ac:dyDescent="0.25">
      <c r="A399" t="s">
        <v>718</v>
      </c>
      <c r="B399" t="s">
        <v>719</v>
      </c>
      <c r="C399">
        <f>_xlfn.RANK.EQ(D399,D:D)</f>
        <v>295</v>
      </c>
      <c r="D399">
        <v>5</v>
      </c>
      <c r="E399">
        <f>_xlfn.RANK.EQ(F399,F:F)</f>
        <v>355</v>
      </c>
      <c r="F399">
        <f>_xlfn.IFNA(VLOOKUP(B399,ISU_all_byjnl!B:C,2,FALSE),0)</f>
        <v>0</v>
      </c>
      <c r="G399">
        <f>_xlfn.RANK.EQ(H399,H:H)</f>
        <v>355</v>
      </c>
      <c r="H399">
        <f>IFERROR((D399/F399)*100,0)</f>
        <v>0</v>
      </c>
      <c r="I399">
        <f>_xlfn.IFNA(VLOOKUP(B399,ISU_FF_OA_byjnl!$F:$M,2,FALSE),0)</f>
        <v>0</v>
      </c>
      <c r="J399">
        <f>_xlfn.IFNA(VLOOKUP(B399,ISU_FF_OA_byjnl!$F:$M,3,FALSE),0)</f>
        <v>0</v>
      </c>
      <c r="K399">
        <f>_xlfn.IFNA(VLOOKUP(B399,ISU_FF_OA_byjnl!$F:$M,4,FALSE),0)</f>
        <v>0</v>
      </c>
      <c r="L399">
        <f>_xlfn.IFNA(VLOOKUP(B399,ISU_FF_OA_byjnl!$F:$M,5,FALSE),0)</f>
        <v>0</v>
      </c>
      <c r="M399">
        <f>_xlfn.IFNA(VLOOKUP(B399,ISU_FF_OA_byjnl!$F:$M,6,FALSE),0)</f>
        <v>0</v>
      </c>
      <c r="N399">
        <f>_xlfn.IFNA(VLOOKUP(B399,ISU_FF_OA_byjnl!$F:$M,7,FALSE),0)</f>
        <v>0</v>
      </c>
      <c r="O399">
        <f>I399+K399</f>
        <v>0</v>
      </c>
      <c r="P399">
        <f>O399-D399</f>
        <v>-5</v>
      </c>
      <c r="Q399">
        <f>(J399/D399)*100</f>
        <v>0</v>
      </c>
      <c r="R399">
        <f>(K399/D399)*100</f>
        <v>0</v>
      </c>
      <c r="S399">
        <f>(L399/D399)*100</f>
        <v>0</v>
      </c>
      <c r="T399">
        <f>(M399/D399)*100</f>
        <v>0</v>
      </c>
      <c r="U399">
        <f>(N399/D399)*100</f>
        <v>0</v>
      </c>
    </row>
    <row r="400" spans="1:21" x14ac:dyDescent="0.25">
      <c r="A400" t="s">
        <v>722</v>
      </c>
      <c r="B400" t="s">
        <v>723</v>
      </c>
      <c r="C400">
        <f>_xlfn.RANK.EQ(D400,D:D)</f>
        <v>360</v>
      </c>
      <c r="D400">
        <v>4</v>
      </c>
      <c r="E400">
        <f>_xlfn.RANK.EQ(F400,F:F)</f>
        <v>355</v>
      </c>
      <c r="F400">
        <f>_xlfn.IFNA(VLOOKUP(B400,ISU_all_byjnl!B:C,2,FALSE),0)</f>
        <v>0</v>
      </c>
      <c r="G400">
        <f>_xlfn.RANK.EQ(H400,H:H)</f>
        <v>355</v>
      </c>
      <c r="H400">
        <f>IFERROR((D400/F400)*100,0)</f>
        <v>0</v>
      </c>
      <c r="I400">
        <f>_xlfn.IFNA(VLOOKUP(B400,ISU_FF_OA_byjnl!$F:$M,2,FALSE),0)</f>
        <v>0</v>
      </c>
      <c r="J400">
        <f>_xlfn.IFNA(VLOOKUP(B400,ISU_FF_OA_byjnl!$F:$M,3,FALSE),0)</f>
        <v>0</v>
      </c>
      <c r="K400">
        <f>_xlfn.IFNA(VLOOKUP(B400,ISU_FF_OA_byjnl!$F:$M,4,FALSE),0)</f>
        <v>0</v>
      </c>
      <c r="L400">
        <f>_xlfn.IFNA(VLOOKUP(B400,ISU_FF_OA_byjnl!$F:$M,5,FALSE),0)</f>
        <v>0</v>
      </c>
      <c r="M400">
        <f>_xlfn.IFNA(VLOOKUP(B400,ISU_FF_OA_byjnl!$F:$M,6,FALSE),0)</f>
        <v>0</v>
      </c>
      <c r="N400">
        <f>_xlfn.IFNA(VLOOKUP(B400,ISU_FF_OA_byjnl!$F:$M,7,FALSE),0)</f>
        <v>0</v>
      </c>
      <c r="O400">
        <f>I400+K400</f>
        <v>0</v>
      </c>
      <c r="P400">
        <f>O400-D400</f>
        <v>-4</v>
      </c>
      <c r="Q400">
        <f>(J400/D400)*100</f>
        <v>0</v>
      </c>
      <c r="R400">
        <f>(K400/D400)*100</f>
        <v>0</v>
      </c>
      <c r="S400">
        <f>(L400/D400)*100</f>
        <v>0</v>
      </c>
      <c r="T400">
        <f>(M400/D400)*100</f>
        <v>0</v>
      </c>
      <c r="U400">
        <f>(N400/D400)*100</f>
        <v>0</v>
      </c>
    </row>
    <row r="401" spans="1:21" x14ac:dyDescent="0.25">
      <c r="A401" t="s">
        <v>726</v>
      </c>
      <c r="B401" t="s">
        <v>727</v>
      </c>
      <c r="C401">
        <f>_xlfn.RANK.EQ(D401,D:D)</f>
        <v>360</v>
      </c>
      <c r="D401">
        <v>4</v>
      </c>
      <c r="E401">
        <f>_xlfn.RANK.EQ(F401,F:F)</f>
        <v>355</v>
      </c>
      <c r="F401">
        <f>_xlfn.IFNA(VLOOKUP(B401,ISU_all_byjnl!B:C,2,FALSE),0)</f>
        <v>0</v>
      </c>
      <c r="G401">
        <f>_xlfn.RANK.EQ(H401,H:H)</f>
        <v>355</v>
      </c>
      <c r="H401">
        <f>IFERROR((D401/F401)*100,0)</f>
        <v>0</v>
      </c>
      <c r="I401">
        <f>_xlfn.IFNA(VLOOKUP(B401,ISU_FF_OA_byjnl!$F:$M,2,FALSE),0)</f>
        <v>0</v>
      </c>
      <c r="J401">
        <f>_xlfn.IFNA(VLOOKUP(B401,ISU_FF_OA_byjnl!$F:$M,3,FALSE),0)</f>
        <v>0</v>
      </c>
      <c r="K401">
        <f>_xlfn.IFNA(VLOOKUP(B401,ISU_FF_OA_byjnl!$F:$M,4,FALSE),0)</f>
        <v>0</v>
      </c>
      <c r="L401">
        <f>_xlfn.IFNA(VLOOKUP(B401,ISU_FF_OA_byjnl!$F:$M,5,FALSE),0)</f>
        <v>0</v>
      </c>
      <c r="M401">
        <f>_xlfn.IFNA(VLOOKUP(B401,ISU_FF_OA_byjnl!$F:$M,6,FALSE),0)</f>
        <v>0</v>
      </c>
      <c r="N401">
        <f>_xlfn.IFNA(VLOOKUP(B401,ISU_FF_OA_byjnl!$F:$M,7,FALSE),0)</f>
        <v>0</v>
      </c>
      <c r="O401">
        <f>I401+K401</f>
        <v>0</v>
      </c>
      <c r="P401">
        <f>O401-D401</f>
        <v>-4</v>
      </c>
      <c r="Q401">
        <f>(J401/D401)*100</f>
        <v>0</v>
      </c>
      <c r="R401">
        <f>(K401/D401)*100</f>
        <v>0</v>
      </c>
      <c r="S401">
        <f>(L401/D401)*100</f>
        <v>0</v>
      </c>
      <c r="T401">
        <f>(M401/D401)*100</f>
        <v>0</v>
      </c>
      <c r="U401">
        <f>(N401/D401)*100</f>
        <v>0</v>
      </c>
    </row>
    <row r="402" spans="1:21" x14ac:dyDescent="0.25">
      <c r="A402" t="s">
        <v>728</v>
      </c>
      <c r="B402" t="s">
        <v>729</v>
      </c>
      <c r="C402">
        <f>_xlfn.RANK.EQ(D402,D:D)</f>
        <v>360</v>
      </c>
      <c r="D402">
        <v>4</v>
      </c>
      <c r="E402">
        <f>_xlfn.RANK.EQ(F402,F:F)</f>
        <v>355</v>
      </c>
      <c r="F402">
        <f>_xlfn.IFNA(VLOOKUP(B402,ISU_all_byjnl!B:C,2,FALSE),0)</f>
        <v>0</v>
      </c>
      <c r="G402">
        <f>_xlfn.RANK.EQ(H402,H:H)</f>
        <v>355</v>
      </c>
      <c r="H402">
        <f>IFERROR((D402/F402)*100,0)</f>
        <v>0</v>
      </c>
      <c r="I402">
        <f>_xlfn.IFNA(VLOOKUP(B402,ISU_FF_OA_byjnl!$F:$M,2,FALSE),0)</f>
        <v>0</v>
      </c>
      <c r="J402">
        <f>_xlfn.IFNA(VLOOKUP(B402,ISU_FF_OA_byjnl!$F:$M,3,FALSE),0)</f>
        <v>0</v>
      </c>
      <c r="K402">
        <f>_xlfn.IFNA(VLOOKUP(B402,ISU_FF_OA_byjnl!$F:$M,4,FALSE),0)</f>
        <v>0</v>
      </c>
      <c r="L402">
        <f>_xlfn.IFNA(VLOOKUP(B402,ISU_FF_OA_byjnl!$F:$M,5,FALSE),0)</f>
        <v>0</v>
      </c>
      <c r="M402">
        <f>_xlfn.IFNA(VLOOKUP(B402,ISU_FF_OA_byjnl!$F:$M,6,FALSE),0)</f>
        <v>0</v>
      </c>
      <c r="N402">
        <f>_xlfn.IFNA(VLOOKUP(B402,ISU_FF_OA_byjnl!$F:$M,7,FALSE),0)</f>
        <v>0</v>
      </c>
      <c r="O402">
        <f>I402+K402</f>
        <v>0</v>
      </c>
      <c r="P402">
        <f>O402-D402</f>
        <v>-4</v>
      </c>
      <c r="Q402">
        <f>(J402/D402)*100</f>
        <v>0</v>
      </c>
      <c r="R402">
        <f>(K402/D402)*100</f>
        <v>0</v>
      </c>
      <c r="S402">
        <f>(L402/D402)*100</f>
        <v>0</v>
      </c>
      <c r="T402">
        <f>(M402/D402)*100</f>
        <v>0</v>
      </c>
      <c r="U402">
        <f>(N402/D402)*100</f>
        <v>0</v>
      </c>
    </row>
    <row r="403" spans="1:21" x14ac:dyDescent="0.25">
      <c r="A403" t="s">
        <v>732</v>
      </c>
      <c r="B403" t="s">
        <v>733</v>
      </c>
      <c r="C403">
        <f>_xlfn.RANK.EQ(D403,D:D)</f>
        <v>360</v>
      </c>
      <c r="D403">
        <v>4</v>
      </c>
      <c r="E403">
        <f>_xlfn.RANK.EQ(F403,F:F)</f>
        <v>355</v>
      </c>
      <c r="F403">
        <f>_xlfn.IFNA(VLOOKUP(B403,ISU_all_byjnl!B:C,2,FALSE),0)</f>
        <v>0</v>
      </c>
      <c r="G403">
        <f>_xlfn.RANK.EQ(H403,H:H)</f>
        <v>355</v>
      </c>
      <c r="H403">
        <f>IFERROR((D403/F403)*100,0)</f>
        <v>0</v>
      </c>
      <c r="I403">
        <f>_xlfn.IFNA(VLOOKUP(B403,ISU_FF_OA_byjnl!$F:$M,2,FALSE),0)</f>
        <v>0</v>
      </c>
      <c r="J403">
        <f>_xlfn.IFNA(VLOOKUP(B403,ISU_FF_OA_byjnl!$F:$M,3,FALSE),0)</f>
        <v>0</v>
      </c>
      <c r="K403">
        <f>_xlfn.IFNA(VLOOKUP(B403,ISU_FF_OA_byjnl!$F:$M,4,FALSE),0)</f>
        <v>0</v>
      </c>
      <c r="L403">
        <f>_xlfn.IFNA(VLOOKUP(B403,ISU_FF_OA_byjnl!$F:$M,5,FALSE),0)</f>
        <v>0</v>
      </c>
      <c r="M403">
        <f>_xlfn.IFNA(VLOOKUP(B403,ISU_FF_OA_byjnl!$F:$M,6,FALSE),0)</f>
        <v>0</v>
      </c>
      <c r="N403">
        <f>_xlfn.IFNA(VLOOKUP(B403,ISU_FF_OA_byjnl!$F:$M,7,FALSE),0)</f>
        <v>0</v>
      </c>
      <c r="O403">
        <f>I403+K403</f>
        <v>0</v>
      </c>
      <c r="P403">
        <f>O403-D403</f>
        <v>-4</v>
      </c>
      <c r="Q403">
        <f>(J403/D403)*100</f>
        <v>0</v>
      </c>
      <c r="R403">
        <f>(K403/D403)*100</f>
        <v>0</v>
      </c>
      <c r="S403">
        <f>(L403/D403)*100</f>
        <v>0</v>
      </c>
      <c r="T403">
        <f>(M403/D403)*100</f>
        <v>0</v>
      </c>
      <c r="U403">
        <f>(N403/D403)*100</f>
        <v>0</v>
      </c>
    </row>
    <row r="404" spans="1:21" x14ac:dyDescent="0.25">
      <c r="A404" t="s">
        <v>736</v>
      </c>
      <c r="B404" t="s">
        <v>737</v>
      </c>
      <c r="C404">
        <f>_xlfn.RANK.EQ(D404,D:D)</f>
        <v>360</v>
      </c>
      <c r="D404">
        <v>4</v>
      </c>
      <c r="E404">
        <f>_xlfn.RANK.EQ(F404,F:F)</f>
        <v>355</v>
      </c>
      <c r="F404">
        <f>_xlfn.IFNA(VLOOKUP(B404,ISU_all_byjnl!B:C,2,FALSE),0)</f>
        <v>0</v>
      </c>
      <c r="G404">
        <f>_xlfn.RANK.EQ(H404,H:H)</f>
        <v>355</v>
      </c>
      <c r="H404">
        <f>IFERROR((D404/F404)*100,0)</f>
        <v>0</v>
      </c>
      <c r="I404">
        <f>_xlfn.IFNA(VLOOKUP(B404,ISU_FF_OA_byjnl!$F:$M,2,FALSE),0)</f>
        <v>0</v>
      </c>
      <c r="J404">
        <f>_xlfn.IFNA(VLOOKUP(B404,ISU_FF_OA_byjnl!$F:$M,3,FALSE),0)</f>
        <v>0</v>
      </c>
      <c r="K404">
        <f>_xlfn.IFNA(VLOOKUP(B404,ISU_FF_OA_byjnl!$F:$M,4,FALSE),0)</f>
        <v>0</v>
      </c>
      <c r="L404">
        <f>_xlfn.IFNA(VLOOKUP(B404,ISU_FF_OA_byjnl!$F:$M,5,FALSE),0)</f>
        <v>0</v>
      </c>
      <c r="M404">
        <f>_xlfn.IFNA(VLOOKUP(B404,ISU_FF_OA_byjnl!$F:$M,6,FALSE),0)</f>
        <v>0</v>
      </c>
      <c r="N404">
        <f>_xlfn.IFNA(VLOOKUP(B404,ISU_FF_OA_byjnl!$F:$M,7,FALSE),0)</f>
        <v>0</v>
      </c>
      <c r="O404">
        <f>I404+K404</f>
        <v>0</v>
      </c>
      <c r="P404">
        <f>O404-D404</f>
        <v>-4</v>
      </c>
      <c r="Q404">
        <f>(J404/D404)*100</f>
        <v>0</v>
      </c>
      <c r="R404">
        <f>(K404/D404)*100</f>
        <v>0</v>
      </c>
      <c r="S404">
        <f>(L404/D404)*100</f>
        <v>0</v>
      </c>
      <c r="T404">
        <f>(M404/D404)*100</f>
        <v>0</v>
      </c>
      <c r="U404">
        <f>(N404/D404)*100</f>
        <v>0</v>
      </c>
    </row>
    <row r="405" spans="1:21" x14ac:dyDescent="0.25">
      <c r="A405" t="s">
        <v>738</v>
      </c>
      <c r="B405" t="s">
        <v>739</v>
      </c>
      <c r="C405">
        <f>_xlfn.RANK.EQ(D405,D:D)</f>
        <v>360</v>
      </c>
      <c r="D405">
        <v>4</v>
      </c>
      <c r="E405">
        <f>_xlfn.RANK.EQ(F405,F:F)</f>
        <v>355</v>
      </c>
      <c r="F405">
        <f>_xlfn.IFNA(VLOOKUP(B405,ISU_all_byjnl!B:C,2,FALSE),0)</f>
        <v>0</v>
      </c>
      <c r="G405">
        <f>_xlfn.RANK.EQ(H405,H:H)</f>
        <v>355</v>
      </c>
      <c r="H405">
        <f>IFERROR((D405/F405)*100,0)</f>
        <v>0</v>
      </c>
      <c r="I405">
        <f>_xlfn.IFNA(VLOOKUP(B405,ISU_FF_OA_byjnl!$F:$M,2,FALSE),0)</f>
        <v>0</v>
      </c>
      <c r="J405">
        <f>_xlfn.IFNA(VLOOKUP(B405,ISU_FF_OA_byjnl!$F:$M,3,FALSE),0)</f>
        <v>0</v>
      </c>
      <c r="K405">
        <f>_xlfn.IFNA(VLOOKUP(B405,ISU_FF_OA_byjnl!$F:$M,4,FALSE),0)</f>
        <v>0</v>
      </c>
      <c r="L405">
        <f>_xlfn.IFNA(VLOOKUP(B405,ISU_FF_OA_byjnl!$F:$M,5,FALSE),0)</f>
        <v>0</v>
      </c>
      <c r="M405">
        <f>_xlfn.IFNA(VLOOKUP(B405,ISU_FF_OA_byjnl!$F:$M,6,FALSE),0)</f>
        <v>0</v>
      </c>
      <c r="N405">
        <f>_xlfn.IFNA(VLOOKUP(B405,ISU_FF_OA_byjnl!$F:$M,7,FALSE),0)</f>
        <v>0</v>
      </c>
      <c r="O405">
        <f>I405+K405</f>
        <v>0</v>
      </c>
      <c r="P405">
        <f>O405-D405</f>
        <v>-4</v>
      </c>
      <c r="Q405">
        <f>(J405/D405)*100</f>
        <v>0</v>
      </c>
      <c r="R405">
        <f>(K405/D405)*100</f>
        <v>0</v>
      </c>
      <c r="S405">
        <f>(L405/D405)*100</f>
        <v>0</v>
      </c>
      <c r="T405">
        <f>(M405/D405)*100</f>
        <v>0</v>
      </c>
      <c r="U405">
        <f>(N405/D405)*100</f>
        <v>0</v>
      </c>
    </row>
    <row r="406" spans="1:21" x14ac:dyDescent="0.25">
      <c r="A406" t="s">
        <v>740</v>
      </c>
      <c r="B406" t="s">
        <v>741</v>
      </c>
      <c r="C406">
        <f>_xlfn.RANK.EQ(D406,D:D)</f>
        <v>360</v>
      </c>
      <c r="D406">
        <v>4</v>
      </c>
      <c r="E406">
        <f>_xlfn.RANK.EQ(F406,F:F)</f>
        <v>355</v>
      </c>
      <c r="F406">
        <f>_xlfn.IFNA(VLOOKUP(B406,ISU_all_byjnl!B:C,2,FALSE),0)</f>
        <v>0</v>
      </c>
      <c r="G406">
        <f>_xlfn.RANK.EQ(H406,H:H)</f>
        <v>355</v>
      </c>
      <c r="H406">
        <f>IFERROR((D406/F406)*100,0)</f>
        <v>0</v>
      </c>
      <c r="I406">
        <f>_xlfn.IFNA(VLOOKUP(B406,ISU_FF_OA_byjnl!$F:$M,2,FALSE),0)</f>
        <v>0</v>
      </c>
      <c r="J406">
        <f>_xlfn.IFNA(VLOOKUP(B406,ISU_FF_OA_byjnl!$F:$M,3,FALSE),0)</f>
        <v>0</v>
      </c>
      <c r="K406">
        <f>_xlfn.IFNA(VLOOKUP(B406,ISU_FF_OA_byjnl!$F:$M,4,FALSE),0)</f>
        <v>0</v>
      </c>
      <c r="L406">
        <f>_xlfn.IFNA(VLOOKUP(B406,ISU_FF_OA_byjnl!$F:$M,5,FALSE),0)</f>
        <v>0</v>
      </c>
      <c r="M406">
        <f>_xlfn.IFNA(VLOOKUP(B406,ISU_FF_OA_byjnl!$F:$M,6,FALSE),0)</f>
        <v>0</v>
      </c>
      <c r="N406">
        <f>_xlfn.IFNA(VLOOKUP(B406,ISU_FF_OA_byjnl!$F:$M,7,FALSE),0)</f>
        <v>0</v>
      </c>
      <c r="O406">
        <f>I406+K406</f>
        <v>0</v>
      </c>
      <c r="P406">
        <f>O406-D406</f>
        <v>-4</v>
      </c>
      <c r="Q406">
        <f>(J406/D406)*100</f>
        <v>0</v>
      </c>
      <c r="R406">
        <f>(K406/D406)*100</f>
        <v>0</v>
      </c>
      <c r="S406">
        <f>(L406/D406)*100</f>
        <v>0</v>
      </c>
      <c r="T406">
        <f>(M406/D406)*100</f>
        <v>0</v>
      </c>
      <c r="U406">
        <f>(N406/D406)*100</f>
        <v>0</v>
      </c>
    </row>
    <row r="407" spans="1:21" x14ac:dyDescent="0.25">
      <c r="A407" t="s">
        <v>742</v>
      </c>
      <c r="B407" t="s">
        <v>743</v>
      </c>
      <c r="C407">
        <f>_xlfn.RANK.EQ(D407,D:D)</f>
        <v>360</v>
      </c>
      <c r="D407">
        <v>4</v>
      </c>
      <c r="E407">
        <f>_xlfn.RANK.EQ(F407,F:F)</f>
        <v>355</v>
      </c>
      <c r="F407">
        <f>_xlfn.IFNA(VLOOKUP(B407,ISU_all_byjnl!B:C,2,FALSE),0)</f>
        <v>0</v>
      </c>
      <c r="G407">
        <f>_xlfn.RANK.EQ(H407,H:H)</f>
        <v>355</v>
      </c>
      <c r="H407">
        <f>IFERROR((D407/F407)*100,0)</f>
        <v>0</v>
      </c>
      <c r="I407">
        <f>_xlfn.IFNA(VLOOKUP(B407,ISU_FF_OA_byjnl!$F:$M,2,FALSE),0)</f>
        <v>0</v>
      </c>
      <c r="J407">
        <f>_xlfn.IFNA(VLOOKUP(B407,ISU_FF_OA_byjnl!$F:$M,3,FALSE),0)</f>
        <v>0</v>
      </c>
      <c r="K407">
        <f>_xlfn.IFNA(VLOOKUP(B407,ISU_FF_OA_byjnl!$F:$M,4,FALSE),0)</f>
        <v>0</v>
      </c>
      <c r="L407">
        <f>_xlfn.IFNA(VLOOKUP(B407,ISU_FF_OA_byjnl!$F:$M,5,FALSE),0)</f>
        <v>0</v>
      </c>
      <c r="M407">
        <f>_xlfn.IFNA(VLOOKUP(B407,ISU_FF_OA_byjnl!$F:$M,6,FALSE),0)</f>
        <v>0</v>
      </c>
      <c r="N407">
        <f>_xlfn.IFNA(VLOOKUP(B407,ISU_FF_OA_byjnl!$F:$M,7,FALSE),0)</f>
        <v>0</v>
      </c>
      <c r="O407">
        <f>I407+K407</f>
        <v>0</v>
      </c>
      <c r="P407">
        <f>O407-D407</f>
        <v>-4</v>
      </c>
      <c r="Q407">
        <f>(J407/D407)*100</f>
        <v>0</v>
      </c>
      <c r="R407">
        <f>(K407/D407)*100</f>
        <v>0</v>
      </c>
      <c r="S407">
        <f>(L407/D407)*100</f>
        <v>0</v>
      </c>
      <c r="T407">
        <f>(M407/D407)*100</f>
        <v>0</v>
      </c>
      <c r="U407">
        <f>(N407/D407)*100</f>
        <v>0</v>
      </c>
    </row>
    <row r="408" spans="1:21" x14ac:dyDescent="0.25">
      <c r="A408" t="s">
        <v>748</v>
      </c>
      <c r="B408" t="s">
        <v>749</v>
      </c>
      <c r="C408">
        <f>_xlfn.RANK.EQ(D408,D:D)</f>
        <v>360</v>
      </c>
      <c r="D408">
        <v>4</v>
      </c>
      <c r="E408">
        <f>_xlfn.RANK.EQ(F408,F:F)</f>
        <v>355</v>
      </c>
      <c r="F408">
        <f>_xlfn.IFNA(VLOOKUP(B408,ISU_all_byjnl!B:C,2,FALSE),0)</f>
        <v>0</v>
      </c>
      <c r="G408">
        <f>_xlfn.RANK.EQ(H408,H:H)</f>
        <v>355</v>
      </c>
      <c r="H408">
        <f>IFERROR((D408/F408)*100,0)</f>
        <v>0</v>
      </c>
      <c r="I408">
        <f>_xlfn.IFNA(VLOOKUP(B408,ISU_FF_OA_byjnl!$F:$M,2,FALSE),0)</f>
        <v>0</v>
      </c>
      <c r="J408">
        <f>_xlfn.IFNA(VLOOKUP(B408,ISU_FF_OA_byjnl!$F:$M,3,FALSE),0)</f>
        <v>0</v>
      </c>
      <c r="K408">
        <f>_xlfn.IFNA(VLOOKUP(B408,ISU_FF_OA_byjnl!$F:$M,4,FALSE),0)</f>
        <v>0</v>
      </c>
      <c r="L408">
        <f>_xlfn.IFNA(VLOOKUP(B408,ISU_FF_OA_byjnl!$F:$M,5,FALSE),0)</f>
        <v>0</v>
      </c>
      <c r="M408">
        <f>_xlfn.IFNA(VLOOKUP(B408,ISU_FF_OA_byjnl!$F:$M,6,FALSE),0)</f>
        <v>0</v>
      </c>
      <c r="N408">
        <f>_xlfn.IFNA(VLOOKUP(B408,ISU_FF_OA_byjnl!$F:$M,7,FALSE),0)</f>
        <v>0</v>
      </c>
      <c r="O408">
        <f>I408+K408</f>
        <v>0</v>
      </c>
      <c r="P408">
        <f>O408-D408</f>
        <v>-4</v>
      </c>
      <c r="Q408">
        <f>(J408/D408)*100</f>
        <v>0</v>
      </c>
      <c r="R408">
        <f>(K408/D408)*100</f>
        <v>0</v>
      </c>
      <c r="S408">
        <f>(L408/D408)*100</f>
        <v>0</v>
      </c>
      <c r="T408">
        <f>(M408/D408)*100</f>
        <v>0</v>
      </c>
      <c r="U408">
        <f>(N408/D408)*100</f>
        <v>0</v>
      </c>
    </row>
    <row r="409" spans="1:21" x14ac:dyDescent="0.25">
      <c r="A409" t="s">
        <v>750</v>
      </c>
      <c r="B409" t="s">
        <v>751</v>
      </c>
      <c r="C409">
        <f>_xlfn.RANK.EQ(D409,D:D)</f>
        <v>360</v>
      </c>
      <c r="D409">
        <v>4</v>
      </c>
      <c r="E409">
        <f>_xlfn.RANK.EQ(F409,F:F)</f>
        <v>355</v>
      </c>
      <c r="F409">
        <f>_xlfn.IFNA(VLOOKUP(B409,ISU_all_byjnl!B:C,2,FALSE),0)</f>
        <v>0</v>
      </c>
      <c r="G409">
        <f>_xlfn.RANK.EQ(H409,H:H)</f>
        <v>355</v>
      </c>
      <c r="H409">
        <f>IFERROR((D409/F409)*100,0)</f>
        <v>0</v>
      </c>
      <c r="I409">
        <f>_xlfn.IFNA(VLOOKUP(B409,ISU_FF_OA_byjnl!$F:$M,2,FALSE),0)</f>
        <v>0</v>
      </c>
      <c r="J409">
        <f>_xlfn.IFNA(VLOOKUP(B409,ISU_FF_OA_byjnl!$F:$M,3,FALSE),0)</f>
        <v>0</v>
      </c>
      <c r="K409">
        <f>_xlfn.IFNA(VLOOKUP(B409,ISU_FF_OA_byjnl!$F:$M,4,FALSE),0)</f>
        <v>0</v>
      </c>
      <c r="L409">
        <f>_xlfn.IFNA(VLOOKUP(B409,ISU_FF_OA_byjnl!$F:$M,5,FALSE),0)</f>
        <v>0</v>
      </c>
      <c r="M409">
        <f>_xlfn.IFNA(VLOOKUP(B409,ISU_FF_OA_byjnl!$F:$M,6,FALSE),0)</f>
        <v>0</v>
      </c>
      <c r="N409">
        <f>_xlfn.IFNA(VLOOKUP(B409,ISU_FF_OA_byjnl!$F:$M,7,FALSE),0)</f>
        <v>0</v>
      </c>
      <c r="O409">
        <f>I409+K409</f>
        <v>0</v>
      </c>
      <c r="P409">
        <f>O409-D409</f>
        <v>-4</v>
      </c>
      <c r="Q409">
        <f>(J409/D409)*100</f>
        <v>0</v>
      </c>
      <c r="R409">
        <f>(K409/D409)*100</f>
        <v>0</v>
      </c>
      <c r="S409">
        <f>(L409/D409)*100</f>
        <v>0</v>
      </c>
      <c r="T409">
        <f>(M409/D409)*100</f>
        <v>0</v>
      </c>
      <c r="U409">
        <f>(N409/D409)*100</f>
        <v>0</v>
      </c>
    </row>
    <row r="410" spans="1:21" x14ac:dyDescent="0.25">
      <c r="A410" t="s">
        <v>752</v>
      </c>
      <c r="B410" t="s">
        <v>753</v>
      </c>
      <c r="C410">
        <f>_xlfn.RANK.EQ(D410,D:D)</f>
        <v>360</v>
      </c>
      <c r="D410">
        <v>4</v>
      </c>
      <c r="E410">
        <f>_xlfn.RANK.EQ(F410,F:F)</f>
        <v>355</v>
      </c>
      <c r="F410">
        <f>_xlfn.IFNA(VLOOKUP(B410,ISU_all_byjnl!B:C,2,FALSE),0)</f>
        <v>0</v>
      </c>
      <c r="G410">
        <f>_xlfn.RANK.EQ(H410,H:H)</f>
        <v>355</v>
      </c>
      <c r="H410">
        <f>IFERROR((D410/F410)*100,0)</f>
        <v>0</v>
      </c>
      <c r="I410">
        <f>_xlfn.IFNA(VLOOKUP(B410,ISU_FF_OA_byjnl!$F:$M,2,FALSE),0)</f>
        <v>0</v>
      </c>
      <c r="J410">
        <f>_xlfn.IFNA(VLOOKUP(B410,ISU_FF_OA_byjnl!$F:$M,3,FALSE),0)</f>
        <v>0</v>
      </c>
      <c r="K410">
        <f>_xlfn.IFNA(VLOOKUP(B410,ISU_FF_OA_byjnl!$F:$M,4,FALSE),0)</f>
        <v>0</v>
      </c>
      <c r="L410">
        <f>_xlfn.IFNA(VLOOKUP(B410,ISU_FF_OA_byjnl!$F:$M,5,FALSE),0)</f>
        <v>0</v>
      </c>
      <c r="M410">
        <f>_xlfn.IFNA(VLOOKUP(B410,ISU_FF_OA_byjnl!$F:$M,6,FALSE),0)</f>
        <v>0</v>
      </c>
      <c r="N410">
        <f>_xlfn.IFNA(VLOOKUP(B410,ISU_FF_OA_byjnl!$F:$M,7,FALSE),0)</f>
        <v>0</v>
      </c>
      <c r="O410">
        <f>I410+K410</f>
        <v>0</v>
      </c>
      <c r="P410">
        <f>O410-D410</f>
        <v>-4</v>
      </c>
      <c r="Q410">
        <f>(J410/D410)*100</f>
        <v>0</v>
      </c>
      <c r="R410">
        <f>(K410/D410)*100</f>
        <v>0</v>
      </c>
      <c r="S410">
        <f>(L410/D410)*100</f>
        <v>0</v>
      </c>
      <c r="T410">
        <f>(M410/D410)*100</f>
        <v>0</v>
      </c>
      <c r="U410">
        <f>(N410/D410)*100</f>
        <v>0</v>
      </c>
    </row>
    <row r="411" spans="1:21" x14ac:dyDescent="0.25">
      <c r="A411" t="s">
        <v>754</v>
      </c>
      <c r="B411" t="s">
        <v>755</v>
      </c>
      <c r="C411">
        <f>_xlfn.RANK.EQ(D411,D:D)</f>
        <v>360</v>
      </c>
      <c r="D411">
        <v>4</v>
      </c>
      <c r="E411">
        <f>_xlfn.RANK.EQ(F411,F:F)</f>
        <v>355</v>
      </c>
      <c r="F411">
        <f>_xlfn.IFNA(VLOOKUP(B411,ISU_all_byjnl!B:C,2,FALSE),0)</f>
        <v>0</v>
      </c>
      <c r="G411">
        <f>_xlfn.RANK.EQ(H411,H:H)</f>
        <v>355</v>
      </c>
      <c r="H411">
        <f>IFERROR((D411/F411)*100,0)</f>
        <v>0</v>
      </c>
      <c r="I411">
        <f>_xlfn.IFNA(VLOOKUP(B411,ISU_FF_OA_byjnl!$F:$M,2,FALSE),0)</f>
        <v>0</v>
      </c>
      <c r="J411">
        <f>_xlfn.IFNA(VLOOKUP(B411,ISU_FF_OA_byjnl!$F:$M,3,FALSE),0)</f>
        <v>0</v>
      </c>
      <c r="K411">
        <f>_xlfn.IFNA(VLOOKUP(B411,ISU_FF_OA_byjnl!$F:$M,4,FALSE),0)</f>
        <v>0</v>
      </c>
      <c r="L411">
        <f>_xlfn.IFNA(VLOOKUP(B411,ISU_FF_OA_byjnl!$F:$M,5,FALSE),0)</f>
        <v>0</v>
      </c>
      <c r="M411">
        <f>_xlfn.IFNA(VLOOKUP(B411,ISU_FF_OA_byjnl!$F:$M,6,FALSE),0)</f>
        <v>0</v>
      </c>
      <c r="N411">
        <f>_xlfn.IFNA(VLOOKUP(B411,ISU_FF_OA_byjnl!$F:$M,7,FALSE),0)</f>
        <v>0</v>
      </c>
      <c r="O411">
        <f>I411+K411</f>
        <v>0</v>
      </c>
      <c r="P411">
        <f>O411-D411</f>
        <v>-4</v>
      </c>
      <c r="Q411">
        <f>(J411/D411)*100</f>
        <v>0</v>
      </c>
      <c r="R411">
        <f>(K411/D411)*100</f>
        <v>0</v>
      </c>
      <c r="S411">
        <f>(L411/D411)*100</f>
        <v>0</v>
      </c>
      <c r="T411">
        <f>(M411/D411)*100</f>
        <v>0</v>
      </c>
      <c r="U411">
        <f>(N411/D411)*100</f>
        <v>0</v>
      </c>
    </row>
    <row r="412" spans="1:21" x14ac:dyDescent="0.25">
      <c r="A412" t="s">
        <v>756</v>
      </c>
      <c r="B412" t="s">
        <v>757</v>
      </c>
      <c r="C412">
        <f>_xlfn.RANK.EQ(D412,D:D)</f>
        <v>360</v>
      </c>
      <c r="D412">
        <v>4</v>
      </c>
      <c r="E412">
        <f>_xlfn.RANK.EQ(F412,F:F)</f>
        <v>355</v>
      </c>
      <c r="F412">
        <f>_xlfn.IFNA(VLOOKUP(B412,ISU_all_byjnl!B:C,2,FALSE),0)</f>
        <v>0</v>
      </c>
      <c r="G412">
        <f>_xlfn.RANK.EQ(H412,H:H)</f>
        <v>355</v>
      </c>
      <c r="H412">
        <f>IFERROR((D412/F412)*100,0)</f>
        <v>0</v>
      </c>
      <c r="I412">
        <f>_xlfn.IFNA(VLOOKUP(B412,ISU_FF_OA_byjnl!$F:$M,2,FALSE),0)</f>
        <v>0</v>
      </c>
      <c r="J412">
        <f>_xlfn.IFNA(VLOOKUP(B412,ISU_FF_OA_byjnl!$F:$M,3,FALSE),0)</f>
        <v>0</v>
      </c>
      <c r="K412">
        <f>_xlfn.IFNA(VLOOKUP(B412,ISU_FF_OA_byjnl!$F:$M,4,FALSE),0)</f>
        <v>0</v>
      </c>
      <c r="L412">
        <f>_xlfn.IFNA(VLOOKUP(B412,ISU_FF_OA_byjnl!$F:$M,5,FALSE),0)</f>
        <v>0</v>
      </c>
      <c r="M412">
        <f>_xlfn.IFNA(VLOOKUP(B412,ISU_FF_OA_byjnl!$F:$M,6,FALSE),0)</f>
        <v>0</v>
      </c>
      <c r="N412">
        <f>_xlfn.IFNA(VLOOKUP(B412,ISU_FF_OA_byjnl!$F:$M,7,FALSE),0)</f>
        <v>0</v>
      </c>
      <c r="O412">
        <f>I412+K412</f>
        <v>0</v>
      </c>
      <c r="P412">
        <f>O412-D412</f>
        <v>-4</v>
      </c>
      <c r="Q412">
        <f>(J412/D412)*100</f>
        <v>0</v>
      </c>
      <c r="R412">
        <f>(K412/D412)*100</f>
        <v>0</v>
      </c>
      <c r="S412">
        <f>(L412/D412)*100</f>
        <v>0</v>
      </c>
      <c r="T412">
        <f>(M412/D412)*100</f>
        <v>0</v>
      </c>
      <c r="U412">
        <f>(N412/D412)*100</f>
        <v>0</v>
      </c>
    </row>
    <row r="413" spans="1:21" x14ac:dyDescent="0.25">
      <c r="A413" t="s">
        <v>758</v>
      </c>
      <c r="B413" t="s">
        <v>759</v>
      </c>
      <c r="C413">
        <f>_xlfn.RANK.EQ(D413,D:D)</f>
        <v>360</v>
      </c>
      <c r="D413">
        <v>4</v>
      </c>
      <c r="E413">
        <f>_xlfn.RANK.EQ(F413,F:F)</f>
        <v>355</v>
      </c>
      <c r="F413">
        <f>_xlfn.IFNA(VLOOKUP(B413,ISU_all_byjnl!B:C,2,FALSE),0)</f>
        <v>0</v>
      </c>
      <c r="G413">
        <f>_xlfn.RANK.EQ(H413,H:H)</f>
        <v>355</v>
      </c>
      <c r="H413">
        <f>IFERROR((D413/F413)*100,0)</f>
        <v>0</v>
      </c>
      <c r="I413">
        <f>_xlfn.IFNA(VLOOKUP(B413,ISU_FF_OA_byjnl!$F:$M,2,FALSE),0)</f>
        <v>0</v>
      </c>
      <c r="J413">
        <f>_xlfn.IFNA(VLOOKUP(B413,ISU_FF_OA_byjnl!$F:$M,3,FALSE),0)</f>
        <v>0</v>
      </c>
      <c r="K413">
        <f>_xlfn.IFNA(VLOOKUP(B413,ISU_FF_OA_byjnl!$F:$M,4,FALSE),0)</f>
        <v>0</v>
      </c>
      <c r="L413">
        <f>_xlfn.IFNA(VLOOKUP(B413,ISU_FF_OA_byjnl!$F:$M,5,FALSE),0)</f>
        <v>0</v>
      </c>
      <c r="M413">
        <f>_xlfn.IFNA(VLOOKUP(B413,ISU_FF_OA_byjnl!$F:$M,6,FALSE),0)</f>
        <v>0</v>
      </c>
      <c r="N413">
        <f>_xlfn.IFNA(VLOOKUP(B413,ISU_FF_OA_byjnl!$F:$M,7,FALSE),0)</f>
        <v>0</v>
      </c>
      <c r="O413">
        <f>I413+K413</f>
        <v>0</v>
      </c>
      <c r="P413">
        <f>O413-D413</f>
        <v>-4</v>
      </c>
      <c r="Q413">
        <f>(J413/D413)*100</f>
        <v>0</v>
      </c>
      <c r="R413">
        <f>(K413/D413)*100</f>
        <v>0</v>
      </c>
      <c r="S413">
        <f>(L413/D413)*100</f>
        <v>0</v>
      </c>
      <c r="T413">
        <f>(M413/D413)*100</f>
        <v>0</v>
      </c>
      <c r="U413">
        <f>(N413/D413)*100</f>
        <v>0</v>
      </c>
    </row>
    <row r="414" spans="1:21" x14ac:dyDescent="0.25">
      <c r="A414" t="s">
        <v>760</v>
      </c>
      <c r="B414" t="s">
        <v>761</v>
      </c>
      <c r="C414">
        <f>_xlfn.RANK.EQ(D414,D:D)</f>
        <v>360</v>
      </c>
      <c r="D414">
        <v>4</v>
      </c>
      <c r="E414">
        <f>_xlfn.RANK.EQ(F414,F:F)</f>
        <v>355</v>
      </c>
      <c r="F414">
        <f>_xlfn.IFNA(VLOOKUP(B414,ISU_all_byjnl!B:C,2,FALSE),0)</f>
        <v>0</v>
      </c>
      <c r="G414">
        <f>_xlfn.RANK.EQ(H414,H:H)</f>
        <v>355</v>
      </c>
      <c r="H414">
        <f>IFERROR((D414/F414)*100,0)</f>
        <v>0</v>
      </c>
      <c r="I414">
        <f>_xlfn.IFNA(VLOOKUP(B414,ISU_FF_OA_byjnl!$F:$M,2,FALSE),0)</f>
        <v>0</v>
      </c>
      <c r="J414">
        <f>_xlfn.IFNA(VLOOKUP(B414,ISU_FF_OA_byjnl!$F:$M,3,FALSE),0)</f>
        <v>0</v>
      </c>
      <c r="K414">
        <f>_xlfn.IFNA(VLOOKUP(B414,ISU_FF_OA_byjnl!$F:$M,4,FALSE),0)</f>
        <v>0</v>
      </c>
      <c r="L414">
        <f>_xlfn.IFNA(VLOOKUP(B414,ISU_FF_OA_byjnl!$F:$M,5,FALSE),0)</f>
        <v>0</v>
      </c>
      <c r="M414">
        <f>_xlfn.IFNA(VLOOKUP(B414,ISU_FF_OA_byjnl!$F:$M,6,FALSE),0)</f>
        <v>0</v>
      </c>
      <c r="N414">
        <f>_xlfn.IFNA(VLOOKUP(B414,ISU_FF_OA_byjnl!$F:$M,7,FALSE),0)</f>
        <v>0</v>
      </c>
      <c r="O414">
        <f>I414+K414</f>
        <v>0</v>
      </c>
      <c r="P414">
        <f>O414-D414</f>
        <v>-4</v>
      </c>
      <c r="Q414">
        <f>(J414/D414)*100</f>
        <v>0</v>
      </c>
      <c r="R414">
        <f>(K414/D414)*100</f>
        <v>0</v>
      </c>
      <c r="S414">
        <f>(L414/D414)*100</f>
        <v>0</v>
      </c>
      <c r="T414">
        <f>(M414/D414)*100</f>
        <v>0</v>
      </c>
      <c r="U414">
        <f>(N414/D414)*100</f>
        <v>0</v>
      </c>
    </row>
    <row r="415" spans="1:21" x14ac:dyDescent="0.25">
      <c r="A415" t="s">
        <v>762</v>
      </c>
      <c r="B415" t="s">
        <v>763</v>
      </c>
      <c r="C415">
        <f>_xlfn.RANK.EQ(D415,D:D)</f>
        <v>360</v>
      </c>
      <c r="D415">
        <v>4</v>
      </c>
      <c r="E415">
        <f>_xlfn.RANK.EQ(F415,F:F)</f>
        <v>355</v>
      </c>
      <c r="F415">
        <f>_xlfn.IFNA(VLOOKUP(B415,ISU_all_byjnl!B:C,2,FALSE),0)</f>
        <v>0</v>
      </c>
      <c r="G415">
        <f>_xlfn.RANK.EQ(H415,H:H)</f>
        <v>355</v>
      </c>
      <c r="H415">
        <f>IFERROR((D415/F415)*100,0)</f>
        <v>0</v>
      </c>
      <c r="I415">
        <f>_xlfn.IFNA(VLOOKUP(B415,ISU_FF_OA_byjnl!$F:$M,2,FALSE),0)</f>
        <v>0</v>
      </c>
      <c r="J415">
        <f>_xlfn.IFNA(VLOOKUP(B415,ISU_FF_OA_byjnl!$F:$M,3,FALSE),0)</f>
        <v>0</v>
      </c>
      <c r="K415">
        <f>_xlfn.IFNA(VLOOKUP(B415,ISU_FF_OA_byjnl!$F:$M,4,FALSE),0)</f>
        <v>0</v>
      </c>
      <c r="L415">
        <f>_xlfn.IFNA(VLOOKUP(B415,ISU_FF_OA_byjnl!$F:$M,5,FALSE),0)</f>
        <v>0</v>
      </c>
      <c r="M415">
        <f>_xlfn.IFNA(VLOOKUP(B415,ISU_FF_OA_byjnl!$F:$M,6,FALSE),0)</f>
        <v>0</v>
      </c>
      <c r="N415">
        <f>_xlfn.IFNA(VLOOKUP(B415,ISU_FF_OA_byjnl!$F:$M,7,FALSE),0)</f>
        <v>0</v>
      </c>
      <c r="O415">
        <f>I415+K415</f>
        <v>0</v>
      </c>
      <c r="P415">
        <f>O415-D415</f>
        <v>-4</v>
      </c>
      <c r="Q415">
        <f>(J415/D415)*100</f>
        <v>0</v>
      </c>
      <c r="R415">
        <f>(K415/D415)*100</f>
        <v>0</v>
      </c>
      <c r="S415">
        <f>(L415/D415)*100</f>
        <v>0</v>
      </c>
      <c r="T415">
        <f>(M415/D415)*100</f>
        <v>0</v>
      </c>
      <c r="U415">
        <f>(N415/D415)*100</f>
        <v>0</v>
      </c>
    </row>
    <row r="416" spans="1:21" x14ac:dyDescent="0.25">
      <c r="A416" t="s">
        <v>764</v>
      </c>
      <c r="B416" t="s">
        <v>765</v>
      </c>
      <c r="C416">
        <f>_xlfn.RANK.EQ(D416,D:D)</f>
        <v>360</v>
      </c>
      <c r="D416">
        <v>4</v>
      </c>
      <c r="E416">
        <f>_xlfn.RANK.EQ(F416,F:F)</f>
        <v>355</v>
      </c>
      <c r="F416">
        <f>_xlfn.IFNA(VLOOKUP(B416,ISU_all_byjnl!B:C,2,FALSE),0)</f>
        <v>0</v>
      </c>
      <c r="G416">
        <f>_xlfn.RANK.EQ(H416,H:H)</f>
        <v>355</v>
      </c>
      <c r="H416">
        <f>IFERROR((D416/F416)*100,0)</f>
        <v>0</v>
      </c>
      <c r="I416">
        <f>_xlfn.IFNA(VLOOKUP(B416,ISU_FF_OA_byjnl!$F:$M,2,FALSE),0)</f>
        <v>0</v>
      </c>
      <c r="J416">
        <f>_xlfn.IFNA(VLOOKUP(B416,ISU_FF_OA_byjnl!$F:$M,3,FALSE),0)</f>
        <v>0</v>
      </c>
      <c r="K416">
        <f>_xlfn.IFNA(VLOOKUP(B416,ISU_FF_OA_byjnl!$F:$M,4,FALSE),0)</f>
        <v>0</v>
      </c>
      <c r="L416">
        <f>_xlfn.IFNA(VLOOKUP(B416,ISU_FF_OA_byjnl!$F:$M,5,FALSE),0)</f>
        <v>0</v>
      </c>
      <c r="M416">
        <f>_xlfn.IFNA(VLOOKUP(B416,ISU_FF_OA_byjnl!$F:$M,6,FALSE),0)</f>
        <v>0</v>
      </c>
      <c r="N416">
        <f>_xlfn.IFNA(VLOOKUP(B416,ISU_FF_OA_byjnl!$F:$M,7,FALSE),0)</f>
        <v>0</v>
      </c>
      <c r="O416">
        <f>I416+K416</f>
        <v>0</v>
      </c>
      <c r="P416">
        <f>O416-D416</f>
        <v>-4</v>
      </c>
      <c r="Q416">
        <f>(J416/D416)*100</f>
        <v>0</v>
      </c>
      <c r="R416">
        <f>(K416/D416)*100</f>
        <v>0</v>
      </c>
      <c r="S416">
        <f>(L416/D416)*100</f>
        <v>0</v>
      </c>
      <c r="T416">
        <f>(M416/D416)*100</f>
        <v>0</v>
      </c>
      <c r="U416">
        <f>(N416/D416)*100</f>
        <v>0</v>
      </c>
    </row>
    <row r="417" spans="1:21" x14ac:dyDescent="0.25">
      <c r="A417" t="s">
        <v>766</v>
      </c>
      <c r="B417" t="s">
        <v>767</v>
      </c>
      <c r="C417">
        <f>_xlfn.RANK.EQ(D417,D:D)</f>
        <v>360</v>
      </c>
      <c r="D417">
        <v>4</v>
      </c>
      <c r="E417">
        <f>_xlfn.RANK.EQ(F417,F:F)</f>
        <v>355</v>
      </c>
      <c r="F417">
        <f>_xlfn.IFNA(VLOOKUP(B417,ISU_all_byjnl!B:C,2,FALSE),0)</f>
        <v>0</v>
      </c>
      <c r="G417">
        <f>_xlfn.RANK.EQ(H417,H:H)</f>
        <v>355</v>
      </c>
      <c r="H417">
        <f>IFERROR((D417/F417)*100,0)</f>
        <v>0</v>
      </c>
      <c r="I417">
        <f>_xlfn.IFNA(VLOOKUP(B417,ISU_FF_OA_byjnl!$F:$M,2,FALSE),0)</f>
        <v>0</v>
      </c>
      <c r="J417">
        <f>_xlfn.IFNA(VLOOKUP(B417,ISU_FF_OA_byjnl!$F:$M,3,FALSE),0)</f>
        <v>0</v>
      </c>
      <c r="K417">
        <f>_xlfn.IFNA(VLOOKUP(B417,ISU_FF_OA_byjnl!$F:$M,4,FALSE),0)</f>
        <v>0</v>
      </c>
      <c r="L417">
        <f>_xlfn.IFNA(VLOOKUP(B417,ISU_FF_OA_byjnl!$F:$M,5,FALSE),0)</f>
        <v>0</v>
      </c>
      <c r="M417">
        <f>_xlfn.IFNA(VLOOKUP(B417,ISU_FF_OA_byjnl!$F:$M,6,FALSE),0)</f>
        <v>0</v>
      </c>
      <c r="N417">
        <f>_xlfn.IFNA(VLOOKUP(B417,ISU_FF_OA_byjnl!$F:$M,7,FALSE),0)</f>
        <v>0</v>
      </c>
      <c r="O417">
        <f>I417+K417</f>
        <v>0</v>
      </c>
      <c r="P417">
        <f>O417-D417</f>
        <v>-4</v>
      </c>
      <c r="Q417">
        <f>(J417/D417)*100</f>
        <v>0</v>
      </c>
      <c r="R417">
        <f>(K417/D417)*100</f>
        <v>0</v>
      </c>
      <c r="S417">
        <f>(L417/D417)*100</f>
        <v>0</v>
      </c>
      <c r="T417">
        <f>(M417/D417)*100</f>
        <v>0</v>
      </c>
      <c r="U417">
        <f>(N417/D417)*100</f>
        <v>0</v>
      </c>
    </row>
    <row r="418" spans="1:21" x14ac:dyDescent="0.25">
      <c r="A418" t="s">
        <v>768</v>
      </c>
      <c r="B418" t="s">
        <v>769</v>
      </c>
      <c r="C418">
        <f>_xlfn.RANK.EQ(D418,D:D)</f>
        <v>360</v>
      </c>
      <c r="D418">
        <v>4</v>
      </c>
      <c r="E418">
        <f>_xlfn.RANK.EQ(F418,F:F)</f>
        <v>355</v>
      </c>
      <c r="F418">
        <f>_xlfn.IFNA(VLOOKUP(B418,ISU_all_byjnl!B:C,2,FALSE),0)</f>
        <v>0</v>
      </c>
      <c r="G418">
        <f>_xlfn.RANK.EQ(H418,H:H)</f>
        <v>355</v>
      </c>
      <c r="H418">
        <f>IFERROR((D418/F418)*100,0)</f>
        <v>0</v>
      </c>
      <c r="I418">
        <f>_xlfn.IFNA(VLOOKUP(B418,ISU_FF_OA_byjnl!$F:$M,2,FALSE),0)</f>
        <v>0</v>
      </c>
      <c r="J418">
        <f>_xlfn.IFNA(VLOOKUP(B418,ISU_FF_OA_byjnl!$F:$M,3,FALSE),0)</f>
        <v>0</v>
      </c>
      <c r="K418">
        <f>_xlfn.IFNA(VLOOKUP(B418,ISU_FF_OA_byjnl!$F:$M,4,FALSE),0)</f>
        <v>0</v>
      </c>
      <c r="L418">
        <f>_xlfn.IFNA(VLOOKUP(B418,ISU_FF_OA_byjnl!$F:$M,5,FALSE),0)</f>
        <v>0</v>
      </c>
      <c r="M418">
        <f>_xlfn.IFNA(VLOOKUP(B418,ISU_FF_OA_byjnl!$F:$M,6,FALSE),0)</f>
        <v>0</v>
      </c>
      <c r="N418">
        <f>_xlfn.IFNA(VLOOKUP(B418,ISU_FF_OA_byjnl!$F:$M,7,FALSE),0)</f>
        <v>0</v>
      </c>
      <c r="O418">
        <f>I418+K418</f>
        <v>0</v>
      </c>
      <c r="P418">
        <f>O418-D418</f>
        <v>-4</v>
      </c>
      <c r="Q418">
        <f>(J418/D418)*100</f>
        <v>0</v>
      </c>
      <c r="R418">
        <f>(K418/D418)*100</f>
        <v>0</v>
      </c>
      <c r="S418">
        <f>(L418/D418)*100</f>
        <v>0</v>
      </c>
      <c r="T418">
        <f>(M418/D418)*100</f>
        <v>0</v>
      </c>
      <c r="U418">
        <f>(N418/D418)*100</f>
        <v>0</v>
      </c>
    </row>
    <row r="419" spans="1:21" x14ac:dyDescent="0.25">
      <c r="A419" t="s">
        <v>772</v>
      </c>
      <c r="B419" t="s">
        <v>773</v>
      </c>
      <c r="C419">
        <f>_xlfn.RANK.EQ(D419,D:D)</f>
        <v>360</v>
      </c>
      <c r="D419">
        <v>4</v>
      </c>
      <c r="E419">
        <f>_xlfn.RANK.EQ(F419,F:F)</f>
        <v>355</v>
      </c>
      <c r="F419">
        <f>_xlfn.IFNA(VLOOKUP(B419,ISU_all_byjnl!B:C,2,FALSE),0)</f>
        <v>0</v>
      </c>
      <c r="G419">
        <f>_xlfn.RANK.EQ(H419,H:H)</f>
        <v>355</v>
      </c>
      <c r="H419">
        <f>IFERROR((D419/F419)*100,0)</f>
        <v>0</v>
      </c>
      <c r="I419">
        <f>_xlfn.IFNA(VLOOKUP(B419,ISU_FF_OA_byjnl!$F:$M,2,FALSE),0)</f>
        <v>0</v>
      </c>
      <c r="J419">
        <f>_xlfn.IFNA(VLOOKUP(B419,ISU_FF_OA_byjnl!$F:$M,3,FALSE),0)</f>
        <v>0</v>
      </c>
      <c r="K419">
        <f>_xlfn.IFNA(VLOOKUP(B419,ISU_FF_OA_byjnl!$F:$M,4,FALSE),0)</f>
        <v>0</v>
      </c>
      <c r="L419">
        <f>_xlfn.IFNA(VLOOKUP(B419,ISU_FF_OA_byjnl!$F:$M,5,FALSE),0)</f>
        <v>0</v>
      </c>
      <c r="M419">
        <f>_xlfn.IFNA(VLOOKUP(B419,ISU_FF_OA_byjnl!$F:$M,6,FALSE),0)</f>
        <v>0</v>
      </c>
      <c r="N419">
        <f>_xlfn.IFNA(VLOOKUP(B419,ISU_FF_OA_byjnl!$F:$M,7,FALSE),0)</f>
        <v>0</v>
      </c>
      <c r="O419">
        <f>I419+K419</f>
        <v>0</v>
      </c>
      <c r="P419">
        <f>O419-D419</f>
        <v>-4</v>
      </c>
      <c r="Q419">
        <f>(J419/D419)*100</f>
        <v>0</v>
      </c>
      <c r="R419">
        <f>(K419/D419)*100</f>
        <v>0</v>
      </c>
      <c r="S419">
        <f>(L419/D419)*100</f>
        <v>0</v>
      </c>
      <c r="T419">
        <f>(M419/D419)*100</f>
        <v>0</v>
      </c>
      <c r="U419">
        <f>(N419/D419)*100</f>
        <v>0</v>
      </c>
    </row>
    <row r="420" spans="1:21" x14ac:dyDescent="0.25">
      <c r="A420" t="s">
        <v>776</v>
      </c>
      <c r="B420" t="s">
        <v>777</v>
      </c>
      <c r="C420">
        <f>_xlfn.RANK.EQ(D420,D:D)</f>
        <v>360</v>
      </c>
      <c r="D420">
        <v>4</v>
      </c>
      <c r="E420">
        <f>_xlfn.RANK.EQ(F420,F:F)</f>
        <v>355</v>
      </c>
      <c r="F420">
        <f>_xlfn.IFNA(VLOOKUP(B420,ISU_all_byjnl!B:C,2,FALSE),0)</f>
        <v>0</v>
      </c>
      <c r="G420">
        <f>_xlfn.RANK.EQ(H420,H:H)</f>
        <v>355</v>
      </c>
      <c r="H420">
        <f>IFERROR((D420/F420)*100,0)</f>
        <v>0</v>
      </c>
      <c r="I420">
        <f>_xlfn.IFNA(VLOOKUP(B420,ISU_FF_OA_byjnl!$F:$M,2,FALSE),0)</f>
        <v>0</v>
      </c>
      <c r="J420">
        <f>_xlfn.IFNA(VLOOKUP(B420,ISU_FF_OA_byjnl!$F:$M,3,FALSE),0)</f>
        <v>0</v>
      </c>
      <c r="K420">
        <f>_xlfn.IFNA(VLOOKUP(B420,ISU_FF_OA_byjnl!$F:$M,4,FALSE),0)</f>
        <v>0</v>
      </c>
      <c r="L420">
        <f>_xlfn.IFNA(VLOOKUP(B420,ISU_FF_OA_byjnl!$F:$M,5,FALSE),0)</f>
        <v>0</v>
      </c>
      <c r="M420">
        <f>_xlfn.IFNA(VLOOKUP(B420,ISU_FF_OA_byjnl!$F:$M,6,FALSE),0)</f>
        <v>0</v>
      </c>
      <c r="N420">
        <f>_xlfn.IFNA(VLOOKUP(B420,ISU_FF_OA_byjnl!$F:$M,7,FALSE),0)</f>
        <v>0</v>
      </c>
      <c r="O420">
        <f>I420+K420</f>
        <v>0</v>
      </c>
      <c r="P420">
        <f>O420-D420</f>
        <v>-4</v>
      </c>
      <c r="Q420">
        <f>(J420/D420)*100</f>
        <v>0</v>
      </c>
      <c r="R420">
        <f>(K420/D420)*100</f>
        <v>0</v>
      </c>
      <c r="S420">
        <f>(L420/D420)*100</f>
        <v>0</v>
      </c>
      <c r="T420">
        <f>(M420/D420)*100</f>
        <v>0</v>
      </c>
      <c r="U420">
        <f>(N420/D420)*100</f>
        <v>0</v>
      </c>
    </row>
    <row r="421" spans="1:21" x14ac:dyDescent="0.25">
      <c r="A421" t="s">
        <v>780</v>
      </c>
      <c r="B421" t="s">
        <v>781</v>
      </c>
      <c r="C421">
        <f>_xlfn.RANK.EQ(D421,D:D)</f>
        <v>360</v>
      </c>
      <c r="D421">
        <v>4</v>
      </c>
      <c r="E421">
        <f>_xlfn.RANK.EQ(F421,F:F)</f>
        <v>355</v>
      </c>
      <c r="F421">
        <f>_xlfn.IFNA(VLOOKUP(B421,ISU_all_byjnl!B:C,2,FALSE),0)</f>
        <v>0</v>
      </c>
      <c r="G421">
        <f>_xlfn.RANK.EQ(H421,H:H)</f>
        <v>355</v>
      </c>
      <c r="H421">
        <f>IFERROR((D421/F421)*100,0)</f>
        <v>0</v>
      </c>
      <c r="I421">
        <f>_xlfn.IFNA(VLOOKUP(B421,ISU_FF_OA_byjnl!$F:$M,2,FALSE),0)</f>
        <v>0</v>
      </c>
      <c r="J421">
        <f>_xlfn.IFNA(VLOOKUP(B421,ISU_FF_OA_byjnl!$F:$M,3,FALSE),0)</f>
        <v>0</v>
      </c>
      <c r="K421">
        <f>_xlfn.IFNA(VLOOKUP(B421,ISU_FF_OA_byjnl!$F:$M,4,FALSE),0)</f>
        <v>0</v>
      </c>
      <c r="L421">
        <f>_xlfn.IFNA(VLOOKUP(B421,ISU_FF_OA_byjnl!$F:$M,5,FALSE),0)</f>
        <v>0</v>
      </c>
      <c r="M421">
        <f>_xlfn.IFNA(VLOOKUP(B421,ISU_FF_OA_byjnl!$F:$M,6,FALSE),0)</f>
        <v>0</v>
      </c>
      <c r="N421">
        <f>_xlfn.IFNA(VLOOKUP(B421,ISU_FF_OA_byjnl!$F:$M,7,FALSE),0)</f>
        <v>0</v>
      </c>
      <c r="O421">
        <f>I421+K421</f>
        <v>0</v>
      </c>
      <c r="P421">
        <f>O421-D421</f>
        <v>-4</v>
      </c>
      <c r="Q421">
        <f>(J421/D421)*100</f>
        <v>0</v>
      </c>
      <c r="R421">
        <f>(K421/D421)*100</f>
        <v>0</v>
      </c>
      <c r="S421">
        <f>(L421/D421)*100</f>
        <v>0</v>
      </c>
      <c r="T421">
        <f>(M421/D421)*100</f>
        <v>0</v>
      </c>
      <c r="U421">
        <f>(N421/D421)*100</f>
        <v>0</v>
      </c>
    </row>
    <row r="422" spans="1:21" x14ac:dyDescent="0.25">
      <c r="A422" t="s">
        <v>782</v>
      </c>
      <c r="B422" t="s">
        <v>783</v>
      </c>
      <c r="C422">
        <f>_xlfn.RANK.EQ(D422,D:D)</f>
        <v>360</v>
      </c>
      <c r="D422">
        <v>4</v>
      </c>
      <c r="E422">
        <f>_xlfn.RANK.EQ(F422,F:F)</f>
        <v>355</v>
      </c>
      <c r="F422">
        <f>_xlfn.IFNA(VLOOKUP(B422,ISU_all_byjnl!B:C,2,FALSE),0)</f>
        <v>0</v>
      </c>
      <c r="G422">
        <f>_xlfn.RANK.EQ(H422,H:H)</f>
        <v>355</v>
      </c>
      <c r="H422">
        <f>IFERROR((D422/F422)*100,0)</f>
        <v>0</v>
      </c>
      <c r="I422">
        <f>_xlfn.IFNA(VLOOKUP(B422,ISU_FF_OA_byjnl!$F:$M,2,FALSE),0)</f>
        <v>0</v>
      </c>
      <c r="J422">
        <f>_xlfn.IFNA(VLOOKUP(B422,ISU_FF_OA_byjnl!$F:$M,3,FALSE),0)</f>
        <v>0</v>
      </c>
      <c r="K422">
        <f>_xlfn.IFNA(VLOOKUP(B422,ISU_FF_OA_byjnl!$F:$M,4,FALSE),0)</f>
        <v>0</v>
      </c>
      <c r="L422">
        <f>_xlfn.IFNA(VLOOKUP(B422,ISU_FF_OA_byjnl!$F:$M,5,FALSE),0)</f>
        <v>0</v>
      </c>
      <c r="M422">
        <f>_xlfn.IFNA(VLOOKUP(B422,ISU_FF_OA_byjnl!$F:$M,6,FALSE),0)</f>
        <v>0</v>
      </c>
      <c r="N422">
        <f>_xlfn.IFNA(VLOOKUP(B422,ISU_FF_OA_byjnl!$F:$M,7,FALSE),0)</f>
        <v>0</v>
      </c>
      <c r="O422">
        <f>I422+K422</f>
        <v>0</v>
      </c>
      <c r="P422">
        <f>O422-D422</f>
        <v>-4</v>
      </c>
      <c r="Q422">
        <f>(J422/D422)*100</f>
        <v>0</v>
      </c>
      <c r="R422">
        <f>(K422/D422)*100</f>
        <v>0</v>
      </c>
      <c r="S422">
        <f>(L422/D422)*100</f>
        <v>0</v>
      </c>
      <c r="T422">
        <f>(M422/D422)*100</f>
        <v>0</v>
      </c>
      <c r="U422">
        <f>(N422/D422)*100</f>
        <v>0</v>
      </c>
    </row>
    <row r="423" spans="1:21" x14ac:dyDescent="0.25">
      <c r="A423" t="s">
        <v>784</v>
      </c>
      <c r="B423" t="s">
        <v>785</v>
      </c>
      <c r="C423">
        <f>_xlfn.RANK.EQ(D423,D:D)</f>
        <v>360</v>
      </c>
      <c r="D423">
        <v>4</v>
      </c>
      <c r="E423">
        <f>_xlfn.RANK.EQ(F423,F:F)</f>
        <v>355</v>
      </c>
      <c r="F423">
        <f>_xlfn.IFNA(VLOOKUP(B423,ISU_all_byjnl!B:C,2,FALSE),0)</f>
        <v>0</v>
      </c>
      <c r="G423">
        <f>_xlfn.RANK.EQ(H423,H:H)</f>
        <v>355</v>
      </c>
      <c r="H423">
        <f>IFERROR((D423/F423)*100,0)</f>
        <v>0</v>
      </c>
      <c r="I423">
        <f>_xlfn.IFNA(VLOOKUP(B423,ISU_FF_OA_byjnl!$F:$M,2,FALSE),0)</f>
        <v>0</v>
      </c>
      <c r="J423">
        <f>_xlfn.IFNA(VLOOKUP(B423,ISU_FF_OA_byjnl!$F:$M,3,FALSE),0)</f>
        <v>0</v>
      </c>
      <c r="K423">
        <f>_xlfn.IFNA(VLOOKUP(B423,ISU_FF_OA_byjnl!$F:$M,4,FALSE),0)</f>
        <v>0</v>
      </c>
      <c r="L423">
        <f>_xlfn.IFNA(VLOOKUP(B423,ISU_FF_OA_byjnl!$F:$M,5,FALSE),0)</f>
        <v>0</v>
      </c>
      <c r="M423">
        <f>_xlfn.IFNA(VLOOKUP(B423,ISU_FF_OA_byjnl!$F:$M,6,FALSE),0)</f>
        <v>0</v>
      </c>
      <c r="N423">
        <f>_xlfn.IFNA(VLOOKUP(B423,ISU_FF_OA_byjnl!$F:$M,7,FALSE),0)</f>
        <v>0</v>
      </c>
      <c r="O423">
        <f>I423+K423</f>
        <v>0</v>
      </c>
      <c r="P423">
        <f>O423-D423</f>
        <v>-4</v>
      </c>
      <c r="Q423">
        <f>(J423/D423)*100</f>
        <v>0</v>
      </c>
      <c r="R423">
        <f>(K423/D423)*100</f>
        <v>0</v>
      </c>
      <c r="S423">
        <f>(L423/D423)*100</f>
        <v>0</v>
      </c>
      <c r="T423">
        <f>(M423/D423)*100</f>
        <v>0</v>
      </c>
      <c r="U423">
        <f>(N423/D423)*100</f>
        <v>0</v>
      </c>
    </row>
    <row r="424" spans="1:21" x14ac:dyDescent="0.25">
      <c r="A424" t="s">
        <v>788</v>
      </c>
      <c r="B424" t="s">
        <v>789</v>
      </c>
      <c r="C424">
        <f>_xlfn.RANK.EQ(D424,D:D)</f>
        <v>360</v>
      </c>
      <c r="D424">
        <v>4</v>
      </c>
      <c r="E424">
        <f>_xlfn.RANK.EQ(F424,F:F)</f>
        <v>355</v>
      </c>
      <c r="F424">
        <f>_xlfn.IFNA(VLOOKUP(B424,ISU_all_byjnl!B:C,2,FALSE),0)</f>
        <v>0</v>
      </c>
      <c r="G424">
        <f>_xlfn.RANK.EQ(H424,H:H)</f>
        <v>355</v>
      </c>
      <c r="H424">
        <f>IFERROR((D424/F424)*100,0)</f>
        <v>0</v>
      </c>
      <c r="I424">
        <f>_xlfn.IFNA(VLOOKUP(B424,ISU_FF_OA_byjnl!$F:$M,2,FALSE),0)</f>
        <v>0</v>
      </c>
      <c r="J424">
        <f>_xlfn.IFNA(VLOOKUP(B424,ISU_FF_OA_byjnl!$F:$M,3,FALSE),0)</f>
        <v>0</v>
      </c>
      <c r="K424">
        <f>_xlfn.IFNA(VLOOKUP(B424,ISU_FF_OA_byjnl!$F:$M,4,FALSE),0)</f>
        <v>0</v>
      </c>
      <c r="L424">
        <f>_xlfn.IFNA(VLOOKUP(B424,ISU_FF_OA_byjnl!$F:$M,5,FALSE),0)</f>
        <v>0</v>
      </c>
      <c r="M424">
        <f>_xlfn.IFNA(VLOOKUP(B424,ISU_FF_OA_byjnl!$F:$M,6,FALSE),0)</f>
        <v>0</v>
      </c>
      <c r="N424">
        <f>_xlfn.IFNA(VLOOKUP(B424,ISU_FF_OA_byjnl!$F:$M,7,FALSE),0)</f>
        <v>0</v>
      </c>
      <c r="O424">
        <f>I424+K424</f>
        <v>0</v>
      </c>
      <c r="P424">
        <f>O424-D424</f>
        <v>-4</v>
      </c>
      <c r="Q424">
        <f>(J424/D424)*100</f>
        <v>0</v>
      </c>
      <c r="R424">
        <f>(K424/D424)*100</f>
        <v>0</v>
      </c>
      <c r="S424">
        <f>(L424/D424)*100</f>
        <v>0</v>
      </c>
      <c r="T424">
        <f>(M424/D424)*100</f>
        <v>0</v>
      </c>
      <c r="U424">
        <f>(N424/D424)*100</f>
        <v>0</v>
      </c>
    </row>
    <row r="425" spans="1:21" x14ac:dyDescent="0.25">
      <c r="A425" t="s">
        <v>790</v>
      </c>
      <c r="B425" t="s">
        <v>791</v>
      </c>
      <c r="C425">
        <f>_xlfn.RANK.EQ(D425,D:D)</f>
        <v>360</v>
      </c>
      <c r="D425">
        <v>4</v>
      </c>
      <c r="E425">
        <f>_xlfn.RANK.EQ(F425,F:F)</f>
        <v>355</v>
      </c>
      <c r="F425">
        <f>_xlfn.IFNA(VLOOKUP(B425,ISU_all_byjnl!B:C,2,FALSE),0)</f>
        <v>0</v>
      </c>
      <c r="G425">
        <f>_xlfn.RANK.EQ(H425,H:H)</f>
        <v>355</v>
      </c>
      <c r="H425">
        <f>IFERROR((D425/F425)*100,0)</f>
        <v>0</v>
      </c>
      <c r="I425">
        <f>_xlfn.IFNA(VLOOKUP(B425,ISU_FF_OA_byjnl!$F:$M,2,FALSE),0)</f>
        <v>0</v>
      </c>
      <c r="J425">
        <f>_xlfn.IFNA(VLOOKUP(B425,ISU_FF_OA_byjnl!$F:$M,3,FALSE),0)</f>
        <v>0</v>
      </c>
      <c r="K425">
        <f>_xlfn.IFNA(VLOOKUP(B425,ISU_FF_OA_byjnl!$F:$M,4,FALSE),0)</f>
        <v>0</v>
      </c>
      <c r="L425">
        <f>_xlfn.IFNA(VLOOKUP(B425,ISU_FF_OA_byjnl!$F:$M,5,FALSE),0)</f>
        <v>0</v>
      </c>
      <c r="M425">
        <f>_xlfn.IFNA(VLOOKUP(B425,ISU_FF_OA_byjnl!$F:$M,6,FALSE),0)</f>
        <v>0</v>
      </c>
      <c r="N425">
        <f>_xlfn.IFNA(VLOOKUP(B425,ISU_FF_OA_byjnl!$F:$M,7,FALSE),0)</f>
        <v>0</v>
      </c>
      <c r="O425">
        <f>I425+K425</f>
        <v>0</v>
      </c>
      <c r="P425">
        <f>O425-D425</f>
        <v>-4</v>
      </c>
      <c r="Q425">
        <f>(J425/D425)*100</f>
        <v>0</v>
      </c>
      <c r="R425">
        <f>(K425/D425)*100</f>
        <v>0</v>
      </c>
      <c r="S425">
        <f>(L425/D425)*100</f>
        <v>0</v>
      </c>
      <c r="T425">
        <f>(M425/D425)*100</f>
        <v>0</v>
      </c>
      <c r="U425">
        <f>(N425/D425)*100</f>
        <v>0</v>
      </c>
    </row>
    <row r="426" spans="1:21" x14ac:dyDescent="0.25">
      <c r="A426" t="s">
        <v>792</v>
      </c>
      <c r="B426" t="s">
        <v>793</v>
      </c>
      <c r="C426">
        <f>_xlfn.RANK.EQ(D426,D:D)</f>
        <v>360</v>
      </c>
      <c r="D426">
        <v>4</v>
      </c>
      <c r="E426">
        <f>_xlfn.RANK.EQ(F426,F:F)</f>
        <v>355</v>
      </c>
      <c r="F426">
        <f>_xlfn.IFNA(VLOOKUP(B426,ISU_all_byjnl!B:C,2,FALSE),0)</f>
        <v>0</v>
      </c>
      <c r="G426">
        <f>_xlfn.RANK.EQ(H426,H:H)</f>
        <v>355</v>
      </c>
      <c r="H426">
        <f>IFERROR((D426/F426)*100,0)</f>
        <v>0</v>
      </c>
      <c r="I426">
        <f>_xlfn.IFNA(VLOOKUP(B426,ISU_FF_OA_byjnl!$F:$M,2,FALSE),0)</f>
        <v>0</v>
      </c>
      <c r="J426">
        <f>_xlfn.IFNA(VLOOKUP(B426,ISU_FF_OA_byjnl!$F:$M,3,FALSE),0)</f>
        <v>0</v>
      </c>
      <c r="K426">
        <f>_xlfn.IFNA(VLOOKUP(B426,ISU_FF_OA_byjnl!$F:$M,4,FALSE),0)</f>
        <v>0</v>
      </c>
      <c r="L426">
        <f>_xlfn.IFNA(VLOOKUP(B426,ISU_FF_OA_byjnl!$F:$M,5,FALSE),0)</f>
        <v>0</v>
      </c>
      <c r="M426">
        <f>_xlfn.IFNA(VLOOKUP(B426,ISU_FF_OA_byjnl!$F:$M,6,FALSE),0)</f>
        <v>0</v>
      </c>
      <c r="N426">
        <f>_xlfn.IFNA(VLOOKUP(B426,ISU_FF_OA_byjnl!$F:$M,7,FALSE),0)</f>
        <v>0</v>
      </c>
      <c r="O426">
        <f>I426+K426</f>
        <v>0</v>
      </c>
      <c r="P426">
        <f>O426-D426</f>
        <v>-4</v>
      </c>
      <c r="Q426">
        <f>(J426/D426)*100</f>
        <v>0</v>
      </c>
      <c r="R426">
        <f>(K426/D426)*100</f>
        <v>0</v>
      </c>
      <c r="S426">
        <f>(L426/D426)*100</f>
        <v>0</v>
      </c>
      <c r="T426">
        <f>(M426/D426)*100</f>
        <v>0</v>
      </c>
      <c r="U426">
        <f>(N426/D426)*100</f>
        <v>0</v>
      </c>
    </row>
    <row r="427" spans="1:21" x14ac:dyDescent="0.25">
      <c r="A427" t="s">
        <v>794</v>
      </c>
      <c r="B427" t="s">
        <v>795</v>
      </c>
      <c r="C427">
        <f>_xlfn.RANK.EQ(D427,D:D)</f>
        <v>360</v>
      </c>
      <c r="D427">
        <v>4</v>
      </c>
      <c r="E427">
        <f>_xlfn.RANK.EQ(F427,F:F)</f>
        <v>355</v>
      </c>
      <c r="F427">
        <f>_xlfn.IFNA(VLOOKUP(B427,ISU_all_byjnl!B:C,2,FALSE),0)</f>
        <v>0</v>
      </c>
      <c r="G427">
        <f>_xlfn.RANK.EQ(H427,H:H)</f>
        <v>355</v>
      </c>
      <c r="H427">
        <f>IFERROR((D427/F427)*100,0)</f>
        <v>0</v>
      </c>
      <c r="I427">
        <f>_xlfn.IFNA(VLOOKUP(B427,ISU_FF_OA_byjnl!$F:$M,2,FALSE),0)</f>
        <v>0</v>
      </c>
      <c r="J427">
        <f>_xlfn.IFNA(VLOOKUP(B427,ISU_FF_OA_byjnl!$F:$M,3,FALSE),0)</f>
        <v>0</v>
      </c>
      <c r="K427">
        <f>_xlfn.IFNA(VLOOKUP(B427,ISU_FF_OA_byjnl!$F:$M,4,FALSE),0)</f>
        <v>0</v>
      </c>
      <c r="L427">
        <f>_xlfn.IFNA(VLOOKUP(B427,ISU_FF_OA_byjnl!$F:$M,5,FALSE),0)</f>
        <v>0</v>
      </c>
      <c r="M427">
        <f>_xlfn.IFNA(VLOOKUP(B427,ISU_FF_OA_byjnl!$F:$M,6,FALSE),0)</f>
        <v>0</v>
      </c>
      <c r="N427">
        <f>_xlfn.IFNA(VLOOKUP(B427,ISU_FF_OA_byjnl!$F:$M,7,FALSE),0)</f>
        <v>0</v>
      </c>
      <c r="O427">
        <f>I427+K427</f>
        <v>0</v>
      </c>
      <c r="P427">
        <f>O427-D427</f>
        <v>-4</v>
      </c>
      <c r="Q427">
        <f>(J427/D427)*100</f>
        <v>0</v>
      </c>
      <c r="R427">
        <f>(K427/D427)*100</f>
        <v>0</v>
      </c>
      <c r="S427">
        <f>(L427/D427)*100</f>
        <v>0</v>
      </c>
      <c r="T427">
        <f>(M427/D427)*100</f>
        <v>0</v>
      </c>
      <c r="U427">
        <f>(N427/D427)*100</f>
        <v>0</v>
      </c>
    </row>
    <row r="428" spans="1:21" x14ac:dyDescent="0.25">
      <c r="A428" t="s">
        <v>798</v>
      </c>
      <c r="B428" t="s">
        <v>799</v>
      </c>
      <c r="C428">
        <f>_xlfn.RANK.EQ(D428,D:D)</f>
        <v>360</v>
      </c>
      <c r="D428">
        <v>4</v>
      </c>
      <c r="E428">
        <f>_xlfn.RANK.EQ(F428,F:F)</f>
        <v>355</v>
      </c>
      <c r="F428">
        <f>_xlfn.IFNA(VLOOKUP(B428,ISU_all_byjnl!B:C,2,FALSE),0)</f>
        <v>0</v>
      </c>
      <c r="G428">
        <f>_xlfn.RANK.EQ(H428,H:H)</f>
        <v>355</v>
      </c>
      <c r="H428">
        <f>IFERROR((D428/F428)*100,0)</f>
        <v>0</v>
      </c>
      <c r="I428">
        <f>_xlfn.IFNA(VLOOKUP(B428,ISU_FF_OA_byjnl!$F:$M,2,FALSE),0)</f>
        <v>0</v>
      </c>
      <c r="J428">
        <f>_xlfn.IFNA(VLOOKUP(B428,ISU_FF_OA_byjnl!$F:$M,3,FALSE),0)</f>
        <v>0</v>
      </c>
      <c r="K428">
        <f>_xlfn.IFNA(VLOOKUP(B428,ISU_FF_OA_byjnl!$F:$M,4,FALSE),0)</f>
        <v>0</v>
      </c>
      <c r="L428">
        <f>_xlfn.IFNA(VLOOKUP(B428,ISU_FF_OA_byjnl!$F:$M,5,FALSE),0)</f>
        <v>0</v>
      </c>
      <c r="M428">
        <f>_xlfn.IFNA(VLOOKUP(B428,ISU_FF_OA_byjnl!$F:$M,6,FALSE),0)</f>
        <v>0</v>
      </c>
      <c r="N428">
        <f>_xlfn.IFNA(VLOOKUP(B428,ISU_FF_OA_byjnl!$F:$M,7,FALSE),0)</f>
        <v>0</v>
      </c>
      <c r="O428">
        <f>I428+K428</f>
        <v>0</v>
      </c>
      <c r="P428">
        <f>O428-D428</f>
        <v>-4</v>
      </c>
      <c r="Q428">
        <f>(J428/D428)*100</f>
        <v>0</v>
      </c>
      <c r="R428">
        <f>(K428/D428)*100</f>
        <v>0</v>
      </c>
      <c r="S428">
        <f>(L428/D428)*100</f>
        <v>0</v>
      </c>
      <c r="T428">
        <f>(M428/D428)*100</f>
        <v>0</v>
      </c>
      <c r="U428">
        <f>(N428/D428)*100</f>
        <v>0</v>
      </c>
    </row>
    <row r="429" spans="1:21" x14ac:dyDescent="0.25">
      <c r="A429" t="s">
        <v>800</v>
      </c>
      <c r="B429" t="s">
        <v>801</v>
      </c>
      <c r="C429">
        <f>_xlfn.RANK.EQ(D429,D:D)</f>
        <v>360</v>
      </c>
      <c r="D429">
        <v>4</v>
      </c>
      <c r="E429">
        <f>_xlfn.RANK.EQ(F429,F:F)</f>
        <v>355</v>
      </c>
      <c r="F429">
        <f>_xlfn.IFNA(VLOOKUP(B429,ISU_all_byjnl!B:C,2,FALSE),0)</f>
        <v>0</v>
      </c>
      <c r="G429">
        <f>_xlfn.RANK.EQ(H429,H:H)</f>
        <v>355</v>
      </c>
      <c r="H429">
        <f>IFERROR((D429/F429)*100,0)</f>
        <v>0</v>
      </c>
      <c r="I429">
        <f>_xlfn.IFNA(VLOOKUP(B429,ISU_FF_OA_byjnl!$F:$M,2,FALSE),0)</f>
        <v>0</v>
      </c>
      <c r="J429">
        <f>_xlfn.IFNA(VLOOKUP(B429,ISU_FF_OA_byjnl!$F:$M,3,FALSE),0)</f>
        <v>0</v>
      </c>
      <c r="K429">
        <f>_xlfn.IFNA(VLOOKUP(B429,ISU_FF_OA_byjnl!$F:$M,4,FALSE),0)</f>
        <v>0</v>
      </c>
      <c r="L429">
        <f>_xlfn.IFNA(VLOOKUP(B429,ISU_FF_OA_byjnl!$F:$M,5,FALSE),0)</f>
        <v>0</v>
      </c>
      <c r="M429">
        <f>_xlfn.IFNA(VLOOKUP(B429,ISU_FF_OA_byjnl!$F:$M,6,FALSE),0)</f>
        <v>0</v>
      </c>
      <c r="N429">
        <f>_xlfn.IFNA(VLOOKUP(B429,ISU_FF_OA_byjnl!$F:$M,7,FALSE),0)</f>
        <v>0</v>
      </c>
      <c r="O429">
        <f>I429+K429</f>
        <v>0</v>
      </c>
      <c r="P429">
        <f>O429-D429</f>
        <v>-4</v>
      </c>
      <c r="Q429">
        <f>(J429/D429)*100</f>
        <v>0</v>
      </c>
      <c r="R429">
        <f>(K429/D429)*100</f>
        <v>0</v>
      </c>
      <c r="S429">
        <f>(L429/D429)*100</f>
        <v>0</v>
      </c>
      <c r="T429">
        <f>(M429/D429)*100</f>
        <v>0</v>
      </c>
      <c r="U429">
        <f>(N429/D429)*100</f>
        <v>0</v>
      </c>
    </row>
    <row r="430" spans="1:21" x14ac:dyDescent="0.25">
      <c r="A430" t="s">
        <v>806</v>
      </c>
      <c r="B430" t="s">
        <v>807</v>
      </c>
      <c r="C430">
        <f>_xlfn.RANK.EQ(D430,D:D)</f>
        <v>360</v>
      </c>
      <c r="D430">
        <v>4</v>
      </c>
      <c r="E430">
        <f>_xlfn.RANK.EQ(F430,F:F)</f>
        <v>355</v>
      </c>
      <c r="F430">
        <f>_xlfn.IFNA(VLOOKUP(B430,ISU_all_byjnl!B:C,2,FALSE),0)</f>
        <v>0</v>
      </c>
      <c r="G430">
        <f>_xlfn.RANK.EQ(H430,H:H)</f>
        <v>355</v>
      </c>
      <c r="H430">
        <f>IFERROR((D430/F430)*100,0)</f>
        <v>0</v>
      </c>
      <c r="I430">
        <f>_xlfn.IFNA(VLOOKUP(B430,ISU_FF_OA_byjnl!$F:$M,2,FALSE),0)</f>
        <v>0</v>
      </c>
      <c r="J430">
        <f>_xlfn.IFNA(VLOOKUP(B430,ISU_FF_OA_byjnl!$F:$M,3,FALSE),0)</f>
        <v>0</v>
      </c>
      <c r="K430">
        <f>_xlfn.IFNA(VLOOKUP(B430,ISU_FF_OA_byjnl!$F:$M,4,FALSE),0)</f>
        <v>0</v>
      </c>
      <c r="L430">
        <f>_xlfn.IFNA(VLOOKUP(B430,ISU_FF_OA_byjnl!$F:$M,5,FALSE),0)</f>
        <v>0</v>
      </c>
      <c r="M430">
        <f>_xlfn.IFNA(VLOOKUP(B430,ISU_FF_OA_byjnl!$F:$M,6,FALSE),0)</f>
        <v>0</v>
      </c>
      <c r="N430">
        <f>_xlfn.IFNA(VLOOKUP(B430,ISU_FF_OA_byjnl!$F:$M,7,FALSE),0)</f>
        <v>0</v>
      </c>
      <c r="O430">
        <f>I430+K430</f>
        <v>0</v>
      </c>
      <c r="P430">
        <f>O430-D430</f>
        <v>-4</v>
      </c>
      <c r="Q430">
        <f>(J430/D430)*100</f>
        <v>0</v>
      </c>
      <c r="R430">
        <f>(K430/D430)*100</f>
        <v>0</v>
      </c>
      <c r="S430">
        <f>(L430/D430)*100</f>
        <v>0</v>
      </c>
      <c r="T430">
        <f>(M430/D430)*100</f>
        <v>0</v>
      </c>
      <c r="U430">
        <f>(N430/D430)*100</f>
        <v>0</v>
      </c>
    </row>
    <row r="431" spans="1:21" x14ac:dyDescent="0.25">
      <c r="A431" t="s">
        <v>810</v>
      </c>
      <c r="B431" t="s">
        <v>811</v>
      </c>
      <c r="C431">
        <f>_xlfn.RANK.EQ(D431,D:D)</f>
        <v>360</v>
      </c>
      <c r="D431">
        <v>4</v>
      </c>
      <c r="E431">
        <f>_xlfn.RANK.EQ(F431,F:F)</f>
        <v>355</v>
      </c>
      <c r="F431">
        <f>_xlfn.IFNA(VLOOKUP(B431,ISU_all_byjnl!B:C,2,FALSE),0)</f>
        <v>0</v>
      </c>
      <c r="G431">
        <f>_xlfn.RANK.EQ(H431,H:H)</f>
        <v>355</v>
      </c>
      <c r="H431">
        <f>IFERROR((D431/F431)*100,0)</f>
        <v>0</v>
      </c>
      <c r="I431">
        <f>_xlfn.IFNA(VLOOKUP(B431,ISU_FF_OA_byjnl!$F:$M,2,FALSE),0)</f>
        <v>0</v>
      </c>
      <c r="J431">
        <f>_xlfn.IFNA(VLOOKUP(B431,ISU_FF_OA_byjnl!$F:$M,3,FALSE),0)</f>
        <v>0</v>
      </c>
      <c r="K431">
        <f>_xlfn.IFNA(VLOOKUP(B431,ISU_FF_OA_byjnl!$F:$M,4,FALSE),0)</f>
        <v>0</v>
      </c>
      <c r="L431">
        <f>_xlfn.IFNA(VLOOKUP(B431,ISU_FF_OA_byjnl!$F:$M,5,FALSE),0)</f>
        <v>0</v>
      </c>
      <c r="M431">
        <f>_xlfn.IFNA(VLOOKUP(B431,ISU_FF_OA_byjnl!$F:$M,6,FALSE),0)</f>
        <v>0</v>
      </c>
      <c r="N431">
        <f>_xlfn.IFNA(VLOOKUP(B431,ISU_FF_OA_byjnl!$F:$M,7,FALSE),0)</f>
        <v>0</v>
      </c>
      <c r="O431">
        <f>I431+K431</f>
        <v>0</v>
      </c>
      <c r="P431">
        <f>O431-D431</f>
        <v>-4</v>
      </c>
      <c r="Q431">
        <f>(J431/D431)*100</f>
        <v>0</v>
      </c>
      <c r="R431">
        <f>(K431/D431)*100</f>
        <v>0</v>
      </c>
      <c r="S431">
        <f>(L431/D431)*100</f>
        <v>0</v>
      </c>
      <c r="T431">
        <f>(M431/D431)*100</f>
        <v>0</v>
      </c>
      <c r="U431">
        <f>(N431/D431)*100</f>
        <v>0</v>
      </c>
    </row>
    <row r="432" spans="1:21" x14ac:dyDescent="0.25">
      <c r="A432" t="s">
        <v>812</v>
      </c>
      <c r="B432" t="s">
        <v>813</v>
      </c>
      <c r="C432">
        <f>_xlfn.RANK.EQ(D432,D:D)</f>
        <v>360</v>
      </c>
      <c r="D432">
        <v>4</v>
      </c>
      <c r="E432">
        <f>_xlfn.RANK.EQ(F432,F:F)</f>
        <v>355</v>
      </c>
      <c r="F432">
        <f>_xlfn.IFNA(VLOOKUP(B432,ISU_all_byjnl!B:C,2,FALSE),0)</f>
        <v>0</v>
      </c>
      <c r="G432">
        <f>_xlfn.RANK.EQ(H432,H:H)</f>
        <v>355</v>
      </c>
      <c r="H432">
        <f>IFERROR((D432/F432)*100,0)</f>
        <v>0</v>
      </c>
      <c r="I432">
        <f>_xlfn.IFNA(VLOOKUP(B432,ISU_FF_OA_byjnl!$F:$M,2,FALSE),0)</f>
        <v>0</v>
      </c>
      <c r="J432">
        <f>_xlfn.IFNA(VLOOKUP(B432,ISU_FF_OA_byjnl!$F:$M,3,FALSE),0)</f>
        <v>0</v>
      </c>
      <c r="K432">
        <f>_xlfn.IFNA(VLOOKUP(B432,ISU_FF_OA_byjnl!$F:$M,4,FALSE),0)</f>
        <v>0</v>
      </c>
      <c r="L432">
        <f>_xlfn.IFNA(VLOOKUP(B432,ISU_FF_OA_byjnl!$F:$M,5,FALSE),0)</f>
        <v>0</v>
      </c>
      <c r="M432">
        <f>_xlfn.IFNA(VLOOKUP(B432,ISU_FF_OA_byjnl!$F:$M,6,FALSE),0)</f>
        <v>0</v>
      </c>
      <c r="N432">
        <f>_xlfn.IFNA(VLOOKUP(B432,ISU_FF_OA_byjnl!$F:$M,7,FALSE),0)</f>
        <v>0</v>
      </c>
      <c r="O432">
        <f>I432+K432</f>
        <v>0</v>
      </c>
      <c r="P432">
        <f>O432-D432</f>
        <v>-4</v>
      </c>
      <c r="Q432">
        <f>(J432/D432)*100</f>
        <v>0</v>
      </c>
      <c r="R432">
        <f>(K432/D432)*100</f>
        <v>0</v>
      </c>
      <c r="S432">
        <f>(L432/D432)*100</f>
        <v>0</v>
      </c>
      <c r="T432">
        <f>(M432/D432)*100</f>
        <v>0</v>
      </c>
      <c r="U432">
        <f>(N432/D432)*100</f>
        <v>0</v>
      </c>
    </row>
    <row r="433" spans="1:21" x14ac:dyDescent="0.25">
      <c r="A433" t="s">
        <v>818</v>
      </c>
      <c r="B433" t="s">
        <v>819</v>
      </c>
      <c r="C433">
        <f>_xlfn.RANK.EQ(D433,D:D)</f>
        <v>360</v>
      </c>
      <c r="D433">
        <v>4</v>
      </c>
      <c r="E433">
        <f>_xlfn.RANK.EQ(F433,F:F)</f>
        <v>355</v>
      </c>
      <c r="F433">
        <f>_xlfn.IFNA(VLOOKUP(B433,ISU_all_byjnl!B:C,2,FALSE),0)</f>
        <v>0</v>
      </c>
      <c r="G433">
        <f>_xlfn.RANK.EQ(H433,H:H)</f>
        <v>355</v>
      </c>
      <c r="H433">
        <f>IFERROR((D433/F433)*100,0)</f>
        <v>0</v>
      </c>
      <c r="I433">
        <f>_xlfn.IFNA(VLOOKUP(B433,ISU_FF_OA_byjnl!$F:$M,2,FALSE),0)</f>
        <v>0</v>
      </c>
      <c r="J433">
        <f>_xlfn.IFNA(VLOOKUP(B433,ISU_FF_OA_byjnl!$F:$M,3,FALSE),0)</f>
        <v>0</v>
      </c>
      <c r="K433">
        <f>_xlfn.IFNA(VLOOKUP(B433,ISU_FF_OA_byjnl!$F:$M,4,FALSE),0)</f>
        <v>0</v>
      </c>
      <c r="L433">
        <f>_xlfn.IFNA(VLOOKUP(B433,ISU_FF_OA_byjnl!$F:$M,5,FALSE),0)</f>
        <v>0</v>
      </c>
      <c r="M433">
        <f>_xlfn.IFNA(VLOOKUP(B433,ISU_FF_OA_byjnl!$F:$M,6,FALSE),0)</f>
        <v>0</v>
      </c>
      <c r="N433">
        <f>_xlfn.IFNA(VLOOKUP(B433,ISU_FF_OA_byjnl!$F:$M,7,FALSE),0)</f>
        <v>0</v>
      </c>
      <c r="O433">
        <f>I433+K433</f>
        <v>0</v>
      </c>
      <c r="P433">
        <f>O433-D433</f>
        <v>-4</v>
      </c>
      <c r="Q433">
        <f>(J433/D433)*100</f>
        <v>0</v>
      </c>
      <c r="R433">
        <f>(K433/D433)*100</f>
        <v>0</v>
      </c>
      <c r="S433">
        <f>(L433/D433)*100</f>
        <v>0</v>
      </c>
      <c r="T433">
        <f>(M433/D433)*100</f>
        <v>0</v>
      </c>
      <c r="U433">
        <f>(N433/D433)*100</f>
        <v>0</v>
      </c>
    </row>
    <row r="434" spans="1:21" x14ac:dyDescent="0.25">
      <c r="A434" t="s">
        <v>820</v>
      </c>
      <c r="B434" t="s">
        <v>821</v>
      </c>
      <c r="C434">
        <f>_xlfn.RANK.EQ(D434,D:D)</f>
        <v>360</v>
      </c>
      <c r="D434">
        <v>4</v>
      </c>
      <c r="E434">
        <f>_xlfn.RANK.EQ(F434,F:F)</f>
        <v>355</v>
      </c>
      <c r="F434">
        <f>_xlfn.IFNA(VLOOKUP(B434,ISU_all_byjnl!B:C,2,FALSE),0)</f>
        <v>0</v>
      </c>
      <c r="G434">
        <f>_xlfn.RANK.EQ(H434,H:H)</f>
        <v>355</v>
      </c>
      <c r="H434">
        <f>IFERROR((D434/F434)*100,0)</f>
        <v>0</v>
      </c>
      <c r="I434">
        <f>_xlfn.IFNA(VLOOKUP(B434,ISU_FF_OA_byjnl!$F:$M,2,FALSE),0)</f>
        <v>0</v>
      </c>
      <c r="J434">
        <f>_xlfn.IFNA(VLOOKUP(B434,ISU_FF_OA_byjnl!$F:$M,3,FALSE),0)</f>
        <v>0</v>
      </c>
      <c r="K434">
        <f>_xlfn.IFNA(VLOOKUP(B434,ISU_FF_OA_byjnl!$F:$M,4,FALSE),0)</f>
        <v>0</v>
      </c>
      <c r="L434">
        <f>_xlfn.IFNA(VLOOKUP(B434,ISU_FF_OA_byjnl!$F:$M,5,FALSE),0)</f>
        <v>0</v>
      </c>
      <c r="M434">
        <f>_xlfn.IFNA(VLOOKUP(B434,ISU_FF_OA_byjnl!$F:$M,6,FALSE),0)</f>
        <v>0</v>
      </c>
      <c r="N434">
        <f>_xlfn.IFNA(VLOOKUP(B434,ISU_FF_OA_byjnl!$F:$M,7,FALSE),0)</f>
        <v>0</v>
      </c>
      <c r="O434">
        <f>I434+K434</f>
        <v>0</v>
      </c>
      <c r="P434">
        <f>O434-D434</f>
        <v>-4</v>
      </c>
      <c r="Q434">
        <f>(J434/D434)*100</f>
        <v>0</v>
      </c>
      <c r="R434">
        <f>(K434/D434)*100</f>
        <v>0</v>
      </c>
      <c r="S434">
        <f>(L434/D434)*100</f>
        <v>0</v>
      </c>
      <c r="T434">
        <f>(M434/D434)*100</f>
        <v>0</v>
      </c>
      <c r="U434">
        <f>(N434/D434)*100</f>
        <v>0</v>
      </c>
    </row>
    <row r="435" spans="1:21" x14ac:dyDescent="0.25">
      <c r="A435" t="s">
        <v>822</v>
      </c>
      <c r="B435" t="s">
        <v>823</v>
      </c>
      <c r="C435">
        <f>_xlfn.RANK.EQ(D435,D:D)</f>
        <v>360</v>
      </c>
      <c r="D435">
        <v>4</v>
      </c>
      <c r="E435">
        <f>_xlfn.RANK.EQ(F435,F:F)</f>
        <v>355</v>
      </c>
      <c r="F435">
        <f>_xlfn.IFNA(VLOOKUP(B435,ISU_all_byjnl!B:C,2,FALSE),0)</f>
        <v>0</v>
      </c>
      <c r="G435">
        <f>_xlfn.RANK.EQ(H435,H:H)</f>
        <v>355</v>
      </c>
      <c r="H435">
        <f>IFERROR((D435/F435)*100,0)</f>
        <v>0</v>
      </c>
      <c r="I435">
        <f>_xlfn.IFNA(VLOOKUP(B435,ISU_FF_OA_byjnl!$F:$M,2,FALSE),0)</f>
        <v>0</v>
      </c>
      <c r="J435">
        <f>_xlfn.IFNA(VLOOKUP(B435,ISU_FF_OA_byjnl!$F:$M,3,FALSE),0)</f>
        <v>0</v>
      </c>
      <c r="K435">
        <f>_xlfn.IFNA(VLOOKUP(B435,ISU_FF_OA_byjnl!$F:$M,4,FALSE),0)</f>
        <v>0</v>
      </c>
      <c r="L435">
        <f>_xlfn.IFNA(VLOOKUP(B435,ISU_FF_OA_byjnl!$F:$M,5,FALSE),0)</f>
        <v>0</v>
      </c>
      <c r="M435">
        <f>_xlfn.IFNA(VLOOKUP(B435,ISU_FF_OA_byjnl!$F:$M,6,FALSE),0)</f>
        <v>0</v>
      </c>
      <c r="N435">
        <f>_xlfn.IFNA(VLOOKUP(B435,ISU_FF_OA_byjnl!$F:$M,7,FALSE),0)</f>
        <v>0</v>
      </c>
      <c r="O435">
        <f>I435+K435</f>
        <v>0</v>
      </c>
      <c r="P435">
        <f>O435-D435</f>
        <v>-4</v>
      </c>
      <c r="Q435">
        <f>(J435/D435)*100</f>
        <v>0</v>
      </c>
      <c r="R435">
        <f>(K435/D435)*100</f>
        <v>0</v>
      </c>
      <c r="S435">
        <f>(L435/D435)*100</f>
        <v>0</v>
      </c>
      <c r="T435">
        <f>(M435/D435)*100</f>
        <v>0</v>
      </c>
      <c r="U435">
        <f>(N435/D435)*100</f>
        <v>0</v>
      </c>
    </row>
    <row r="436" spans="1:21" x14ac:dyDescent="0.25">
      <c r="A436" t="s">
        <v>824</v>
      </c>
      <c r="B436" t="s">
        <v>825</v>
      </c>
      <c r="C436">
        <f>_xlfn.RANK.EQ(D436,D:D)</f>
        <v>360</v>
      </c>
      <c r="D436">
        <v>4</v>
      </c>
      <c r="E436">
        <f>_xlfn.RANK.EQ(F436,F:F)</f>
        <v>355</v>
      </c>
      <c r="F436">
        <f>_xlfn.IFNA(VLOOKUP(B436,ISU_all_byjnl!B:C,2,FALSE),0)</f>
        <v>0</v>
      </c>
      <c r="G436">
        <f>_xlfn.RANK.EQ(H436,H:H)</f>
        <v>355</v>
      </c>
      <c r="H436">
        <f>IFERROR((D436/F436)*100,0)</f>
        <v>0</v>
      </c>
      <c r="I436">
        <f>_xlfn.IFNA(VLOOKUP(B436,ISU_FF_OA_byjnl!$F:$M,2,FALSE),0)</f>
        <v>0</v>
      </c>
      <c r="J436">
        <f>_xlfn.IFNA(VLOOKUP(B436,ISU_FF_OA_byjnl!$F:$M,3,FALSE),0)</f>
        <v>0</v>
      </c>
      <c r="K436">
        <f>_xlfn.IFNA(VLOOKUP(B436,ISU_FF_OA_byjnl!$F:$M,4,FALSE),0)</f>
        <v>0</v>
      </c>
      <c r="L436">
        <f>_xlfn.IFNA(VLOOKUP(B436,ISU_FF_OA_byjnl!$F:$M,5,FALSE),0)</f>
        <v>0</v>
      </c>
      <c r="M436">
        <f>_xlfn.IFNA(VLOOKUP(B436,ISU_FF_OA_byjnl!$F:$M,6,FALSE),0)</f>
        <v>0</v>
      </c>
      <c r="N436">
        <f>_xlfn.IFNA(VLOOKUP(B436,ISU_FF_OA_byjnl!$F:$M,7,FALSE),0)</f>
        <v>0</v>
      </c>
      <c r="O436">
        <f>I436+K436</f>
        <v>0</v>
      </c>
      <c r="P436">
        <f>O436-D436</f>
        <v>-4</v>
      </c>
      <c r="Q436">
        <f>(J436/D436)*100</f>
        <v>0</v>
      </c>
      <c r="R436">
        <f>(K436/D436)*100</f>
        <v>0</v>
      </c>
      <c r="S436">
        <f>(L436/D436)*100</f>
        <v>0</v>
      </c>
      <c r="T436">
        <f>(M436/D436)*100</f>
        <v>0</v>
      </c>
      <c r="U436">
        <f>(N436/D436)*100</f>
        <v>0</v>
      </c>
    </row>
    <row r="437" spans="1:21" x14ac:dyDescent="0.25">
      <c r="A437" t="s">
        <v>826</v>
      </c>
      <c r="B437" t="s">
        <v>827</v>
      </c>
      <c r="C437">
        <f>_xlfn.RANK.EQ(D437,D:D)</f>
        <v>360</v>
      </c>
      <c r="D437">
        <v>4</v>
      </c>
      <c r="E437">
        <f>_xlfn.RANK.EQ(F437,F:F)</f>
        <v>355</v>
      </c>
      <c r="F437">
        <f>_xlfn.IFNA(VLOOKUP(B437,ISU_all_byjnl!B:C,2,FALSE),0)</f>
        <v>0</v>
      </c>
      <c r="G437">
        <f>_xlfn.RANK.EQ(H437,H:H)</f>
        <v>355</v>
      </c>
      <c r="H437">
        <f>IFERROR((D437/F437)*100,0)</f>
        <v>0</v>
      </c>
      <c r="I437">
        <f>_xlfn.IFNA(VLOOKUP(B437,ISU_FF_OA_byjnl!$F:$M,2,FALSE),0)</f>
        <v>0</v>
      </c>
      <c r="J437">
        <f>_xlfn.IFNA(VLOOKUP(B437,ISU_FF_OA_byjnl!$F:$M,3,FALSE),0)</f>
        <v>0</v>
      </c>
      <c r="K437">
        <f>_xlfn.IFNA(VLOOKUP(B437,ISU_FF_OA_byjnl!$F:$M,4,FALSE),0)</f>
        <v>0</v>
      </c>
      <c r="L437">
        <f>_xlfn.IFNA(VLOOKUP(B437,ISU_FF_OA_byjnl!$F:$M,5,FALSE),0)</f>
        <v>0</v>
      </c>
      <c r="M437">
        <f>_xlfn.IFNA(VLOOKUP(B437,ISU_FF_OA_byjnl!$F:$M,6,FALSE),0)</f>
        <v>0</v>
      </c>
      <c r="N437">
        <f>_xlfn.IFNA(VLOOKUP(B437,ISU_FF_OA_byjnl!$F:$M,7,FALSE),0)</f>
        <v>0</v>
      </c>
      <c r="O437">
        <f>I437+K437</f>
        <v>0</v>
      </c>
      <c r="P437">
        <f>O437-D437</f>
        <v>-4</v>
      </c>
      <c r="Q437">
        <f>(J437/D437)*100</f>
        <v>0</v>
      </c>
      <c r="R437">
        <f>(K437/D437)*100</f>
        <v>0</v>
      </c>
      <c r="S437">
        <f>(L437/D437)*100</f>
        <v>0</v>
      </c>
      <c r="T437">
        <f>(M437/D437)*100</f>
        <v>0</v>
      </c>
      <c r="U437">
        <f>(N437/D437)*100</f>
        <v>0</v>
      </c>
    </row>
    <row r="438" spans="1:21" x14ac:dyDescent="0.25">
      <c r="A438" t="s">
        <v>828</v>
      </c>
      <c r="B438" t="s">
        <v>829</v>
      </c>
      <c r="C438">
        <f>_xlfn.RANK.EQ(D438,D:D)</f>
        <v>360</v>
      </c>
      <c r="D438">
        <v>4</v>
      </c>
      <c r="E438">
        <f>_xlfn.RANK.EQ(F438,F:F)</f>
        <v>355</v>
      </c>
      <c r="F438">
        <f>_xlfn.IFNA(VLOOKUP(B438,ISU_all_byjnl!B:C,2,FALSE),0)</f>
        <v>0</v>
      </c>
      <c r="G438">
        <f>_xlfn.RANK.EQ(H438,H:H)</f>
        <v>355</v>
      </c>
      <c r="H438">
        <f>IFERROR((D438/F438)*100,0)</f>
        <v>0</v>
      </c>
      <c r="I438">
        <f>_xlfn.IFNA(VLOOKUP(B438,ISU_FF_OA_byjnl!$F:$M,2,FALSE),0)</f>
        <v>0</v>
      </c>
      <c r="J438">
        <f>_xlfn.IFNA(VLOOKUP(B438,ISU_FF_OA_byjnl!$F:$M,3,FALSE),0)</f>
        <v>0</v>
      </c>
      <c r="K438">
        <f>_xlfn.IFNA(VLOOKUP(B438,ISU_FF_OA_byjnl!$F:$M,4,FALSE),0)</f>
        <v>0</v>
      </c>
      <c r="L438">
        <f>_xlfn.IFNA(VLOOKUP(B438,ISU_FF_OA_byjnl!$F:$M,5,FALSE),0)</f>
        <v>0</v>
      </c>
      <c r="M438">
        <f>_xlfn.IFNA(VLOOKUP(B438,ISU_FF_OA_byjnl!$F:$M,6,FALSE),0)</f>
        <v>0</v>
      </c>
      <c r="N438">
        <f>_xlfn.IFNA(VLOOKUP(B438,ISU_FF_OA_byjnl!$F:$M,7,FALSE),0)</f>
        <v>0</v>
      </c>
      <c r="O438">
        <f>I438+K438</f>
        <v>0</v>
      </c>
      <c r="P438">
        <f>O438-D438</f>
        <v>-4</v>
      </c>
      <c r="Q438">
        <f>(J438/D438)*100</f>
        <v>0</v>
      </c>
      <c r="R438">
        <f>(K438/D438)*100</f>
        <v>0</v>
      </c>
      <c r="S438">
        <f>(L438/D438)*100</f>
        <v>0</v>
      </c>
      <c r="T438">
        <f>(M438/D438)*100</f>
        <v>0</v>
      </c>
      <c r="U438">
        <f>(N438/D438)*100</f>
        <v>0</v>
      </c>
    </row>
    <row r="439" spans="1:21" x14ac:dyDescent="0.25">
      <c r="A439" t="s">
        <v>832</v>
      </c>
      <c r="B439" t="s">
        <v>833</v>
      </c>
      <c r="C439">
        <f>_xlfn.RANK.EQ(D439,D:D)</f>
        <v>360</v>
      </c>
      <c r="D439">
        <v>4</v>
      </c>
      <c r="E439">
        <f>_xlfn.RANK.EQ(F439,F:F)</f>
        <v>355</v>
      </c>
      <c r="F439">
        <f>_xlfn.IFNA(VLOOKUP(B439,ISU_all_byjnl!B:C,2,FALSE),0)</f>
        <v>0</v>
      </c>
      <c r="G439">
        <f>_xlfn.RANK.EQ(H439,H:H)</f>
        <v>355</v>
      </c>
      <c r="H439">
        <f>IFERROR((D439/F439)*100,0)</f>
        <v>0</v>
      </c>
      <c r="I439">
        <f>_xlfn.IFNA(VLOOKUP(B439,ISU_FF_OA_byjnl!$F:$M,2,FALSE),0)</f>
        <v>0</v>
      </c>
      <c r="J439">
        <f>_xlfn.IFNA(VLOOKUP(B439,ISU_FF_OA_byjnl!$F:$M,3,FALSE),0)</f>
        <v>0</v>
      </c>
      <c r="K439">
        <f>_xlfn.IFNA(VLOOKUP(B439,ISU_FF_OA_byjnl!$F:$M,4,FALSE),0)</f>
        <v>0</v>
      </c>
      <c r="L439">
        <f>_xlfn.IFNA(VLOOKUP(B439,ISU_FF_OA_byjnl!$F:$M,5,FALSE),0)</f>
        <v>0</v>
      </c>
      <c r="M439">
        <f>_xlfn.IFNA(VLOOKUP(B439,ISU_FF_OA_byjnl!$F:$M,6,FALSE),0)</f>
        <v>0</v>
      </c>
      <c r="N439">
        <f>_xlfn.IFNA(VLOOKUP(B439,ISU_FF_OA_byjnl!$F:$M,7,FALSE),0)</f>
        <v>0</v>
      </c>
      <c r="O439">
        <f>I439+K439</f>
        <v>0</v>
      </c>
      <c r="P439">
        <f>O439-D439</f>
        <v>-4</v>
      </c>
      <c r="Q439">
        <f>(J439/D439)*100</f>
        <v>0</v>
      </c>
      <c r="R439">
        <f>(K439/D439)*100</f>
        <v>0</v>
      </c>
      <c r="S439">
        <f>(L439/D439)*100</f>
        <v>0</v>
      </c>
      <c r="T439">
        <f>(M439/D439)*100</f>
        <v>0</v>
      </c>
      <c r="U439">
        <f>(N439/D439)*100</f>
        <v>0</v>
      </c>
    </row>
    <row r="440" spans="1:21" x14ac:dyDescent="0.25">
      <c r="A440" t="s">
        <v>834</v>
      </c>
      <c r="B440" t="s">
        <v>835</v>
      </c>
      <c r="C440">
        <f>_xlfn.RANK.EQ(D440,D:D)</f>
        <v>360</v>
      </c>
      <c r="D440">
        <v>4</v>
      </c>
      <c r="E440">
        <f>_xlfn.RANK.EQ(F440,F:F)</f>
        <v>355</v>
      </c>
      <c r="F440">
        <f>_xlfn.IFNA(VLOOKUP(B440,ISU_all_byjnl!B:C,2,FALSE),0)</f>
        <v>0</v>
      </c>
      <c r="G440">
        <f>_xlfn.RANK.EQ(H440,H:H)</f>
        <v>355</v>
      </c>
      <c r="H440">
        <f>IFERROR((D440/F440)*100,0)</f>
        <v>0</v>
      </c>
      <c r="I440">
        <f>_xlfn.IFNA(VLOOKUP(B440,ISU_FF_OA_byjnl!$F:$M,2,FALSE),0)</f>
        <v>0</v>
      </c>
      <c r="J440">
        <f>_xlfn.IFNA(VLOOKUP(B440,ISU_FF_OA_byjnl!$F:$M,3,FALSE),0)</f>
        <v>0</v>
      </c>
      <c r="K440">
        <f>_xlfn.IFNA(VLOOKUP(B440,ISU_FF_OA_byjnl!$F:$M,4,FALSE),0)</f>
        <v>0</v>
      </c>
      <c r="L440">
        <f>_xlfn.IFNA(VLOOKUP(B440,ISU_FF_OA_byjnl!$F:$M,5,FALSE),0)</f>
        <v>0</v>
      </c>
      <c r="M440">
        <f>_xlfn.IFNA(VLOOKUP(B440,ISU_FF_OA_byjnl!$F:$M,6,FALSE),0)</f>
        <v>0</v>
      </c>
      <c r="N440">
        <f>_xlfn.IFNA(VLOOKUP(B440,ISU_FF_OA_byjnl!$F:$M,7,FALSE),0)</f>
        <v>0</v>
      </c>
      <c r="O440">
        <f>I440+K440</f>
        <v>0</v>
      </c>
      <c r="P440">
        <f>O440-D440</f>
        <v>-4</v>
      </c>
      <c r="Q440">
        <f>(J440/D440)*100</f>
        <v>0</v>
      </c>
      <c r="R440">
        <f>(K440/D440)*100</f>
        <v>0</v>
      </c>
      <c r="S440">
        <f>(L440/D440)*100</f>
        <v>0</v>
      </c>
      <c r="T440">
        <f>(M440/D440)*100</f>
        <v>0</v>
      </c>
      <c r="U440">
        <f>(N440/D440)*100</f>
        <v>0</v>
      </c>
    </row>
    <row r="441" spans="1:21" x14ac:dyDescent="0.25">
      <c r="A441" t="s">
        <v>840</v>
      </c>
      <c r="B441" t="s">
        <v>841</v>
      </c>
      <c r="C441">
        <f>_xlfn.RANK.EQ(D441,D:D)</f>
        <v>360</v>
      </c>
      <c r="D441">
        <v>4</v>
      </c>
      <c r="E441">
        <f>_xlfn.RANK.EQ(F441,F:F)</f>
        <v>355</v>
      </c>
      <c r="F441">
        <f>_xlfn.IFNA(VLOOKUP(B441,ISU_all_byjnl!B:C,2,FALSE),0)</f>
        <v>0</v>
      </c>
      <c r="G441">
        <f>_xlfn.RANK.EQ(H441,H:H)</f>
        <v>355</v>
      </c>
      <c r="H441">
        <f>IFERROR((D441/F441)*100,0)</f>
        <v>0</v>
      </c>
      <c r="I441">
        <f>_xlfn.IFNA(VLOOKUP(B441,ISU_FF_OA_byjnl!$F:$M,2,FALSE),0)</f>
        <v>0</v>
      </c>
      <c r="J441">
        <f>_xlfn.IFNA(VLOOKUP(B441,ISU_FF_OA_byjnl!$F:$M,3,FALSE),0)</f>
        <v>0</v>
      </c>
      <c r="K441">
        <f>_xlfn.IFNA(VLOOKUP(B441,ISU_FF_OA_byjnl!$F:$M,4,FALSE),0)</f>
        <v>0</v>
      </c>
      <c r="L441">
        <f>_xlfn.IFNA(VLOOKUP(B441,ISU_FF_OA_byjnl!$F:$M,5,FALSE),0)</f>
        <v>0</v>
      </c>
      <c r="M441">
        <f>_xlfn.IFNA(VLOOKUP(B441,ISU_FF_OA_byjnl!$F:$M,6,FALSE),0)</f>
        <v>0</v>
      </c>
      <c r="N441">
        <f>_xlfn.IFNA(VLOOKUP(B441,ISU_FF_OA_byjnl!$F:$M,7,FALSE),0)</f>
        <v>0</v>
      </c>
      <c r="O441">
        <f>I441+K441</f>
        <v>0</v>
      </c>
      <c r="P441">
        <f>O441-D441</f>
        <v>-4</v>
      </c>
      <c r="Q441">
        <f>(J441/D441)*100</f>
        <v>0</v>
      </c>
      <c r="R441">
        <f>(K441/D441)*100</f>
        <v>0</v>
      </c>
      <c r="S441">
        <f>(L441/D441)*100</f>
        <v>0</v>
      </c>
      <c r="T441">
        <f>(M441/D441)*100</f>
        <v>0</v>
      </c>
      <c r="U441">
        <f>(N441/D441)*100</f>
        <v>0</v>
      </c>
    </row>
    <row r="442" spans="1:21" x14ac:dyDescent="0.25">
      <c r="A442" t="s">
        <v>842</v>
      </c>
      <c r="B442" t="s">
        <v>843</v>
      </c>
      <c r="C442">
        <f>_xlfn.RANK.EQ(D442,D:D)</f>
        <v>360</v>
      </c>
      <c r="D442">
        <v>4</v>
      </c>
      <c r="E442">
        <f>_xlfn.RANK.EQ(F442,F:F)</f>
        <v>355</v>
      </c>
      <c r="F442">
        <f>_xlfn.IFNA(VLOOKUP(B442,ISU_all_byjnl!B:C,2,FALSE),0)</f>
        <v>0</v>
      </c>
      <c r="G442">
        <f>_xlfn.RANK.EQ(H442,H:H)</f>
        <v>355</v>
      </c>
      <c r="H442">
        <f>IFERROR((D442/F442)*100,0)</f>
        <v>0</v>
      </c>
      <c r="I442">
        <f>_xlfn.IFNA(VLOOKUP(B442,ISU_FF_OA_byjnl!$F:$M,2,FALSE),0)</f>
        <v>0</v>
      </c>
      <c r="J442">
        <f>_xlfn.IFNA(VLOOKUP(B442,ISU_FF_OA_byjnl!$F:$M,3,FALSE),0)</f>
        <v>0</v>
      </c>
      <c r="K442">
        <f>_xlfn.IFNA(VLOOKUP(B442,ISU_FF_OA_byjnl!$F:$M,4,FALSE),0)</f>
        <v>0</v>
      </c>
      <c r="L442">
        <f>_xlfn.IFNA(VLOOKUP(B442,ISU_FF_OA_byjnl!$F:$M,5,FALSE),0)</f>
        <v>0</v>
      </c>
      <c r="M442">
        <f>_xlfn.IFNA(VLOOKUP(B442,ISU_FF_OA_byjnl!$F:$M,6,FALSE),0)</f>
        <v>0</v>
      </c>
      <c r="N442">
        <f>_xlfn.IFNA(VLOOKUP(B442,ISU_FF_OA_byjnl!$F:$M,7,FALSE),0)</f>
        <v>0</v>
      </c>
      <c r="O442">
        <f>I442+K442</f>
        <v>0</v>
      </c>
      <c r="P442">
        <f>O442-D442</f>
        <v>-4</v>
      </c>
      <c r="Q442">
        <f>(J442/D442)*100</f>
        <v>0</v>
      </c>
      <c r="R442">
        <f>(K442/D442)*100</f>
        <v>0</v>
      </c>
      <c r="S442">
        <f>(L442/D442)*100</f>
        <v>0</v>
      </c>
      <c r="T442">
        <f>(M442/D442)*100</f>
        <v>0</v>
      </c>
      <c r="U442">
        <f>(N442/D442)*100</f>
        <v>0</v>
      </c>
    </row>
    <row r="443" spans="1:21" x14ac:dyDescent="0.25">
      <c r="A443" t="s">
        <v>844</v>
      </c>
      <c r="B443" t="s">
        <v>845</v>
      </c>
      <c r="C443">
        <f>_xlfn.RANK.EQ(D443,D:D)</f>
        <v>360</v>
      </c>
      <c r="D443">
        <v>4</v>
      </c>
      <c r="E443">
        <f>_xlfn.RANK.EQ(F443,F:F)</f>
        <v>355</v>
      </c>
      <c r="F443">
        <f>_xlfn.IFNA(VLOOKUP(B443,ISU_all_byjnl!B:C,2,FALSE),0)</f>
        <v>0</v>
      </c>
      <c r="G443">
        <f>_xlfn.RANK.EQ(H443,H:H)</f>
        <v>355</v>
      </c>
      <c r="H443">
        <f>IFERROR((D443/F443)*100,0)</f>
        <v>0</v>
      </c>
      <c r="I443">
        <f>_xlfn.IFNA(VLOOKUP(B443,ISU_FF_OA_byjnl!$F:$M,2,FALSE),0)</f>
        <v>0</v>
      </c>
      <c r="J443">
        <f>_xlfn.IFNA(VLOOKUP(B443,ISU_FF_OA_byjnl!$F:$M,3,FALSE),0)</f>
        <v>0</v>
      </c>
      <c r="K443">
        <f>_xlfn.IFNA(VLOOKUP(B443,ISU_FF_OA_byjnl!$F:$M,4,FALSE),0)</f>
        <v>0</v>
      </c>
      <c r="L443">
        <f>_xlfn.IFNA(VLOOKUP(B443,ISU_FF_OA_byjnl!$F:$M,5,FALSE),0)</f>
        <v>0</v>
      </c>
      <c r="M443">
        <f>_xlfn.IFNA(VLOOKUP(B443,ISU_FF_OA_byjnl!$F:$M,6,FALSE),0)</f>
        <v>0</v>
      </c>
      <c r="N443">
        <f>_xlfn.IFNA(VLOOKUP(B443,ISU_FF_OA_byjnl!$F:$M,7,FALSE),0)</f>
        <v>0</v>
      </c>
      <c r="O443">
        <f>I443+K443</f>
        <v>0</v>
      </c>
      <c r="P443">
        <f>O443-D443</f>
        <v>-4</v>
      </c>
      <c r="Q443">
        <f>(J443/D443)*100</f>
        <v>0</v>
      </c>
      <c r="R443">
        <f>(K443/D443)*100</f>
        <v>0</v>
      </c>
      <c r="S443">
        <f>(L443/D443)*100</f>
        <v>0</v>
      </c>
      <c r="T443">
        <f>(M443/D443)*100</f>
        <v>0</v>
      </c>
      <c r="U443">
        <f>(N443/D443)*100</f>
        <v>0</v>
      </c>
    </row>
    <row r="444" spans="1:21" x14ac:dyDescent="0.25">
      <c r="A444" t="s">
        <v>846</v>
      </c>
      <c r="B444" t="s">
        <v>847</v>
      </c>
      <c r="C444">
        <f>_xlfn.RANK.EQ(D444,D:D)</f>
        <v>360</v>
      </c>
      <c r="D444">
        <v>4</v>
      </c>
      <c r="E444">
        <f>_xlfn.RANK.EQ(F444,F:F)</f>
        <v>355</v>
      </c>
      <c r="F444">
        <f>_xlfn.IFNA(VLOOKUP(B444,ISU_all_byjnl!B:C,2,FALSE),0)</f>
        <v>0</v>
      </c>
      <c r="G444">
        <f>_xlfn.RANK.EQ(H444,H:H)</f>
        <v>355</v>
      </c>
      <c r="H444">
        <f>IFERROR((D444/F444)*100,0)</f>
        <v>0</v>
      </c>
      <c r="I444">
        <f>_xlfn.IFNA(VLOOKUP(B444,ISU_FF_OA_byjnl!$F:$M,2,FALSE),0)</f>
        <v>0</v>
      </c>
      <c r="J444">
        <f>_xlfn.IFNA(VLOOKUP(B444,ISU_FF_OA_byjnl!$F:$M,3,FALSE),0)</f>
        <v>0</v>
      </c>
      <c r="K444">
        <f>_xlfn.IFNA(VLOOKUP(B444,ISU_FF_OA_byjnl!$F:$M,4,FALSE),0)</f>
        <v>0</v>
      </c>
      <c r="L444">
        <f>_xlfn.IFNA(VLOOKUP(B444,ISU_FF_OA_byjnl!$F:$M,5,FALSE),0)</f>
        <v>0</v>
      </c>
      <c r="M444">
        <f>_xlfn.IFNA(VLOOKUP(B444,ISU_FF_OA_byjnl!$F:$M,6,FALSE),0)</f>
        <v>0</v>
      </c>
      <c r="N444">
        <f>_xlfn.IFNA(VLOOKUP(B444,ISU_FF_OA_byjnl!$F:$M,7,FALSE),0)</f>
        <v>0</v>
      </c>
      <c r="O444">
        <f>I444+K444</f>
        <v>0</v>
      </c>
      <c r="P444">
        <f>O444-D444</f>
        <v>-4</v>
      </c>
      <c r="Q444">
        <f>(J444/D444)*100</f>
        <v>0</v>
      </c>
      <c r="R444">
        <f>(K444/D444)*100</f>
        <v>0</v>
      </c>
      <c r="S444">
        <f>(L444/D444)*100</f>
        <v>0</v>
      </c>
      <c r="T444">
        <f>(M444/D444)*100</f>
        <v>0</v>
      </c>
      <c r="U444">
        <f>(N444/D444)*100</f>
        <v>0</v>
      </c>
    </row>
    <row r="445" spans="1:21" x14ac:dyDescent="0.25">
      <c r="A445" t="s">
        <v>850</v>
      </c>
      <c r="B445" t="s">
        <v>851</v>
      </c>
      <c r="C445">
        <f>_xlfn.RANK.EQ(D445,D:D)</f>
        <v>360</v>
      </c>
      <c r="D445">
        <v>4</v>
      </c>
      <c r="E445">
        <f>_xlfn.RANK.EQ(F445,F:F)</f>
        <v>355</v>
      </c>
      <c r="F445">
        <f>_xlfn.IFNA(VLOOKUP(B445,ISU_all_byjnl!B:C,2,FALSE),0)</f>
        <v>0</v>
      </c>
      <c r="G445">
        <f>_xlfn.RANK.EQ(H445,H:H)</f>
        <v>355</v>
      </c>
      <c r="H445">
        <f>IFERROR((D445/F445)*100,0)</f>
        <v>0</v>
      </c>
      <c r="I445">
        <f>_xlfn.IFNA(VLOOKUP(B445,ISU_FF_OA_byjnl!$F:$M,2,FALSE),0)</f>
        <v>0</v>
      </c>
      <c r="J445">
        <f>_xlfn.IFNA(VLOOKUP(B445,ISU_FF_OA_byjnl!$F:$M,3,FALSE),0)</f>
        <v>0</v>
      </c>
      <c r="K445">
        <f>_xlfn.IFNA(VLOOKUP(B445,ISU_FF_OA_byjnl!$F:$M,4,FALSE),0)</f>
        <v>0</v>
      </c>
      <c r="L445">
        <f>_xlfn.IFNA(VLOOKUP(B445,ISU_FF_OA_byjnl!$F:$M,5,FALSE),0)</f>
        <v>0</v>
      </c>
      <c r="M445">
        <f>_xlfn.IFNA(VLOOKUP(B445,ISU_FF_OA_byjnl!$F:$M,6,FALSE),0)</f>
        <v>0</v>
      </c>
      <c r="N445">
        <f>_xlfn.IFNA(VLOOKUP(B445,ISU_FF_OA_byjnl!$F:$M,7,FALSE),0)</f>
        <v>0</v>
      </c>
      <c r="O445">
        <f>I445+K445</f>
        <v>0</v>
      </c>
      <c r="P445">
        <f>O445-D445</f>
        <v>-4</v>
      </c>
      <c r="Q445">
        <f>(J445/D445)*100</f>
        <v>0</v>
      </c>
      <c r="R445">
        <f>(K445/D445)*100</f>
        <v>0</v>
      </c>
      <c r="S445">
        <f>(L445/D445)*100</f>
        <v>0</v>
      </c>
      <c r="T445">
        <f>(M445/D445)*100</f>
        <v>0</v>
      </c>
      <c r="U445">
        <f>(N445/D445)*100</f>
        <v>0</v>
      </c>
    </row>
    <row r="446" spans="1:21" x14ac:dyDescent="0.25">
      <c r="A446" t="s">
        <v>854</v>
      </c>
      <c r="B446" t="s">
        <v>855</v>
      </c>
      <c r="C446">
        <f>_xlfn.RANK.EQ(D446,D:D)</f>
        <v>360</v>
      </c>
      <c r="D446">
        <v>4</v>
      </c>
      <c r="E446">
        <f>_xlfn.RANK.EQ(F446,F:F)</f>
        <v>355</v>
      </c>
      <c r="F446">
        <f>_xlfn.IFNA(VLOOKUP(B446,ISU_all_byjnl!B:C,2,FALSE),0)</f>
        <v>0</v>
      </c>
      <c r="G446">
        <f>_xlfn.RANK.EQ(H446,H:H)</f>
        <v>355</v>
      </c>
      <c r="H446">
        <f>IFERROR((D446/F446)*100,0)</f>
        <v>0</v>
      </c>
      <c r="I446">
        <f>_xlfn.IFNA(VLOOKUP(B446,ISU_FF_OA_byjnl!$F:$M,2,FALSE),0)</f>
        <v>0</v>
      </c>
      <c r="J446">
        <f>_xlfn.IFNA(VLOOKUP(B446,ISU_FF_OA_byjnl!$F:$M,3,FALSE),0)</f>
        <v>0</v>
      </c>
      <c r="K446">
        <f>_xlfn.IFNA(VLOOKUP(B446,ISU_FF_OA_byjnl!$F:$M,4,FALSE),0)</f>
        <v>0</v>
      </c>
      <c r="L446">
        <f>_xlfn.IFNA(VLOOKUP(B446,ISU_FF_OA_byjnl!$F:$M,5,FALSE),0)</f>
        <v>0</v>
      </c>
      <c r="M446">
        <f>_xlfn.IFNA(VLOOKUP(B446,ISU_FF_OA_byjnl!$F:$M,6,FALSE),0)</f>
        <v>0</v>
      </c>
      <c r="N446">
        <f>_xlfn.IFNA(VLOOKUP(B446,ISU_FF_OA_byjnl!$F:$M,7,FALSE),0)</f>
        <v>0</v>
      </c>
      <c r="O446">
        <f>I446+K446</f>
        <v>0</v>
      </c>
      <c r="P446">
        <f>O446-D446</f>
        <v>-4</v>
      </c>
      <c r="Q446">
        <f>(J446/D446)*100</f>
        <v>0</v>
      </c>
      <c r="R446">
        <f>(K446/D446)*100</f>
        <v>0</v>
      </c>
      <c r="S446">
        <f>(L446/D446)*100</f>
        <v>0</v>
      </c>
      <c r="T446">
        <f>(M446/D446)*100</f>
        <v>0</v>
      </c>
      <c r="U446">
        <f>(N446/D446)*100</f>
        <v>0</v>
      </c>
    </row>
    <row r="447" spans="1:21" x14ac:dyDescent="0.25">
      <c r="A447" t="s">
        <v>860</v>
      </c>
      <c r="B447" t="s">
        <v>861</v>
      </c>
      <c r="C447">
        <f>_xlfn.RANK.EQ(D447,D:D)</f>
        <v>360</v>
      </c>
      <c r="D447">
        <v>4</v>
      </c>
      <c r="E447">
        <f>_xlfn.RANK.EQ(F447,F:F)</f>
        <v>355</v>
      </c>
      <c r="F447">
        <f>_xlfn.IFNA(VLOOKUP(B447,ISU_all_byjnl!B:C,2,FALSE),0)</f>
        <v>0</v>
      </c>
      <c r="G447">
        <f>_xlfn.RANK.EQ(H447,H:H)</f>
        <v>355</v>
      </c>
      <c r="H447">
        <f>IFERROR((D447/F447)*100,0)</f>
        <v>0</v>
      </c>
      <c r="I447">
        <f>_xlfn.IFNA(VLOOKUP(B447,ISU_FF_OA_byjnl!$F:$M,2,FALSE),0)</f>
        <v>0</v>
      </c>
      <c r="J447">
        <f>_xlfn.IFNA(VLOOKUP(B447,ISU_FF_OA_byjnl!$F:$M,3,FALSE),0)</f>
        <v>0</v>
      </c>
      <c r="K447">
        <f>_xlfn.IFNA(VLOOKUP(B447,ISU_FF_OA_byjnl!$F:$M,4,FALSE),0)</f>
        <v>0</v>
      </c>
      <c r="L447">
        <f>_xlfn.IFNA(VLOOKUP(B447,ISU_FF_OA_byjnl!$F:$M,5,FALSE),0)</f>
        <v>0</v>
      </c>
      <c r="M447">
        <f>_xlfn.IFNA(VLOOKUP(B447,ISU_FF_OA_byjnl!$F:$M,6,FALSE),0)</f>
        <v>0</v>
      </c>
      <c r="N447">
        <f>_xlfn.IFNA(VLOOKUP(B447,ISU_FF_OA_byjnl!$F:$M,7,FALSE),0)</f>
        <v>0</v>
      </c>
      <c r="O447">
        <f>I447+K447</f>
        <v>0</v>
      </c>
      <c r="P447">
        <f>O447-D447</f>
        <v>-4</v>
      </c>
      <c r="Q447">
        <f>(J447/D447)*100</f>
        <v>0</v>
      </c>
      <c r="R447">
        <f>(K447/D447)*100</f>
        <v>0</v>
      </c>
      <c r="S447">
        <f>(L447/D447)*100</f>
        <v>0</v>
      </c>
      <c r="T447">
        <f>(M447/D447)*100</f>
        <v>0</v>
      </c>
      <c r="U447">
        <f>(N447/D447)*100</f>
        <v>0</v>
      </c>
    </row>
    <row r="448" spans="1:21" x14ac:dyDescent="0.25">
      <c r="A448" t="s">
        <v>862</v>
      </c>
      <c r="B448" t="s">
        <v>863</v>
      </c>
      <c r="C448">
        <f>_xlfn.RANK.EQ(D448,D:D)</f>
        <v>360</v>
      </c>
      <c r="D448">
        <v>4</v>
      </c>
      <c r="E448">
        <f>_xlfn.RANK.EQ(F448,F:F)</f>
        <v>355</v>
      </c>
      <c r="F448">
        <f>_xlfn.IFNA(VLOOKUP(B448,ISU_all_byjnl!B:C,2,FALSE),0)</f>
        <v>0</v>
      </c>
      <c r="G448">
        <f>_xlfn.RANK.EQ(H448,H:H)</f>
        <v>355</v>
      </c>
      <c r="H448">
        <f>IFERROR((D448/F448)*100,0)</f>
        <v>0</v>
      </c>
      <c r="I448">
        <f>_xlfn.IFNA(VLOOKUP(B448,ISU_FF_OA_byjnl!$F:$M,2,FALSE),0)</f>
        <v>0</v>
      </c>
      <c r="J448">
        <f>_xlfn.IFNA(VLOOKUP(B448,ISU_FF_OA_byjnl!$F:$M,3,FALSE),0)</f>
        <v>0</v>
      </c>
      <c r="K448">
        <f>_xlfn.IFNA(VLOOKUP(B448,ISU_FF_OA_byjnl!$F:$M,4,FALSE),0)</f>
        <v>0</v>
      </c>
      <c r="L448">
        <f>_xlfn.IFNA(VLOOKUP(B448,ISU_FF_OA_byjnl!$F:$M,5,FALSE),0)</f>
        <v>0</v>
      </c>
      <c r="M448">
        <f>_xlfn.IFNA(VLOOKUP(B448,ISU_FF_OA_byjnl!$F:$M,6,FALSE),0)</f>
        <v>0</v>
      </c>
      <c r="N448">
        <f>_xlfn.IFNA(VLOOKUP(B448,ISU_FF_OA_byjnl!$F:$M,7,FALSE),0)</f>
        <v>0</v>
      </c>
      <c r="O448">
        <f>I448+K448</f>
        <v>0</v>
      </c>
      <c r="P448">
        <f>O448-D448</f>
        <v>-4</v>
      </c>
      <c r="Q448">
        <f>(J448/D448)*100</f>
        <v>0</v>
      </c>
      <c r="R448">
        <f>(K448/D448)*100</f>
        <v>0</v>
      </c>
      <c r="S448">
        <f>(L448/D448)*100</f>
        <v>0</v>
      </c>
      <c r="T448">
        <f>(M448/D448)*100</f>
        <v>0</v>
      </c>
      <c r="U448">
        <f>(N448/D448)*100</f>
        <v>0</v>
      </c>
    </row>
    <row r="449" spans="1:21" x14ac:dyDescent="0.25">
      <c r="A449" t="s">
        <v>864</v>
      </c>
      <c r="B449" t="s">
        <v>865</v>
      </c>
      <c r="C449">
        <f>_xlfn.RANK.EQ(D449,D:D)</f>
        <v>360</v>
      </c>
      <c r="D449">
        <v>4</v>
      </c>
      <c r="E449">
        <f>_xlfn.RANK.EQ(F449,F:F)</f>
        <v>355</v>
      </c>
      <c r="F449">
        <f>_xlfn.IFNA(VLOOKUP(B449,ISU_all_byjnl!B:C,2,FALSE),0)</f>
        <v>0</v>
      </c>
      <c r="G449">
        <f>_xlfn.RANK.EQ(H449,H:H)</f>
        <v>355</v>
      </c>
      <c r="H449">
        <f>IFERROR((D449/F449)*100,0)</f>
        <v>0</v>
      </c>
      <c r="I449">
        <f>_xlfn.IFNA(VLOOKUP(B449,ISU_FF_OA_byjnl!$F:$M,2,FALSE),0)</f>
        <v>0</v>
      </c>
      <c r="J449">
        <f>_xlfn.IFNA(VLOOKUP(B449,ISU_FF_OA_byjnl!$F:$M,3,FALSE),0)</f>
        <v>0</v>
      </c>
      <c r="K449">
        <f>_xlfn.IFNA(VLOOKUP(B449,ISU_FF_OA_byjnl!$F:$M,4,FALSE),0)</f>
        <v>0</v>
      </c>
      <c r="L449">
        <f>_xlfn.IFNA(VLOOKUP(B449,ISU_FF_OA_byjnl!$F:$M,5,FALSE),0)</f>
        <v>0</v>
      </c>
      <c r="M449">
        <f>_xlfn.IFNA(VLOOKUP(B449,ISU_FF_OA_byjnl!$F:$M,6,FALSE),0)</f>
        <v>0</v>
      </c>
      <c r="N449">
        <f>_xlfn.IFNA(VLOOKUP(B449,ISU_FF_OA_byjnl!$F:$M,7,FALSE),0)</f>
        <v>0</v>
      </c>
      <c r="O449">
        <f>I449+K449</f>
        <v>0</v>
      </c>
      <c r="P449">
        <f>O449-D449</f>
        <v>-4</v>
      </c>
      <c r="Q449">
        <f>(J449/D449)*100</f>
        <v>0</v>
      </c>
      <c r="R449">
        <f>(K449/D449)*100</f>
        <v>0</v>
      </c>
      <c r="S449">
        <f>(L449/D449)*100</f>
        <v>0</v>
      </c>
      <c r="T449">
        <f>(M449/D449)*100</f>
        <v>0</v>
      </c>
      <c r="U449">
        <f>(N449/D449)*100</f>
        <v>0</v>
      </c>
    </row>
    <row r="450" spans="1:21" x14ac:dyDescent="0.25">
      <c r="A450" t="s">
        <v>866</v>
      </c>
      <c r="B450" t="s">
        <v>867</v>
      </c>
      <c r="C450">
        <f>_xlfn.RANK.EQ(D450,D:D)</f>
        <v>360</v>
      </c>
      <c r="D450">
        <v>4</v>
      </c>
      <c r="E450">
        <f>_xlfn.RANK.EQ(F450,F:F)</f>
        <v>355</v>
      </c>
      <c r="F450">
        <f>_xlfn.IFNA(VLOOKUP(B450,ISU_all_byjnl!B:C,2,FALSE),0)</f>
        <v>0</v>
      </c>
      <c r="G450">
        <f>_xlfn.RANK.EQ(H450,H:H)</f>
        <v>355</v>
      </c>
      <c r="H450">
        <f>IFERROR((D450/F450)*100,0)</f>
        <v>0</v>
      </c>
      <c r="I450">
        <f>_xlfn.IFNA(VLOOKUP(B450,ISU_FF_OA_byjnl!$F:$M,2,FALSE),0)</f>
        <v>0</v>
      </c>
      <c r="J450">
        <f>_xlfn.IFNA(VLOOKUP(B450,ISU_FF_OA_byjnl!$F:$M,3,FALSE),0)</f>
        <v>0</v>
      </c>
      <c r="K450">
        <f>_xlfn.IFNA(VLOOKUP(B450,ISU_FF_OA_byjnl!$F:$M,4,FALSE),0)</f>
        <v>0</v>
      </c>
      <c r="L450">
        <f>_xlfn.IFNA(VLOOKUP(B450,ISU_FF_OA_byjnl!$F:$M,5,FALSE),0)</f>
        <v>0</v>
      </c>
      <c r="M450">
        <f>_xlfn.IFNA(VLOOKUP(B450,ISU_FF_OA_byjnl!$F:$M,6,FALSE),0)</f>
        <v>0</v>
      </c>
      <c r="N450">
        <f>_xlfn.IFNA(VLOOKUP(B450,ISU_FF_OA_byjnl!$F:$M,7,FALSE),0)</f>
        <v>0</v>
      </c>
      <c r="O450">
        <f>I450+K450</f>
        <v>0</v>
      </c>
      <c r="P450">
        <f>O450-D450</f>
        <v>-4</v>
      </c>
      <c r="Q450">
        <f>(J450/D450)*100</f>
        <v>0</v>
      </c>
      <c r="R450">
        <f>(K450/D450)*100</f>
        <v>0</v>
      </c>
      <c r="S450">
        <f>(L450/D450)*100</f>
        <v>0</v>
      </c>
      <c r="T450">
        <f>(M450/D450)*100</f>
        <v>0</v>
      </c>
      <c r="U450">
        <f>(N450/D450)*100</f>
        <v>0</v>
      </c>
    </row>
    <row r="451" spans="1:21" x14ac:dyDescent="0.25">
      <c r="A451" t="s">
        <v>868</v>
      </c>
      <c r="B451" t="s">
        <v>869</v>
      </c>
      <c r="C451">
        <f>_xlfn.RANK.EQ(D451,D:D)</f>
        <v>360</v>
      </c>
      <c r="D451">
        <v>4</v>
      </c>
      <c r="E451">
        <f>_xlfn.RANK.EQ(F451,F:F)</f>
        <v>355</v>
      </c>
      <c r="F451">
        <f>_xlfn.IFNA(VLOOKUP(B451,ISU_all_byjnl!B:C,2,FALSE),0)</f>
        <v>0</v>
      </c>
      <c r="G451">
        <f>_xlfn.RANK.EQ(H451,H:H)</f>
        <v>355</v>
      </c>
      <c r="H451">
        <f>IFERROR((D451/F451)*100,0)</f>
        <v>0</v>
      </c>
      <c r="I451">
        <f>_xlfn.IFNA(VLOOKUP(B451,ISU_FF_OA_byjnl!$F:$M,2,FALSE),0)</f>
        <v>0</v>
      </c>
      <c r="J451">
        <f>_xlfn.IFNA(VLOOKUP(B451,ISU_FF_OA_byjnl!$F:$M,3,FALSE),0)</f>
        <v>0</v>
      </c>
      <c r="K451">
        <f>_xlfn.IFNA(VLOOKUP(B451,ISU_FF_OA_byjnl!$F:$M,4,FALSE),0)</f>
        <v>0</v>
      </c>
      <c r="L451">
        <f>_xlfn.IFNA(VLOOKUP(B451,ISU_FF_OA_byjnl!$F:$M,5,FALSE),0)</f>
        <v>0</v>
      </c>
      <c r="M451">
        <f>_xlfn.IFNA(VLOOKUP(B451,ISU_FF_OA_byjnl!$F:$M,6,FALSE),0)</f>
        <v>0</v>
      </c>
      <c r="N451">
        <f>_xlfn.IFNA(VLOOKUP(B451,ISU_FF_OA_byjnl!$F:$M,7,FALSE),0)</f>
        <v>0</v>
      </c>
      <c r="O451">
        <f>I451+K451</f>
        <v>0</v>
      </c>
      <c r="P451">
        <f>O451-D451</f>
        <v>-4</v>
      </c>
      <c r="Q451">
        <f>(J451/D451)*100</f>
        <v>0</v>
      </c>
      <c r="R451">
        <f>(K451/D451)*100</f>
        <v>0</v>
      </c>
      <c r="S451">
        <f>(L451/D451)*100</f>
        <v>0</v>
      </c>
      <c r="T451">
        <f>(M451/D451)*100</f>
        <v>0</v>
      </c>
      <c r="U451">
        <f>(N451/D451)*100</f>
        <v>0</v>
      </c>
    </row>
    <row r="452" spans="1:21" x14ac:dyDescent="0.25">
      <c r="A452" t="s">
        <v>874</v>
      </c>
      <c r="B452" t="s">
        <v>875</v>
      </c>
      <c r="C452">
        <f>_xlfn.RANK.EQ(D452,D:D)</f>
        <v>360</v>
      </c>
      <c r="D452">
        <v>4</v>
      </c>
      <c r="E452">
        <f>_xlfn.RANK.EQ(F452,F:F)</f>
        <v>355</v>
      </c>
      <c r="F452">
        <f>_xlfn.IFNA(VLOOKUP(B452,ISU_all_byjnl!B:C,2,FALSE),0)</f>
        <v>0</v>
      </c>
      <c r="G452">
        <f>_xlfn.RANK.EQ(H452,H:H)</f>
        <v>355</v>
      </c>
      <c r="H452">
        <f>IFERROR((D452/F452)*100,0)</f>
        <v>0</v>
      </c>
      <c r="I452">
        <f>_xlfn.IFNA(VLOOKUP(B452,ISU_FF_OA_byjnl!$F:$M,2,FALSE),0)</f>
        <v>0</v>
      </c>
      <c r="J452">
        <f>_xlfn.IFNA(VLOOKUP(B452,ISU_FF_OA_byjnl!$F:$M,3,FALSE),0)</f>
        <v>0</v>
      </c>
      <c r="K452">
        <f>_xlfn.IFNA(VLOOKUP(B452,ISU_FF_OA_byjnl!$F:$M,4,FALSE),0)</f>
        <v>0</v>
      </c>
      <c r="L452">
        <f>_xlfn.IFNA(VLOOKUP(B452,ISU_FF_OA_byjnl!$F:$M,5,FALSE),0)</f>
        <v>0</v>
      </c>
      <c r="M452">
        <f>_xlfn.IFNA(VLOOKUP(B452,ISU_FF_OA_byjnl!$F:$M,6,FALSE),0)</f>
        <v>0</v>
      </c>
      <c r="N452">
        <f>_xlfn.IFNA(VLOOKUP(B452,ISU_FF_OA_byjnl!$F:$M,7,FALSE),0)</f>
        <v>0</v>
      </c>
      <c r="O452">
        <f>I452+K452</f>
        <v>0</v>
      </c>
      <c r="P452">
        <f>O452-D452</f>
        <v>-4</v>
      </c>
      <c r="Q452">
        <f>(J452/D452)*100</f>
        <v>0</v>
      </c>
      <c r="R452">
        <f>(K452/D452)*100</f>
        <v>0</v>
      </c>
      <c r="S452">
        <f>(L452/D452)*100</f>
        <v>0</v>
      </c>
      <c r="T452">
        <f>(M452/D452)*100</f>
        <v>0</v>
      </c>
      <c r="U452">
        <f>(N452/D452)*100</f>
        <v>0</v>
      </c>
    </row>
    <row r="453" spans="1:21" x14ac:dyDescent="0.25">
      <c r="A453" t="s">
        <v>876</v>
      </c>
      <c r="B453" t="s">
        <v>877</v>
      </c>
      <c r="C453">
        <f>_xlfn.RANK.EQ(D453,D:D)</f>
        <v>360</v>
      </c>
      <c r="D453">
        <v>4</v>
      </c>
      <c r="E453">
        <f>_xlfn.RANK.EQ(F453,F:F)</f>
        <v>355</v>
      </c>
      <c r="F453">
        <f>_xlfn.IFNA(VLOOKUP(B453,ISU_all_byjnl!B:C,2,FALSE),0)</f>
        <v>0</v>
      </c>
      <c r="G453">
        <f>_xlfn.RANK.EQ(H453,H:H)</f>
        <v>355</v>
      </c>
      <c r="H453">
        <f>IFERROR((D453/F453)*100,0)</f>
        <v>0</v>
      </c>
      <c r="I453">
        <f>_xlfn.IFNA(VLOOKUP(B453,ISU_FF_OA_byjnl!$F:$M,2,FALSE),0)</f>
        <v>0</v>
      </c>
      <c r="J453">
        <f>_xlfn.IFNA(VLOOKUP(B453,ISU_FF_OA_byjnl!$F:$M,3,FALSE),0)</f>
        <v>0</v>
      </c>
      <c r="K453">
        <f>_xlfn.IFNA(VLOOKUP(B453,ISU_FF_OA_byjnl!$F:$M,4,FALSE),0)</f>
        <v>0</v>
      </c>
      <c r="L453">
        <f>_xlfn.IFNA(VLOOKUP(B453,ISU_FF_OA_byjnl!$F:$M,5,FALSE),0)</f>
        <v>0</v>
      </c>
      <c r="M453">
        <f>_xlfn.IFNA(VLOOKUP(B453,ISU_FF_OA_byjnl!$F:$M,6,FALSE),0)</f>
        <v>0</v>
      </c>
      <c r="N453">
        <f>_xlfn.IFNA(VLOOKUP(B453,ISU_FF_OA_byjnl!$F:$M,7,FALSE),0)</f>
        <v>0</v>
      </c>
      <c r="O453">
        <f>I453+K453</f>
        <v>0</v>
      </c>
      <c r="P453">
        <f>O453-D453</f>
        <v>-4</v>
      </c>
      <c r="Q453">
        <f>(J453/D453)*100</f>
        <v>0</v>
      </c>
      <c r="R453">
        <f>(K453/D453)*100</f>
        <v>0</v>
      </c>
      <c r="S453">
        <f>(L453/D453)*100</f>
        <v>0</v>
      </c>
      <c r="T453">
        <f>(M453/D453)*100</f>
        <v>0</v>
      </c>
      <c r="U453">
        <f>(N453/D453)*100</f>
        <v>0</v>
      </c>
    </row>
    <row r="454" spans="1:21" x14ac:dyDescent="0.25">
      <c r="A454" t="s">
        <v>878</v>
      </c>
      <c r="B454" t="s">
        <v>879</v>
      </c>
      <c r="C454">
        <f>_xlfn.RANK.EQ(D454,D:D)</f>
        <v>360</v>
      </c>
      <c r="D454">
        <v>4</v>
      </c>
      <c r="E454">
        <f>_xlfn.RANK.EQ(F454,F:F)</f>
        <v>355</v>
      </c>
      <c r="F454">
        <f>_xlfn.IFNA(VLOOKUP(B454,ISU_all_byjnl!B:C,2,FALSE),0)</f>
        <v>0</v>
      </c>
      <c r="G454">
        <f>_xlfn.RANK.EQ(H454,H:H)</f>
        <v>355</v>
      </c>
      <c r="H454">
        <f>IFERROR((D454/F454)*100,0)</f>
        <v>0</v>
      </c>
      <c r="I454">
        <f>_xlfn.IFNA(VLOOKUP(B454,ISU_FF_OA_byjnl!$F:$M,2,FALSE),0)</f>
        <v>0</v>
      </c>
      <c r="J454">
        <f>_xlfn.IFNA(VLOOKUP(B454,ISU_FF_OA_byjnl!$F:$M,3,FALSE),0)</f>
        <v>0</v>
      </c>
      <c r="K454">
        <f>_xlfn.IFNA(VLOOKUP(B454,ISU_FF_OA_byjnl!$F:$M,4,FALSE),0)</f>
        <v>0</v>
      </c>
      <c r="L454">
        <f>_xlfn.IFNA(VLOOKUP(B454,ISU_FF_OA_byjnl!$F:$M,5,FALSE),0)</f>
        <v>0</v>
      </c>
      <c r="M454">
        <f>_xlfn.IFNA(VLOOKUP(B454,ISU_FF_OA_byjnl!$F:$M,6,FALSE),0)</f>
        <v>0</v>
      </c>
      <c r="N454">
        <f>_xlfn.IFNA(VLOOKUP(B454,ISU_FF_OA_byjnl!$F:$M,7,FALSE),0)</f>
        <v>0</v>
      </c>
      <c r="O454">
        <f>I454+K454</f>
        <v>0</v>
      </c>
      <c r="P454">
        <f>O454-D454</f>
        <v>-4</v>
      </c>
      <c r="Q454">
        <f>(J454/D454)*100</f>
        <v>0</v>
      </c>
      <c r="R454">
        <f>(K454/D454)*100</f>
        <v>0</v>
      </c>
      <c r="S454">
        <f>(L454/D454)*100</f>
        <v>0</v>
      </c>
      <c r="T454">
        <f>(M454/D454)*100</f>
        <v>0</v>
      </c>
      <c r="U454">
        <f>(N454/D454)*100</f>
        <v>0</v>
      </c>
    </row>
    <row r="455" spans="1:21" x14ac:dyDescent="0.25">
      <c r="A455" t="s">
        <v>882</v>
      </c>
      <c r="B455" t="s">
        <v>883</v>
      </c>
      <c r="C455">
        <f>_xlfn.RANK.EQ(D455,D:D)</f>
        <v>360</v>
      </c>
      <c r="D455">
        <v>4</v>
      </c>
      <c r="E455">
        <f>_xlfn.RANK.EQ(F455,F:F)</f>
        <v>355</v>
      </c>
      <c r="F455">
        <f>_xlfn.IFNA(VLOOKUP(B455,ISU_all_byjnl!B:C,2,FALSE),0)</f>
        <v>0</v>
      </c>
      <c r="G455">
        <f>_xlfn.RANK.EQ(H455,H:H)</f>
        <v>355</v>
      </c>
      <c r="H455">
        <f>IFERROR((D455/F455)*100,0)</f>
        <v>0</v>
      </c>
      <c r="I455">
        <f>_xlfn.IFNA(VLOOKUP(B455,ISU_FF_OA_byjnl!$F:$M,2,FALSE),0)</f>
        <v>0</v>
      </c>
      <c r="J455">
        <f>_xlfn.IFNA(VLOOKUP(B455,ISU_FF_OA_byjnl!$F:$M,3,FALSE),0)</f>
        <v>0</v>
      </c>
      <c r="K455">
        <f>_xlfn.IFNA(VLOOKUP(B455,ISU_FF_OA_byjnl!$F:$M,4,FALSE),0)</f>
        <v>0</v>
      </c>
      <c r="L455">
        <f>_xlfn.IFNA(VLOOKUP(B455,ISU_FF_OA_byjnl!$F:$M,5,FALSE),0)</f>
        <v>0</v>
      </c>
      <c r="M455">
        <f>_xlfn.IFNA(VLOOKUP(B455,ISU_FF_OA_byjnl!$F:$M,6,FALSE),0)</f>
        <v>0</v>
      </c>
      <c r="N455">
        <f>_xlfn.IFNA(VLOOKUP(B455,ISU_FF_OA_byjnl!$F:$M,7,FALSE),0)</f>
        <v>0</v>
      </c>
      <c r="O455">
        <f>I455+K455</f>
        <v>0</v>
      </c>
      <c r="P455">
        <f>O455-D455</f>
        <v>-4</v>
      </c>
      <c r="Q455">
        <f>(J455/D455)*100</f>
        <v>0</v>
      </c>
      <c r="R455">
        <f>(K455/D455)*100</f>
        <v>0</v>
      </c>
      <c r="S455">
        <f>(L455/D455)*100</f>
        <v>0</v>
      </c>
      <c r="T455">
        <f>(M455/D455)*100</f>
        <v>0</v>
      </c>
      <c r="U455">
        <f>(N455/D455)*100</f>
        <v>0</v>
      </c>
    </row>
    <row r="456" spans="1:21" x14ac:dyDescent="0.25">
      <c r="A456" t="s">
        <v>884</v>
      </c>
      <c r="B456" t="s">
        <v>885</v>
      </c>
      <c r="C456">
        <f>_xlfn.RANK.EQ(D456,D:D)</f>
        <v>360</v>
      </c>
      <c r="D456">
        <v>4</v>
      </c>
      <c r="E456">
        <f>_xlfn.RANK.EQ(F456,F:F)</f>
        <v>355</v>
      </c>
      <c r="F456">
        <f>_xlfn.IFNA(VLOOKUP(B456,ISU_all_byjnl!B:C,2,FALSE),0)</f>
        <v>0</v>
      </c>
      <c r="G456">
        <f>_xlfn.RANK.EQ(H456,H:H)</f>
        <v>355</v>
      </c>
      <c r="H456">
        <f>IFERROR((D456/F456)*100,0)</f>
        <v>0</v>
      </c>
      <c r="I456">
        <f>_xlfn.IFNA(VLOOKUP(B456,ISU_FF_OA_byjnl!$F:$M,2,FALSE),0)</f>
        <v>0</v>
      </c>
      <c r="J456">
        <f>_xlfn.IFNA(VLOOKUP(B456,ISU_FF_OA_byjnl!$F:$M,3,FALSE),0)</f>
        <v>0</v>
      </c>
      <c r="K456">
        <f>_xlfn.IFNA(VLOOKUP(B456,ISU_FF_OA_byjnl!$F:$M,4,FALSE),0)</f>
        <v>0</v>
      </c>
      <c r="L456">
        <f>_xlfn.IFNA(VLOOKUP(B456,ISU_FF_OA_byjnl!$F:$M,5,FALSE),0)</f>
        <v>0</v>
      </c>
      <c r="M456">
        <f>_xlfn.IFNA(VLOOKUP(B456,ISU_FF_OA_byjnl!$F:$M,6,FALSE),0)</f>
        <v>0</v>
      </c>
      <c r="N456">
        <f>_xlfn.IFNA(VLOOKUP(B456,ISU_FF_OA_byjnl!$F:$M,7,FALSE),0)</f>
        <v>0</v>
      </c>
      <c r="O456">
        <f>I456+K456</f>
        <v>0</v>
      </c>
      <c r="P456">
        <f>O456-D456</f>
        <v>-4</v>
      </c>
      <c r="Q456">
        <f>(J456/D456)*100</f>
        <v>0</v>
      </c>
      <c r="R456">
        <f>(K456/D456)*100</f>
        <v>0</v>
      </c>
      <c r="S456">
        <f>(L456/D456)*100</f>
        <v>0</v>
      </c>
      <c r="T456">
        <f>(M456/D456)*100</f>
        <v>0</v>
      </c>
      <c r="U456">
        <f>(N456/D456)*100</f>
        <v>0</v>
      </c>
    </row>
    <row r="457" spans="1:21" x14ac:dyDescent="0.25">
      <c r="A457" t="s">
        <v>890</v>
      </c>
      <c r="B457" t="s">
        <v>891</v>
      </c>
      <c r="C457">
        <f>_xlfn.RANK.EQ(D457,D:D)</f>
        <v>360</v>
      </c>
      <c r="D457">
        <v>4</v>
      </c>
      <c r="E457">
        <f>_xlfn.RANK.EQ(F457,F:F)</f>
        <v>355</v>
      </c>
      <c r="F457">
        <f>_xlfn.IFNA(VLOOKUP(B457,ISU_all_byjnl!B:C,2,FALSE),0)</f>
        <v>0</v>
      </c>
      <c r="G457">
        <f>_xlfn.RANK.EQ(H457,H:H)</f>
        <v>355</v>
      </c>
      <c r="H457">
        <f>IFERROR((D457/F457)*100,0)</f>
        <v>0</v>
      </c>
      <c r="I457">
        <f>_xlfn.IFNA(VLOOKUP(B457,ISU_FF_OA_byjnl!$F:$M,2,FALSE),0)</f>
        <v>0</v>
      </c>
      <c r="J457">
        <f>_xlfn.IFNA(VLOOKUP(B457,ISU_FF_OA_byjnl!$F:$M,3,FALSE),0)</f>
        <v>0</v>
      </c>
      <c r="K457">
        <f>_xlfn.IFNA(VLOOKUP(B457,ISU_FF_OA_byjnl!$F:$M,4,FALSE),0)</f>
        <v>0</v>
      </c>
      <c r="L457">
        <f>_xlfn.IFNA(VLOOKUP(B457,ISU_FF_OA_byjnl!$F:$M,5,FALSE),0)</f>
        <v>0</v>
      </c>
      <c r="M457">
        <f>_xlfn.IFNA(VLOOKUP(B457,ISU_FF_OA_byjnl!$F:$M,6,FALSE),0)</f>
        <v>0</v>
      </c>
      <c r="N457">
        <f>_xlfn.IFNA(VLOOKUP(B457,ISU_FF_OA_byjnl!$F:$M,7,FALSE),0)</f>
        <v>0</v>
      </c>
      <c r="O457">
        <f>I457+K457</f>
        <v>0</v>
      </c>
      <c r="P457">
        <f>O457-D457</f>
        <v>-4</v>
      </c>
      <c r="Q457">
        <f>(J457/D457)*100</f>
        <v>0</v>
      </c>
      <c r="R457">
        <f>(K457/D457)*100</f>
        <v>0</v>
      </c>
      <c r="S457">
        <f>(L457/D457)*100</f>
        <v>0</v>
      </c>
      <c r="T457">
        <f>(M457/D457)*100</f>
        <v>0</v>
      </c>
      <c r="U457">
        <f>(N457/D457)*100</f>
        <v>0</v>
      </c>
    </row>
    <row r="458" spans="1:21" x14ac:dyDescent="0.25">
      <c r="A458" t="s">
        <v>892</v>
      </c>
      <c r="B458" t="s">
        <v>893</v>
      </c>
      <c r="C458">
        <f>_xlfn.RANK.EQ(D458,D:D)</f>
        <v>360</v>
      </c>
      <c r="D458">
        <v>4</v>
      </c>
      <c r="E458">
        <f>_xlfn.RANK.EQ(F458,F:F)</f>
        <v>355</v>
      </c>
      <c r="F458">
        <f>_xlfn.IFNA(VLOOKUP(B458,ISU_all_byjnl!B:C,2,FALSE),0)</f>
        <v>0</v>
      </c>
      <c r="G458">
        <f>_xlfn.RANK.EQ(H458,H:H)</f>
        <v>355</v>
      </c>
      <c r="H458">
        <f>IFERROR((D458/F458)*100,0)</f>
        <v>0</v>
      </c>
      <c r="I458">
        <f>_xlfn.IFNA(VLOOKUP(B458,ISU_FF_OA_byjnl!$F:$M,2,FALSE),0)</f>
        <v>0</v>
      </c>
      <c r="J458">
        <f>_xlfn.IFNA(VLOOKUP(B458,ISU_FF_OA_byjnl!$F:$M,3,FALSE),0)</f>
        <v>0</v>
      </c>
      <c r="K458">
        <f>_xlfn.IFNA(VLOOKUP(B458,ISU_FF_OA_byjnl!$F:$M,4,FALSE),0)</f>
        <v>0</v>
      </c>
      <c r="L458">
        <f>_xlfn.IFNA(VLOOKUP(B458,ISU_FF_OA_byjnl!$F:$M,5,FALSE),0)</f>
        <v>0</v>
      </c>
      <c r="M458">
        <f>_xlfn.IFNA(VLOOKUP(B458,ISU_FF_OA_byjnl!$F:$M,6,FALSE),0)</f>
        <v>0</v>
      </c>
      <c r="N458">
        <f>_xlfn.IFNA(VLOOKUP(B458,ISU_FF_OA_byjnl!$F:$M,7,FALSE),0)</f>
        <v>0</v>
      </c>
      <c r="O458">
        <f>I458+K458</f>
        <v>0</v>
      </c>
      <c r="P458">
        <f>O458-D458</f>
        <v>-4</v>
      </c>
      <c r="Q458">
        <f>(J458/D458)*100</f>
        <v>0</v>
      </c>
      <c r="R458">
        <f>(K458/D458)*100</f>
        <v>0</v>
      </c>
      <c r="S458">
        <f>(L458/D458)*100</f>
        <v>0</v>
      </c>
      <c r="T458">
        <f>(M458/D458)*100</f>
        <v>0</v>
      </c>
      <c r="U458">
        <f>(N458/D458)*100</f>
        <v>0</v>
      </c>
    </row>
    <row r="459" spans="1:21" x14ac:dyDescent="0.25">
      <c r="A459" t="s">
        <v>894</v>
      </c>
      <c r="B459" t="s">
        <v>895</v>
      </c>
      <c r="C459">
        <f>_xlfn.RANK.EQ(D459,D:D)</f>
        <v>360</v>
      </c>
      <c r="D459">
        <v>4</v>
      </c>
      <c r="E459">
        <f>_xlfn.RANK.EQ(F459,F:F)</f>
        <v>355</v>
      </c>
      <c r="F459">
        <f>_xlfn.IFNA(VLOOKUP(B459,ISU_all_byjnl!B:C,2,FALSE),0)</f>
        <v>0</v>
      </c>
      <c r="G459">
        <f>_xlfn.RANK.EQ(H459,H:H)</f>
        <v>355</v>
      </c>
      <c r="H459">
        <f>IFERROR((D459/F459)*100,0)</f>
        <v>0</v>
      </c>
      <c r="I459">
        <f>_xlfn.IFNA(VLOOKUP(B459,ISU_FF_OA_byjnl!$F:$M,2,FALSE),0)</f>
        <v>0</v>
      </c>
      <c r="J459">
        <f>_xlfn.IFNA(VLOOKUP(B459,ISU_FF_OA_byjnl!$F:$M,3,FALSE),0)</f>
        <v>0</v>
      </c>
      <c r="K459">
        <f>_xlfn.IFNA(VLOOKUP(B459,ISU_FF_OA_byjnl!$F:$M,4,FALSE),0)</f>
        <v>0</v>
      </c>
      <c r="L459">
        <f>_xlfn.IFNA(VLOOKUP(B459,ISU_FF_OA_byjnl!$F:$M,5,FALSE),0)</f>
        <v>0</v>
      </c>
      <c r="M459">
        <f>_xlfn.IFNA(VLOOKUP(B459,ISU_FF_OA_byjnl!$F:$M,6,FALSE),0)</f>
        <v>0</v>
      </c>
      <c r="N459">
        <f>_xlfn.IFNA(VLOOKUP(B459,ISU_FF_OA_byjnl!$F:$M,7,FALSE),0)</f>
        <v>0</v>
      </c>
      <c r="O459">
        <f>I459+K459</f>
        <v>0</v>
      </c>
      <c r="P459">
        <f>O459-D459</f>
        <v>-4</v>
      </c>
      <c r="Q459">
        <f>(J459/D459)*100</f>
        <v>0</v>
      </c>
      <c r="R459">
        <f>(K459/D459)*100</f>
        <v>0</v>
      </c>
      <c r="S459">
        <f>(L459/D459)*100</f>
        <v>0</v>
      </c>
      <c r="T459">
        <f>(M459/D459)*100</f>
        <v>0</v>
      </c>
      <c r="U459">
        <f>(N459/D459)*100</f>
        <v>0</v>
      </c>
    </row>
    <row r="460" spans="1:21" x14ac:dyDescent="0.25">
      <c r="A460" t="s">
        <v>900</v>
      </c>
      <c r="B460" t="s">
        <v>901</v>
      </c>
      <c r="C460">
        <f>_xlfn.RANK.EQ(D460,D:D)</f>
        <v>360</v>
      </c>
      <c r="D460">
        <v>4</v>
      </c>
      <c r="E460">
        <f>_xlfn.RANK.EQ(F460,F:F)</f>
        <v>355</v>
      </c>
      <c r="F460">
        <f>_xlfn.IFNA(VLOOKUP(B460,ISU_all_byjnl!B:C,2,FALSE),0)</f>
        <v>0</v>
      </c>
      <c r="G460">
        <f>_xlfn.RANK.EQ(H460,H:H)</f>
        <v>355</v>
      </c>
      <c r="H460">
        <f>IFERROR((D460/F460)*100,0)</f>
        <v>0</v>
      </c>
      <c r="I460">
        <f>_xlfn.IFNA(VLOOKUP(B460,ISU_FF_OA_byjnl!$F:$M,2,FALSE),0)</f>
        <v>0</v>
      </c>
      <c r="J460">
        <f>_xlfn.IFNA(VLOOKUP(B460,ISU_FF_OA_byjnl!$F:$M,3,FALSE),0)</f>
        <v>0</v>
      </c>
      <c r="K460">
        <f>_xlfn.IFNA(VLOOKUP(B460,ISU_FF_OA_byjnl!$F:$M,4,FALSE),0)</f>
        <v>0</v>
      </c>
      <c r="L460">
        <f>_xlfn.IFNA(VLOOKUP(B460,ISU_FF_OA_byjnl!$F:$M,5,FALSE),0)</f>
        <v>0</v>
      </c>
      <c r="M460">
        <f>_xlfn.IFNA(VLOOKUP(B460,ISU_FF_OA_byjnl!$F:$M,6,FALSE),0)</f>
        <v>0</v>
      </c>
      <c r="N460">
        <f>_xlfn.IFNA(VLOOKUP(B460,ISU_FF_OA_byjnl!$F:$M,7,FALSE),0)</f>
        <v>0</v>
      </c>
      <c r="O460">
        <f>I460+K460</f>
        <v>0</v>
      </c>
      <c r="P460">
        <f>O460-D460</f>
        <v>-4</v>
      </c>
      <c r="Q460">
        <f>(J460/D460)*100</f>
        <v>0</v>
      </c>
      <c r="R460">
        <f>(K460/D460)*100</f>
        <v>0</v>
      </c>
      <c r="S460">
        <f>(L460/D460)*100</f>
        <v>0</v>
      </c>
      <c r="T460">
        <f>(M460/D460)*100</f>
        <v>0</v>
      </c>
      <c r="U460">
        <f>(N460/D460)*100</f>
        <v>0</v>
      </c>
    </row>
    <row r="461" spans="1:21" x14ac:dyDescent="0.25">
      <c r="A461" t="s">
        <v>904</v>
      </c>
      <c r="B461" t="s">
        <v>905</v>
      </c>
      <c r="C461">
        <f>_xlfn.RANK.EQ(D461,D:D)</f>
        <v>360</v>
      </c>
      <c r="D461">
        <v>4</v>
      </c>
      <c r="E461">
        <f>_xlfn.RANK.EQ(F461,F:F)</f>
        <v>355</v>
      </c>
      <c r="F461">
        <f>_xlfn.IFNA(VLOOKUP(B461,ISU_all_byjnl!B:C,2,FALSE),0)</f>
        <v>0</v>
      </c>
      <c r="G461">
        <f>_xlfn.RANK.EQ(H461,H:H)</f>
        <v>355</v>
      </c>
      <c r="H461">
        <f>IFERROR((D461/F461)*100,0)</f>
        <v>0</v>
      </c>
      <c r="I461">
        <f>_xlfn.IFNA(VLOOKUP(B461,ISU_FF_OA_byjnl!$F:$M,2,FALSE),0)</f>
        <v>0</v>
      </c>
      <c r="J461">
        <f>_xlfn.IFNA(VLOOKUP(B461,ISU_FF_OA_byjnl!$F:$M,3,FALSE),0)</f>
        <v>0</v>
      </c>
      <c r="K461">
        <f>_xlfn.IFNA(VLOOKUP(B461,ISU_FF_OA_byjnl!$F:$M,4,FALSE),0)</f>
        <v>0</v>
      </c>
      <c r="L461">
        <f>_xlfn.IFNA(VLOOKUP(B461,ISU_FF_OA_byjnl!$F:$M,5,FALSE),0)</f>
        <v>0</v>
      </c>
      <c r="M461">
        <f>_xlfn.IFNA(VLOOKUP(B461,ISU_FF_OA_byjnl!$F:$M,6,FALSE),0)</f>
        <v>0</v>
      </c>
      <c r="N461">
        <f>_xlfn.IFNA(VLOOKUP(B461,ISU_FF_OA_byjnl!$F:$M,7,FALSE),0)</f>
        <v>0</v>
      </c>
      <c r="O461">
        <f>I461+K461</f>
        <v>0</v>
      </c>
      <c r="P461">
        <f>O461-D461</f>
        <v>-4</v>
      </c>
      <c r="Q461">
        <f>(J461/D461)*100</f>
        <v>0</v>
      </c>
      <c r="R461">
        <f>(K461/D461)*100</f>
        <v>0</v>
      </c>
      <c r="S461">
        <f>(L461/D461)*100</f>
        <v>0</v>
      </c>
      <c r="T461">
        <f>(M461/D461)*100</f>
        <v>0</v>
      </c>
      <c r="U461">
        <f>(N461/D461)*100</f>
        <v>0</v>
      </c>
    </row>
    <row r="462" spans="1:21" x14ac:dyDescent="0.25">
      <c r="A462" t="s">
        <v>906</v>
      </c>
      <c r="B462" t="s">
        <v>907</v>
      </c>
      <c r="C462">
        <f>_xlfn.RANK.EQ(D462,D:D)</f>
        <v>360</v>
      </c>
      <c r="D462">
        <v>4</v>
      </c>
      <c r="E462">
        <f>_xlfn.RANK.EQ(F462,F:F)</f>
        <v>355</v>
      </c>
      <c r="F462">
        <f>_xlfn.IFNA(VLOOKUP(B462,ISU_all_byjnl!B:C,2,FALSE),0)</f>
        <v>0</v>
      </c>
      <c r="G462">
        <f>_xlfn.RANK.EQ(H462,H:H)</f>
        <v>355</v>
      </c>
      <c r="H462">
        <f>IFERROR((D462/F462)*100,0)</f>
        <v>0</v>
      </c>
      <c r="I462">
        <f>_xlfn.IFNA(VLOOKUP(B462,ISU_FF_OA_byjnl!$F:$M,2,FALSE),0)</f>
        <v>0</v>
      </c>
      <c r="J462">
        <f>_xlfn.IFNA(VLOOKUP(B462,ISU_FF_OA_byjnl!$F:$M,3,FALSE),0)</f>
        <v>0</v>
      </c>
      <c r="K462">
        <f>_xlfn.IFNA(VLOOKUP(B462,ISU_FF_OA_byjnl!$F:$M,4,FALSE),0)</f>
        <v>0</v>
      </c>
      <c r="L462">
        <f>_xlfn.IFNA(VLOOKUP(B462,ISU_FF_OA_byjnl!$F:$M,5,FALSE),0)</f>
        <v>0</v>
      </c>
      <c r="M462">
        <f>_xlfn.IFNA(VLOOKUP(B462,ISU_FF_OA_byjnl!$F:$M,6,FALSE),0)</f>
        <v>0</v>
      </c>
      <c r="N462">
        <f>_xlfn.IFNA(VLOOKUP(B462,ISU_FF_OA_byjnl!$F:$M,7,FALSE),0)</f>
        <v>0</v>
      </c>
      <c r="O462">
        <f>I462+K462</f>
        <v>0</v>
      </c>
      <c r="P462">
        <f>O462-D462</f>
        <v>-4</v>
      </c>
      <c r="Q462">
        <f>(J462/D462)*100</f>
        <v>0</v>
      </c>
      <c r="R462">
        <f>(K462/D462)*100</f>
        <v>0</v>
      </c>
      <c r="S462">
        <f>(L462/D462)*100</f>
        <v>0</v>
      </c>
      <c r="T462">
        <f>(M462/D462)*100</f>
        <v>0</v>
      </c>
      <c r="U462">
        <f>(N462/D462)*100</f>
        <v>0</v>
      </c>
    </row>
    <row r="463" spans="1:21" x14ac:dyDescent="0.25">
      <c r="A463" t="s">
        <v>908</v>
      </c>
      <c r="B463" t="s">
        <v>909</v>
      </c>
      <c r="C463">
        <f>_xlfn.RANK.EQ(D463,D:D)</f>
        <v>360</v>
      </c>
      <c r="D463">
        <v>4</v>
      </c>
      <c r="E463">
        <f>_xlfn.RANK.EQ(F463,F:F)</f>
        <v>355</v>
      </c>
      <c r="F463">
        <f>_xlfn.IFNA(VLOOKUP(B463,ISU_all_byjnl!B:C,2,FALSE),0)</f>
        <v>0</v>
      </c>
      <c r="G463">
        <f>_xlfn.RANK.EQ(H463,H:H)</f>
        <v>355</v>
      </c>
      <c r="H463">
        <f>IFERROR((D463/F463)*100,0)</f>
        <v>0</v>
      </c>
      <c r="I463">
        <f>_xlfn.IFNA(VLOOKUP(B463,ISU_FF_OA_byjnl!$F:$M,2,FALSE),0)</f>
        <v>0</v>
      </c>
      <c r="J463">
        <f>_xlfn.IFNA(VLOOKUP(B463,ISU_FF_OA_byjnl!$F:$M,3,FALSE),0)</f>
        <v>0</v>
      </c>
      <c r="K463">
        <f>_xlfn.IFNA(VLOOKUP(B463,ISU_FF_OA_byjnl!$F:$M,4,FALSE),0)</f>
        <v>0</v>
      </c>
      <c r="L463">
        <f>_xlfn.IFNA(VLOOKUP(B463,ISU_FF_OA_byjnl!$F:$M,5,FALSE),0)</f>
        <v>0</v>
      </c>
      <c r="M463">
        <f>_xlfn.IFNA(VLOOKUP(B463,ISU_FF_OA_byjnl!$F:$M,6,FALSE),0)</f>
        <v>0</v>
      </c>
      <c r="N463">
        <f>_xlfn.IFNA(VLOOKUP(B463,ISU_FF_OA_byjnl!$F:$M,7,FALSE),0)</f>
        <v>0</v>
      </c>
      <c r="O463">
        <f>I463+K463</f>
        <v>0</v>
      </c>
      <c r="P463">
        <f>O463-D463</f>
        <v>-4</v>
      </c>
      <c r="Q463">
        <f>(J463/D463)*100</f>
        <v>0</v>
      </c>
      <c r="R463">
        <f>(K463/D463)*100</f>
        <v>0</v>
      </c>
      <c r="S463">
        <f>(L463/D463)*100</f>
        <v>0</v>
      </c>
      <c r="T463">
        <f>(M463/D463)*100</f>
        <v>0</v>
      </c>
      <c r="U463">
        <f>(N463/D463)*100</f>
        <v>0</v>
      </c>
    </row>
    <row r="464" spans="1:21" x14ac:dyDescent="0.25">
      <c r="A464" t="s">
        <v>912</v>
      </c>
      <c r="B464" t="s">
        <v>913</v>
      </c>
      <c r="C464">
        <f>_xlfn.RANK.EQ(D464,D:D)</f>
        <v>360</v>
      </c>
      <c r="D464">
        <v>4</v>
      </c>
      <c r="E464">
        <f>_xlfn.RANK.EQ(F464,F:F)</f>
        <v>355</v>
      </c>
      <c r="F464">
        <f>_xlfn.IFNA(VLOOKUP(B464,ISU_all_byjnl!B:C,2,FALSE),0)</f>
        <v>0</v>
      </c>
      <c r="G464">
        <f>_xlfn.RANK.EQ(H464,H:H)</f>
        <v>355</v>
      </c>
      <c r="H464">
        <f>IFERROR((D464/F464)*100,0)</f>
        <v>0</v>
      </c>
      <c r="I464">
        <f>_xlfn.IFNA(VLOOKUP(B464,ISU_FF_OA_byjnl!$F:$M,2,FALSE),0)</f>
        <v>0</v>
      </c>
      <c r="J464">
        <f>_xlfn.IFNA(VLOOKUP(B464,ISU_FF_OA_byjnl!$F:$M,3,FALSE),0)</f>
        <v>0</v>
      </c>
      <c r="K464">
        <f>_xlfn.IFNA(VLOOKUP(B464,ISU_FF_OA_byjnl!$F:$M,4,FALSE),0)</f>
        <v>0</v>
      </c>
      <c r="L464">
        <f>_xlfn.IFNA(VLOOKUP(B464,ISU_FF_OA_byjnl!$F:$M,5,FALSE),0)</f>
        <v>0</v>
      </c>
      <c r="M464">
        <f>_xlfn.IFNA(VLOOKUP(B464,ISU_FF_OA_byjnl!$F:$M,6,FALSE),0)</f>
        <v>0</v>
      </c>
      <c r="N464">
        <f>_xlfn.IFNA(VLOOKUP(B464,ISU_FF_OA_byjnl!$F:$M,7,FALSE),0)</f>
        <v>0</v>
      </c>
      <c r="O464">
        <f>I464+K464</f>
        <v>0</v>
      </c>
      <c r="P464">
        <f>O464-D464</f>
        <v>-4</v>
      </c>
      <c r="Q464">
        <f>(J464/D464)*100</f>
        <v>0</v>
      </c>
      <c r="R464">
        <f>(K464/D464)*100</f>
        <v>0</v>
      </c>
      <c r="S464">
        <f>(L464/D464)*100</f>
        <v>0</v>
      </c>
      <c r="T464">
        <f>(M464/D464)*100</f>
        <v>0</v>
      </c>
      <c r="U464">
        <f>(N464/D464)*100</f>
        <v>0</v>
      </c>
    </row>
    <row r="465" spans="1:21" x14ac:dyDescent="0.25">
      <c r="A465" t="s">
        <v>914</v>
      </c>
      <c r="B465" t="s">
        <v>915</v>
      </c>
      <c r="C465">
        <f>_xlfn.RANK.EQ(D465,D:D)</f>
        <v>360</v>
      </c>
      <c r="D465">
        <v>4</v>
      </c>
      <c r="E465">
        <f>_xlfn.RANK.EQ(F465,F:F)</f>
        <v>355</v>
      </c>
      <c r="F465">
        <f>_xlfn.IFNA(VLOOKUP(B465,ISU_all_byjnl!B:C,2,FALSE),0)</f>
        <v>0</v>
      </c>
      <c r="G465">
        <f>_xlfn.RANK.EQ(H465,H:H)</f>
        <v>355</v>
      </c>
      <c r="H465">
        <f>IFERROR((D465/F465)*100,0)</f>
        <v>0</v>
      </c>
      <c r="I465">
        <f>_xlfn.IFNA(VLOOKUP(B465,ISU_FF_OA_byjnl!$F:$M,2,FALSE),0)</f>
        <v>0</v>
      </c>
      <c r="J465">
        <f>_xlfn.IFNA(VLOOKUP(B465,ISU_FF_OA_byjnl!$F:$M,3,FALSE),0)</f>
        <v>0</v>
      </c>
      <c r="K465">
        <f>_xlfn.IFNA(VLOOKUP(B465,ISU_FF_OA_byjnl!$F:$M,4,FALSE),0)</f>
        <v>0</v>
      </c>
      <c r="L465">
        <f>_xlfn.IFNA(VLOOKUP(B465,ISU_FF_OA_byjnl!$F:$M,5,FALSE),0)</f>
        <v>0</v>
      </c>
      <c r="M465">
        <f>_xlfn.IFNA(VLOOKUP(B465,ISU_FF_OA_byjnl!$F:$M,6,FALSE),0)</f>
        <v>0</v>
      </c>
      <c r="N465">
        <f>_xlfn.IFNA(VLOOKUP(B465,ISU_FF_OA_byjnl!$F:$M,7,FALSE),0)</f>
        <v>0</v>
      </c>
      <c r="O465">
        <f>I465+K465</f>
        <v>0</v>
      </c>
      <c r="P465">
        <f>O465-D465</f>
        <v>-4</v>
      </c>
      <c r="Q465">
        <f>(J465/D465)*100</f>
        <v>0</v>
      </c>
      <c r="R465">
        <f>(K465/D465)*100</f>
        <v>0</v>
      </c>
      <c r="S465">
        <f>(L465/D465)*100</f>
        <v>0</v>
      </c>
      <c r="T465">
        <f>(M465/D465)*100</f>
        <v>0</v>
      </c>
      <c r="U465">
        <f>(N465/D465)*100</f>
        <v>0</v>
      </c>
    </row>
    <row r="466" spans="1:21" x14ac:dyDescent="0.25">
      <c r="A466" t="s">
        <v>916</v>
      </c>
      <c r="B466" t="s">
        <v>917</v>
      </c>
      <c r="C466">
        <f>_xlfn.RANK.EQ(D466,D:D)</f>
        <v>360</v>
      </c>
      <c r="D466">
        <v>4</v>
      </c>
      <c r="E466">
        <f>_xlfn.RANK.EQ(F466,F:F)</f>
        <v>355</v>
      </c>
      <c r="F466">
        <f>_xlfn.IFNA(VLOOKUP(B466,ISU_all_byjnl!B:C,2,FALSE),0)</f>
        <v>0</v>
      </c>
      <c r="G466">
        <f>_xlfn.RANK.EQ(H466,H:H)</f>
        <v>355</v>
      </c>
      <c r="H466">
        <f>IFERROR((D466/F466)*100,0)</f>
        <v>0</v>
      </c>
      <c r="I466">
        <f>_xlfn.IFNA(VLOOKUP(B466,ISU_FF_OA_byjnl!$F:$M,2,FALSE),0)</f>
        <v>0</v>
      </c>
      <c r="J466">
        <f>_xlfn.IFNA(VLOOKUP(B466,ISU_FF_OA_byjnl!$F:$M,3,FALSE),0)</f>
        <v>0</v>
      </c>
      <c r="K466">
        <f>_xlfn.IFNA(VLOOKUP(B466,ISU_FF_OA_byjnl!$F:$M,4,FALSE),0)</f>
        <v>0</v>
      </c>
      <c r="L466">
        <f>_xlfn.IFNA(VLOOKUP(B466,ISU_FF_OA_byjnl!$F:$M,5,FALSE),0)</f>
        <v>0</v>
      </c>
      <c r="M466">
        <f>_xlfn.IFNA(VLOOKUP(B466,ISU_FF_OA_byjnl!$F:$M,6,FALSE),0)</f>
        <v>0</v>
      </c>
      <c r="N466">
        <f>_xlfn.IFNA(VLOOKUP(B466,ISU_FF_OA_byjnl!$F:$M,7,FALSE),0)</f>
        <v>0</v>
      </c>
      <c r="O466">
        <f>I466+K466</f>
        <v>0</v>
      </c>
      <c r="P466">
        <f>O466-D466</f>
        <v>-4</v>
      </c>
      <c r="Q466">
        <f>(J466/D466)*100</f>
        <v>0</v>
      </c>
      <c r="R466">
        <f>(K466/D466)*100</f>
        <v>0</v>
      </c>
      <c r="S466">
        <f>(L466/D466)*100</f>
        <v>0</v>
      </c>
      <c r="T466">
        <f>(M466/D466)*100</f>
        <v>0</v>
      </c>
      <c r="U466">
        <f>(N466/D466)*100</f>
        <v>0</v>
      </c>
    </row>
    <row r="467" spans="1:21" x14ac:dyDescent="0.25">
      <c r="A467" t="s">
        <v>918</v>
      </c>
      <c r="B467" t="s">
        <v>919</v>
      </c>
      <c r="C467">
        <f>_xlfn.RANK.EQ(D467,D:D)</f>
        <v>360</v>
      </c>
      <c r="D467">
        <v>4</v>
      </c>
      <c r="E467">
        <f>_xlfn.RANK.EQ(F467,F:F)</f>
        <v>355</v>
      </c>
      <c r="F467">
        <f>_xlfn.IFNA(VLOOKUP(B467,ISU_all_byjnl!B:C,2,FALSE),0)</f>
        <v>0</v>
      </c>
      <c r="G467">
        <f>_xlfn.RANK.EQ(H467,H:H)</f>
        <v>355</v>
      </c>
      <c r="H467">
        <f>IFERROR((D467/F467)*100,0)</f>
        <v>0</v>
      </c>
      <c r="I467">
        <f>_xlfn.IFNA(VLOOKUP(B467,ISU_FF_OA_byjnl!$F:$M,2,FALSE),0)</f>
        <v>0</v>
      </c>
      <c r="J467">
        <f>_xlfn.IFNA(VLOOKUP(B467,ISU_FF_OA_byjnl!$F:$M,3,FALSE),0)</f>
        <v>0</v>
      </c>
      <c r="K467">
        <f>_xlfn.IFNA(VLOOKUP(B467,ISU_FF_OA_byjnl!$F:$M,4,FALSE),0)</f>
        <v>0</v>
      </c>
      <c r="L467">
        <f>_xlfn.IFNA(VLOOKUP(B467,ISU_FF_OA_byjnl!$F:$M,5,FALSE),0)</f>
        <v>0</v>
      </c>
      <c r="M467">
        <f>_xlfn.IFNA(VLOOKUP(B467,ISU_FF_OA_byjnl!$F:$M,6,FALSE),0)</f>
        <v>0</v>
      </c>
      <c r="N467">
        <f>_xlfn.IFNA(VLOOKUP(B467,ISU_FF_OA_byjnl!$F:$M,7,FALSE),0)</f>
        <v>0</v>
      </c>
      <c r="O467">
        <f>I467+K467</f>
        <v>0</v>
      </c>
      <c r="P467">
        <f>O467-D467</f>
        <v>-4</v>
      </c>
      <c r="Q467">
        <f>(J467/D467)*100</f>
        <v>0</v>
      </c>
      <c r="R467">
        <f>(K467/D467)*100</f>
        <v>0</v>
      </c>
      <c r="S467">
        <f>(L467/D467)*100</f>
        <v>0</v>
      </c>
      <c r="T467">
        <f>(M467/D467)*100</f>
        <v>0</v>
      </c>
      <c r="U467">
        <f>(N467/D467)*100</f>
        <v>0</v>
      </c>
    </row>
    <row r="468" spans="1:21" x14ac:dyDescent="0.25">
      <c r="A468" t="s">
        <v>920</v>
      </c>
      <c r="B468" t="s">
        <v>921</v>
      </c>
      <c r="C468">
        <f>_xlfn.RANK.EQ(D468,D:D)</f>
        <v>360</v>
      </c>
      <c r="D468">
        <v>4</v>
      </c>
      <c r="E468">
        <f>_xlfn.RANK.EQ(F468,F:F)</f>
        <v>355</v>
      </c>
      <c r="F468">
        <f>_xlfn.IFNA(VLOOKUP(B468,ISU_all_byjnl!B:C,2,FALSE),0)</f>
        <v>0</v>
      </c>
      <c r="G468">
        <f>_xlfn.RANK.EQ(H468,H:H)</f>
        <v>355</v>
      </c>
      <c r="H468">
        <f>IFERROR((D468/F468)*100,0)</f>
        <v>0</v>
      </c>
      <c r="I468">
        <f>_xlfn.IFNA(VLOOKUP(B468,ISU_FF_OA_byjnl!$F:$M,2,FALSE),0)</f>
        <v>0</v>
      </c>
      <c r="J468">
        <f>_xlfn.IFNA(VLOOKUP(B468,ISU_FF_OA_byjnl!$F:$M,3,FALSE),0)</f>
        <v>0</v>
      </c>
      <c r="K468">
        <f>_xlfn.IFNA(VLOOKUP(B468,ISU_FF_OA_byjnl!$F:$M,4,FALSE),0)</f>
        <v>0</v>
      </c>
      <c r="L468">
        <f>_xlfn.IFNA(VLOOKUP(B468,ISU_FF_OA_byjnl!$F:$M,5,FALSE),0)</f>
        <v>0</v>
      </c>
      <c r="M468">
        <f>_xlfn.IFNA(VLOOKUP(B468,ISU_FF_OA_byjnl!$F:$M,6,FALSE),0)</f>
        <v>0</v>
      </c>
      <c r="N468">
        <f>_xlfn.IFNA(VLOOKUP(B468,ISU_FF_OA_byjnl!$F:$M,7,FALSE),0)</f>
        <v>0</v>
      </c>
      <c r="O468">
        <f>I468+K468</f>
        <v>0</v>
      </c>
      <c r="P468">
        <f>O468-D468</f>
        <v>-4</v>
      </c>
      <c r="Q468">
        <f>(J468/D468)*100</f>
        <v>0</v>
      </c>
      <c r="R468">
        <f>(K468/D468)*100</f>
        <v>0</v>
      </c>
      <c r="S468">
        <f>(L468/D468)*100</f>
        <v>0</v>
      </c>
      <c r="T468">
        <f>(M468/D468)*100</f>
        <v>0</v>
      </c>
      <c r="U468">
        <f>(N468/D468)*100</f>
        <v>0</v>
      </c>
    </row>
    <row r="469" spans="1:21" x14ac:dyDescent="0.25">
      <c r="A469" t="s">
        <v>922</v>
      </c>
      <c r="B469" t="s">
        <v>923</v>
      </c>
      <c r="C469">
        <f>_xlfn.RANK.EQ(D469,D:D)</f>
        <v>360</v>
      </c>
      <c r="D469">
        <v>4</v>
      </c>
      <c r="E469">
        <f>_xlfn.RANK.EQ(F469,F:F)</f>
        <v>355</v>
      </c>
      <c r="F469">
        <f>_xlfn.IFNA(VLOOKUP(B469,ISU_all_byjnl!B:C,2,FALSE),0)</f>
        <v>0</v>
      </c>
      <c r="G469">
        <f>_xlfn.RANK.EQ(H469,H:H)</f>
        <v>355</v>
      </c>
      <c r="H469">
        <f>IFERROR((D469/F469)*100,0)</f>
        <v>0</v>
      </c>
      <c r="I469">
        <f>_xlfn.IFNA(VLOOKUP(B469,ISU_FF_OA_byjnl!$F:$M,2,FALSE),0)</f>
        <v>0</v>
      </c>
      <c r="J469">
        <f>_xlfn.IFNA(VLOOKUP(B469,ISU_FF_OA_byjnl!$F:$M,3,FALSE),0)</f>
        <v>0</v>
      </c>
      <c r="K469">
        <f>_xlfn.IFNA(VLOOKUP(B469,ISU_FF_OA_byjnl!$F:$M,4,FALSE),0)</f>
        <v>0</v>
      </c>
      <c r="L469">
        <f>_xlfn.IFNA(VLOOKUP(B469,ISU_FF_OA_byjnl!$F:$M,5,FALSE),0)</f>
        <v>0</v>
      </c>
      <c r="M469">
        <f>_xlfn.IFNA(VLOOKUP(B469,ISU_FF_OA_byjnl!$F:$M,6,FALSE),0)</f>
        <v>0</v>
      </c>
      <c r="N469">
        <f>_xlfn.IFNA(VLOOKUP(B469,ISU_FF_OA_byjnl!$F:$M,7,FALSE),0)</f>
        <v>0</v>
      </c>
      <c r="O469">
        <f>I469+K469</f>
        <v>0</v>
      </c>
      <c r="P469">
        <f>O469-D469</f>
        <v>-4</v>
      </c>
      <c r="Q469">
        <f>(J469/D469)*100</f>
        <v>0</v>
      </c>
      <c r="R469">
        <f>(K469/D469)*100</f>
        <v>0</v>
      </c>
      <c r="S469">
        <f>(L469/D469)*100</f>
        <v>0</v>
      </c>
      <c r="T469">
        <f>(M469/D469)*100</f>
        <v>0</v>
      </c>
      <c r="U469">
        <f>(N469/D469)*100</f>
        <v>0</v>
      </c>
    </row>
    <row r="470" spans="1:21" x14ac:dyDescent="0.25">
      <c r="A470" t="s">
        <v>924</v>
      </c>
      <c r="B470" t="s">
        <v>925</v>
      </c>
      <c r="C470">
        <f>_xlfn.RANK.EQ(D470,D:D)</f>
        <v>360</v>
      </c>
      <c r="D470">
        <v>4</v>
      </c>
      <c r="E470">
        <f>_xlfn.RANK.EQ(F470,F:F)</f>
        <v>355</v>
      </c>
      <c r="F470">
        <f>_xlfn.IFNA(VLOOKUP(B470,ISU_all_byjnl!B:C,2,FALSE),0)</f>
        <v>0</v>
      </c>
      <c r="G470">
        <f>_xlfn.RANK.EQ(H470,H:H)</f>
        <v>355</v>
      </c>
      <c r="H470">
        <f>IFERROR((D470/F470)*100,0)</f>
        <v>0</v>
      </c>
      <c r="I470">
        <f>_xlfn.IFNA(VLOOKUP(B470,ISU_FF_OA_byjnl!$F:$M,2,FALSE),0)</f>
        <v>0</v>
      </c>
      <c r="J470">
        <f>_xlfn.IFNA(VLOOKUP(B470,ISU_FF_OA_byjnl!$F:$M,3,FALSE),0)</f>
        <v>0</v>
      </c>
      <c r="K470">
        <f>_xlfn.IFNA(VLOOKUP(B470,ISU_FF_OA_byjnl!$F:$M,4,FALSE),0)</f>
        <v>0</v>
      </c>
      <c r="L470">
        <f>_xlfn.IFNA(VLOOKUP(B470,ISU_FF_OA_byjnl!$F:$M,5,FALSE),0)</f>
        <v>0</v>
      </c>
      <c r="M470">
        <f>_xlfn.IFNA(VLOOKUP(B470,ISU_FF_OA_byjnl!$F:$M,6,FALSE),0)</f>
        <v>0</v>
      </c>
      <c r="N470">
        <f>_xlfn.IFNA(VLOOKUP(B470,ISU_FF_OA_byjnl!$F:$M,7,FALSE),0)</f>
        <v>0</v>
      </c>
      <c r="O470">
        <f>I470+K470</f>
        <v>0</v>
      </c>
      <c r="P470">
        <f>O470-D470</f>
        <v>-4</v>
      </c>
      <c r="Q470">
        <f>(J470/D470)*100</f>
        <v>0</v>
      </c>
      <c r="R470">
        <f>(K470/D470)*100</f>
        <v>0</v>
      </c>
      <c r="S470">
        <f>(L470/D470)*100</f>
        <v>0</v>
      </c>
      <c r="T470">
        <f>(M470/D470)*100</f>
        <v>0</v>
      </c>
      <c r="U470">
        <f>(N470/D470)*100</f>
        <v>0</v>
      </c>
    </row>
    <row r="471" spans="1:21" x14ac:dyDescent="0.25">
      <c r="A471" t="s">
        <v>926</v>
      </c>
      <c r="B471" t="s">
        <v>927</v>
      </c>
      <c r="C471">
        <f>_xlfn.RANK.EQ(D471,D:D)</f>
        <v>360</v>
      </c>
      <c r="D471">
        <v>4</v>
      </c>
      <c r="E471">
        <f>_xlfn.RANK.EQ(F471,F:F)</f>
        <v>355</v>
      </c>
      <c r="F471">
        <f>_xlfn.IFNA(VLOOKUP(B471,ISU_all_byjnl!B:C,2,FALSE),0)</f>
        <v>0</v>
      </c>
      <c r="G471">
        <f>_xlfn.RANK.EQ(H471,H:H)</f>
        <v>355</v>
      </c>
      <c r="H471">
        <f>IFERROR((D471/F471)*100,0)</f>
        <v>0</v>
      </c>
      <c r="I471">
        <f>_xlfn.IFNA(VLOOKUP(B471,ISU_FF_OA_byjnl!$F:$M,2,FALSE),0)</f>
        <v>0</v>
      </c>
      <c r="J471">
        <f>_xlfn.IFNA(VLOOKUP(B471,ISU_FF_OA_byjnl!$F:$M,3,FALSE),0)</f>
        <v>0</v>
      </c>
      <c r="K471">
        <f>_xlfn.IFNA(VLOOKUP(B471,ISU_FF_OA_byjnl!$F:$M,4,FALSE),0)</f>
        <v>0</v>
      </c>
      <c r="L471">
        <f>_xlfn.IFNA(VLOOKUP(B471,ISU_FF_OA_byjnl!$F:$M,5,FALSE),0)</f>
        <v>0</v>
      </c>
      <c r="M471">
        <f>_xlfn.IFNA(VLOOKUP(B471,ISU_FF_OA_byjnl!$F:$M,6,FALSE),0)</f>
        <v>0</v>
      </c>
      <c r="N471">
        <f>_xlfn.IFNA(VLOOKUP(B471,ISU_FF_OA_byjnl!$F:$M,7,FALSE),0)</f>
        <v>0</v>
      </c>
      <c r="O471">
        <f>I471+K471</f>
        <v>0</v>
      </c>
      <c r="P471">
        <f>O471-D471</f>
        <v>-4</v>
      </c>
      <c r="Q471">
        <f>(J471/D471)*100</f>
        <v>0</v>
      </c>
      <c r="R471">
        <f>(K471/D471)*100</f>
        <v>0</v>
      </c>
      <c r="S471">
        <f>(L471/D471)*100</f>
        <v>0</v>
      </c>
      <c r="T471">
        <f>(M471/D471)*100</f>
        <v>0</v>
      </c>
      <c r="U471">
        <f>(N471/D471)*100</f>
        <v>0</v>
      </c>
    </row>
    <row r="472" spans="1:21" x14ac:dyDescent="0.25">
      <c r="A472" t="s">
        <v>928</v>
      </c>
      <c r="B472" t="s">
        <v>929</v>
      </c>
      <c r="C472">
        <f>_xlfn.RANK.EQ(D472,D:D)</f>
        <v>360</v>
      </c>
      <c r="D472">
        <v>4</v>
      </c>
      <c r="E472">
        <f>_xlfn.RANK.EQ(F472,F:F)</f>
        <v>355</v>
      </c>
      <c r="F472">
        <f>_xlfn.IFNA(VLOOKUP(B472,ISU_all_byjnl!B:C,2,FALSE),0)</f>
        <v>0</v>
      </c>
      <c r="G472">
        <f>_xlfn.RANK.EQ(H472,H:H)</f>
        <v>355</v>
      </c>
      <c r="H472">
        <f>IFERROR((D472/F472)*100,0)</f>
        <v>0</v>
      </c>
      <c r="I472">
        <f>_xlfn.IFNA(VLOOKUP(B472,ISU_FF_OA_byjnl!$F:$M,2,FALSE),0)</f>
        <v>0</v>
      </c>
      <c r="J472">
        <f>_xlfn.IFNA(VLOOKUP(B472,ISU_FF_OA_byjnl!$F:$M,3,FALSE),0)</f>
        <v>0</v>
      </c>
      <c r="K472">
        <f>_xlfn.IFNA(VLOOKUP(B472,ISU_FF_OA_byjnl!$F:$M,4,FALSE),0)</f>
        <v>0</v>
      </c>
      <c r="L472">
        <f>_xlfn.IFNA(VLOOKUP(B472,ISU_FF_OA_byjnl!$F:$M,5,FALSE),0)</f>
        <v>0</v>
      </c>
      <c r="M472">
        <f>_xlfn.IFNA(VLOOKUP(B472,ISU_FF_OA_byjnl!$F:$M,6,FALSE),0)</f>
        <v>0</v>
      </c>
      <c r="N472">
        <f>_xlfn.IFNA(VLOOKUP(B472,ISU_FF_OA_byjnl!$F:$M,7,FALSE),0)</f>
        <v>0</v>
      </c>
      <c r="O472">
        <f>I472+K472</f>
        <v>0</v>
      </c>
      <c r="P472">
        <f>O472-D472</f>
        <v>-4</v>
      </c>
      <c r="Q472">
        <f>(J472/D472)*100</f>
        <v>0</v>
      </c>
      <c r="R472">
        <f>(K472/D472)*100</f>
        <v>0</v>
      </c>
      <c r="S472">
        <f>(L472/D472)*100</f>
        <v>0</v>
      </c>
      <c r="T472">
        <f>(M472/D472)*100</f>
        <v>0</v>
      </c>
      <c r="U472">
        <f>(N472/D472)*100</f>
        <v>0</v>
      </c>
    </row>
    <row r="473" spans="1:21" x14ac:dyDescent="0.25">
      <c r="A473" t="s">
        <v>930</v>
      </c>
      <c r="B473" t="s">
        <v>931</v>
      </c>
      <c r="C473">
        <f>_xlfn.RANK.EQ(D473,D:D)</f>
        <v>360</v>
      </c>
      <c r="D473">
        <v>4</v>
      </c>
      <c r="E473">
        <f>_xlfn.RANK.EQ(F473,F:F)</f>
        <v>355</v>
      </c>
      <c r="F473">
        <f>_xlfn.IFNA(VLOOKUP(B473,ISU_all_byjnl!B:C,2,FALSE),0)</f>
        <v>0</v>
      </c>
      <c r="G473">
        <f>_xlfn.RANK.EQ(H473,H:H)</f>
        <v>355</v>
      </c>
      <c r="H473">
        <f>IFERROR((D473/F473)*100,0)</f>
        <v>0</v>
      </c>
      <c r="I473">
        <f>_xlfn.IFNA(VLOOKUP(B473,ISU_FF_OA_byjnl!$F:$M,2,FALSE),0)</f>
        <v>0</v>
      </c>
      <c r="J473">
        <f>_xlfn.IFNA(VLOOKUP(B473,ISU_FF_OA_byjnl!$F:$M,3,FALSE),0)</f>
        <v>0</v>
      </c>
      <c r="K473">
        <f>_xlfn.IFNA(VLOOKUP(B473,ISU_FF_OA_byjnl!$F:$M,4,FALSE),0)</f>
        <v>0</v>
      </c>
      <c r="L473">
        <f>_xlfn.IFNA(VLOOKUP(B473,ISU_FF_OA_byjnl!$F:$M,5,FALSE),0)</f>
        <v>0</v>
      </c>
      <c r="M473">
        <f>_xlfn.IFNA(VLOOKUP(B473,ISU_FF_OA_byjnl!$F:$M,6,FALSE),0)</f>
        <v>0</v>
      </c>
      <c r="N473">
        <f>_xlfn.IFNA(VLOOKUP(B473,ISU_FF_OA_byjnl!$F:$M,7,FALSE),0)</f>
        <v>0</v>
      </c>
      <c r="O473">
        <f>I473+K473</f>
        <v>0</v>
      </c>
      <c r="P473">
        <f>O473-D473</f>
        <v>-4</v>
      </c>
      <c r="Q473">
        <f>(J473/D473)*100</f>
        <v>0</v>
      </c>
      <c r="R473">
        <f>(K473/D473)*100</f>
        <v>0</v>
      </c>
      <c r="S473">
        <f>(L473/D473)*100</f>
        <v>0</v>
      </c>
      <c r="T473">
        <f>(M473/D473)*100</f>
        <v>0</v>
      </c>
      <c r="U473">
        <f>(N473/D473)*100</f>
        <v>0</v>
      </c>
    </row>
    <row r="474" spans="1:21" x14ac:dyDescent="0.25">
      <c r="A474" t="s">
        <v>932</v>
      </c>
      <c r="B474" t="s">
        <v>933</v>
      </c>
      <c r="C474">
        <f>_xlfn.RANK.EQ(D474,D:D)</f>
        <v>360</v>
      </c>
      <c r="D474">
        <v>4</v>
      </c>
      <c r="E474">
        <f>_xlfn.RANK.EQ(F474,F:F)</f>
        <v>355</v>
      </c>
      <c r="F474">
        <f>_xlfn.IFNA(VLOOKUP(B474,ISU_all_byjnl!B:C,2,FALSE),0)</f>
        <v>0</v>
      </c>
      <c r="G474">
        <f>_xlfn.RANK.EQ(H474,H:H)</f>
        <v>355</v>
      </c>
      <c r="H474">
        <f>IFERROR((D474/F474)*100,0)</f>
        <v>0</v>
      </c>
      <c r="I474">
        <f>_xlfn.IFNA(VLOOKUP(B474,ISU_FF_OA_byjnl!$F:$M,2,FALSE),0)</f>
        <v>0</v>
      </c>
      <c r="J474">
        <f>_xlfn.IFNA(VLOOKUP(B474,ISU_FF_OA_byjnl!$F:$M,3,FALSE),0)</f>
        <v>0</v>
      </c>
      <c r="K474">
        <f>_xlfn.IFNA(VLOOKUP(B474,ISU_FF_OA_byjnl!$F:$M,4,FALSE),0)</f>
        <v>0</v>
      </c>
      <c r="L474">
        <f>_xlfn.IFNA(VLOOKUP(B474,ISU_FF_OA_byjnl!$F:$M,5,FALSE),0)</f>
        <v>0</v>
      </c>
      <c r="M474">
        <f>_xlfn.IFNA(VLOOKUP(B474,ISU_FF_OA_byjnl!$F:$M,6,FALSE),0)</f>
        <v>0</v>
      </c>
      <c r="N474">
        <f>_xlfn.IFNA(VLOOKUP(B474,ISU_FF_OA_byjnl!$F:$M,7,FALSE),0)</f>
        <v>0</v>
      </c>
      <c r="O474">
        <f>I474+K474</f>
        <v>0</v>
      </c>
      <c r="P474">
        <f>O474-D474</f>
        <v>-4</v>
      </c>
      <c r="Q474">
        <f>(J474/D474)*100</f>
        <v>0</v>
      </c>
      <c r="R474">
        <f>(K474/D474)*100</f>
        <v>0</v>
      </c>
      <c r="S474">
        <f>(L474/D474)*100</f>
        <v>0</v>
      </c>
      <c r="T474">
        <f>(M474/D474)*100</f>
        <v>0</v>
      </c>
      <c r="U474">
        <f>(N474/D474)*100</f>
        <v>0</v>
      </c>
    </row>
    <row r="475" spans="1:21" x14ac:dyDescent="0.25">
      <c r="A475" t="s">
        <v>934</v>
      </c>
      <c r="B475" t="s">
        <v>935</v>
      </c>
      <c r="C475">
        <f>_xlfn.RANK.EQ(D475,D:D)</f>
        <v>360</v>
      </c>
      <c r="D475">
        <v>4</v>
      </c>
      <c r="E475">
        <f>_xlfn.RANK.EQ(F475,F:F)</f>
        <v>355</v>
      </c>
      <c r="F475">
        <f>_xlfn.IFNA(VLOOKUP(B475,ISU_all_byjnl!B:C,2,FALSE),0)</f>
        <v>0</v>
      </c>
      <c r="G475">
        <f>_xlfn.RANK.EQ(H475,H:H)</f>
        <v>355</v>
      </c>
      <c r="H475">
        <f>IFERROR((D475/F475)*100,0)</f>
        <v>0</v>
      </c>
      <c r="I475">
        <f>_xlfn.IFNA(VLOOKUP(B475,ISU_FF_OA_byjnl!$F:$M,2,FALSE),0)</f>
        <v>0</v>
      </c>
      <c r="J475">
        <f>_xlfn.IFNA(VLOOKUP(B475,ISU_FF_OA_byjnl!$F:$M,3,FALSE),0)</f>
        <v>0</v>
      </c>
      <c r="K475">
        <f>_xlfn.IFNA(VLOOKUP(B475,ISU_FF_OA_byjnl!$F:$M,4,FALSE),0)</f>
        <v>0</v>
      </c>
      <c r="L475">
        <f>_xlfn.IFNA(VLOOKUP(B475,ISU_FF_OA_byjnl!$F:$M,5,FALSE),0)</f>
        <v>0</v>
      </c>
      <c r="M475">
        <f>_xlfn.IFNA(VLOOKUP(B475,ISU_FF_OA_byjnl!$F:$M,6,FALSE),0)</f>
        <v>0</v>
      </c>
      <c r="N475">
        <f>_xlfn.IFNA(VLOOKUP(B475,ISU_FF_OA_byjnl!$F:$M,7,FALSE),0)</f>
        <v>0</v>
      </c>
      <c r="O475">
        <f>I475+K475</f>
        <v>0</v>
      </c>
      <c r="P475">
        <f>O475-D475</f>
        <v>-4</v>
      </c>
      <c r="Q475">
        <f>(J475/D475)*100</f>
        <v>0</v>
      </c>
      <c r="R475">
        <f>(K475/D475)*100</f>
        <v>0</v>
      </c>
      <c r="S475">
        <f>(L475/D475)*100</f>
        <v>0</v>
      </c>
      <c r="T475">
        <f>(M475/D475)*100</f>
        <v>0</v>
      </c>
      <c r="U475">
        <f>(N475/D475)*100</f>
        <v>0</v>
      </c>
    </row>
    <row r="476" spans="1:21" x14ac:dyDescent="0.25">
      <c r="A476" t="s">
        <v>936</v>
      </c>
      <c r="B476" t="s">
        <v>937</v>
      </c>
      <c r="C476">
        <f>_xlfn.RANK.EQ(D476,D:D)</f>
        <v>360</v>
      </c>
      <c r="D476">
        <v>4</v>
      </c>
      <c r="E476">
        <f>_xlfn.RANK.EQ(F476,F:F)</f>
        <v>355</v>
      </c>
      <c r="F476">
        <f>_xlfn.IFNA(VLOOKUP(B476,ISU_all_byjnl!B:C,2,FALSE),0)</f>
        <v>0</v>
      </c>
      <c r="G476">
        <f>_xlfn.RANK.EQ(H476,H:H)</f>
        <v>355</v>
      </c>
      <c r="H476">
        <f>IFERROR((D476/F476)*100,0)</f>
        <v>0</v>
      </c>
      <c r="I476">
        <f>_xlfn.IFNA(VLOOKUP(B476,ISU_FF_OA_byjnl!$F:$M,2,FALSE),0)</f>
        <v>0</v>
      </c>
      <c r="J476">
        <f>_xlfn.IFNA(VLOOKUP(B476,ISU_FF_OA_byjnl!$F:$M,3,FALSE),0)</f>
        <v>0</v>
      </c>
      <c r="K476">
        <f>_xlfn.IFNA(VLOOKUP(B476,ISU_FF_OA_byjnl!$F:$M,4,FALSE),0)</f>
        <v>0</v>
      </c>
      <c r="L476">
        <f>_xlfn.IFNA(VLOOKUP(B476,ISU_FF_OA_byjnl!$F:$M,5,FALSE),0)</f>
        <v>0</v>
      </c>
      <c r="M476">
        <f>_xlfn.IFNA(VLOOKUP(B476,ISU_FF_OA_byjnl!$F:$M,6,FALSE),0)</f>
        <v>0</v>
      </c>
      <c r="N476">
        <f>_xlfn.IFNA(VLOOKUP(B476,ISU_FF_OA_byjnl!$F:$M,7,FALSE),0)</f>
        <v>0</v>
      </c>
      <c r="O476">
        <f>I476+K476</f>
        <v>0</v>
      </c>
      <c r="P476">
        <f>O476-D476</f>
        <v>-4</v>
      </c>
      <c r="Q476">
        <f>(J476/D476)*100</f>
        <v>0</v>
      </c>
      <c r="R476">
        <f>(K476/D476)*100</f>
        <v>0</v>
      </c>
      <c r="S476">
        <f>(L476/D476)*100</f>
        <v>0</v>
      </c>
      <c r="T476">
        <f>(M476/D476)*100</f>
        <v>0</v>
      </c>
      <c r="U476">
        <f>(N476/D476)*100</f>
        <v>0</v>
      </c>
    </row>
    <row r="477" spans="1:21" x14ac:dyDescent="0.25">
      <c r="A477" t="s">
        <v>940</v>
      </c>
      <c r="B477" t="s">
        <v>941</v>
      </c>
      <c r="C477">
        <f>_xlfn.RANK.EQ(D477,D:D)</f>
        <v>360</v>
      </c>
      <c r="D477">
        <v>4</v>
      </c>
      <c r="E477">
        <f>_xlfn.RANK.EQ(F477,F:F)</f>
        <v>355</v>
      </c>
      <c r="F477">
        <f>_xlfn.IFNA(VLOOKUP(B477,ISU_all_byjnl!B:C,2,FALSE),0)</f>
        <v>0</v>
      </c>
      <c r="G477">
        <f>_xlfn.RANK.EQ(H477,H:H)</f>
        <v>355</v>
      </c>
      <c r="H477">
        <f>IFERROR((D477/F477)*100,0)</f>
        <v>0</v>
      </c>
      <c r="I477">
        <f>_xlfn.IFNA(VLOOKUP(B477,ISU_FF_OA_byjnl!$F:$M,2,FALSE),0)</f>
        <v>0</v>
      </c>
      <c r="J477">
        <f>_xlfn.IFNA(VLOOKUP(B477,ISU_FF_OA_byjnl!$F:$M,3,FALSE),0)</f>
        <v>0</v>
      </c>
      <c r="K477">
        <f>_xlfn.IFNA(VLOOKUP(B477,ISU_FF_OA_byjnl!$F:$M,4,FALSE),0)</f>
        <v>0</v>
      </c>
      <c r="L477">
        <f>_xlfn.IFNA(VLOOKUP(B477,ISU_FF_OA_byjnl!$F:$M,5,FALSE),0)</f>
        <v>0</v>
      </c>
      <c r="M477">
        <f>_xlfn.IFNA(VLOOKUP(B477,ISU_FF_OA_byjnl!$F:$M,6,FALSE),0)</f>
        <v>0</v>
      </c>
      <c r="N477">
        <f>_xlfn.IFNA(VLOOKUP(B477,ISU_FF_OA_byjnl!$F:$M,7,FALSE),0)</f>
        <v>0</v>
      </c>
      <c r="O477">
        <f>I477+K477</f>
        <v>0</v>
      </c>
      <c r="P477">
        <f>O477-D477</f>
        <v>-4</v>
      </c>
      <c r="Q477">
        <f>(J477/D477)*100</f>
        <v>0</v>
      </c>
      <c r="R477">
        <f>(K477/D477)*100</f>
        <v>0</v>
      </c>
      <c r="S477">
        <f>(L477/D477)*100</f>
        <v>0</v>
      </c>
      <c r="T477">
        <f>(M477/D477)*100</f>
        <v>0</v>
      </c>
      <c r="U477">
        <f>(N477/D477)*100</f>
        <v>0</v>
      </c>
    </row>
    <row r="478" spans="1:21" x14ac:dyDescent="0.25">
      <c r="A478" t="s">
        <v>942</v>
      </c>
      <c r="B478" t="s">
        <v>943</v>
      </c>
      <c r="C478">
        <f>_xlfn.RANK.EQ(D478,D:D)</f>
        <v>360</v>
      </c>
      <c r="D478">
        <v>4</v>
      </c>
      <c r="E478">
        <f>_xlfn.RANK.EQ(F478,F:F)</f>
        <v>355</v>
      </c>
      <c r="F478">
        <f>_xlfn.IFNA(VLOOKUP(B478,ISU_all_byjnl!B:C,2,FALSE),0)</f>
        <v>0</v>
      </c>
      <c r="G478">
        <f>_xlfn.RANK.EQ(H478,H:H)</f>
        <v>355</v>
      </c>
      <c r="H478">
        <f>IFERROR((D478/F478)*100,0)</f>
        <v>0</v>
      </c>
      <c r="I478">
        <f>_xlfn.IFNA(VLOOKUP(B478,ISU_FF_OA_byjnl!$F:$M,2,FALSE),0)</f>
        <v>0</v>
      </c>
      <c r="J478">
        <f>_xlfn.IFNA(VLOOKUP(B478,ISU_FF_OA_byjnl!$F:$M,3,FALSE),0)</f>
        <v>0</v>
      </c>
      <c r="K478">
        <f>_xlfn.IFNA(VLOOKUP(B478,ISU_FF_OA_byjnl!$F:$M,4,FALSE),0)</f>
        <v>0</v>
      </c>
      <c r="L478">
        <f>_xlfn.IFNA(VLOOKUP(B478,ISU_FF_OA_byjnl!$F:$M,5,FALSE),0)</f>
        <v>0</v>
      </c>
      <c r="M478">
        <f>_xlfn.IFNA(VLOOKUP(B478,ISU_FF_OA_byjnl!$F:$M,6,FALSE),0)</f>
        <v>0</v>
      </c>
      <c r="N478">
        <f>_xlfn.IFNA(VLOOKUP(B478,ISU_FF_OA_byjnl!$F:$M,7,FALSE),0)</f>
        <v>0</v>
      </c>
      <c r="O478">
        <f>I478+K478</f>
        <v>0</v>
      </c>
      <c r="P478">
        <f>O478-D478</f>
        <v>-4</v>
      </c>
      <c r="Q478">
        <f>(J478/D478)*100</f>
        <v>0</v>
      </c>
      <c r="R478">
        <f>(K478/D478)*100</f>
        <v>0</v>
      </c>
      <c r="S478">
        <f>(L478/D478)*100</f>
        <v>0</v>
      </c>
      <c r="T478">
        <f>(M478/D478)*100</f>
        <v>0</v>
      </c>
      <c r="U478">
        <f>(N478/D478)*100</f>
        <v>0</v>
      </c>
    </row>
    <row r="479" spans="1:21" x14ac:dyDescent="0.25">
      <c r="A479" t="s">
        <v>944</v>
      </c>
      <c r="B479" t="s">
        <v>945</v>
      </c>
      <c r="C479">
        <f>_xlfn.RANK.EQ(D479,D:D)</f>
        <v>360</v>
      </c>
      <c r="D479">
        <v>4</v>
      </c>
      <c r="E479">
        <f>_xlfn.RANK.EQ(F479,F:F)</f>
        <v>355</v>
      </c>
      <c r="F479">
        <f>_xlfn.IFNA(VLOOKUP(B479,ISU_all_byjnl!B:C,2,FALSE),0)</f>
        <v>0</v>
      </c>
      <c r="G479">
        <f>_xlfn.RANK.EQ(H479,H:H)</f>
        <v>355</v>
      </c>
      <c r="H479">
        <f>IFERROR((D479/F479)*100,0)</f>
        <v>0</v>
      </c>
      <c r="I479">
        <f>_xlfn.IFNA(VLOOKUP(B479,ISU_FF_OA_byjnl!$F:$M,2,FALSE),0)</f>
        <v>0</v>
      </c>
      <c r="J479">
        <f>_xlfn.IFNA(VLOOKUP(B479,ISU_FF_OA_byjnl!$F:$M,3,FALSE),0)</f>
        <v>0</v>
      </c>
      <c r="K479">
        <f>_xlfn.IFNA(VLOOKUP(B479,ISU_FF_OA_byjnl!$F:$M,4,FALSE),0)</f>
        <v>0</v>
      </c>
      <c r="L479">
        <f>_xlfn.IFNA(VLOOKUP(B479,ISU_FF_OA_byjnl!$F:$M,5,FALSE),0)</f>
        <v>0</v>
      </c>
      <c r="M479">
        <f>_xlfn.IFNA(VLOOKUP(B479,ISU_FF_OA_byjnl!$F:$M,6,FALSE),0)</f>
        <v>0</v>
      </c>
      <c r="N479">
        <f>_xlfn.IFNA(VLOOKUP(B479,ISU_FF_OA_byjnl!$F:$M,7,FALSE),0)</f>
        <v>0</v>
      </c>
      <c r="O479">
        <f>I479+K479</f>
        <v>0</v>
      </c>
      <c r="P479">
        <f>O479-D479</f>
        <v>-4</v>
      </c>
      <c r="Q479">
        <f>(J479/D479)*100</f>
        <v>0</v>
      </c>
      <c r="R479">
        <f>(K479/D479)*100</f>
        <v>0</v>
      </c>
      <c r="S479">
        <f>(L479/D479)*100</f>
        <v>0</v>
      </c>
      <c r="T479">
        <f>(M479/D479)*100</f>
        <v>0</v>
      </c>
      <c r="U479">
        <f>(N479/D479)*100</f>
        <v>0</v>
      </c>
    </row>
    <row r="480" spans="1:21" x14ac:dyDescent="0.25">
      <c r="A480" t="s">
        <v>946</v>
      </c>
      <c r="B480" t="s">
        <v>947</v>
      </c>
      <c r="C480">
        <f>_xlfn.RANK.EQ(D480,D:D)</f>
        <v>360</v>
      </c>
      <c r="D480">
        <v>4</v>
      </c>
      <c r="E480">
        <f>_xlfn.RANK.EQ(F480,F:F)</f>
        <v>355</v>
      </c>
      <c r="F480">
        <f>_xlfn.IFNA(VLOOKUP(B480,ISU_all_byjnl!B:C,2,FALSE),0)</f>
        <v>0</v>
      </c>
      <c r="G480">
        <f>_xlfn.RANK.EQ(H480,H:H)</f>
        <v>355</v>
      </c>
      <c r="H480">
        <f>IFERROR((D480/F480)*100,0)</f>
        <v>0</v>
      </c>
      <c r="I480">
        <f>_xlfn.IFNA(VLOOKUP(B480,ISU_FF_OA_byjnl!$F:$M,2,FALSE),0)</f>
        <v>0</v>
      </c>
      <c r="J480">
        <f>_xlfn.IFNA(VLOOKUP(B480,ISU_FF_OA_byjnl!$F:$M,3,FALSE),0)</f>
        <v>0</v>
      </c>
      <c r="K480">
        <f>_xlfn.IFNA(VLOOKUP(B480,ISU_FF_OA_byjnl!$F:$M,4,FALSE),0)</f>
        <v>0</v>
      </c>
      <c r="L480">
        <f>_xlfn.IFNA(VLOOKUP(B480,ISU_FF_OA_byjnl!$F:$M,5,FALSE),0)</f>
        <v>0</v>
      </c>
      <c r="M480">
        <f>_xlfn.IFNA(VLOOKUP(B480,ISU_FF_OA_byjnl!$F:$M,6,FALSE),0)</f>
        <v>0</v>
      </c>
      <c r="N480">
        <f>_xlfn.IFNA(VLOOKUP(B480,ISU_FF_OA_byjnl!$F:$M,7,FALSE),0)</f>
        <v>0</v>
      </c>
      <c r="O480">
        <f>I480+K480</f>
        <v>0</v>
      </c>
      <c r="P480">
        <f>O480-D480</f>
        <v>-4</v>
      </c>
      <c r="Q480">
        <f>(J480/D480)*100</f>
        <v>0</v>
      </c>
      <c r="R480">
        <f>(K480/D480)*100</f>
        <v>0</v>
      </c>
      <c r="S480">
        <f>(L480/D480)*100</f>
        <v>0</v>
      </c>
      <c r="T480">
        <f>(M480/D480)*100</f>
        <v>0</v>
      </c>
      <c r="U480">
        <f>(N480/D480)*100</f>
        <v>0</v>
      </c>
    </row>
    <row r="481" spans="1:21" x14ac:dyDescent="0.25">
      <c r="A481" t="s">
        <v>948</v>
      </c>
      <c r="B481" t="s">
        <v>949</v>
      </c>
      <c r="C481">
        <f>_xlfn.RANK.EQ(D481,D:D)</f>
        <v>360</v>
      </c>
      <c r="D481">
        <v>4</v>
      </c>
      <c r="E481">
        <f>_xlfn.RANK.EQ(F481,F:F)</f>
        <v>355</v>
      </c>
      <c r="F481">
        <f>_xlfn.IFNA(VLOOKUP(B481,ISU_all_byjnl!B:C,2,FALSE),0)</f>
        <v>0</v>
      </c>
      <c r="G481">
        <f>_xlfn.RANK.EQ(H481,H:H)</f>
        <v>355</v>
      </c>
      <c r="H481">
        <f>IFERROR((D481/F481)*100,0)</f>
        <v>0</v>
      </c>
      <c r="I481">
        <f>_xlfn.IFNA(VLOOKUP(B481,ISU_FF_OA_byjnl!$F:$M,2,FALSE),0)</f>
        <v>0</v>
      </c>
      <c r="J481">
        <f>_xlfn.IFNA(VLOOKUP(B481,ISU_FF_OA_byjnl!$F:$M,3,FALSE),0)</f>
        <v>0</v>
      </c>
      <c r="K481">
        <f>_xlfn.IFNA(VLOOKUP(B481,ISU_FF_OA_byjnl!$F:$M,4,FALSE),0)</f>
        <v>0</v>
      </c>
      <c r="L481">
        <f>_xlfn.IFNA(VLOOKUP(B481,ISU_FF_OA_byjnl!$F:$M,5,FALSE),0)</f>
        <v>0</v>
      </c>
      <c r="M481">
        <f>_xlfn.IFNA(VLOOKUP(B481,ISU_FF_OA_byjnl!$F:$M,6,FALSE),0)</f>
        <v>0</v>
      </c>
      <c r="N481">
        <f>_xlfn.IFNA(VLOOKUP(B481,ISU_FF_OA_byjnl!$F:$M,7,FALSE),0)</f>
        <v>0</v>
      </c>
      <c r="O481">
        <f>I481+K481</f>
        <v>0</v>
      </c>
      <c r="P481">
        <f>O481-D481</f>
        <v>-4</v>
      </c>
      <c r="Q481">
        <f>(J481/D481)*100</f>
        <v>0</v>
      </c>
      <c r="R481">
        <f>(K481/D481)*100</f>
        <v>0</v>
      </c>
      <c r="S481">
        <f>(L481/D481)*100</f>
        <v>0</v>
      </c>
      <c r="T481">
        <f>(M481/D481)*100</f>
        <v>0</v>
      </c>
      <c r="U481">
        <f>(N481/D481)*100</f>
        <v>0</v>
      </c>
    </row>
    <row r="482" spans="1:21" x14ac:dyDescent="0.25">
      <c r="A482" t="s">
        <v>954</v>
      </c>
      <c r="B482" t="s">
        <v>955</v>
      </c>
      <c r="C482">
        <f>_xlfn.RANK.EQ(D482,D:D)</f>
        <v>360</v>
      </c>
      <c r="D482">
        <v>4</v>
      </c>
      <c r="E482">
        <f>_xlfn.RANK.EQ(F482,F:F)</f>
        <v>355</v>
      </c>
      <c r="F482">
        <f>_xlfn.IFNA(VLOOKUP(B482,ISU_all_byjnl!B:C,2,FALSE),0)</f>
        <v>0</v>
      </c>
      <c r="G482">
        <f>_xlfn.RANK.EQ(H482,H:H)</f>
        <v>355</v>
      </c>
      <c r="H482">
        <f>IFERROR((D482/F482)*100,0)</f>
        <v>0</v>
      </c>
      <c r="I482">
        <f>_xlfn.IFNA(VLOOKUP(B482,ISU_FF_OA_byjnl!$F:$M,2,FALSE),0)</f>
        <v>0</v>
      </c>
      <c r="J482">
        <f>_xlfn.IFNA(VLOOKUP(B482,ISU_FF_OA_byjnl!$F:$M,3,FALSE),0)</f>
        <v>0</v>
      </c>
      <c r="K482">
        <f>_xlfn.IFNA(VLOOKUP(B482,ISU_FF_OA_byjnl!$F:$M,4,FALSE),0)</f>
        <v>0</v>
      </c>
      <c r="L482">
        <f>_xlfn.IFNA(VLOOKUP(B482,ISU_FF_OA_byjnl!$F:$M,5,FALSE),0)</f>
        <v>0</v>
      </c>
      <c r="M482">
        <f>_xlfn.IFNA(VLOOKUP(B482,ISU_FF_OA_byjnl!$F:$M,6,FALSE),0)</f>
        <v>0</v>
      </c>
      <c r="N482">
        <f>_xlfn.IFNA(VLOOKUP(B482,ISU_FF_OA_byjnl!$F:$M,7,FALSE),0)</f>
        <v>0</v>
      </c>
      <c r="O482">
        <f>I482+K482</f>
        <v>0</v>
      </c>
      <c r="P482">
        <f>O482-D482</f>
        <v>-4</v>
      </c>
      <c r="Q482">
        <f>(J482/D482)*100</f>
        <v>0</v>
      </c>
      <c r="R482">
        <f>(K482/D482)*100</f>
        <v>0</v>
      </c>
      <c r="S482">
        <f>(L482/D482)*100</f>
        <v>0</v>
      </c>
      <c r="T482">
        <f>(M482/D482)*100</f>
        <v>0</v>
      </c>
      <c r="U482">
        <f>(N482/D482)*100</f>
        <v>0</v>
      </c>
    </row>
    <row r="483" spans="1:21" x14ac:dyDescent="0.25">
      <c r="A483" t="s">
        <v>956</v>
      </c>
      <c r="B483" t="s">
        <v>957</v>
      </c>
      <c r="C483">
        <f>_xlfn.RANK.EQ(D483,D:D)</f>
        <v>360</v>
      </c>
      <c r="D483">
        <v>4</v>
      </c>
      <c r="E483">
        <f>_xlfn.RANK.EQ(F483,F:F)</f>
        <v>355</v>
      </c>
      <c r="F483">
        <f>_xlfn.IFNA(VLOOKUP(B483,ISU_all_byjnl!B:C,2,FALSE),0)</f>
        <v>0</v>
      </c>
      <c r="G483">
        <f>_xlfn.RANK.EQ(H483,H:H)</f>
        <v>355</v>
      </c>
      <c r="H483">
        <f>IFERROR((D483/F483)*100,0)</f>
        <v>0</v>
      </c>
      <c r="I483">
        <f>_xlfn.IFNA(VLOOKUP(B483,ISU_FF_OA_byjnl!$F:$M,2,FALSE),0)</f>
        <v>0</v>
      </c>
      <c r="J483">
        <f>_xlfn.IFNA(VLOOKUP(B483,ISU_FF_OA_byjnl!$F:$M,3,FALSE),0)</f>
        <v>0</v>
      </c>
      <c r="K483">
        <f>_xlfn.IFNA(VLOOKUP(B483,ISU_FF_OA_byjnl!$F:$M,4,FALSE),0)</f>
        <v>0</v>
      </c>
      <c r="L483">
        <f>_xlfn.IFNA(VLOOKUP(B483,ISU_FF_OA_byjnl!$F:$M,5,FALSE),0)</f>
        <v>0</v>
      </c>
      <c r="M483">
        <f>_xlfn.IFNA(VLOOKUP(B483,ISU_FF_OA_byjnl!$F:$M,6,FALSE),0)</f>
        <v>0</v>
      </c>
      <c r="N483">
        <f>_xlfn.IFNA(VLOOKUP(B483,ISU_FF_OA_byjnl!$F:$M,7,FALSE),0)</f>
        <v>0</v>
      </c>
      <c r="O483">
        <f>I483+K483</f>
        <v>0</v>
      </c>
      <c r="P483">
        <f>O483-D483</f>
        <v>-4</v>
      </c>
      <c r="Q483">
        <f>(J483/D483)*100</f>
        <v>0</v>
      </c>
      <c r="R483">
        <f>(K483/D483)*100</f>
        <v>0</v>
      </c>
      <c r="S483">
        <f>(L483/D483)*100</f>
        <v>0</v>
      </c>
      <c r="T483">
        <f>(M483/D483)*100</f>
        <v>0</v>
      </c>
      <c r="U483">
        <f>(N483/D483)*100</f>
        <v>0</v>
      </c>
    </row>
    <row r="484" spans="1:21" x14ac:dyDescent="0.25">
      <c r="A484" t="s">
        <v>958</v>
      </c>
      <c r="B484" t="s">
        <v>959</v>
      </c>
      <c r="C484">
        <f>_xlfn.RANK.EQ(D484,D:D)</f>
        <v>360</v>
      </c>
      <c r="D484">
        <v>4</v>
      </c>
      <c r="E484">
        <f>_xlfn.RANK.EQ(F484,F:F)</f>
        <v>355</v>
      </c>
      <c r="F484">
        <f>_xlfn.IFNA(VLOOKUP(B484,ISU_all_byjnl!B:C,2,FALSE),0)</f>
        <v>0</v>
      </c>
      <c r="G484">
        <f>_xlfn.RANK.EQ(H484,H:H)</f>
        <v>355</v>
      </c>
      <c r="H484">
        <f>IFERROR((D484/F484)*100,0)</f>
        <v>0</v>
      </c>
      <c r="I484">
        <f>_xlfn.IFNA(VLOOKUP(B484,ISU_FF_OA_byjnl!$F:$M,2,FALSE),0)</f>
        <v>0</v>
      </c>
      <c r="J484">
        <f>_xlfn.IFNA(VLOOKUP(B484,ISU_FF_OA_byjnl!$F:$M,3,FALSE),0)</f>
        <v>0</v>
      </c>
      <c r="K484">
        <f>_xlfn.IFNA(VLOOKUP(B484,ISU_FF_OA_byjnl!$F:$M,4,FALSE),0)</f>
        <v>0</v>
      </c>
      <c r="L484">
        <f>_xlfn.IFNA(VLOOKUP(B484,ISU_FF_OA_byjnl!$F:$M,5,FALSE),0)</f>
        <v>0</v>
      </c>
      <c r="M484">
        <f>_xlfn.IFNA(VLOOKUP(B484,ISU_FF_OA_byjnl!$F:$M,6,FALSE),0)</f>
        <v>0</v>
      </c>
      <c r="N484">
        <f>_xlfn.IFNA(VLOOKUP(B484,ISU_FF_OA_byjnl!$F:$M,7,FALSE),0)</f>
        <v>0</v>
      </c>
      <c r="O484">
        <f>I484+K484</f>
        <v>0</v>
      </c>
      <c r="P484">
        <f>O484-D484</f>
        <v>-4</v>
      </c>
      <c r="Q484">
        <f>(J484/D484)*100</f>
        <v>0</v>
      </c>
      <c r="R484">
        <f>(K484/D484)*100</f>
        <v>0</v>
      </c>
      <c r="S484">
        <f>(L484/D484)*100</f>
        <v>0</v>
      </c>
      <c r="T484">
        <f>(M484/D484)*100</f>
        <v>0</v>
      </c>
      <c r="U484">
        <f>(N484/D484)*100</f>
        <v>0</v>
      </c>
    </row>
    <row r="485" spans="1:21" x14ac:dyDescent="0.25">
      <c r="A485" t="s">
        <v>960</v>
      </c>
      <c r="B485" t="s">
        <v>961</v>
      </c>
      <c r="C485">
        <f>_xlfn.RANK.EQ(D485,D:D)</f>
        <v>360</v>
      </c>
      <c r="D485">
        <v>4</v>
      </c>
      <c r="E485">
        <f>_xlfn.RANK.EQ(F485,F:F)</f>
        <v>355</v>
      </c>
      <c r="F485">
        <f>_xlfn.IFNA(VLOOKUP(B485,ISU_all_byjnl!B:C,2,FALSE),0)</f>
        <v>0</v>
      </c>
      <c r="G485">
        <f>_xlfn.RANK.EQ(H485,H:H)</f>
        <v>355</v>
      </c>
      <c r="H485">
        <f>IFERROR((D485/F485)*100,0)</f>
        <v>0</v>
      </c>
      <c r="I485">
        <f>_xlfn.IFNA(VLOOKUP(B485,ISU_FF_OA_byjnl!$F:$M,2,FALSE),0)</f>
        <v>0</v>
      </c>
      <c r="J485">
        <f>_xlfn.IFNA(VLOOKUP(B485,ISU_FF_OA_byjnl!$F:$M,3,FALSE),0)</f>
        <v>0</v>
      </c>
      <c r="K485">
        <f>_xlfn.IFNA(VLOOKUP(B485,ISU_FF_OA_byjnl!$F:$M,4,FALSE),0)</f>
        <v>0</v>
      </c>
      <c r="L485">
        <f>_xlfn.IFNA(VLOOKUP(B485,ISU_FF_OA_byjnl!$F:$M,5,FALSE),0)</f>
        <v>0</v>
      </c>
      <c r="M485">
        <f>_xlfn.IFNA(VLOOKUP(B485,ISU_FF_OA_byjnl!$F:$M,6,FALSE),0)</f>
        <v>0</v>
      </c>
      <c r="N485">
        <f>_xlfn.IFNA(VLOOKUP(B485,ISU_FF_OA_byjnl!$F:$M,7,FALSE),0)</f>
        <v>0</v>
      </c>
      <c r="O485">
        <f>I485+K485</f>
        <v>0</v>
      </c>
      <c r="P485">
        <f>O485-D485</f>
        <v>-4</v>
      </c>
      <c r="Q485">
        <f>(J485/D485)*100</f>
        <v>0</v>
      </c>
      <c r="R485">
        <f>(K485/D485)*100</f>
        <v>0</v>
      </c>
      <c r="S485">
        <f>(L485/D485)*100</f>
        <v>0</v>
      </c>
      <c r="T485">
        <f>(M485/D485)*100</f>
        <v>0</v>
      </c>
      <c r="U485">
        <f>(N485/D485)*100</f>
        <v>0</v>
      </c>
    </row>
    <row r="486" spans="1:21" x14ac:dyDescent="0.25">
      <c r="A486" t="s">
        <v>966</v>
      </c>
      <c r="B486" t="s">
        <v>967</v>
      </c>
      <c r="C486">
        <f>_xlfn.RANK.EQ(D486,D:D)</f>
        <v>481</v>
      </c>
      <c r="D486">
        <v>3</v>
      </c>
      <c r="E486">
        <f>_xlfn.RANK.EQ(F486,F:F)</f>
        <v>355</v>
      </c>
      <c r="F486">
        <f>_xlfn.IFNA(VLOOKUP(B486,ISU_all_byjnl!B:C,2,FALSE),0)</f>
        <v>0</v>
      </c>
      <c r="G486">
        <f>_xlfn.RANK.EQ(H486,H:H)</f>
        <v>355</v>
      </c>
      <c r="H486">
        <f>IFERROR((D486/F486)*100,0)</f>
        <v>0</v>
      </c>
      <c r="I486">
        <f>_xlfn.IFNA(VLOOKUP(B486,ISU_FF_OA_byjnl!$F:$M,2,FALSE),0)</f>
        <v>0</v>
      </c>
      <c r="J486">
        <f>_xlfn.IFNA(VLOOKUP(B486,ISU_FF_OA_byjnl!$F:$M,3,FALSE),0)</f>
        <v>0</v>
      </c>
      <c r="K486">
        <f>_xlfn.IFNA(VLOOKUP(B486,ISU_FF_OA_byjnl!$F:$M,4,FALSE),0)</f>
        <v>0</v>
      </c>
      <c r="L486">
        <f>_xlfn.IFNA(VLOOKUP(B486,ISU_FF_OA_byjnl!$F:$M,5,FALSE),0)</f>
        <v>0</v>
      </c>
      <c r="M486">
        <f>_xlfn.IFNA(VLOOKUP(B486,ISU_FF_OA_byjnl!$F:$M,6,FALSE),0)</f>
        <v>0</v>
      </c>
      <c r="N486">
        <f>_xlfn.IFNA(VLOOKUP(B486,ISU_FF_OA_byjnl!$F:$M,7,FALSE),0)</f>
        <v>0</v>
      </c>
      <c r="O486">
        <f>I486+K486</f>
        <v>0</v>
      </c>
      <c r="P486">
        <f>O486-D486</f>
        <v>-3</v>
      </c>
      <c r="Q486">
        <f>(J486/D486)*100</f>
        <v>0</v>
      </c>
      <c r="R486">
        <f>(K486/D486)*100</f>
        <v>0</v>
      </c>
      <c r="S486">
        <f>(L486/D486)*100</f>
        <v>0</v>
      </c>
      <c r="T486">
        <f>(M486/D486)*100</f>
        <v>0</v>
      </c>
      <c r="U486">
        <f>(N486/D486)*100</f>
        <v>0</v>
      </c>
    </row>
    <row r="487" spans="1:21" x14ac:dyDescent="0.25">
      <c r="A487" t="s">
        <v>968</v>
      </c>
      <c r="B487" t="s">
        <v>969</v>
      </c>
      <c r="C487">
        <f>_xlfn.RANK.EQ(D487,D:D)</f>
        <v>481</v>
      </c>
      <c r="D487">
        <v>3</v>
      </c>
      <c r="E487">
        <f>_xlfn.RANK.EQ(F487,F:F)</f>
        <v>355</v>
      </c>
      <c r="F487">
        <f>_xlfn.IFNA(VLOOKUP(B487,ISU_all_byjnl!B:C,2,FALSE),0)</f>
        <v>0</v>
      </c>
      <c r="G487">
        <f>_xlfn.RANK.EQ(H487,H:H)</f>
        <v>355</v>
      </c>
      <c r="H487">
        <f>IFERROR((D487/F487)*100,0)</f>
        <v>0</v>
      </c>
      <c r="I487">
        <f>_xlfn.IFNA(VLOOKUP(B487,ISU_FF_OA_byjnl!$F:$M,2,FALSE),0)</f>
        <v>0</v>
      </c>
      <c r="J487">
        <f>_xlfn.IFNA(VLOOKUP(B487,ISU_FF_OA_byjnl!$F:$M,3,FALSE),0)</f>
        <v>0</v>
      </c>
      <c r="K487">
        <f>_xlfn.IFNA(VLOOKUP(B487,ISU_FF_OA_byjnl!$F:$M,4,FALSE),0)</f>
        <v>0</v>
      </c>
      <c r="L487">
        <f>_xlfn.IFNA(VLOOKUP(B487,ISU_FF_OA_byjnl!$F:$M,5,FALSE),0)</f>
        <v>0</v>
      </c>
      <c r="M487">
        <f>_xlfn.IFNA(VLOOKUP(B487,ISU_FF_OA_byjnl!$F:$M,6,FALSE),0)</f>
        <v>0</v>
      </c>
      <c r="N487">
        <f>_xlfn.IFNA(VLOOKUP(B487,ISU_FF_OA_byjnl!$F:$M,7,FALSE),0)</f>
        <v>0</v>
      </c>
      <c r="O487">
        <f>I487+K487</f>
        <v>0</v>
      </c>
      <c r="P487">
        <f>O487-D487</f>
        <v>-3</v>
      </c>
      <c r="Q487">
        <f>(J487/D487)*100</f>
        <v>0</v>
      </c>
      <c r="R487">
        <f>(K487/D487)*100</f>
        <v>0</v>
      </c>
      <c r="S487">
        <f>(L487/D487)*100</f>
        <v>0</v>
      </c>
      <c r="T487">
        <f>(M487/D487)*100</f>
        <v>0</v>
      </c>
      <c r="U487">
        <f>(N487/D487)*100</f>
        <v>0</v>
      </c>
    </row>
    <row r="488" spans="1:21" x14ac:dyDescent="0.25">
      <c r="A488" t="s">
        <v>970</v>
      </c>
      <c r="B488" t="s">
        <v>971</v>
      </c>
      <c r="C488">
        <f>_xlfn.RANK.EQ(D488,D:D)</f>
        <v>481</v>
      </c>
      <c r="D488">
        <v>3</v>
      </c>
      <c r="E488">
        <f>_xlfn.RANK.EQ(F488,F:F)</f>
        <v>355</v>
      </c>
      <c r="F488">
        <f>_xlfn.IFNA(VLOOKUP(B488,ISU_all_byjnl!B:C,2,FALSE),0)</f>
        <v>0</v>
      </c>
      <c r="G488">
        <f>_xlfn.RANK.EQ(H488,H:H)</f>
        <v>355</v>
      </c>
      <c r="H488">
        <f>IFERROR((D488/F488)*100,0)</f>
        <v>0</v>
      </c>
      <c r="I488">
        <f>_xlfn.IFNA(VLOOKUP(B488,ISU_FF_OA_byjnl!$F:$M,2,FALSE),0)</f>
        <v>0</v>
      </c>
      <c r="J488">
        <f>_xlfn.IFNA(VLOOKUP(B488,ISU_FF_OA_byjnl!$F:$M,3,FALSE),0)</f>
        <v>0</v>
      </c>
      <c r="K488">
        <f>_xlfn.IFNA(VLOOKUP(B488,ISU_FF_OA_byjnl!$F:$M,4,FALSE),0)</f>
        <v>0</v>
      </c>
      <c r="L488">
        <f>_xlfn.IFNA(VLOOKUP(B488,ISU_FF_OA_byjnl!$F:$M,5,FALSE),0)</f>
        <v>0</v>
      </c>
      <c r="M488">
        <f>_xlfn.IFNA(VLOOKUP(B488,ISU_FF_OA_byjnl!$F:$M,6,FALSE),0)</f>
        <v>0</v>
      </c>
      <c r="N488">
        <f>_xlfn.IFNA(VLOOKUP(B488,ISU_FF_OA_byjnl!$F:$M,7,FALSE),0)</f>
        <v>0</v>
      </c>
      <c r="O488">
        <f>I488+K488</f>
        <v>0</v>
      </c>
      <c r="P488">
        <f>O488-D488</f>
        <v>-3</v>
      </c>
      <c r="Q488">
        <f>(J488/D488)*100</f>
        <v>0</v>
      </c>
      <c r="R488">
        <f>(K488/D488)*100</f>
        <v>0</v>
      </c>
      <c r="S488">
        <f>(L488/D488)*100</f>
        <v>0</v>
      </c>
      <c r="T488">
        <f>(M488/D488)*100</f>
        <v>0</v>
      </c>
      <c r="U488">
        <f>(N488/D488)*100</f>
        <v>0</v>
      </c>
    </row>
    <row r="489" spans="1:21" x14ac:dyDescent="0.25">
      <c r="A489" t="s">
        <v>972</v>
      </c>
      <c r="B489" t="s">
        <v>973</v>
      </c>
      <c r="C489">
        <f>_xlfn.RANK.EQ(D489,D:D)</f>
        <v>481</v>
      </c>
      <c r="D489">
        <v>3</v>
      </c>
      <c r="E489">
        <f>_xlfn.RANK.EQ(F489,F:F)</f>
        <v>355</v>
      </c>
      <c r="F489">
        <f>_xlfn.IFNA(VLOOKUP(B489,ISU_all_byjnl!B:C,2,FALSE),0)</f>
        <v>0</v>
      </c>
      <c r="G489">
        <f>_xlfn.RANK.EQ(H489,H:H)</f>
        <v>355</v>
      </c>
      <c r="H489">
        <f>IFERROR((D489/F489)*100,0)</f>
        <v>0</v>
      </c>
      <c r="I489">
        <f>_xlfn.IFNA(VLOOKUP(B489,ISU_FF_OA_byjnl!$F:$M,2,FALSE),0)</f>
        <v>0</v>
      </c>
      <c r="J489">
        <f>_xlfn.IFNA(VLOOKUP(B489,ISU_FF_OA_byjnl!$F:$M,3,FALSE),0)</f>
        <v>0</v>
      </c>
      <c r="K489">
        <f>_xlfn.IFNA(VLOOKUP(B489,ISU_FF_OA_byjnl!$F:$M,4,FALSE),0)</f>
        <v>0</v>
      </c>
      <c r="L489">
        <f>_xlfn.IFNA(VLOOKUP(B489,ISU_FF_OA_byjnl!$F:$M,5,FALSE),0)</f>
        <v>0</v>
      </c>
      <c r="M489">
        <f>_xlfn.IFNA(VLOOKUP(B489,ISU_FF_OA_byjnl!$F:$M,6,FALSE),0)</f>
        <v>0</v>
      </c>
      <c r="N489">
        <f>_xlfn.IFNA(VLOOKUP(B489,ISU_FF_OA_byjnl!$F:$M,7,FALSE),0)</f>
        <v>0</v>
      </c>
      <c r="O489">
        <f>I489+K489</f>
        <v>0</v>
      </c>
      <c r="P489">
        <f>O489-D489</f>
        <v>-3</v>
      </c>
      <c r="Q489">
        <f>(J489/D489)*100</f>
        <v>0</v>
      </c>
      <c r="R489">
        <f>(K489/D489)*100</f>
        <v>0</v>
      </c>
      <c r="S489">
        <f>(L489/D489)*100</f>
        <v>0</v>
      </c>
      <c r="T489">
        <f>(M489/D489)*100</f>
        <v>0</v>
      </c>
      <c r="U489">
        <f>(N489/D489)*100</f>
        <v>0</v>
      </c>
    </row>
    <row r="490" spans="1:21" x14ac:dyDescent="0.25">
      <c r="A490" t="s">
        <v>976</v>
      </c>
      <c r="B490" t="s">
        <v>977</v>
      </c>
      <c r="C490">
        <f>_xlfn.RANK.EQ(D490,D:D)</f>
        <v>481</v>
      </c>
      <c r="D490">
        <v>3</v>
      </c>
      <c r="E490">
        <f>_xlfn.RANK.EQ(F490,F:F)</f>
        <v>355</v>
      </c>
      <c r="F490">
        <f>_xlfn.IFNA(VLOOKUP(B490,ISU_all_byjnl!B:C,2,FALSE),0)</f>
        <v>0</v>
      </c>
      <c r="G490">
        <f>_xlfn.RANK.EQ(H490,H:H)</f>
        <v>355</v>
      </c>
      <c r="H490">
        <f>IFERROR((D490/F490)*100,0)</f>
        <v>0</v>
      </c>
      <c r="I490">
        <f>_xlfn.IFNA(VLOOKUP(B490,ISU_FF_OA_byjnl!$F:$M,2,FALSE),0)</f>
        <v>0</v>
      </c>
      <c r="J490">
        <f>_xlfn.IFNA(VLOOKUP(B490,ISU_FF_OA_byjnl!$F:$M,3,FALSE),0)</f>
        <v>0</v>
      </c>
      <c r="K490">
        <f>_xlfn.IFNA(VLOOKUP(B490,ISU_FF_OA_byjnl!$F:$M,4,FALSE),0)</f>
        <v>0</v>
      </c>
      <c r="L490">
        <f>_xlfn.IFNA(VLOOKUP(B490,ISU_FF_OA_byjnl!$F:$M,5,FALSE),0)</f>
        <v>0</v>
      </c>
      <c r="M490">
        <f>_xlfn.IFNA(VLOOKUP(B490,ISU_FF_OA_byjnl!$F:$M,6,FALSE),0)</f>
        <v>0</v>
      </c>
      <c r="N490">
        <f>_xlfn.IFNA(VLOOKUP(B490,ISU_FF_OA_byjnl!$F:$M,7,FALSE),0)</f>
        <v>0</v>
      </c>
      <c r="O490">
        <f>I490+K490</f>
        <v>0</v>
      </c>
      <c r="P490">
        <f>O490-D490</f>
        <v>-3</v>
      </c>
      <c r="Q490">
        <f>(J490/D490)*100</f>
        <v>0</v>
      </c>
      <c r="R490">
        <f>(K490/D490)*100</f>
        <v>0</v>
      </c>
      <c r="S490">
        <f>(L490/D490)*100</f>
        <v>0</v>
      </c>
      <c r="T490">
        <f>(M490/D490)*100</f>
        <v>0</v>
      </c>
      <c r="U490">
        <f>(N490/D490)*100</f>
        <v>0</v>
      </c>
    </row>
    <row r="491" spans="1:21" x14ac:dyDescent="0.25">
      <c r="A491" t="s">
        <v>978</v>
      </c>
      <c r="B491" t="s">
        <v>979</v>
      </c>
      <c r="C491">
        <f>_xlfn.RANK.EQ(D491,D:D)</f>
        <v>481</v>
      </c>
      <c r="D491">
        <v>3</v>
      </c>
      <c r="E491">
        <f>_xlfn.RANK.EQ(F491,F:F)</f>
        <v>355</v>
      </c>
      <c r="F491">
        <f>_xlfn.IFNA(VLOOKUP(B491,ISU_all_byjnl!B:C,2,FALSE),0)</f>
        <v>0</v>
      </c>
      <c r="G491">
        <f>_xlfn.RANK.EQ(H491,H:H)</f>
        <v>355</v>
      </c>
      <c r="H491">
        <f>IFERROR((D491/F491)*100,0)</f>
        <v>0</v>
      </c>
      <c r="I491">
        <f>_xlfn.IFNA(VLOOKUP(B491,ISU_FF_OA_byjnl!$F:$M,2,FALSE),0)</f>
        <v>0</v>
      </c>
      <c r="J491">
        <f>_xlfn.IFNA(VLOOKUP(B491,ISU_FF_OA_byjnl!$F:$M,3,FALSE),0)</f>
        <v>0</v>
      </c>
      <c r="K491">
        <f>_xlfn.IFNA(VLOOKUP(B491,ISU_FF_OA_byjnl!$F:$M,4,FALSE),0)</f>
        <v>0</v>
      </c>
      <c r="L491">
        <f>_xlfn.IFNA(VLOOKUP(B491,ISU_FF_OA_byjnl!$F:$M,5,FALSE),0)</f>
        <v>0</v>
      </c>
      <c r="M491">
        <f>_xlfn.IFNA(VLOOKUP(B491,ISU_FF_OA_byjnl!$F:$M,6,FALSE),0)</f>
        <v>0</v>
      </c>
      <c r="N491">
        <f>_xlfn.IFNA(VLOOKUP(B491,ISU_FF_OA_byjnl!$F:$M,7,FALSE),0)</f>
        <v>0</v>
      </c>
      <c r="O491">
        <f>I491+K491</f>
        <v>0</v>
      </c>
      <c r="P491">
        <f>O491-D491</f>
        <v>-3</v>
      </c>
      <c r="Q491">
        <f>(J491/D491)*100</f>
        <v>0</v>
      </c>
      <c r="R491">
        <f>(K491/D491)*100</f>
        <v>0</v>
      </c>
      <c r="S491">
        <f>(L491/D491)*100</f>
        <v>0</v>
      </c>
      <c r="T491">
        <f>(M491/D491)*100</f>
        <v>0</v>
      </c>
      <c r="U491">
        <f>(N491/D491)*100</f>
        <v>0</v>
      </c>
    </row>
    <row r="492" spans="1:21" x14ac:dyDescent="0.25">
      <c r="A492" t="s">
        <v>980</v>
      </c>
      <c r="B492" t="s">
        <v>981</v>
      </c>
      <c r="C492">
        <f>_xlfn.RANK.EQ(D492,D:D)</f>
        <v>481</v>
      </c>
      <c r="D492">
        <v>3</v>
      </c>
      <c r="E492">
        <f>_xlfn.RANK.EQ(F492,F:F)</f>
        <v>355</v>
      </c>
      <c r="F492">
        <f>_xlfn.IFNA(VLOOKUP(B492,ISU_all_byjnl!B:C,2,FALSE),0)</f>
        <v>0</v>
      </c>
      <c r="G492">
        <f>_xlfn.RANK.EQ(H492,H:H)</f>
        <v>355</v>
      </c>
      <c r="H492">
        <f>IFERROR((D492/F492)*100,0)</f>
        <v>0</v>
      </c>
      <c r="I492">
        <f>_xlfn.IFNA(VLOOKUP(B492,ISU_FF_OA_byjnl!$F:$M,2,FALSE),0)</f>
        <v>0</v>
      </c>
      <c r="J492">
        <f>_xlfn.IFNA(VLOOKUP(B492,ISU_FF_OA_byjnl!$F:$M,3,FALSE),0)</f>
        <v>0</v>
      </c>
      <c r="K492">
        <f>_xlfn.IFNA(VLOOKUP(B492,ISU_FF_OA_byjnl!$F:$M,4,FALSE),0)</f>
        <v>0</v>
      </c>
      <c r="L492">
        <f>_xlfn.IFNA(VLOOKUP(B492,ISU_FF_OA_byjnl!$F:$M,5,FALSE),0)</f>
        <v>0</v>
      </c>
      <c r="M492">
        <f>_xlfn.IFNA(VLOOKUP(B492,ISU_FF_OA_byjnl!$F:$M,6,FALSE),0)</f>
        <v>0</v>
      </c>
      <c r="N492">
        <f>_xlfn.IFNA(VLOOKUP(B492,ISU_FF_OA_byjnl!$F:$M,7,FALSE),0)</f>
        <v>0</v>
      </c>
      <c r="O492">
        <f>I492+K492</f>
        <v>0</v>
      </c>
      <c r="P492">
        <f>O492-D492</f>
        <v>-3</v>
      </c>
      <c r="Q492">
        <f>(J492/D492)*100</f>
        <v>0</v>
      </c>
      <c r="R492">
        <f>(K492/D492)*100</f>
        <v>0</v>
      </c>
      <c r="S492">
        <f>(L492/D492)*100</f>
        <v>0</v>
      </c>
      <c r="T492">
        <f>(M492/D492)*100</f>
        <v>0</v>
      </c>
      <c r="U492">
        <f>(N492/D492)*100</f>
        <v>0</v>
      </c>
    </row>
    <row r="493" spans="1:21" x14ac:dyDescent="0.25">
      <c r="A493" t="s">
        <v>982</v>
      </c>
      <c r="B493" t="s">
        <v>983</v>
      </c>
      <c r="C493">
        <f>_xlfn.RANK.EQ(D493,D:D)</f>
        <v>481</v>
      </c>
      <c r="D493">
        <v>3</v>
      </c>
      <c r="E493">
        <f>_xlfn.RANK.EQ(F493,F:F)</f>
        <v>355</v>
      </c>
      <c r="F493">
        <f>_xlfn.IFNA(VLOOKUP(B493,ISU_all_byjnl!B:C,2,FALSE),0)</f>
        <v>0</v>
      </c>
      <c r="G493">
        <f>_xlfn.RANK.EQ(H493,H:H)</f>
        <v>355</v>
      </c>
      <c r="H493">
        <f>IFERROR((D493/F493)*100,0)</f>
        <v>0</v>
      </c>
      <c r="I493">
        <f>_xlfn.IFNA(VLOOKUP(B493,ISU_FF_OA_byjnl!$F:$M,2,FALSE),0)</f>
        <v>0</v>
      </c>
      <c r="J493">
        <f>_xlfn.IFNA(VLOOKUP(B493,ISU_FF_OA_byjnl!$F:$M,3,FALSE),0)</f>
        <v>0</v>
      </c>
      <c r="K493">
        <f>_xlfn.IFNA(VLOOKUP(B493,ISU_FF_OA_byjnl!$F:$M,4,FALSE),0)</f>
        <v>0</v>
      </c>
      <c r="L493">
        <f>_xlfn.IFNA(VLOOKUP(B493,ISU_FF_OA_byjnl!$F:$M,5,FALSE),0)</f>
        <v>0</v>
      </c>
      <c r="M493">
        <f>_xlfn.IFNA(VLOOKUP(B493,ISU_FF_OA_byjnl!$F:$M,6,FALSE),0)</f>
        <v>0</v>
      </c>
      <c r="N493">
        <f>_xlfn.IFNA(VLOOKUP(B493,ISU_FF_OA_byjnl!$F:$M,7,FALSE),0)</f>
        <v>0</v>
      </c>
      <c r="O493">
        <f>I493+K493</f>
        <v>0</v>
      </c>
      <c r="P493">
        <f>O493-D493</f>
        <v>-3</v>
      </c>
      <c r="Q493">
        <f>(J493/D493)*100</f>
        <v>0</v>
      </c>
      <c r="R493">
        <f>(K493/D493)*100</f>
        <v>0</v>
      </c>
      <c r="S493">
        <f>(L493/D493)*100</f>
        <v>0</v>
      </c>
      <c r="T493">
        <f>(M493/D493)*100</f>
        <v>0</v>
      </c>
      <c r="U493">
        <f>(N493/D493)*100</f>
        <v>0</v>
      </c>
    </row>
    <row r="494" spans="1:21" x14ac:dyDescent="0.25">
      <c r="A494" t="s">
        <v>986</v>
      </c>
      <c r="B494" t="s">
        <v>987</v>
      </c>
      <c r="C494">
        <f>_xlfn.RANK.EQ(D494,D:D)</f>
        <v>481</v>
      </c>
      <c r="D494">
        <v>3</v>
      </c>
      <c r="E494">
        <f>_xlfn.RANK.EQ(F494,F:F)</f>
        <v>355</v>
      </c>
      <c r="F494">
        <f>_xlfn.IFNA(VLOOKUP(B494,ISU_all_byjnl!B:C,2,FALSE),0)</f>
        <v>0</v>
      </c>
      <c r="G494">
        <f>_xlfn.RANK.EQ(H494,H:H)</f>
        <v>355</v>
      </c>
      <c r="H494">
        <f>IFERROR((D494/F494)*100,0)</f>
        <v>0</v>
      </c>
      <c r="I494">
        <f>_xlfn.IFNA(VLOOKUP(B494,ISU_FF_OA_byjnl!$F:$M,2,FALSE),0)</f>
        <v>0</v>
      </c>
      <c r="J494">
        <f>_xlfn.IFNA(VLOOKUP(B494,ISU_FF_OA_byjnl!$F:$M,3,FALSE),0)</f>
        <v>0</v>
      </c>
      <c r="K494">
        <f>_xlfn.IFNA(VLOOKUP(B494,ISU_FF_OA_byjnl!$F:$M,4,FALSE),0)</f>
        <v>0</v>
      </c>
      <c r="L494">
        <f>_xlfn.IFNA(VLOOKUP(B494,ISU_FF_OA_byjnl!$F:$M,5,FALSE),0)</f>
        <v>0</v>
      </c>
      <c r="M494">
        <f>_xlfn.IFNA(VLOOKUP(B494,ISU_FF_OA_byjnl!$F:$M,6,FALSE),0)</f>
        <v>0</v>
      </c>
      <c r="N494">
        <f>_xlfn.IFNA(VLOOKUP(B494,ISU_FF_OA_byjnl!$F:$M,7,FALSE),0)</f>
        <v>0</v>
      </c>
      <c r="O494">
        <f>I494+K494</f>
        <v>0</v>
      </c>
      <c r="P494">
        <f>O494-D494</f>
        <v>-3</v>
      </c>
      <c r="Q494">
        <f>(J494/D494)*100</f>
        <v>0</v>
      </c>
      <c r="R494">
        <f>(K494/D494)*100</f>
        <v>0</v>
      </c>
      <c r="S494">
        <f>(L494/D494)*100</f>
        <v>0</v>
      </c>
      <c r="T494">
        <f>(M494/D494)*100</f>
        <v>0</v>
      </c>
      <c r="U494">
        <f>(N494/D494)*100</f>
        <v>0</v>
      </c>
    </row>
    <row r="495" spans="1:21" x14ac:dyDescent="0.25">
      <c r="A495" t="s">
        <v>988</v>
      </c>
      <c r="B495" t="s">
        <v>989</v>
      </c>
      <c r="C495">
        <f>_xlfn.RANK.EQ(D495,D:D)</f>
        <v>481</v>
      </c>
      <c r="D495">
        <v>3</v>
      </c>
      <c r="E495">
        <f>_xlfn.RANK.EQ(F495,F:F)</f>
        <v>355</v>
      </c>
      <c r="F495">
        <f>_xlfn.IFNA(VLOOKUP(B495,ISU_all_byjnl!B:C,2,FALSE),0)</f>
        <v>0</v>
      </c>
      <c r="G495">
        <f>_xlfn.RANK.EQ(H495,H:H)</f>
        <v>355</v>
      </c>
      <c r="H495">
        <f>IFERROR((D495/F495)*100,0)</f>
        <v>0</v>
      </c>
      <c r="I495">
        <f>_xlfn.IFNA(VLOOKUP(B495,ISU_FF_OA_byjnl!$F:$M,2,FALSE),0)</f>
        <v>0</v>
      </c>
      <c r="J495">
        <f>_xlfn.IFNA(VLOOKUP(B495,ISU_FF_OA_byjnl!$F:$M,3,FALSE),0)</f>
        <v>0</v>
      </c>
      <c r="K495">
        <f>_xlfn.IFNA(VLOOKUP(B495,ISU_FF_OA_byjnl!$F:$M,4,FALSE),0)</f>
        <v>0</v>
      </c>
      <c r="L495">
        <f>_xlfn.IFNA(VLOOKUP(B495,ISU_FF_OA_byjnl!$F:$M,5,FALSE),0)</f>
        <v>0</v>
      </c>
      <c r="M495">
        <f>_xlfn.IFNA(VLOOKUP(B495,ISU_FF_OA_byjnl!$F:$M,6,FALSE),0)</f>
        <v>0</v>
      </c>
      <c r="N495">
        <f>_xlfn.IFNA(VLOOKUP(B495,ISU_FF_OA_byjnl!$F:$M,7,FALSE),0)</f>
        <v>0</v>
      </c>
      <c r="O495">
        <f>I495+K495</f>
        <v>0</v>
      </c>
      <c r="P495">
        <f>O495-D495</f>
        <v>-3</v>
      </c>
      <c r="Q495">
        <f>(J495/D495)*100</f>
        <v>0</v>
      </c>
      <c r="R495">
        <f>(K495/D495)*100</f>
        <v>0</v>
      </c>
      <c r="S495">
        <f>(L495/D495)*100</f>
        <v>0</v>
      </c>
      <c r="T495">
        <f>(M495/D495)*100</f>
        <v>0</v>
      </c>
      <c r="U495">
        <f>(N495/D495)*100</f>
        <v>0</v>
      </c>
    </row>
    <row r="496" spans="1:21" x14ac:dyDescent="0.25">
      <c r="A496" t="s">
        <v>990</v>
      </c>
      <c r="B496" t="s">
        <v>991</v>
      </c>
      <c r="C496">
        <f>_xlfn.RANK.EQ(D496,D:D)</f>
        <v>481</v>
      </c>
      <c r="D496">
        <v>3</v>
      </c>
      <c r="E496">
        <f>_xlfn.RANK.EQ(F496,F:F)</f>
        <v>355</v>
      </c>
      <c r="F496">
        <f>_xlfn.IFNA(VLOOKUP(B496,ISU_all_byjnl!B:C,2,FALSE),0)</f>
        <v>0</v>
      </c>
      <c r="G496">
        <f>_xlfn.RANK.EQ(H496,H:H)</f>
        <v>355</v>
      </c>
      <c r="H496">
        <f>IFERROR((D496/F496)*100,0)</f>
        <v>0</v>
      </c>
      <c r="I496">
        <f>_xlfn.IFNA(VLOOKUP(B496,ISU_FF_OA_byjnl!$F:$M,2,FALSE),0)</f>
        <v>0</v>
      </c>
      <c r="J496">
        <f>_xlfn.IFNA(VLOOKUP(B496,ISU_FF_OA_byjnl!$F:$M,3,FALSE),0)</f>
        <v>0</v>
      </c>
      <c r="K496">
        <f>_xlfn.IFNA(VLOOKUP(B496,ISU_FF_OA_byjnl!$F:$M,4,FALSE),0)</f>
        <v>0</v>
      </c>
      <c r="L496">
        <f>_xlfn.IFNA(VLOOKUP(B496,ISU_FF_OA_byjnl!$F:$M,5,FALSE),0)</f>
        <v>0</v>
      </c>
      <c r="M496">
        <f>_xlfn.IFNA(VLOOKUP(B496,ISU_FF_OA_byjnl!$F:$M,6,FALSE),0)</f>
        <v>0</v>
      </c>
      <c r="N496">
        <f>_xlfn.IFNA(VLOOKUP(B496,ISU_FF_OA_byjnl!$F:$M,7,FALSE),0)</f>
        <v>0</v>
      </c>
      <c r="O496">
        <f>I496+K496</f>
        <v>0</v>
      </c>
      <c r="P496">
        <f>O496-D496</f>
        <v>-3</v>
      </c>
      <c r="Q496">
        <f>(J496/D496)*100</f>
        <v>0</v>
      </c>
      <c r="R496">
        <f>(K496/D496)*100</f>
        <v>0</v>
      </c>
      <c r="S496">
        <f>(L496/D496)*100</f>
        <v>0</v>
      </c>
      <c r="T496">
        <f>(M496/D496)*100</f>
        <v>0</v>
      </c>
      <c r="U496">
        <f>(N496/D496)*100</f>
        <v>0</v>
      </c>
    </row>
    <row r="497" spans="1:21" x14ac:dyDescent="0.25">
      <c r="A497" t="s">
        <v>992</v>
      </c>
      <c r="B497" t="s">
        <v>993</v>
      </c>
      <c r="C497">
        <f>_xlfn.RANK.EQ(D497,D:D)</f>
        <v>481</v>
      </c>
      <c r="D497">
        <v>3</v>
      </c>
      <c r="E497">
        <f>_xlfn.RANK.EQ(F497,F:F)</f>
        <v>355</v>
      </c>
      <c r="F497">
        <f>_xlfn.IFNA(VLOOKUP(B497,ISU_all_byjnl!B:C,2,FALSE),0)</f>
        <v>0</v>
      </c>
      <c r="G497">
        <f>_xlfn.RANK.EQ(H497,H:H)</f>
        <v>355</v>
      </c>
      <c r="H497">
        <f>IFERROR((D497/F497)*100,0)</f>
        <v>0</v>
      </c>
      <c r="I497">
        <f>_xlfn.IFNA(VLOOKUP(B497,ISU_FF_OA_byjnl!$F:$M,2,FALSE),0)</f>
        <v>0</v>
      </c>
      <c r="J497">
        <f>_xlfn.IFNA(VLOOKUP(B497,ISU_FF_OA_byjnl!$F:$M,3,FALSE),0)</f>
        <v>0</v>
      </c>
      <c r="K497">
        <f>_xlfn.IFNA(VLOOKUP(B497,ISU_FF_OA_byjnl!$F:$M,4,FALSE),0)</f>
        <v>0</v>
      </c>
      <c r="L497">
        <f>_xlfn.IFNA(VLOOKUP(B497,ISU_FF_OA_byjnl!$F:$M,5,FALSE),0)</f>
        <v>0</v>
      </c>
      <c r="M497">
        <f>_xlfn.IFNA(VLOOKUP(B497,ISU_FF_OA_byjnl!$F:$M,6,FALSE),0)</f>
        <v>0</v>
      </c>
      <c r="N497">
        <f>_xlfn.IFNA(VLOOKUP(B497,ISU_FF_OA_byjnl!$F:$M,7,FALSE),0)</f>
        <v>0</v>
      </c>
      <c r="O497">
        <f>I497+K497</f>
        <v>0</v>
      </c>
      <c r="P497">
        <f>O497-D497</f>
        <v>-3</v>
      </c>
      <c r="Q497">
        <f>(J497/D497)*100</f>
        <v>0</v>
      </c>
      <c r="R497">
        <f>(K497/D497)*100</f>
        <v>0</v>
      </c>
      <c r="S497">
        <f>(L497/D497)*100</f>
        <v>0</v>
      </c>
      <c r="T497">
        <f>(M497/D497)*100</f>
        <v>0</v>
      </c>
      <c r="U497">
        <f>(N497/D497)*100</f>
        <v>0</v>
      </c>
    </row>
    <row r="498" spans="1:21" x14ac:dyDescent="0.25">
      <c r="A498" t="s">
        <v>994</v>
      </c>
      <c r="B498" t="s">
        <v>995</v>
      </c>
      <c r="C498">
        <f>_xlfn.RANK.EQ(D498,D:D)</f>
        <v>481</v>
      </c>
      <c r="D498">
        <v>3</v>
      </c>
      <c r="E498">
        <f>_xlfn.RANK.EQ(F498,F:F)</f>
        <v>355</v>
      </c>
      <c r="F498">
        <f>_xlfn.IFNA(VLOOKUP(B498,ISU_all_byjnl!B:C,2,FALSE),0)</f>
        <v>0</v>
      </c>
      <c r="G498">
        <f>_xlfn.RANK.EQ(H498,H:H)</f>
        <v>355</v>
      </c>
      <c r="H498">
        <f>IFERROR((D498/F498)*100,0)</f>
        <v>0</v>
      </c>
      <c r="I498">
        <f>_xlfn.IFNA(VLOOKUP(B498,ISU_FF_OA_byjnl!$F:$M,2,FALSE),0)</f>
        <v>0</v>
      </c>
      <c r="J498">
        <f>_xlfn.IFNA(VLOOKUP(B498,ISU_FF_OA_byjnl!$F:$M,3,FALSE),0)</f>
        <v>0</v>
      </c>
      <c r="K498">
        <f>_xlfn.IFNA(VLOOKUP(B498,ISU_FF_OA_byjnl!$F:$M,4,FALSE),0)</f>
        <v>0</v>
      </c>
      <c r="L498">
        <f>_xlfn.IFNA(VLOOKUP(B498,ISU_FF_OA_byjnl!$F:$M,5,FALSE),0)</f>
        <v>0</v>
      </c>
      <c r="M498">
        <f>_xlfn.IFNA(VLOOKUP(B498,ISU_FF_OA_byjnl!$F:$M,6,FALSE),0)</f>
        <v>0</v>
      </c>
      <c r="N498">
        <f>_xlfn.IFNA(VLOOKUP(B498,ISU_FF_OA_byjnl!$F:$M,7,FALSE),0)</f>
        <v>0</v>
      </c>
      <c r="O498">
        <f>I498+K498</f>
        <v>0</v>
      </c>
      <c r="P498">
        <f>O498-D498</f>
        <v>-3</v>
      </c>
      <c r="Q498">
        <f>(J498/D498)*100</f>
        <v>0</v>
      </c>
      <c r="R498">
        <f>(K498/D498)*100</f>
        <v>0</v>
      </c>
      <c r="S498">
        <f>(L498/D498)*100</f>
        <v>0</v>
      </c>
      <c r="T498">
        <f>(M498/D498)*100</f>
        <v>0</v>
      </c>
      <c r="U498">
        <f>(N498/D498)*100</f>
        <v>0</v>
      </c>
    </row>
    <row r="499" spans="1:21" x14ac:dyDescent="0.25">
      <c r="A499" t="s">
        <v>996</v>
      </c>
      <c r="B499" t="s">
        <v>997</v>
      </c>
      <c r="C499">
        <f>_xlfn.RANK.EQ(D499,D:D)</f>
        <v>481</v>
      </c>
      <c r="D499">
        <v>3</v>
      </c>
      <c r="E499">
        <f>_xlfn.RANK.EQ(F499,F:F)</f>
        <v>355</v>
      </c>
      <c r="F499">
        <f>_xlfn.IFNA(VLOOKUP(B499,ISU_all_byjnl!B:C,2,FALSE),0)</f>
        <v>0</v>
      </c>
      <c r="G499">
        <f>_xlfn.RANK.EQ(H499,H:H)</f>
        <v>355</v>
      </c>
      <c r="H499">
        <f>IFERROR((D499/F499)*100,0)</f>
        <v>0</v>
      </c>
      <c r="I499">
        <f>_xlfn.IFNA(VLOOKUP(B499,ISU_FF_OA_byjnl!$F:$M,2,FALSE),0)</f>
        <v>0</v>
      </c>
      <c r="J499">
        <f>_xlfn.IFNA(VLOOKUP(B499,ISU_FF_OA_byjnl!$F:$M,3,FALSE),0)</f>
        <v>0</v>
      </c>
      <c r="K499">
        <f>_xlfn.IFNA(VLOOKUP(B499,ISU_FF_OA_byjnl!$F:$M,4,FALSE),0)</f>
        <v>0</v>
      </c>
      <c r="L499">
        <f>_xlfn.IFNA(VLOOKUP(B499,ISU_FF_OA_byjnl!$F:$M,5,FALSE),0)</f>
        <v>0</v>
      </c>
      <c r="M499">
        <f>_xlfn.IFNA(VLOOKUP(B499,ISU_FF_OA_byjnl!$F:$M,6,FALSE),0)</f>
        <v>0</v>
      </c>
      <c r="N499">
        <f>_xlfn.IFNA(VLOOKUP(B499,ISU_FF_OA_byjnl!$F:$M,7,FALSE),0)</f>
        <v>0</v>
      </c>
      <c r="O499">
        <f>I499+K499</f>
        <v>0</v>
      </c>
      <c r="P499">
        <f>O499-D499</f>
        <v>-3</v>
      </c>
      <c r="Q499">
        <f>(J499/D499)*100</f>
        <v>0</v>
      </c>
      <c r="R499">
        <f>(K499/D499)*100</f>
        <v>0</v>
      </c>
      <c r="S499">
        <f>(L499/D499)*100</f>
        <v>0</v>
      </c>
      <c r="T499">
        <f>(M499/D499)*100</f>
        <v>0</v>
      </c>
      <c r="U499">
        <f>(N499/D499)*100</f>
        <v>0</v>
      </c>
    </row>
    <row r="500" spans="1:21" x14ac:dyDescent="0.25">
      <c r="A500" t="s">
        <v>998</v>
      </c>
      <c r="B500" t="s">
        <v>999</v>
      </c>
      <c r="C500">
        <f>_xlfn.RANK.EQ(D500,D:D)</f>
        <v>481</v>
      </c>
      <c r="D500">
        <v>3</v>
      </c>
      <c r="E500">
        <f>_xlfn.RANK.EQ(F500,F:F)</f>
        <v>355</v>
      </c>
      <c r="F500">
        <f>_xlfn.IFNA(VLOOKUP(B500,ISU_all_byjnl!B:C,2,FALSE),0)</f>
        <v>0</v>
      </c>
      <c r="G500">
        <f>_xlfn.RANK.EQ(H500,H:H)</f>
        <v>355</v>
      </c>
      <c r="H500">
        <f>IFERROR((D500/F500)*100,0)</f>
        <v>0</v>
      </c>
      <c r="I500">
        <f>_xlfn.IFNA(VLOOKUP(B500,ISU_FF_OA_byjnl!$F:$M,2,FALSE),0)</f>
        <v>0</v>
      </c>
      <c r="J500">
        <f>_xlfn.IFNA(VLOOKUP(B500,ISU_FF_OA_byjnl!$F:$M,3,FALSE),0)</f>
        <v>0</v>
      </c>
      <c r="K500">
        <f>_xlfn.IFNA(VLOOKUP(B500,ISU_FF_OA_byjnl!$F:$M,4,FALSE),0)</f>
        <v>0</v>
      </c>
      <c r="L500">
        <f>_xlfn.IFNA(VLOOKUP(B500,ISU_FF_OA_byjnl!$F:$M,5,FALSE),0)</f>
        <v>0</v>
      </c>
      <c r="M500">
        <f>_xlfn.IFNA(VLOOKUP(B500,ISU_FF_OA_byjnl!$F:$M,6,FALSE),0)</f>
        <v>0</v>
      </c>
      <c r="N500">
        <f>_xlfn.IFNA(VLOOKUP(B500,ISU_FF_OA_byjnl!$F:$M,7,FALSE),0)</f>
        <v>0</v>
      </c>
      <c r="O500">
        <f>I500+K500</f>
        <v>0</v>
      </c>
      <c r="P500">
        <f>O500-D500</f>
        <v>-3</v>
      </c>
      <c r="Q500">
        <f>(J500/D500)*100</f>
        <v>0</v>
      </c>
      <c r="R500">
        <f>(K500/D500)*100</f>
        <v>0</v>
      </c>
      <c r="S500">
        <f>(L500/D500)*100</f>
        <v>0</v>
      </c>
      <c r="T500">
        <f>(M500/D500)*100</f>
        <v>0</v>
      </c>
      <c r="U500">
        <f>(N500/D500)*100</f>
        <v>0</v>
      </c>
    </row>
    <row r="501" spans="1:21" x14ac:dyDescent="0.25">
      <c r="A501" t="s">
        <v>1000</v>
      </c>
      <c r="B501" t="s">
        <v>1001</v>
      </c>
      <c r="C501">
        <f>_xlfn.RANK.EQ(D501,D:D)</f>
        <v>481</v>
      </c>
      <c r="D501">
        <v>3</v>
      </c>
      <c r="E501">
        <f>_xlfn.RANK.EQ(F501,F:F)</f>
        <v>355</v>
      </c>
      <c r="F501">
        <f>_xlfn.IFNA(VLOOKUP(B501,ISU_all_byjnl!B:C,2,FALSE),0)</f>
        <v>0</v>
      </c>
      <c r="G501">
        <f>_xlfn.RANK.EQ(H501,H:H)</f>
        <v>355</v>
      </c>
      <c r="H501">
        <f>IFERROR((D501/F501)*100,0)</f>
        <v>0</v>
      </c>
      <c r="I501">
        <f>_xlfn.IFNA(VLOOKUP(B501,ISU_FF_OA_byjnl!$F:$M,2,FALSE),0)</f>
        <v>0</v>
      </c>
      <c r="J501">
        <f>_xlfn.IFNA(VLOOKUP(B501,ISU_FF_OA_byjnl!$F:$M,3,FALSE),0)</f>
        <v>0</v>
      </c>
      <c r="K501">
        <f>_xlfn.IFNA(VLOOKUP(B501,ISU_FF_OA_byjnl!$F:$M,4,FALSE),0)</f>
        <v>0</v>
      </c>
      <c r="L501">
        <f>_xlfn.IFNA(VLOOKUP(B501,ISU_FF_OA_byjnl!$F:$M,5,FALSE),0)</f>
        <v>0</v>
      </c>
      <c r="M501">
        <f>_xlfn.IFNA(VLOOKUP(B501,ISU_FF_OA_byjnl!$F:$M,6,FALSE),0)</f>
        <v>0</v>
      </c>
      <c r="N501">
        <f>_xlfn.IFNA(VLOOKUP(B501,ISU_FF_OA_byjnl!$F:$M,7,FALSE),0)</f>
        <v>0</v>
      </c>
      <c r="O501">
        <f>I501+K501</f>
        <v>0</v>
      </c>
      <c r="P501">
        <f>O501-D501</f>
        <v>-3</v>
      </c>
      <c r="Q501">
        <f>(J501/D501)*100</f>
        <v>0</v>
      </c>
      <c r="R501">
        <f>(K501/D501)*100</f>
        <v>0</v>
      </c>
      <c r="S501">
        <f>(L501/D501)*100</f>
        <v>0</v>
      </c>
      <c r="T501">
        <f>(M501/D501)*100</f>
        <v>0</v>
      </c>
      <c r="U501">
        <f>(N501/D501)*100</f>
        <v>0</v>
      </c>
    </row>
    <row r="502" spans="1:21" x14ac:dyDescent="0.25">
      <c r="A502" t="s">
        <v>1002</v>
      </c>
      <c r="B502" t="s">
        <v>1003</v>
      </c>
      <c r="C502">
        <f>_xlfn.RANK.EQ(D502,D:D)</f>
        <v>481</v>
      </c>
      <c r="D502">
        <v>3</v>
      </c>
      <c r="E502">
        <f>_xlfn.RANK.EQ(F502,F:F)</f>
        <v>355</v>
      </c>
      <c r="F502">
        <f>_xlfn.IFNA(VLOOKUP(B502,ISU_all_byjnl!B:C,2,FALSE),0)</f>
        <v>0</v>
      </c>
      <c r="G502">
        <f>_xlfn.RANK.EQ(H502,H:H)</f>
        <v>355</v>
      </c>
      <c r="H502">
        <f>IFERROR((D502/F502)*100,0)</f>
        <v>0</v>
      </c>
      <c r="I502">
        <f>_xlfn.IFNA(VLOOKUP(B502,ISU_FF_OA_byjnl!$F:$M,2,FALSE),0)</f>
        <v>0</v>
      </c>
      <c r="J502">
        <f>_xlfn.IFNA(VLOOKUP(B502,ISU_FF_OA_byjnl!$F:$M,3,FALSE),0)</f>
        <v>0</v>
      </c>
      <c r="K502">
        <f>_xlfn.IFNA(VLOOKUP(B502,ISU_FF_OA_byjnl!$F:$M,4,FALSE),0)</f>
        <v>0</v>
      </c>
      <c r="L502">
        <f>_xlfn.IFNA(VLOOKUP(B502,ISU_FF_OA_byjnl!$F:$M,5,FALSE),0)</f>
        <v>0</v>
      </c>
      <c r="M502">
        <f>_xlfn.IFNA(VLOOKUP(B502,ISU_FF_OA_byjnl!$F:$M,6,FALSE),0)</f>
        <v>0</v>
      </c>
      <c r="N502">
        <f>_xlfn.IFNA(VLOOKUP(B502,ISU_FF_OA_byjnl!$F:$M,7,FALSE),0)</f>
        <v>0</v>
      </c>
      <c r="O502">
        <f>I502+K502</f>
        <v>0</v>
      </c>
      <c r="P502">
        <f>O502-D502</f>
        <v>-3</v>
      </c>
      <c r="Q502">
        <f>(J502/D502)*100</f>
        <v>0</v>
      </c>
      <c r="R502">
        <f>(K502/D502)*100</f>
        <v>0</v>
      </c>
      <c r="S502">
        <f>(L502/D502)*100</f>
        <v>0</v>
      </c>
      <c r="T502">
        <f>(M502/D502)*100</f>
        <v>0</v>
      </c>
      <c r="U502">
        <f>(N502/D502)*100</f>
        <v>0</v>
      </c>
    </row>
  </sheetData>
  <autoFilter ref="A2:U2" xr:uid="{00000000-0001-0000-0000-000000000000}">
    <sortState xmlns:xlrd2="http://schemas.microsoft.com/office/spreadsheetml/2017/richdata2" ref="A3:U502">
      <sortCondition ref="E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2"/>
  <sheetViews>
    <sheetView workbookViewId="0">
      <selection activeCell="E5" sqref="E5"/>
    </sheetView>
  </sheetViews>
  <sheetFormatPr defaultRowHeight="15" x14ac:dyDescent="0.25"/>
  <cols>
    <col min="2" max="2" width="56.7109375" customWidth="1"/>
  </cols>
  <sheetData>
    <row r="1" spans="1:21" x14ac:dyDescent="0.25">
      <c r="A1" t="s">
        <v>0</v>
      </c>
    </row>
    <row r="2" spans="1:21" x14ac:dyDescent="0.25">
      <c r="A2" t="s">
        <v>1</v>
      </c>
      <c r="B2" t="s">
        <v>2</v>
      </c>
      <c r="C2" t="s">
        <v>1297</v>
      </c>
      <c r="D2" t="s">
        <v>1298</v>
      </c>
      <c r="E2" t="s">
        <v>1299</v>
      </c>
      <c r="F2" t="s">
        <v>1300</v>
      </c>
      <c r="G2" t="s">
        <v>1301</v>
      </c>
      <c r="H2" t="s">
        <v>1302</v>
      </c>
      <c r="I2" t="s">
        <v>1306</v>
      </c>
      <c r="J2" t="s">
        <v>1311</v>
      </c>
      <c r="K2" t="s">
        <v>1307</v>
      </c>
      <c r="L2" t="s">
        <v>1309</v>
      </c>
      <c r="M2" t="s">
        <v>1308</v>
      </c>
      <c r="N2" t="s">
        <v>1310</v>
      </c>
      <c r="O2" t="s">
        <v>1316</v>
      </c>
      <c r="P2" t="s">
        <v>1317</v>
      </c>
      <c r="Q2" t="s">
        <v>1318</v>
      </c>
      <c r="R2" t="s">
        <v>1319</v>
      </c>
      <c r="S2" t="s">
        <v>1320</v>
      </c>
      <c r="T2" t="s">
        <v>1321</v>
      </c>
      <c r="U2" t="s">
        <v>1322</v>
      </c>
    </row>
    <row r="3" spans="1:21" x14ac:dyDescent="0.25">
      <c r="A3" t="s">
        <v>4</v>
      </c>
      <c r="B3" t="s">
        <v>5</v>
      </c>
      <c r="C3">
        <v>1</v>
      </c>
      <c r="D3">
        <v>242</v>
      </c>
      <c r="E3">
        <v>2</v>
      </c>
      <c r="F3">
        <v>256</v>
      </c>
      <c r="G3">
        <v>37</v>
      </c>
      <c r="H3">
        <v>94.53125</v>
      </c>
      <c r="I3">
        <v>239</v>
      </c>
      <c r="J3">
        <v>0</v>
      </c>
      <c r="K3">
        <v>3</v>
      </c>
      <c r="L3">
        <v>0</v>
      </c>
      <c r="M3">
        <v>75</v>
      </c>
      <c r="N3">
        <v>164</v>
      </c>
      <c r="O3">
        <v>242</v>
      </c>
      <c r="P3">
        <v>0</v>
      </c>
      <c r="Q3">
        <v>0</v>
      </c>
      <c r="R3">
        <v>1.2396694214876034</v>
      </c>
      <c r="S3">
        <v>0</v>
      </c>
      <c r="T3">
        <v>30.991735537190085</v>
      </c>
      <c r="U3">
        <v>67.768595041322314</v>
      </c>
    </row>
    <row r="4" spans="1:21" x14ac:dyDescent="0.25">
      <c r="A4" t="s">
        <v>6</v>
      </c>
      <c r="B4" t="s">
        <v>7</v>
      </c>
      <c r="C4">
        <v>2</v>
      </c>
      <c r="D4">
        <v>147</v>
      </c>
      <c r="E4">
        <v>5</v>
      </c>
      <c r="F4">
        <v>149</v>
      </c>
      <c r="G4">
        <v>27</v>
      </c>
      <c r="H4">
        <v>98.65771812080537</v>
      </c>
      <c r="I4">
        <v>147</v>
      </c>
      <c r="J4">
        <v>0</v>
      </c>
      <c r="K4">
        <v>0</v>
      </c>
      <c r="L4">
        <v>0</v>
      </c>
      <c r="M4">
        <v>5</v>
      </c>
      <c r="N4">
        <v>142</v>
      </c>
      <c r="O4">
        <v>147</v>
      </c>
      <c r="P4">
        <v>0</v>
      </c>
      <c r="Q4">
        <v>0</v>
      </c>
      <c r="R4">
        <v>0</v>
      </c>
      <c r="S4">
        <v>0</v>
      </c>
      <c r="T4">
        <v>3.4013605442176873</v>
      </c>
      <c r="U4">
        <v>96.598639455782305</v>
      </c>
    </row>
    <row r="5" spans="1:21" x14ac:dyDescent="0.25">
      <c r="A5" t="s">
        <v>8</v>
      </c>
      <c r="B5" t="s">
        <v>9</v>
      </c>
      <c r="C5">
        <v>3</v>
      </c>
      <c r="D5">
        <v>145</v>
      </c>
      <c r="E5">
        <v>6</v>
      </c>
      <c r="F5">
        <v>148</v>
      </c>
      <c r="G5">
        <v>30</v>
      </c>
      <c r="H5">
        <v>97.972972972972968</v>
      </c>
      <c r="I5">
        <v>145</v>
      </c>
      <c r="J5">
        <v>0</v>
      </c>
      <c r="K5">
        <v>0</v>
      </c>
      <c r="L5">
        <v>145</v>
      </c>
      <c r="M5">
        <v>0</v>
      </c>
      <c r="N5">
        <v>0</v>
      </c>
      <c r="O5">
        <v>145</v>
      </c>
      <c r="P5">
        <v>0</v>
      </c>
      <c r="Q5">
        <v>0</v>
      </c>
      <c r="R5">
        <v>0</v>
      </c>
      <c r="S5">
        <v>100</v>
      </c>
      <c r="T5">
        <v>0</v>
      </c>
      <c r="U5">
        <v>0</v>
      </c>
    </row>
    <row r="6" spans="1:21" x14ac:dyDescent="0.25">
      <c r="A6" t="s">
        <v>10</v>
      </c>
      <c r="B6" t="s">
        <v>11</v>
      </c>
      <c r="C6">
        <v>4</v>
      </c>
      <c r="D6">
        <v>133</v>
      </c>
      <c r="E6">
        <v>7</v>
      </c>
      <c r="F6">
        <v>135</v>
      </c>
      <c r="G6">
        <v>29</v>
      </c>
      <c r="H6">
        <v>98.518518518518519</v>
      </c>
      <c r="I6">
        <v>133</v>
      </c>
      <c r="J6">
        <v>0</v>
      </c>
      <c r="K6">
        <v>0</v>
      </c>
      <c r="L6">
        <v>133</v>
      </c>
      <c r="M6">
        <v>0</v>
      </c>
      <c r="N6">
        <v>0</v>
      </c>
      <c r="O6">
        <v>133</v>
      </c>
      <c r="P6">
        <v>0</v>
      </c>
      <c r="Q6">
        <v>0</v>
      </c>
      <c r="R6">
        <v>0</v>
      </c>
      <c r="S6">
        <v>100</v>
      </c>
      <c r="T6">
        <v>0</v>
      </c>
      <c r="U6">
        <v>0</v>
      </c>
    </row>
    <row r="7" spans="1:21" x14ac:dyDescent="0.25">
      <c r="A7" t="s">
        <v>12</v>
      </c>
      <c r="B7" t="s">
        <v>13</v>
      </c>
      <c r="C7">
        <v>5</v>
      </c>
      <c r="D7">
        <v>109</v>
      </c>
      <c r="E7">
        <v>4</v>
      </c>
      <c r="F7">
        <v>188</v>
      </c>
      <c r="G7">
        <v>223</v>
      </c>
      <c r="H7">
        <v>57.978723404255319</v>
      </c>
      <c r="I7">
        <v>109</v>
      </c>
      <c r="J7">
        <v>0</v>
      </c>
      <c r="K7">
        <v>0</v>
      </c>
      <c r="L7">
        <v>109</v>
      </c>
      <c r="M7">
        <v>0</v>
      </c>
      <c r="N7">
        <v>0</v>
      </c>
      <c r="O7">
        <v>109</v>
      </c>
      <c r="P7">
        <v>0</v>
      </c>
      <c r="Q7">
        <v>0</v>
      </c>
      <c r="R7">
        <v>0</v>
      </c>
      <c r="S7">
        <v>100</v>
      </c>
      <c r="T7">
        <v>0</v>
      </c>
      <c r="U7">
        <v>0</v>
      </c>
    </row>
    <row r="8" spans="1:21" x14ac:dyDescent="0.25">
      <c r="A8" t="s">
        <v>14</v>
      </c>
      <c r="B8" t="s">
        <v>15</v>
      </c>
      <c r="C8">
        <v>6</v>
      </c>
      <c r="D8">
        <v>104</v>
      </c>
      <c r="E8">
        <v>8</v>
      </c>
      <c r="F8">
        <v>108</v>
      </c>
      <c r="G8">
        <v>32</v>
      </c>
      <c r="H8">
        <v>96.296296296296291</v>
      </c>
      <c r="I8">
        <v>104</v>
      </c>
      <c r="J8">
        <v>0</v>
      </c>
      <c r="K8">
        <v>0</v>
      </c>
      <c r="L8">
        <v>0</v>
      </c>
      <c r="M8">
        <v>12</v>
      </c>
      <c r="N8">
        <v>92</v>
      </c>
      <c r="O8">
        <v>104</v>
      </c>
      <c r="P8">
        <v>0</v>
      </c>
      <c r="Q8">
        <v>0</v>
      </c>
      <c r="R8">
        <v>0</v>
      </c>
      <c r="S8">
        <v>0</v>
      </c>
      <c r="T8">
        <v>11.538461538461538</v>
      </c>
      <c r="U8">
        <v>88.461538461538453</v>
      </c>
    </row>
    <row r="9" spans="1:21" x14ac:dyDescent="0.25">
      <c r="A9" t="s">
        <v>16</v>
      </c>
      <c r="B9" t="s">
        <v>17</v>
      </c>
      <c r="C9">
        <v>7</v>
      </c>
      <c r="D9">
        <v>98</v>
      </c>
      <c r="E9">
        <v>3</v>
      </c>
      <c r="F9">
        <v>191</v>
      </c>
      <c r="G9">
        <v>257</v>
      </c>
      <c r="H9">
        <v>51.308900523560212</v>
      </c>
      <c r="I9">
        <v>98</v>
      </c>
      <c r="J9">
        <v>0</v>
      </c>
      <c r="K9">
        <v>0</v>
      </c>
      <c r="L9">
        <v>98</v>
      </c>
      <c r="M9">
        <v>0</v>
      </c>
      <c r="N9">
        <v>0</v>
      </c>
      <c r="O9">
        <v>98</v>
      </c>
      <c r="P9">
        <v>0</v>
      </c>
      <c r="Q9">
        <v>0</v>
      </c>
      <c r="R9">
        <v>0</v>
      </c>
      <c r="S9">
        <v>100</v>
      </c>
      <c r="T9">
        <v>0</v>
      </c>
      <c r="U9">
        <v>0</v>
      </c>
    </row>
    <row r="10" spans="1:21" x14ac:dyDescent="0.25">
      <c r="A10" t="s">
        <v>18</v>
      </c>
      <c r="B10" t="s">
        <v>19</v>
      </c>
      <c r="C10">
        <v>8</v>
      </c>
      <c r="D10">
        <v>76</v>
      </c>
      <c r="E10">
        <v>10</v>
      </c>
      <c r="F10">
        <v>93</v>
      </c>
      <c r="G10">
        <v>113</v>
      </c>
      <c r="H10">
        <v>81.72043010752688</v>
      </c>
      <c r="I10">
        <v>76</v>
      </c>
      <c r="J10">
        <v>0</v>
      </c>
      <c r="K10">
        <v>0</v>
      </c>
      <c r="L10">
        <v>76</v>
      </c>
      <c r="M10">
        <v>0</v>
      </c>
      <c r="N10">
        <v>0</v>
      </c>
      <c r="O10">
        <v>76</v>
      </c>
      <c r="P10">
        <v>0</v>
      </c>
      <c r="Q10">
        <v>0</v>
      </c>
      <c r="R10">
        <v>0</v>
      </c>
      <c r="S10">
        <v>100</v>
      </c>
      <c r="T10">
        <v>0</v>
      </c>
      <c r="U10">
        <v>0</v>
      </c>
    </row>
    <row r="11" spans="1:21" x14ac:dyDescent="0.25">
      <c r="A11" t="s">
        <v>20</v>
      </c>
      <c r="B11" t="s">
        <v>21</v>
      </c>
      <c r="C11">
        <v>9</v>
      </c>
      <c r="D11">
        <v>73</v>
      </c>
      <c r="E11">
        <v>15</v>
      </c>
      <c r="F11">
        <v>74</v>
      </c>
      <c r="G11">
        <v>28</v>
      </c>
      <c r="H11">
        <v>98.648648648648646</v>
      </c>
      <c r="I11">
        <v>73</v>
      </c>
      <c r="J11">
        <v>0</v>
      </c>
      <c r="K11">
        <v>0</v>
      </c>
      <c r="L11">
        <v>73</v>
      </c>
      <c r="M11">
        <v>0</v>
      </c>
      <c r="N11">
        <v>0</v>
      </c>
      <c r="O11">
        <v>73</v>
      </c>
      <c r="P11">
        <v>0</v>
      </c>
      <c r="Q11">
        <v>0</v>
      </c>
      <c r="R11">
        <v>0</v>
      </c>
      <c r="S11">
        <v>100</v>
      </c>
      <c r="T11">
        <v>0</v>
      </c>
      <c r="U11">
        <v>0</v>
      </c>
    </row>
    <row r="12" spans="1:21" x14ac:dyDescent="0.25">
      <c r="A12" t="s">
        <v>22</v>
      </c>
      <c r="B12" t="s">
        <v>23</v>
      </c>
      <c r="C12">
        <v>10</v>
      </c>
      <c r="D12">
        <v>57</v>
      </c>
      <c r="E12">
        <v>20</v>
      </c>
      <c r="F12">
        <v>57</v>
      </c>
      <c r="G12">
        <v>1</v>
      </c>
      <c r="H12">
        <v>100</v>
      </c>
      <c r="I12">
        <v>57</v>
      </c>
      <c r="J12">
        <v>0</v>
      </c>
      <c r="K12">
        <v>0</v>
      </c>
      <c r="L12">
        <v>0</v>
      </c>
      <c r="M12">
        <v>9</v>
      </c>
      <c r="N12">
        <v>48</v>
      </c>
      <c r="O12">
        <v>57</v>
      </c>
      <c r="P12">
        <v>0</v>
      </c>
      <c r="Q12">
        <v>0</v>
      </c>
      <c r="R12">
        <v>0</v>
      </c>
      <c r="S12">
        <v>0</v>
      </c>
      <c r="T12">
        <v>15.789473684210526</v>
      </c>
      <c r="U12">
        <v>84.210526315789465</v>
      </c>
    </row>
    <row r="13" spans="1:21" x14ac:dyDescent="0.25">
      <c r="A13" t="s">
        <v>24</v>
      </c>
      <c r="B13" t="s">
        <v>25</v>
      </c>
      <c r="C13">
        <v>11</v>
      </c>
      <c r="D13">
        <v>51</v>
      </c>
      <c r="E13">
        <v>26</v>
      </c>
      <c r="F13">
        <v>53</v>
      </c>
      <c r="G13">
        <v>34</v>
      </c>
      <c r="H13">
        <v>96.226415094339629</v>
      </c>
      <c r="I13">
        <v>38</v>
      </c>
      <c r="J13">
        <v>0</v>
      </c>
      <c r="K13">
        <v>13</v>
      </c>
      <c r="L13">
        <v>0</v>
      </c>
      <c r="M13">
        <v>36</v>
      </c>
      <c r="N13">
        <v>2</v>
      </c>
      <c r="O13">
        <v>51</v>
      </c>
      <c r="P13">
        <v>0</v>
      </c>
      <c r="Q13">
        <v>0</v>
      </c>
      <c r="R13">
        <v>25.490196078431371</v>
      </c>
      <c r="S13">
        <v>0</v>
      </c>
      <c r="T13">
        <v>70.588235294117652</v>
      </c>
      <c r="U13">
        <v>3.9215686274509802</v>
      </c>
    </row>
    <row r="14" spans="1:21" x14ac:dyDescent="0.25">
      <c r="A14" t="s">
        <v>26</v>
      </c>
      <c r="B14" t="s">
        <v>27</v>
      </c>
      <c r="C14">
        <v>12</v>
      </c>
      <c r="D14">
        <v>50</v>
      </c>
      <c r="E14">
        <v>12</v>
      </c>
      <c r="F14">
        <v>82</v>
      </c>
      <c r="G14">
        <v>210</v>
      </c>
      <c r="H14">
        <v>60.975609756097562</v>
      </c>
      <c r="I14">
        <v>50</v>
      </c>
      <c r="J14">
        <v>0</v>
      </c>
      <c r="K14">
        <v>0</v>
      </c>
      <c r="L14">
        <v>50</v>
      </c>
      <c r="M14">
        <v>0</v>
      </c>
      <c r="N14">
        <v>0</v>
      </c>
      <c r="O14">
        <v>50</v>
      </c>
      <c r="P14">
        <v>0</v>
      </c>
      <c r="Q14">
        <v>0</v>
      </c>
      <c r="R14">
        <v>0</v>
      </c>
      <c r="S14">
        <v>100</v>
      </c>
      <c r="T14">
        <v>0</v>
      </c>
      <c r="U14">
        <v>0</v>
      </c>
    </row>
    <row r="15" spans="1:21" x14ac:dyDescent="0.25">
      <c r="A15" t="s">
        <v>28</v>
      </c>
      <c r="B15" t="s">
        <v>29</v>
      </c>
      <c r="C15">
        <v>13</v>
      </c>
      <c r="D15">
        <v>49</v>
      </c>
      <c r="E15">
        <v>22</v>
      </c>
      <c r="F15">
        <v>56</v>
      </c>
      <c r="G15">
        <v>66</v>
      </c>
      <c r="H15">
        <v>87.5</v>
      </c>
      <c r="I15">
        <v>49</v>
      </c>
      <c r="J15">
        <v>22</v>
      </c>
      <c r="K15">
        <v>0</v>
      </c>
      <c r="L15">
        <v>0</v>
      </c>
      <c r="M15">
        <v>12</v>
      </c>
      <c r="N15">
        <v>15</v>
      </c>
      <c r="O15">
        <v>49</v>
      </c>
      <c r="P15">
        <v>0</v>
      </c>
      <c r="Q15">
        <v>44.897959183673471</v>
      </c>
      <c r="R15">
        <v>0</v>
      </c>
      <c r="S15">
        <v>0</v>
      </c>
      <c r="T15">
        <v>24.489795918367346</v>
      </c>
      <c r="U15">
        <v>30.612244897959183</v>
      </c>
    </row>
    <row r="16" spans="1:21" x14ac:dyDescent="0.25">
      <c r="A16" t="s">
        <v>30</v>
      </c>
      <c r="B16" t="s">
        <v>31</v>
      </c>
      <c r="C16">
        <v>13</v>
      </c>
      <c r="D16">
        <v>49</v>
      </c>
      <c r="E16">
        <v>1</v>
      </c>
      <c r="F16">
        <v>476</v>
      </c>
      <c r="G16">
        <v>350</v>
      </c>
      <c r="H16">
        <v>10.294117647058822</v>
      </c>
      <c r="I16">
        <v>48</v>
      </c>
      <c r="J16">
        <v>22</v>
      </c>
      <c r="K16">
        <v>1</v>
      </c>
      <c r="L16">
        <v>0</v>
      </c>
      <c r="M16">
        <v>14</v>
      </c>
      <c r="N16">
        <v>12</v>
      </c>
      <c r="O16">
        <v>49</v>
      </c>
      <c r="P16">
        <v>0</v>
      </c>
      <c r="Q16">
        <v>44.897959183673471</v>
      </c>
      <c r="R16">
        <v>2.0408163265306123</v>
      </c>
      <c r="S16">
        <v>0</v>
      </c>
      <c r="T16">
        <v>28.571428571428569</v>
      </c>
      <c r="U16">
        <v>24.489795918367346</v>
      </c>
    </row>
    <row r="17" spans="1:21" x14ac:dyDescent="0.25">
      <c r="A17" t="s">
        <v>32</v>
      </c>
      <c r="B17" t="s">
        <v>33</v>
      </c>
      <c r="C17">
        <v>13</v>
      </c>
      <c r="D17">
        <v>49</v>
      </c>
      <c r="E17">
        <v>24</v>
      </c>
      <c r="F17">
        <v>54</v>
      </c>
      <c r="G17">
        <v>51</v>
      </c>
      <c r="H17">
        <v>90.740740740740748</v>
      </c>
      <c r="I17">
        <v>49</v>
      </c>
      <c r="J17">
        <v>12</v>
      </c>
      <c r="K17">
        <v>0</v>
      </c>
      <c r="L17">
        <v>0</v>
      </c>
      <c r="M17">
        <v>33</v>
      </c>
      <c r="N17">
        <v>4</v>
      </c>
      <c r="O17">
        <v>49</v>
      </c>
      <c r="P17">
        <v>0</v>
      </c>
      <c r="Q17">
        <v>24.489795918367346</v>
      </c>
      <c r="R17">
        <v>0</v>
      </c>
      <c r="S17">
        <v>0</v>
      </c>
      <c r="T17">
        <v>67.346938775510196</v>
      </c>
      <c r="U17">
        <v>8.1632653061224492</v>
      </c>
    </row>
    <row r="18" spans="1:21" x14ac:dyDescent="0.25">
      <c r="A18" t="s">
        <v>34</v>
      </c>
      <c r="B18" t="s">
        <v>35</v>
      </c>
      <c r="C18">
        <v>13</v>
      </c>
      <c r="D18">
        <v>49</v>
      </c>
      <c r="E18">
        <v>9</v>
      </c>
      <c r="F18">
        <v>106</v>
      </c>
      <c r="G18">
        <v>280</v>
      </c>
      <c r="H18">
        <v>46.226415094339622</v>
      </c>
      <c r="I18">
        <v>19</v>
      </c>
      <c r="J18">
        <v>1</v>
      </c>
      <c r="K18">
        <v>30</v>
      </c>
      <c r="L18">
        <v>0</v>
      </c>
      <c r="M18">
        <v>14</v>
      </c>
      <c r="N18">
        <v>4</v>
      </c>
      <c r="O18">
        <v>49</v>
      </c>
      <c r="P18">
        <v>0</v>
      </c>
      <c r="Q18">
        <v>2.0408163265306123</v>
      </c>
      <c r="R18">
        <v>61.224489795918366</v>
      </c>
      <c r="S18">
        <v>0</v>
      </c>
      <c r="T18">
        <v>28.571428571428569</v>
      </c>
      <c r="U18">
        <v>8.1632653061224492</v>
      </c>
    </row>
    <row r="19" spans="1:21" x14ac:dyDescent="0.25">
      <c r="A19" t="s">
        <v>36</v>
      </c>
      <c r="B19" t="s">
        <v>37</v>
      </c>
      <c r="C19">
        <v>17</v>
      </c>
      <c r="D19">
        <v>47</v>
      </c>
      <c r="E19">
        <v>26</v>
      </c>
      <c r="F19">
        <v>53</v>
      </c>
      <c r="G19">
        <v>65</v>
      </c>
      <c r="H19">
        <v>88.679245283018872</v>
      </c>
      <c r="I19">
        <v>33</v>
      </c>
      <c r="J19">
        <v>0</v>
      </c>
      <c r="K19">
        <v>14</v>
      </c>
      <c r="L19">
        <v>0</v>
      </c>
      <c r="M19">
        <v>32</v>
      </c>
      <c r="N19">
        <v>1</v>
      </c>
      <c r="O19">
        <v>47</v>
      </c>
      <c r="P19">
        <v>0</v>
      </c>
      <c r="Q19">
        <v>0</v>
      </c>
      <c r="R19">
        <v>29.787234042553191</v>
      </c>
      <c r="S19">
        <v>0</v>
      </c>
      <c r="T19">
        <v>68.085106382978722</v>
      </c>
      <c r="U19">
        <v>2.1276595744680851</v>
      </c>
    </row>
    <row r="20" spans="1:21" x14ac:dyDescent="0.25">
      <c r="A20" t="s">
        <v>38</v>
      </c>
      <c r="B20" t="s">
        <v>39</v>
      </c>
      <c r="C20">
        <v>18</v>
      </c>
      <c r="D20">
        <v>44</v>
      </c>
      <c r="E20">
        <v>33</v>
      </c>
      <c r="F20">
        <v>47</v>
      </c>
      <c r="G20">
        <v>41</v>
      </c>
      <c r="H20">
        <v>93.61702127659575</v>
      </c>
      <c r="I20">
        <v>37</v>
      </c>
      <c r="J20">
        <v>20</v>
      </c>
      <c r="K20">
        <v>7</v>
      </c>
      <c r="L20">
        <v>0</v>
      </c>
      <c r="M20">
        <v>14</v>
      </c>
      <c r="N20">
        <v>3</v>
      </c>
      <c r="O20">
        <v>44</v>
      </c>
      <c r="P20">
        <v>0</v>
      </c>
      <c r="Q20">
        <v>45.454545454545453</v>
      </c>
      <c r="R20">
        <v>15.909090909090908</v>
      </c>
      <c r="S20">
        <v>0</v>
      </c>
      <c r="T20">
        <v>31.818181818181817</v>
      </c>
      <c r="U20">
        <v>6.8181818181818175</v>
      </c>
    </row>
    <row r="21" spans="1:21" x14ac:dyDescent="0.25">
      <c r="A21" t="s">
        <v>40</v>
      </c>
      <c r="B21" t="s">
        <v>41</v>
      </c>
      <c r="C21">
        <v>19</v>
      </c>
      <c r="D21">
        <v>42</v>
      </c>
      <c r="E21">
        <v>36</v>
      </c>
      <c r="F21">
        <v>45</v>
      </c>
      <c r="G21">
        <v>42</v>
      </c>
      <c r="H21">
        <v>93.333333333333329</v>
      </c>
      <c r="I21">
        <v>39</v>
      </c>
      <c r="J21">
        <v>0</v>
      </c>
      <c r="K21">
        <v>3</v>
      </c>
      <c r="L21">
        <v>0</v>
      </c>
      <c r="M21">
        <v>14</v>
      </c>
      <c r="N21">
        <v>25</v>
      </c>
      <c r="O21">
        <v>42</v>
      </c>
      <c r="P21">
        <v>0</v>
      </c>
      <c r="Q21">
        <v>0</v>
      </c>
      <c r="R21">
        <v>7.1428571428571423</v>
      </c>
      <c r="S21">
        <v>0</v>
      </c>
      <c r="T21">
        <v>33.333333333333329</v>
      </c>
      <c r="U21">
        <v>59.523809523809526</v>
      </c>
    </row>
    <row r="22" spans="1:21" x14ac:dyDescent="0.25">
      <c r="A22" t="s">
        <v>42</v>
      </c>
      <c r="B22" t="s">
        <v>43</v>
      </c>
      <c r="C22">
        <v>20</v>
      </c>
      <c r="D22">
        <v>38</v>
      </c>
      <c r="E22">
        <v>30</v>
      </c>
      <c r="F22">
        <v>50</v>
      </c>
      <c r="G22">
        <v>149</v>
      </c>
      <c r="H22">
        <v>76</v>
      </c>
      <c r="I22">
        <v>33</v>
      </c>
      <c r="J22">
        <v>1</v>
      </c>
      <c r="K22">
        <v>5</v>
      </c>
      <c r="L22">
        <v>0</v>
      </c>
      <c r="M22">
        <v>14</v>
      </c>
      <c r="N22">
        <v>18</v>
      </c>
      <c r="O22">
        <v>38</v>
      </c>
      <c r="P22">
        <v>0</v>
      </c>
      <c r="Q22">
        <v>2.6315789473684208</v>
      </c>
      <c r="R22">
        <v>13.157894736842104</v>
      </c>
      <c r="S22">
        <v>0</v>
      </c>
      <c r="T22">
        <v>36.84210526315789</v>
      </c>
      <c r="U22">
        <v>47.368421052631575</v>
      </c>
    </row>
    <row r="23" spans="1:21" x14ac:dyDescent="0.25">
      <c r="A23" t="s">
        <v>44</v>
      </c>
      <c r="B23" t="s">
        <v>45</v>
      </c>
      <c r="C23">
        <v>21</v>
      </c>
      <c r="D23">
        <v>37</v>
      </c>
      <c r="E23">
        <v>44</v>
      </c>
      <c r="F23">
        <v>37</v>
      </c>
      <c r="G23">
        <v>1</v>
      </c>
      <c r="H23">
        <v>100</v>
      </c>
      <c r="I23">
        <v>17</v>
      </c>
      <c r="J23">
        <v>1</v>
      </c>
      <c r="K23">
        <v>20</v>
      </c>
      <c r="L23">
        <v>0</v>
      </c>
      <c r="M23">
        <v>15</v>
      </c>
      <c r="N23">
        <v>1</v>
      </c>
      <c r="O23">
        <v>37</v>
      </c>
      <c r="P23">
        <v>0</v>
      </c>
      <c r="Q23">
        <v>2.7027027027027026</v>
      </c>
      <c r="R23">
        <v>54.054054054054056</v>
      </c>
      <c r="S23">
        <v>0</v>
      </c>
      <c r="T23">
        <v>40.54054054054054</v>
      </c>
      <c r="U23">
        <v>2.7027027027027026</v>
      </c>
    </row>
    <row r="24" spans="1:21" x14ac:dyDescent="0.25">
      <c r="A24" t="s">
        <v>46</v>
      </c>
      <c r="B24" t="s">
        <v>47</v>
      </c>
      <c r="C24">
        <v>22</v>
      </c>
      <c r="D24">
        <v>34</v>
      </c>
      <c r="E24">
        <v>46</v>
      </c>
      <c r="F24">
        <v>36</v>
      </c>
      <c r="G24">
        <v>38</v>
      </c>
      <c r="H24">
        <v>94.444444444444443</v>
      </c>
      <c r="I24">
        <v>25</v>
      </c>
      <c r="J24">
        <v>0</v>
      </c>
      <c r="K24">
        <v>9</v>
      </c>
      <c r="L24">
        <v>0</v>
      </c>
      <c r="M24">
        <v>24</v>
      </c>
      <c r="N24">
        <v>1</v>
      </c>
      <c r="O24">
        <v>34</v>
      </c>
      <c r="P24">
        <v>0</v>
      </c>
      <c r="Q24">
        <v>0</v>
      </c>
      <c r="R24">
        <v>26.47058823529412</v>
      </c>
      <c r="S24">
        <v>0</v>
      </c>
      <c r="T24">
        <v>70.588235294117652</v>
      </c>
      <c r="U24">
        <v>2.9411764705882351</v>
      </c>
    </row>
    <row r="25" spans="1:21" x14ac:dyDescent="0.25">
      <c r="A25" t="s">
        <v>48</v>
      </c>
      <c r="B25" t="s">
        <v>49</v>
      </c>
      <c r="C25">
        <v>23</v>
      </c>
      <c r="D25">
        <v>32</v>
      </c>
      <c r="E25">
        <v>57</v>
      </c>
      <c r="F25">
        <v>33</v>
      </c>
      <c r="G25">
        <v>31</v>
      </c>
      <c r="H25">
        <v>96.969696969696969</v>
      </c>
      <c r="I25">
        <v>27</v>
      </c>
      <c r="J25">
        <v>4</v>
      </c>
      <c r="K25">
        <v>5</v>
      </c>
      <c r="L25">
        <v>0</v>
      </c>
      <c r="M25">
        <v>23</v>
      </c>
      <c r="N25">
        <v>0</v>
      </c>
      <c r="O25">
        <v>32</v>
      </c>
      <c r="P25">
        <v>0</v>
      </c>
      <c r="Q25">
        <v>12.5</v>
      </c>
      <c r="R25">
        <v>15.625</v>
      </c>
      <c r="S25">
        <v>0</v>
      </c>
      <c r="T25">
        <v>71.875</v>
      </c>
      <c r="U25">
        <v>0</v>
      </c>
    </row>
    <row r="26" spans="1:21" x14ac:dyDescent="0.25">
      <c r="A26" t="s">
        <v>50</v>
      </c>
      <c r="B26" t="s">
        <v>51</v>
      </c>
      <c r="C26">
        <v>23</v>
      </c>
      <c r="D26">
        <v>32</v>
      </c>
      <c r="E26">
        <v>44</v>
      </c>
      <c r="F26">
        <v>37</v>
      </c>
      <c r="G26">
        <v>83</v>
      </c>
      <c r="H26">
        <v>86.486486486486484</v>
      </c>
      <c r="I26">
        <v>26</v>
      </c>
      <c r="J26">
        <v>0</v>
      </c>
      <c r="K26">
        <v>6</v>
      </c>
      <c r="L26">
        <v>0</v>
      </c>
      <c r="M26">
        <v>11</v>
      </c>
      <c r="N26">
        <v>15</v>
      </c>
      <c r="O26">
        <v>32</v>
      </c>
      <c r="P26">
        <v>0</v>
      </c>
      <c r="Q26">
        <v>0</v>
      </c>
      <c r="R26">
        <v>18.75</v>
      </c>
      <c r="S26">
        <v>0</v>
      </c>
      <c r="T26">
        <v>34.375</v>
      </c>
      <c r="U26">
        <v>46.875</v>
      </c>
    </row>
    <row r="27" spans="1:21" x14ac:dyDescent="0.25">
      <c r="A27" t="s">
        <v>52</v>
      </c>
      <c r="B27" t="s">
        <v>53</v>
      </c>
      <c r="C27">
        <v>25</v>
      </c>
      <c r="D27">
        <v>31</v>
      </c>
      <c r="E27">
        <v>39</v>
      </c>
      <c r="F27">
        <v>41</v>
      </c>
      <c r="G27">
        <v>150</v>
      </c>
      <c r="H27">
        <v>75.609756097560975</v>
      </c>
      <c r="I27">
        <v>15</v>
      </c>
      <c r="J27">
        <v>0</v>
      </c>
      <c r="K27">
        <v>16</v>
      </c>
      <c r="L27">
        <v>0</v>
      </c>
      <c r="M27">
        <v>14</v>
      </c>
      <c r="N27">
        <v>1</v>
      </c>
      <c r="O27">
        <v>31</v>
      </c>
      <c r="P27">
        <v>0</v>
      </c>
      <c r="Q27">
        <v>0</v>
      </c>
      <c r="R27">
        <v>51.612903225806448</v>
      </c>
      <c r="S27">
        <v>0</v>
      </c>
      <c r="T27">
        <v>45.161290322580641</v>
      </c>
      <c r="U27">
        <v>3.225806451612903</v>
      </c>
    </row>
    <row r="28" spans="1:21" x14ac:dyDescent="0.25">
      <c r="A28" t="s">
        <v>54</v>
      </c>
      <c r="B28" t="s">
        <v>55</v>
      </c>
      <c r="C28">
        <v>26</v>
      </c>
      <c r="D28">
        <v>30</v>
      </c>
      <c r="E28">
        <v>41</v>
      </c>
      <c r="F28">
        <v>39</v>
      </c>
      <c r="G28">
        <v>140</v>
      </c>
      <c r="H28">
        <v>76.923076923076934</v>
      </c>
      <c r="I28">
        <v>30</v>
      </c>
      <c r="J28">
        <v>14</v>
      </c>
      <c r="K28">
        <v>0</v>
      </c>
      <c r="L28">
        <v>0</v>
      </c>
      <c r="M28">
        <v>2</v>
      </c>
      <c r="N28">
        <v>14</v>
      </c>
      <c r="O28">
        <v>30</v>
      </c>
      <c r="P28">
        <v>0</v>
      </c>
      <c r="Q28">
        <v>46.666666666666664</v>
      </c>
      <c r="R28">
        <v>0</v>
      </c>
      <c r="S28">
        <v>0</v>
      </c>
      <c r="T28">
        <v>6.666666666666667</v>
      </c>
      <c r="U28">
        <v>46.666666666666664</v>
      </c>
    </row>
    <row r="29" spans="1:21" x14ac:dyDescent="0.25">
      <c r="A29" t="s">
        <v>56</v>
      </c>
      <c r="B29" t="s">
        <v>57</v>
      </c>
      <c r="C29">
        <v>26</v>
      </c>
      <c r="D29">
        <v>30</v>
      </c>
      <c r="E29">
        <v>52</v>
      </c>
      <c r="F29">
        <v>35</v>
      </c>
      <c r="G29">
        <v>85</v>
      </c>
      <c r="H29">
        <v>85.714285714285708</v>
      </c>
      <c r="I29">
        <v>30</v>
      </c>
      <c r="J29">
        <v>15</v>
      </c>
      <c r="K29">
        <v>0</v>
      </c>
      <c r="L29">
        <v>0</v>
      </c>
      <c r="M29">
        <v>14</v>
      </c>
      <c r="N29">
        <v>1</v>
      </c>
      <c r="O29">
        <v>30</v>
      </c>
      <c r="P29">
        <v>0</v>
      </c>
      <c r="Q29">
        <v>50</v>
      </c>
      <c r="R29">
        <v>0</v>
      </c>
      <c r="S29">
        <v>0</v>
      </c>
      <c r="T29">
        <v>46.666666666666664</v>
      </c>
      <c r="U29">
        <v>3.3333333333333335</v>
      </c>
    </row>
    <row r="30" spans="1:21" x14ac:dyDescent="0.25">
      <c r="A30" t="s">
        <v>58</v>
      </c>
      <c r="B30" t="s">
        <v>59</v>
      </c>
      <c r="C30">
        <v>28</v>
      </c>
      <c r="D30">
        <v>29</v>
      </c>
      <c r="E30">
        <v>26</v>
      </c>
      <c r="F30">
        <v>53</v>
      </c>
      <c r="G30">
        <v>244</v>
      </c>
      <c r="H30">
        <v>54.716981132075468</v>
      </c>
      <c r="I30">
        <v>13</v>
      </c>
      <c r="J30">
        <v>8</v>
      </c>
      <c r="K30">
        <v>16</v>
      </c>
      <c r="L30">
        <v>0</v>
      </c>
      <c r="M30">
        <v>5</v>
      </c>
      <c r="N30">
        <v>0</v>
      </c>
      <c r="O30">
        <v>29</v>
      </c>
      <c r="P30">
        <v>0</v>
      </c>
      <c r="Q30">
        <v>27.586206896551722</v>
      </c>
      <c r="R30">
        <v>55.172413793103445</v>
      </c>
      <c r="S30">
        <v>0</v>
      </c>
      <c r="T30">
        <v>17.241379310344829</v>
      </c>
      <c r="U30">
        <v>0</v>
      </c>
    </row>
    <row r="31" spans="1:21" x14ac:dyDescent="0.25">
      <c r="A31" t="s">
        <v>60</v>
      </c>
      <c r="B31" t="s">
        <v>61</v>
      </c>
      <c r="C31">
        <v>29</v>
      </c>
      <c r="D31">
        <v>28</v>
      </c>
      <c r="E31">
        <v>52</v>
      </c>
      <c r="F31">
        <v>35</v>
      </c>
      <c r="G31">
        <v>120</v>
      </c>
      <c r="H31">
        <v>80</v>
      </c>
      <c r="I31">
        <v>28</v>
      </c>
      <c r="J31">
        <v>19</v>
      </c>
      <c r="K31">
        <v>0</v>
      </c>
      <c r="L31">
        <v>0</v>
      </c>
      <c r="M31">
        <v>7</v>
      </c>
      <c r="N31">
        <v>2</v>
      </c>
      <c r="O31">
        <v>28</v>
      </c>
      <c r="P31">
        <v>0</v>
      </c>
      <c r="Q31">
        <v>67.857142857142861</v>
      </c>
      <c r="R31">
        <v>0</v>
      </c>
      <c r="S31">
        <v>0</v>
      </c>
      <c r="T31">
        <v>25</v>
      </c>
      <c r="U31">
        <v>7.1428571428571423</v>
      </c>
    </row>
    <row r="32" spans="1:21" x14ac:dyDescent="0.25">
      <c r="A32" t="s">
        <v>62</v>
      </c>
      <c r="B32" t="s">
        <v>63</v>
      </c>
      <c r="C32">
        <v>29</v>
      </c>
      <c r="D32">
        <v>28</v>
      </c>
      <c r="E32">
        <v>55</v>
      </c>
      <c r="F32">
        <v>34</v>
      </c>
      <c r="G32">
        <v>104</v>
      </c>
      <c r="H32">
        <v>82.35294117647058</v>
      </c>
      <c r="I32">
        <v>18</v>
      </c>
      <c r="J32">
        <v>0</v>
      </c>
      <c r="K32">
        <v>10</v>
      </c>
      <c r="L32">
        <v>0</v>
      </c>
      <c r="M32">
        <v>13</v>
      </c>
      <c r="N32">
        <v>5</v>
      </c>
      <c r="O32">
        <v>28</v>
      </c>
      <c r="P32">
        <v>0</v>
      </c>
      <c r="Q32">
        <v>0</v>
      </c>
      <c r="R32">
        <v>35.714285714285715</v>
      </c>
      <c r="S32">
        <v>0</v>
      </c>
      <c r="T32">
        <v>46.428571428571431</v>
      </c>
      <c r="U32">
        <v>17.857142857142858</v>
      </c>
    </row>
    <row r="33" spans="1:21" x14ac:dyDescent="0.25">
      <c r="A33" t="s">
        <v>64</v>
      </c>
      <c r="B33" t="s">
        <v>65</v>
      </c>
      <c r="C33">
        <v>31</v>
      </c>
      <c r="D33">
        <v>27</v>
      </c>
      <c r="E33">
        <v>32</v>
      </c>
      <c r="F33">
        <v>48</v>
      </c>
      <c r="G33">
        <v>235</v>
      </c>
      <c r="H33">
        <v>56.25</v>
      </c>
      <c r="I33">
        <v>27</v>
      </c>
      <c r="J33">
        <v>0</v>
      </c>
      <c r="K33">
        <v>0</v>
      </c>
      <c r="L33">
        <v>27</v>
      </c>
      <c r="M33">
        <v>0</v>
      </c>
      <c r="N33">
        <v>0</v>
      </c>
      <c r="O33">
        <v>27</v>
      </c>
      <c r="P33">
        <v>0</v>
      </c>
      <c r="Q33">
        <v>0</v>
      </c>
      <c r="R33">
        <v>0</v>
      </c>
      <c r="S33">
        <v>100</v>
      </c>
      <c r="T33">
        <v>0</v>
      </c>
      <c r="U33">
        <v>0</v>
      </c>
    </row>
    <row r="34" spans="1:21" x14ac:dyDescent="0.25">
      <c r="A34" t="s">
        <v>66</v>
      </c>
      <c r="B34" t="s">
        <v>67</v>
      </c>
      <c r="C34">
        <v>31</v>
      </c>
      <c r="D34">
        <v>27</v>
      </c>
      <c r="E34">
        <v>64</v>
      </c>
      <c r="F34">
        <v>29</v>
      </c>
      <c r="G34">
        <v>43</v>
      </c>
      <c r="H34">
        <v>93.103448275862064</v>
      </c>
      <c r="I34">
        <v>27</v>
      </c>
      <c r="J34">
        <v>0</v>
      </c>
      <c r="K34">
        <v>0</v>
      </c>
      <c r="L34">
        <v>0</v>
      </c>
      <c r="M34">
        <v>10</v>
      </c>
      <c r="N34">
        <v>17</v>
      </c>
      <c r="O34">
        <v>27</v>
      </c>
      <c r="P34">
        <v>0</v>
      </c>
      <c r="Q34">
        <v>0</v>
      </c>
      <c r="R34">
        <v>0</v>
      </c>
      <c r="S34">
        <v>0</v>
      </c>
      <c r="T34">
        <v>37.037037037037038</v>
      </c>
      <c r="U34">
        <v>62.962962962962962</v>
      </c>
    </row>
    <row r="35" spans="1:21" x14ac:dyDescent="0.25">
      <c r="A35" t="s">
        <v>68</v>
      </c>
      <c r="B35" t="s">
        <v>69</v>
      </c>
      <c r="C35">
        <v>31</v>
      </c>
      <c r="D35">
        <v>27</v>
      </c>
      <c r="E35">
        <v>46</v>
      </c>
      <c r="F35">
        <v>36</v>
      </c>
      <c r="G35">
        <v>151</v>
      </c>
      <c r="H35">
        <v>75</v>
      </c>
      <c r="I35">
        <v>27</v>
      </c>
      <c r="J35">
        <v>0</v>
      </c>
      <c r="K35">
        <v>0</v>
      </c>
      <c r="L35">
        <v>27</v>
      </c>
      <c r="M35">
        <v>0</v>
      </c>
      <c r="N35">
        <v>0</v>
      </c>
      <c r="O35">
        <v>27</v>
      </c>
      <c r="P35">
        <v>0</v>
      </c>
      <c r="Q35">
        <v>0</v>
      </c>
      <c r="R35">
        <v>0</v>
      </c>
      <c r="S35">
        <v>100</v>
      </c>
      <c r="T35">
        <v>0</v>
      </c>
      <c r="U35">
        <v>0</v>
      </c>
    </row>
    <row r="36" spans="1:21" x14ac:dyDescent="0.25">
      <c r="A36" t="s">
        <v>70</v>
      </c>
      <c r="B36" t="s">
        <v>71</v>
      </c>
      <c r="C36">
        <v>34</v>
      </c>
      <c r="D36">
        <v>26</v>
      </c>
      <c r="E36">
        <v>42</v>
      </c>
      <c r="F36">
        <v>38</v>
      </c>
      <c r="G36">
        <v>179</v>
      </c>
      <c r="H36">
        <v>68.421052631578945</v>
      </c>
      <c r="I36">
        <v>19</v>
      </c>
      <c r="J36">
        <v>7</v>
      </c>
      <c r="K36">
        <v>7</v>
      </c>
      <c r="L36">
        <v>0</v>
      </c>
      <c r="M36">
        <v>11</v>
      </c>
      <c r="N36">
        <v>1</v>
      </c>
      <c r="O36">
        <v>26</v>
      </c>
      <c r="P36">
        <v>0</v>
      </c>
      <c r="Q36">
        <v>26.923076923076923</v>
      </c>
      <c r="R36">
        <v>26.923076923076923</v>
      </c>
      <c r="S36">
        <v>0</v>
      </c>
      <c r="T36">
        <v>42.307692307692307</v>
      </c>
      <c r="U36">
        <v>3.8461538461538463</v>
      </c>
    </row>
    <row r="37" spans="1:21" x14ac:dyDescent="0.25">
      <c r="A37" t="s">
        <v>72</v>
      </c>
      <c r="B37" t="s">
        <v>73</v>
      </c>
      <c r="C37">
        <v>34</v>
      </c>
      <c r="D37">
        <v>26</v>
      </c>
      <c r="E37">
        <v>42</v>
      </c>
      <c r="F37">
        <v>38</v>
      </c>
      <c r="G37">
        <v>179</v>
      </c>
      <c r="H37">
        <v>68.421052631578945</v>
      </c>
      <c r="I37">
        <v>15</v>
      </c>
      <c r="J37">
        <v>2</v>
      </c>
      <c r="K37">
        <v>11</v>
      </c>
      <c r="L37">
        <v>0</v>
      </c>
      <c r="M37">
        <v>12</v>
      </c>
      <c r="N37">
        <v>1</v>
      </c>
      <c r="O37">
        <v>26</v>
      </c>
      <c r="P37">
        <v>0</v>
      </c>
      <c r="Q37">
        <v>7.6923076923076925</v>
      </c>
      <c r="R37">
        <v>42.307692307692307</v>
      </c>
      <c r="S37">
        <v>0</v>
      </c>
      <c r="T37">
        <v>46.153846153846153</v>
      </c>
      <c r="U37">
        <v>3.8461538461538463</v>
      </c>
    </row>
    <row r="38" spans="1:21" x14ac:dyDescent="0.25">
      <c r="A38" t="s">
        <v>74</v>
      </c>
      <c r="B38" t="s">
        <v>75</v>
      </c>
      <c r="C38">
        <v>34</v>
      </c>
      <c r="D38">
        <v>26</v>
      </c>
      <c r="E38">
        <v>30</v>
      </c>
      <c r="F38">
        <v>50</v>
      </c>
      <c r="G38">
        <v>255</v>
      </c>
      <c r="H38">
        <v>52</v>
      </c>
      <c r="I38">
        <v>26</v>
      </c>
      <c r="J38">
        <v>0</v>
      </c>
      <c r="K38">
        <v>0</v>
      </c>
      <c r="L38">
        <v>26</v>
      </c>
      <c r="M38">
        <v>0</v>
      </c>
      <c r="N38">
        <v>0</v>
      </c>
      <c r="O38">
        <v>26</v>
      </c>
      <c r="P38">
        <v>0</v>
      </c>
      <c r="Q38">
        <v>0</v>
      </c>
      <c r="R38">
        <v>0</v>
      </c>
      <c r="S38">
        <v>100</v>
      </c>
      <c r="T38">
        <v>0</v>
      </c>
      <c r="U38">
        <v>0</v>
      </c>
    </row>
    <row r="39" spans="1:21" x14ac:dyDescent="0.25">
      <c r="A39" t="s">
        <v>76</v>
      </c>
      <c r="B39" t="s">
        <v>77</v>
      </c>
      <c r="C39">
        <v>34</v>
      </c>
      <c r="D39">
        <v>26</v>
      </c>
      <c r="E39">
        <v>46</v>
      </c>
      <c r="F39">
        <v>36</v>
      </c>
      <c r="G39">
        <v>166</v>
      </c>
      <c r="H39">
        <v>72.222222222222214</v>
      </c>
      <c r="I39">
        <v>26</v>
      </c>
      <c r="J39">
        <v>0</v>
      </c>
      <c r="K39">
        <v>0</v>
      </c>
      <c r="L39">
        <v>26</v>
      </c>
      <c r="M39">
        <v>0</v>
      </c>
      <c r="N39">
        <v>0</v>
      </c>
      <c r="O39">
        <v>26</v>
      </c>
      <c r="P39">
        <v>0</v>
      </c>
      <c r="Q39">
        <v>0</v>
      </c>
      <c r="R39">
        <v>0</v>
      </c>
      <c r="S39">
        <v>100</v>
      </c>
      <c r="T39">
        <v>0</v>
      </c>
      <c r="U39">
        <v>0</v>
      </c>
    </row>
    <row r="40" spans="1:21" x14ac:dyDescent="0.25">
      <c r="A40" t="s">
        <v>78</v>
      </c>
      <c r="B40" t="s">
        <v>79</v>
      </c>
      <c r="C40">
        <v>34</v>
      </c>
      <c r="D40">
        <v>26</v>
      </c>
      <c r="E40">
        <v>55</v>
      </c>
      <c r="F40">
        <v>34</v>
      </c>
      <c r="G40">
        <v>147</v>
      </c>
      <c r="H40">
        <v>76.470588235294116</v>
      </c>
      <c r="I40">
        <v>26</v>
      </c>
      <c r="J40">
        <v>0</v>
      </c>
      <c r="K40">
        <v>0</v>
      </c>
      <c r="L40">
        <v>26</v>
      </c>
      <c r="M40">
        <v>0</v>
      </c>
      <c r="N40">
        <v>0</v>
      </c>
      <c r="O40">
        <v>26</v>
      </c>
      <c r="P40">
        <v>0</v>
      </c>
      <c r="Q40">
        <v>0</v>
      </c>
      <c r="R40">
        <v>0</v>
      </c>
      <c r="S40">
        <v>100</v>
      </c>
      <c r="T40">
        <v>0</v>
      </c>
      <c r="U40">
        <v>0</v>
      </c>
    </row>
    <row r="41" spans="1:21" x14ac:dyDescent="0.25">
      <c r="A41" t="s">
        <v>80</v>
      </c>
      <c r="B41" t="s">
        <v>81</v>
      </c>
      <c r="C41">
        <v>34</v>
      </c>
      <c r="D41">
        <v>26</v>
      </c>
      <c r="E41">
        <v>69</v>
      </c>
      <c r="F41">
        <v>27</v>
      </c>
      <c r="G41">
        <v>32</v>
      </c>
      <c r="H41">
        <v>96.296296296296291</v>
      </c>
      <c r="I41">
        <v>17</v>
      </c>
      <c r="J41">
        <v>0</v>
      </c>
      <c r="K41">
        <v>9</v>
      </c>
      <c r="L41">
        <v>0</v>
      </c>
      <c r="M41">
        <v>14</v>
      </c>
      <c r="N41">
        <v>3</v>
      </c>
      <c r="O41">
        <v>26</v>
      </c>
      <c r="P41">
        <v>0</v>
      </c>
      <c r="Q41">
        <v>0</v>
      </c>
      <c r="R41">
        <v>34.615384615384613</v>
      </c>
      <c r="S41">
        <v>0</v>
      </c>
      <c r="T41">
        <v>53.846153846153847</v>
      </c>
      <c r="U41">
        <v>11.538461538461538</v>
      </c>
    </row>
    <row r="42" spans="1:21" x14ac:dyDescent="0.25">
      <c r="A42" t="s">
        <v>82</v>
      </c>
      <c r="B42" t="s">
        <v>83</v>
      </c>
      <c r="C42">
        <v>40</v>
      </c>
      <c r="D42">
        <v>25</v>
      </c>
      <c r="E42">
        <v>60</v>
      </c>
      <c r="F42">
        <v>32</v>
      </c>
      <c r="G42">
        <v>133</v>
      </c>
      <c r="H42">
        <v>78.125</v>
      </c>
      <c r="I42">
        <v>15</v>
      </c>
      <c r="J42">
        <v>1</v>
      </c>
      <c r="K42">
        <v>10</v>
      </c>
      <c r="L42">
        <v>0</v>
      </c>
      <c r="M42">
        <v>6</v>
      </c>
      <c r="N42">
        <v>8</v>
      </c>
      <c r="O42">
        <v>25</v>
      </c>
      <c r="P42">
        <v>0</v>
      </c>
      <c r="Q42">
        <v>4</v>
      </c>
      <c r="R42">
        <v>40</v>
      </c>
      <c r="S42">
        <v>0</v>
      </c>
      <c r="T42">
        <v>24</v>
      </c>
      <c r="U42">
        <v>32</v>
      </c>
    </row>
    <row r="43" spans="1:21" x14ac:dyDescent="0.25">
      <c r="A43" t="s">
        <v>84</v>
      </c>
      <c r="B43" t="s">
        <v>85</v>
      </c>
      <c r="C43">
        <v>40</v>
      </c>
      <c r="D43">
        <v>25</v>
      </c>
      <c r="E43">
        <v>64</v>
      </c>
      <c r="F43">
        <v>29</v>
      </c>
      <c r="G43">
        <v>84</v>
      </c>
      <c r="H43">
        <v>86.206896551724128</v>
      </c>
      <c r="I43">
        <v>18</v>
      </c>
      <c r="J43">
        <v>0</v>
      </c>
      <c r="K43">
        <v>7</v>
      </c>
      <c r="L43">
        <v>0</v>
      </c>
      <c r="M43">
        <v>18</v>
      </c>
      <c r="N43">
        <v>0</v>
      </c>
      <c r="O43">
        <v>25</v>
      </c>
      <c r="P43">
        <v>0</v>
      </c>
      <c r="Q43">
        <v>0</v>
      </c>
      <c r="R43">
        <v>28.000000000000004</v>
      </c>
      <c r="S43">
        <v>0</v>
      </c>
      <c r="T43">
        <v>72</v>
      </c>
      <c r="U43">
        <v>0</v>
      </c>
    </row>
    <row r="44" spans="1:21" x14ac:dyDescent="0.25">
      <c r="A44" t="s">
        <v>86</v>
      </c>
      <c r="B44" t="s">
        <v>87</v>
      </c>
      <c r="C44">
        <v>40</v>
      </c>
      <c r="D44">
        <v>25</v>
      </c>
      <c r="E44">
        <v>13</v>
      </c>
      <c r="F44">
        <v>81</v>
      </c>
      <c r="G44">
        <v>331</v>
      </c>
      <c r="H44">
        <v>30.864197530864196</v>
      </c>
      <c r="I44">
        <v>25</v>
      </c>
      <c r="J44">
        <v>0</v>
      </c>
      <c r="K44">
        <v>0</v>
      </c>
      <c r="L44">
        <v>25</v>
      </c>
      <c r="M44">
        <v>0</v>
      </c>
      <c r="N44">
        <v>0</v>
      </c>
      <c r="O44">
        <v>25</v>
      </c>
      <c r="P44">
        <v>0</v>
      </c>
      <c r="Q44">
        <v>0</v>
      </c>
      <c r="R44">
        <v>0</v>
      </c>
      <c r="S44">
        <v>100</v>
      </c>
      <c r="T44">
        <v>0</v>
      </c>
      <c r="U44">
        <v>0</v>
      </c>
    </row>
    <row r="45" spans="1:21" x14ac:dyDescent="0.25">
      <c r="A45" t="s">
        <v>88</v>
      </c>
      <c r="B45" t="s">
        <v>89</v>
      </c>
      <c r="C45">
        <v>43</v>
      </c>
      <c r="D45">
        <v>23</v>
      </c>
      <c r="E45">
        <v>64</v>
      </c>
      <c r="F45">
        <v>29</v>
      </c>
      <c r="G45">
        <v>129</v>
      </c>
      <c r="H45">
        <v>79.310344827586206</v>
      </c>
      <c r="I45">
        <v>13</v>
      </c>
      <c r="J45">
        <v>0</v>
      </c>
      <c r="K45">
        <v>10</v>
      </c>
      <c r="L45">
        <v>0</v>
      </c>
      <c r="M45">
        <v>5</v>
      </c>
      <c r="N45">
        <v>8</v>
      </c>
      <c r="O45">
        <v>23</v>
      </c>
      <c r="P45">
        <v>0</v>
      </c>
      <c r="Q45">
        <v>0</v>
      </c>
      <c r="R45">
        <v>43.478260869565219</v>
      </c>
      <c r="S45">
        <v>0</v>
      </c>
      <c r="T45">
        <v>21.739130434782609</v>
      </c>
      <c r="U45">
        <v>34.782608695652172</v>
      </c>
    </row>
    <row r="46" spans="1:21" x14ac:dyDescent="0.25">
      <c r="A46" t="s">
        <v>90</v>
      </c>
      <c r="B46" t="s">
        <v>91</v>
      </c>
      <c r="C46">
        <v>43</v>
      </c>
      <c r="D46">
        <v>23</v>
      </c>
      <c r="E46">
        <v>16</v>
      </c>
      <c r="F46">
        <v>69</v>
      </c>
      <c r="G46">
        <v>326</v>
      </c>
      <c r="H46">
        <v>33.333333333333329</v>
      </c>
      <c r="I46">
        <v>19</v>
      </c>
      <c r="J46">
        <v>1</v>
      </c>
      <c r="K46">
        <v>4</v>
      </c>
      <c r="L46">
        <v>0</v>
      </c>
      <c r="M46">
        <v>7</v>
      </c>
      <c r="N46">
        <v>11</v>
      </c>
      <c r="O46">
        <v>23</v>
      </c>
      <c r="P46">
        <v>0</v>
      </c>
      <c r="Q46">
        <v>4.3478260869565215</v>
      </c>
      <c r="R46">
        <v>17.391304347826086</v>
      </c>
      <c r="S46">
        <v>0</v>
      </c>
      <c r="T46">
        <v>30.434782608695656</v>
      </c>
      <c r="U46">
        <v>47.826086956521742</v>
      </c>
    </row>
    <row r="47" spans="1:21" x14ac:dyDescent="0.25">
      <c r="A47" t="s">
        <v>92</v>
      </c>
      <c r="B47" t="s">
        <v>93</v>
      </c>
      <c r="C47">
        <v>45</v>
      </c>
      <c r="D47">
        <v>22</v>
      </c>
      <c r="E47">
        <v>18</v>
      </c>
      <c r="F47">
        <v>60</v>
      </c>
      <c r="G47">
        <v>315</v>
      </c>
      <c r="H47">
        <v>36.666666666666664</v>
      </c>
      <c r="I47">
        <v>4</v>
      </c>
      <c r="J47">
        <v>3</v>
      </c>
      <c r="K47">
        <v>18</v>
      </c>
      <c r="L47">
        <v>0</v>
      </c>
      <c r="M47">
        <v>1</v>
      </c>
      <c r="N47">
        <v>0</v>
      </c>
      <c r="O47">
        <v>22</v>
      </c>
      <c r="P47">
        <v>0</v>
      </c>
      <c r="Q47">
        <v>13.636363636363635</v>
      </c>
      <c r="R47">
        <v>81.818181818181827</v>
      </c>
      <c r="S47">
        <v>0</v>
      </c>
      <c r="T47">
        <v>4.5454545454545459</v>
      </c>
      <c r="U47">
        <v>0</v>
      </c>
    </row>
    <row r="48" spans="1:21" x14ac:dyDescent="0.25">
      <c r="A48" t="s">
        <v>94</v>
      </c>
      <c r="B48" t="s">
        <v>95</v>
      </c>
      <c r="C48">
        <v>45</v>
      </c>
      <c r="D48">
        <v>22</v>
      </c>
      <c r="E48">
        <v>69</v>
      </c>
      <c r="F48">
        <v>27</v>
      </c>
      <c r="G48">
        <v>114</v>
      </c>
      <c r="H48">
        <v>81.481481481481481</v>
      </c>
      <c r="I48">
        <v>15</v>
      </c>
      <c r="J48">
        <v>0</v>
      </c>
      <c r="K48">
        <v>7</v>
      </c>
      <c r="L48">
        <v>0</v>
      </c>
      <c r="M48">
        <v>5</v>
      </c>
      <c r="N48">
        <v>10</v>
      </c>
      <c r="O48">
        <v>22</v>
      </c>
      <c r="P48">
        <v>0</v>
      </c>
      <c r="Q48">
        <v>0</v>
      </c>
      <c r="R48">
        <v>31.818181818181817</v>
      </c>
      <c r="S48">
        <v>0</v>
      </c>
      <c r="T48">
        <v>22.727272727272727</v>
      </c>
      <c r="U48">
        <v>45.454545454545453</v>
      </c>
    </row>
    <row r="49" spans="1:21" x14ac:dyDescent="0.25">
      <c r="A49" t="s">
        <v>96</v>
      </c>
      <c r="B49" t="s">
        <v>97</v>
      </c>
      <c r="C49">
        <v>45</v>
      </c>
      <c r="D49">
        <v>22</v>
      </c>
      <c r="E49">
        <v>69</v>
      </c>
      <c r="F49">
        <v>27</v>
      </c>
      <c r="G49">
        <v>114</v>
      </c>
      <c r="H49">
        <v>81.481481481481481</v>
      </c>
      <c r="I49">
        <v>18</v>
      </c>
      <c r="J49">
        <v>9</v>
      </c>
      <c r="K49">
        <v>4</v>
      </c>
      <c r="L49">
        <v>0</v>
      </c>
      <c r="M49">
        <v>4</v>
      </c>
      <c r="N49">
        <v>5</v>
      </c>
      <c r="O49">
        <v>22</v>
      </c>
      <c r="P49">
        <v>0</v>
      </c>
      <c r="Q49">
        <v>40.909090909090914</v>
      </c>
      <c r="R49">
        <v>18.181818181818183</v>
      </c>
      <c r="S49">
        <v>0</v>
      </c>
      <c r="T49">
        <v>18.181818181818183</v>
      </c>
      <c r="U49">
        <v>22.727272727272727</v>
      </c>
    </row>
    <row r="50" spans="1:21" x14ac:dyDescent="0.25">
      <c r="A50" t="s">
        <v>98</v>
      </c>
      <c r="B50" t="s">
        <v>99</v>
      </c>
      <c r="C50">
        <v>45</v>
      </c>
      <c r="D50">
        <v>22</v>
      </c>
      <c r="E50">
        <v>46</v>
      </c>
      <c r="F50">
        <v>36</v>
      </c>
      <c r="G50">
        <v>208</v>
      </c>
      <c r="H50">
        <v>61.111111111111114</v>
      </c>
      <c r="I50">
        <v>4</v>
      </c>
      <c r="J50">
        <v>0</v>
      </c>
      <c r="K50">
        <v>18</v>
      </c>
      <c r="L50">
        <v>0</v>
      </c>
      <c r="M50">
        <v>4</v>
      </c>
      <c r="N50">
        <v>0</v>
      </c>
      <c r="O50">
        <v>22</v>
      </c>
      <c r="P50">
        <v>0</v>
      </c>
      <c r="Q50">
        <v>0</v>
      </c>
      <c r="R50">
        <v>81.818181818181827</v>
      </c>
      <c r="S50">
        <v>0</v>
      </c>
      <c r="T50">
        <v>18.181818181818183</v>
      </c>
      <c r="U50">
        <v>0</v>
      </c>
    </row>
    <row r="51" spans="1:21" x14ac:dyDescent="0.25">
      <c r="A51" t="s">
        <v>100</v>
      </c>
      <c r="B51" t="s">
        <v>101</v>
      </c>
      <c r="C51">
        <v>49</v>
      </c>
      <c r="D51">
        <v>21</v>
      </c>
      <c r="E51">
        <v>79</v>
      </c>
      <c r="F51">
        <v>24</v>
      </c>
      <c r="G51">
        <v>66</v>
      </c>
      <c r="H51">
        <v>87.5</v>
      </c>
      <c r="I51">
        <v>14</v>
      </c>
      <c r="J51">
        <v>0</v>
      </c>
      <c r="K51">
        <v>7</v>
      </c>
      <c r="L51">
        <v>0</v>
      </c>
      <c r="M51">
        <v>14</v>
      </c>
      <c r="N51">
        <v>0</v>
      </c>
      <c r="O51">
        <v>21</v>
      </c>
      <c r="P51">
        <v>0</v>
      </c>
      <c r="Q51">
        <v>0</v>
      </c>
      <c r="R51">
        <v>33.333333333333329</v>
      </c>
      <c r="S51">
        <v>0</v>
      </c>
      <c r="T51">
        <v>66.666666666666657</v>
      </c>
      <c r="U51">
        <v>0</v>
      </c>
    </row>
    <row r="52" spans="1:21" x14ac:dyDescent="0.25">
      <c r="A52" t="s">
        <v>102</v>
      </c>
      <c r="B52" t="s">
        <v>103</v>
      </c>
      <c r="C52">
        <v>49</v>
      </c>
      <c r="D52">
        <v>21</v>
      </c>
      <c r="E52">
        <v>76</v>
      </c>
      <c r="F52">
        <v>25</v>
      </c>
      <c r="G52">
        <v>101</v>
      </c>
      <c r="H52">
        <v>84</v>
      </c>
      <c r="I52">
        <v>15</v>
      </c>
      <c r="J52">
        <v>8</v>
      </c>
      <c r="K52">
        <v>6</v>
      </c>
      <c r="L52">
        <v>0</v>
      </c>
      <c r="M52">
        <v>2</v>
      </c>
      <c r="N52">
        <v>5</v>
      </c>
      <c r="O52">
        <v>21</v>
      </c>
      <c r="P52">
        <v>0</v>
      </c>
      <c r="Q52">
        <v>38.095238095238095</v>
      </c>
      <c r="R52">
        <v>28.571428571428569</v>
      </c>
      <c r="S52">
        <v>0</v>
      </c>
      <c r="T52">
        <v>9.5238095238095237</v>
      </c>
      <c r="U52">
        <v>23.809523809523807</v>
      </c>
    </row>
    <row r="53" spans="1:21" x14ac:dyDescent="0.25">
      <c r="A53" t="s">
        <v>104</v>
      </c>
      <c r="B53" t="s">
        <v>105</v>
      </c>
      <c r="C53">
        <v>51</v>
      </c>
      <c r="D53">
        <v>20</v>
      </c>
      <c r="E53">
        <v>14</v>
      </c>
      <c r="F53">
        <v>75</v>
      </c>
      <c r="G53">
        <v>333</v>
      </c>
      <c r="H53">
        <v>26.666666666666668</v>
      </c>
      <c r="I53">
        <v>2</v>
      </c>
      <c r="J53">
        <v>0</v>
      </c>
      <c r="K53">
        <v>18</v>
      </c>
      <c r="L53">
        <v>0</v>
      </c>
      <c r="M53">
        <v>2</v>
      </c>
      <c r="N53">
        <v>0</v>
      </c>
      <c r="O53">
        <v>20</v>
      </c>
      <c r="P53">
        <v>0</v>
      </c>
      <c r="Q53">
        <v>0</v>
      </c>
      <c r="R53">
        <v>90</v>
      </c>
      <c r="S53">
        <v>0</v>
      </c>
      <c r="T53">
        <v>10</v>
      </c>
      <c r="U53">
        <v>0</v>
      </c>
    </row>
    <row r="54" spans="1:21" x14ac:dyDescent="0.25">
      <c r="A54" t="s">
        <v>106</v>
      </c>
      <c r="B54" t="s">
        <v>107</v>
      </c>
      <c r="C54">
        <v>52</v>
      </c>
      <c r="D54">
        <v>19</v>
      </c>
      <c r="E54">
        <v>52</v>
      </c>
      <c r="F54">
        <v>35</v>
      </c>
      <c r="G54">
        <v>248</v>
      </c>
      <c r="H54">
        <v>54.285714285714285</v>
      </c>
      <c r="I54">
        <v>10</v>
      </c>
      <c r="J54">
        <v>7</v>
      </c>
      <c r="K54">
        <v>9</v>
      </c>
      <c r="L54">
        <v>0</v>
      </c>
      <c r="M54">
        <v>1</v>
      </c>
      <c r="N54">
        <v>2</v>
      </c>
      <c r="O54">
        <v>19</v>
      </c>
      <c r="P54">
        <v>0</v>
      </c>
      <c r="Q54">
        <v>36.84210526315789</v>
      </c>
      <c r="R54">
        <v>47.368421052631575</v>
      </c>
      <c r="S54">
        <v>0</v>
      </c>
      <c r="T54">
        <v>5.2631578947368416</v>
      </c>
      <c r="U54">
        <v>10.526315789473683</v>
      </c>
    </row>
    <row r="55" spans="1:21" x14ac:dyDescent="0.25">
      <c r="A55" t="s">
        <v>108</v>
      </c>
      <c r="B55" t="s">
        <v>109</v>
      </c>
      <c r="C55">
        <v>52</v>
      </c>
      <c r="D55">
        <v>19</v>
      </c>
      <c r="E55">
        <v>97</v>
      </c>
      <c r="F55">
        <v>20</v>
      </c>
      <c r="G55">
        <v>35</v>
      </c>
      <c r="H55">
        <v>95</v>
      </c>
      <c r="I55">
        <v>18</v>
      </c>
      <c r="J55">
        <v>0</v>
      </c>
      <c r="K55">
        <v>1</v>
      </c>
      <c r="L55">
        <v>0</v>
      </c>
      <c r="M55">
        <v>18</v>
      </c>
      <c r="N55">
        <v>0</v>
      </c>
      <c r="O55">
        <v>19</v>
      </c>
      <c r="P55">
        <v>0</v>
      </c>
      <c r="Q55">
        <v>0</v>
      </c>
      <c r="R55">
        <v>5.2631578947368416</v>
      </c>
      <c r="S55">
        <v>0</v>
      </c>
      <c r="T55">
        <v>94.73684210526315</v>
      </c>
      <c r="U55">
        <v>0</v>
      </c>
    </row>
    <row r="56" spans="1:21" x14ac:dyDescent="0.25">
      <c r="A56" t="s">
        <v>110</v>
      </c>
      <c r="B56" t="s">
        <v>111</v>
      </c>
      <c r="C56">
        <v>52</v>
      </c>
      <c r="D56">
        <v>19</v>
      </c>
      <c r="E56">
        <v>38</v>
      </c>
      <c r="F56">
        <v>44</v>
      </c>
      <c r="G56">
        <v>298</v>
      </c>
      <c r="H56">
        <v>43.18181818181818</v>
      </c>
      <c r="I56">
        <v>19</v>
      </c>
      <c r="J56">
        <v>0</v>
      </c>
      <c r="K56">
        <v>0</v>
      </c>
      <c r="L56">
        <v>19</v>
      </c>
      <c r="M56">
        <v>0</v>
      </c>
      <c r="N56">
        <v>0</v>
      </c>
      <c r="O56">
        <v>19</v>
      </c>
      <c r="P56">
        <v>0</v>
      </c>
      <c r="Q56">
        <v>0</v>
      </c>
      <c r="R56">
        <v>0</v>
      </c>
      <c r="S56">
        <v>100</v>
      </c>
      <c r="T56">
        <v>0</v>
      </c>
      <c r="U56">
        <v>0</v>
      </c>
    </row>
    <row r="57" spans="1:21" x14ac:dyDescent="0.25">
      <c r="A57" t="s">
        <v>112</v>
      </c>
      <c r="B57" t="s">
        <v>113</v>
      </c>
      <c r="C57">
        <v>52</v>
      </c>
      <c r="D57">
        <v>19</v>
      </c>
      <c r="E57">
        <v>22</v>
      </c>
      <c r="F57">
        <v>56</v>
      </c>
      <c r="G57">
        <v>325</v>
      </c>
      <c r="H57">
        <v>33.928571428571431</v>
      </c>
      <c r="I57">
        <v>3</v>
      </c>
      <c r="J57">
        <v>1</v>
      </c>
      <c r="K57">
        <v>16</v>
      </c>
      <c r="L57">
        <v>0</v>
      </c>
      <c r="M57">
        <v>2</v>
      </c>
      <c r="N57">
        <v>0</v>
      </c>
      <c r="O57">
        <v>19</v>
      </c>
      <c r="P57">
        <v>0</v>
      </c>
      <c r="Q57">
        <v>5.2631578947368416</v>
      </c>
      <c r="R57">
        <v>84.210526315789465</v>
      </c>
      <c r="S57">
        <v>0</v>
      </c>
      <c r="T57">
        <v>10.526315789473683</v>
      </c>
      <c r="U57">
        <v>0</v>
      </c>
    </row>
    <row r="58" spans="1:21" x14ac:dyDescent="0.25">
      <c r="A58" t="s">
        <v>114</v>
      </c>
      <c r="B58" t="s">
        <v>115</v>
      </c>
      <c r="C58">
        <v>52</v>
      </c>
      <c r="D58">
        <v>19</v>
      </c>
      <c r="E58">
        <v>72</v>
      </c>
      <c r="F58">
        <v>26</v>
      </c>
      <c r="G58">
        <v>159</v>
      </c>
      <c r="H58">
        <v>73.076923076923066</v>
      </c>
      <c r="I58">
        <v>18</v>
      </c>
      <c r="J58">
        <v>12</v>
      </c>
      <c r="K58">
        <v>1</v>
      </c>
      <c r="L58">
        <v>0</v>
      </c>
      <c r="M58">
        <v>3</v>
      </c>
      <c r="N58">
        <v>3</v>
      </c>
      <c r="O58">
        <v>19</v>
      </c>
      <c r="P58">
        <v>0</v>
      </c>
      <c r="Q58">
        <v>63.157894736842103</v>
      </c>
      <c r="R58">
        <v>5.2631578947368416</v>
      </c>
      <c r="S58">
        <v>0</v>
      </c>
      <c r="T58">
        <v>15.789473684210526</v>
      </c>
      <c r="U58">
        <v>15.789473684210526</v>
      </c>
    </row>
    <row r="59" spans="1:21" x14ac:dyDescent="0.25">
      <c r="A59" t="s">
        <v>116</v>
      </c>
      <c r="B59" t="s">
        <v>117</v>
      </c>
      <c r="C59">
        <v>52</v>
      </c>
      <c r="D59">
        <v>19</v>
      </c>
      <c r="E59">
        <v>46</v>
      </c>
      <c r="F59">
        <v>36</v>
      </c>
      <c r="G59">
        <v>254</v>
      </c>
      <c r="H59">
        <v>52.777777777777779</v>
      </c>
      <c r="I59">
        <v>7</v>
      </c>
      <c r="J59">
        <v>1</v>
      </c>
      <c r="K59">
        <v>12</v>
      </c>
      <c r="L59">
        <v>0</v>
      </c>
      <c r="M59">
        <v>3</v>
      </c>
      <c r="N59">
        <v>3</v>
      </c>
      <c r="O59">
        <v>19</v>
      </c>
      <c r="P59">
        <v>0</v>
      </c>
      <c r="Q59">
        <v>5.2631578947368416</v>
      </c>
      <c r="R59">
        <v>63.157894736842103</v>
      </c>
      <c r="S59">
        <v>0</v>
      </c>
      <c r="T59">
        <v>15.789473684210526</v>
      </c>
      <c r="U59">
        <v>15.789473684210526</v>
      </c>
    </row>
    <row r="60" spans="1:21" x14ac:dyDescent="0.25">
      <c r="A60" t="s">
        <v>118</v>
      </c>
      <c r="B60" t="s">
        <v>119</v>
      </c>
      <c r="C60">
        <v>52</v>
      </c>
      <c r="D60">
        <v>19</v>
      </c>
      <c r="E60">
        <v>101</v>
      </c>
      <c r="F60">
        <v>19</v>
      </c>
      <c r="G60">
        <v>1</v>
      </c>
      <c r="H60">
        <v>100</v>
      </c>
      <c r="I60">
        <v>14</v>
      </c>
      <c r="J60">
        <v>5</v>
      </c>
      <c r="K60">
        <v>5</v>
      </c>
      <c r="L60">
        <v>0</v>
      </c>
      <c r="M60">
        <v>9</v>
      </c>
      <c r="N60">
        <v>0</v>
      </c>
      <c r="O60">
        <v>19</v>
      </c>
      <c r="P60">
        <v>0</v>
      </c>
      <c r="Q60">
        <v>26.315789473684209</v>
      </c>
      <c r="R60">
        <v>26.315789473684209</v>
      </c>
      <c r="S60">
        <v>0</v>
      </c>
      <c r="T60">
        <v>47.368421052631575</v>
      </c>
      <c r="U60">
        <v>0</v>
      </c>
    </row>
    <row r="61" spans="1:21" x14ac:dyDescent="0.25">
      <c r="A61" t="s">
        <v>120</v>
      </c>
      <c r="B61" t="s">
        <v>121</v>
      </c>
      <c r="C61">
        <v>59</v>
      </c>
      <c r="D61">
        <v>18</v>
      </c>
      <c r="E61">
        <v>36</v>
      </c>
      <c r="F61">
        <v>45</v>
      </c>
      <c r="G61">
        <v>304</v>
      </c>
      <c r="H61">
        <v>40</v>
      </c>
      <c r="I61">
        <v>18</v>
      </c>
      <c r="J61">
        <v>0</v>
      </c>
      <c r="K61">
        <v>0</v>
      </c>
      <c r="L61">
        <v>9</v>
      </c>
      <c r="M61">
        <v>0</v>
      </c>
      <c r="N61">
        <v>9</v>
      </c>
      <c r="O61">
        <v>18</v>
      </c>
      <c r="P61">
        <v>0</v>
      </c>
      <c r="Q61">
        <v>0</v>
      </c>
      <c r="R61">
        <v>0</v>
      </c>
      <c r="S61">
        <v>50</v>
      </c>
      <c r="T61">
        <v>0</v>
      </c>
      <c r="U61">
        <v>50</v>
      </c>
    </row>
    <row r="62" spans="1:21" x14ac:dyDescent="0.25">
      <c r="A62" t="s">
        <v>122</v>
      </c>
      <c r="B62" t="s">
        <v>123</v>
      </c>
      <c r="C62">
        <v>59</v>
      </c>
      <c r="D62">
        <v>18</v>
      </c>
      <c r="E62">
        <v>94</v>
      </c>
      <c r="F62">
        <v>21</v>
      </c>
      <c r="G62">
        <v>85</v>
      </c>
      <c r="H62">
        <v>85.714285714285708</v>
      </c>
      <c r="I62">
        <v>18</v>
      </c>
      <c r="J62">
        <v>0</v>
      </c>
      <c r="K62">
        <v>0</v>
      </c>
      <c r="L62">
        <v>18</v>
      </c>
      <c r="M62">
        <v>0</v>
      </c>
      <c r="N62">
        <v>0</v>
      </c>
      <c r="O62">
        <v>18</v>
      </c>
      <c r="P62">
        <v>0</v>
      </c>
      <c r="Q62">
        <v>0</v>
      </c>
      <c r="R62">
        <v>0</v>
      </c>
      <c r="S62">
        <v>100</v>
      </c>
      <c r="T62">
        <v>0</v>
      </c>
      <c r="U62">
        <v>0</v>
      </c>
    </row>
    <row r="63" spans="1:21" x14ac:dyDescent="0.25">
      <c r="A63" t="s">
        <v>124</v>
      </c>
      <c r="B63" t="s">
        <v>125</v>
      </c>
      <c r="C63">
        <v>59</v>
      </c>
      <c r="D63">
        <v>18</v>
      </c>
      <c r="E63">
        <v>57</v>
      </c>
      <c r="F63">
        <v>33</v>
      </c>
      <c r="G63">
        <v>245</v>
      </c>
      <c r="H63">
        <v>54.54545454545454</v>
      </c>
      <c r="I63">
        <v>7</v>
      </c>
      <c r="J63">
        <v>0</v>
      </c>
      <c r="K63">
        <v>11</v>
      </c>
      <c r="L63">
        <v>0</v>
      </c>
      <c r="M63">
        <v>6</v>
      </c>
      <c r="N63">
        <v>1</v>
      </c>
      <c r="O63">
        <v>18</v>
      </c>
      <c r="P63">
        <v>0</v>
      </c>
      <c r="Q63">
        <v>0</v>
      </c>
      <c r="R63">
        <v>61.111111111111114</v>
      </c>
      <c r="S63">
        <v>0</v>
      </c>
      <c r="T63">
        <v>33.333333333333329</v>
      </c>
      <c r="U63">
        <v>5.5555555555555554</v>
      </c>
    </row>
    <row r="64" spans="1:21" x14ac:dyDescent="0.25">
      <c r="A64" t="s">
        <v>126</v>
      </c>
      <c r="B64" t="s">
        <v>127</v>
      </c>
      <c r="C64">
        <v>59</v>
      </c>
      <c r="D64">
        <v>18</v>
      </c>
      <c r="E64">
        <v>101</v>
      </c>
      <c r="F64">
        <v>19</v>
      </c>
      <c r="G64">
        <v>36</v>
      </c>
      <c r="H64">
        <v>94.73684210526315</v>
      </c>
      <c r="I64">
        <v>13</v>
      </c>
      <c r="J64">
        <v>0</v>
      </c>
      <c r="K64">
        <v>5</v>
      </c>
      <c r="L64">
        <v>0</v>
      </c>
      <c r="M64">
        <v>13</v>
      </c>
      <c r="N64">
        <v>0</v>
      </c>
      <c r="O64">
        <v>18</v>
      </c>
      <c r="P64">
        <v>0</v>
      </c>
      <c r="Q64">
        <v>0</v>
      </c>
      <c r="R64">
        <v>27.777777777777779</v>
      </c>
      <c r="S64">
        <v>0</v>
      </c>
      <c r="T64">
        <v>72.222222222222214</v>
      </c>
      <c r="U64">
        <v>0</v>
      </c>
    </row>
    <row r="65" spans="1:21" x14ac:dyDescent="0.25">
      <c r="A65" t="s">
        <v>128</v>
      </c>
      <c r="B65" t="s">
        <v>129</v>
      </c>
      <c r="C65">
        <v>59</v>
      </c>
      <c r="D65">
        <v>18</v>
      </c>
      <c r="E65">
        <v>94</v>
      </c>
      <c r="F65">
        <v>21</v>
      </c>
      <c r="G65">
        <v>85</v>
      </c>
      <c r="H65">
        <v>85.714285714285708</v>
      </c>
      <c r="I65">
        <v>18</v>
      </c>
      <c r="J65">
        <v>2</v>
      </c>
      <c r="K65">
        <v>0</v>
      </c>
      <c r="L65">
        <v>0</v>
      </c>
      <c r="M65">
        <v>12</v>
      </c>
      <c r="N65">
        <v>4</v>
      </c>
      <c r="O65">
        <v>18</v>
      </c>
      <c r="P65">
        <v>0</v>
      </c>
      <c r="Q65">
        <v>11.111111111111111</v>
      </c>
      <c r="R65">
        <v>0</v>
      </c>
      <c r="S65">
        <v>0</v>
      </c>
      <c r="T65">
        <v>66.666666666666657</v>
      </c>
      <c r="U65">
        <v>22.222222222222221</v>
      </c>
    </row>
    <row r="66" spans="1:21" x14ac:dyDescent="0.25">
      <c r="A66" t="s">
        <v>130</v>
      </c>
      <c r="B66" t="s">
        <v>131</v>
      </c>
      <c r="C66">
        <v>64</v>
      </c>
      <c r="D66">
        <v>17</v>
      </c>
      <c r="E66">
        <v>46</v>
      </c>
      <c r="F66">
        <v>36</v>
      </c>
      <c r="G66">
        <v>274</v>
      </c>
      <c r="H66">
        <v>47.222222222222221</v>
      </c>
      <c r="I66">
        <v>13</v>
      </c>
      <c r="J66">
        <v>1</v>
      </c>
      <c r="K66">
        <v>4</v>
      </c>
      <c r="L66">
        <v>0</v>
      </c>
      <c r="M66">
        <v>7</v>
      </c>
      <c r="N66">
        <v>5</v>
      </c>
      <c r="O66">
        <v>17</v>
      </c>
      <c r="P66">
        <v>0</v>
      </c>
      <c r="Q66">
        <v>5.8823529411764701</v>
      </c>
      <c r="R66">
        <v>23.52941176470588</v>
      </c>
      <c r="S66">
        <v>0</v>
      </c>
      <c r="T66">
        <v>41.17647058823529</v>
      </c>
      <c r="U66">
        <v>29.411764705882355</v>
      </c>
    </row>
    <row r="67" spans="1:21" x14ac:dyDescent="0.25">
      <c r="A67" t="s">
        <v>132</v>
      </c>
      <c r="B67" t="s">
        <v>133</v>
      </c>
      <c r="C67">
        <v>64</v>
      </c>
      <c r="D67">
        <v>17</v>
      </c>
      <c r="E67">
        <v>118</v>
      </c>
      <c r="F67">
        <v>17</v>
      </c>
      <c r="G67">
        <v>1</v>
      </c>
      <c r="H67">
        <v>100</v>
      </c>
      <c r="I67">
        <v>13</v>
      </c>
      <c r="J67">
        <v>0</v>
      </c>
      <c r="K67">
        <v>4</v>
      </c>
      <c r="L67">
        <v>0</v>
      </c>
      <c r="M67">
        <v>13</v>
      </c>
      <c r="N67">
        <v>0</v>
      </c>
      <c r="O67">
        <v>17</v>
      </c>
      <c r="P67">
        <v>0</v>
      </c>
      <c r="Q67">
        <v>0</v>
      </c>
      <c r="R67">
        <v>23.52941176470588</v>
      </c>
      <c r="S67">
        <v>0</v>
      </c>
      <c r="T67">
        <v>76.470588235294116</v>
      </c>
      <c r="U67">
        <v>0</v>
      </c>
    </row>
    <row r="68" spans="1:21" x14ac:dyDescent="0.25">
      <c r="A68" t="s">
        <v>134</v>
      </c>
      <c r="B68" t="s">
        <v>135</v>
      </c>
      <c r="C68">
        <v>64</v>
      </c>
      <c r="D68">
        <v>17</v>
      </c>
      <c r="E68">
        <v>57</v>
      </c>
      <c r="F68">
        <v>33</v>
      </c>
      <c r="G68">
        <v>256</v>
      </c>
      <c r="H68">
        <v>51.515151515151516</v>
      </c>
      <c r="I68">
        <v>6</v>
      </c>
      <c r="J68">
        <v>1</v>
      </c>
      <c r="K68">
        <v>11</v>
      </c>
      <c r="L68">
        <v>0</v>
      </c>
      <c r="M68">
        <v>2</v>
      </c>
      <c r="N68">
        <v>3</v>
      </c>
      <c r="O68">
        <v>17</v>
      </c>
      <c r="P68">
        <v>0</v>
      </c>
      <c r="Q68">
        <v>5.8823529411764701</v>
      </c>
      <c r="R68">
        <v>64.705882352941174</v>
      </c>
      <c r="S68">
        <v>0</v>
      </c>
      <c r="T68">
        <v>11.76470588235294</v>
      </c>
      <c r="U68">
        <v>17.647058823529413</v>
      </c>
    </row>
    <row r="69" spans="1:21" x14ac:dyDescent="0.25">
      <c r="A69" t="s">
        <v>136</v>
      </c>
      <c r="B69" t="s">
        <v>137</v>
      </c>
      <c r="C69">
        <v>64</v>
      </c>
      <c r="D69">
        <v>17</v>
      </c>
      <c r="E69">
        <v>88</v>
      </c>
      <c r="F69">
        <v>22</v>
      </c>
      <c r="G69">
        <v>139</v>
      </c>
      <c r="H69">
        <v>77.272727272727266</v>
      </c>
      <c r="I69">
        <v>13</v>
      </c>
      <c r="J69">
        <v>3</v>
      </c>
      <c r="K69">
        <v>4</v>
      </c>
      <c r="L69">
        <v>0</v>
      </c>
      <c r="M69">
        <v>7</v>
      </c>
      <c r="N69">
        <v>3</v>
      </c>
      <c r="O69">
        <v>17</v>
      </c>
      <c r="P69">
        <v>0</v>
      </c>
      <c r="Q69">
        <v>17.647058823529413</v>
      </c>
      <c r="R69">
        <v>23.52941176470588</v>
      </c>
      <c r="S69">
        <v>0</v>
      </c>
      <c r="T69">
        <v>41.17647058823529</v>
      </c>
      <c r="U69">
        <v>17.647058823529413</v>
      </c>
    </row>
    <row r="70" spans="1:21" x14ac:dyDescent="0.25">
      <c r="A70" t="s">
        <v>138</v>
      </c>
      <c r="B70" t="s">
        <v>139</v>
      </c>
      <c r="C70">
        <v>64</v>
      </c>
      <c r="D70">
        <v>17</v>
      </c>
      <c r="E70">
        <v>101</v>
      </c>
      <c r="F70">
        <v>19</v>
      </c>
      <c r="G70">
        <v>58</v>
      </c>
      <c r="H70">
        <v>89.473684210526315</v>
      </c>
      <c r="I70">
        <v>8</v>
      </c>
      <c r="J70">
        <v>4</v>
      </c>
      <c r="K70">
        <v>9</v>
      </c>
      <c r="L70">
        <v>0</v>
      </c>
      <c r="M70">
        <v>4</v>
      </c>
      <c r="N70">
        <v>0</v>
      </c>
      <c r="O70">
        <v>17</v>
      </c>
      <c r="P70">
        <v>0</v>
      </c>
      <c r="Q70">
        <v>23.52941176470588</v>
      </c>
      <c r="R70">
        <v>52.941176470588239</v>
      </c>
      <c r="S70">
        <v>0</v>
      </c>
      <c r="T70">
        <v>23.52941176470588</v>
      </c>
      <c r="U70">
        <v>0</v>
      </c>
    </row>
    <row r="71" spans="1:21" x14ac:dyDescent="0.25">
      <c r="A71" t="s">
        <v>140</v>
      </c>
      <c r="B71" t="s">
        <v>141</v>
      </c>
      <c r="C71">
        <v>69</v>
      </c>
      <c r="D71">
        <v>16</v>
      </c>
      <c r="E71">
        <v>111</v>
      </c>
      <c r="F71">
        <v>18</v>
      </c>
      <c r="G71">
        <v>59</v>
      </c>
      <c r="H71">
        <v>88.888888888888886</v>
      </c>
      <c r="I71">
        <v>16</v>
      </c>
      <c r="J71">
        <v>0</v>
      </c>
      <c r="K71">
        <v>0</v>
      </c>
      <c r="L71">
        <v>16</v>
      </c>
      <c r="M71">
        <v>0</v>
      </c>
      <c r="N71">
        <v>0</v>
      </c>
      <c r="O71">
        <v>16</v>
      </c>
      <c r="P71">
        <v>0</v>
      </c>
      <c r="Q71">
        <v>0</v>
      </c>
      <c r="R71">
        <v>0</v>
      </c>
      <c r="S71">
        <v>100</v>
      </c>
      <c r="T71">
        <v>0</v>
      </c>
      <c r="U71">
        <v>0</v>
      </c>
    </row>
    <row r="72" spans="1:21" x14ac:dyDescent="0.25">
      <c r="A72" t="s">
        <v>142</v>
      </c>
      <c r="B72" t="s">
        <v>143</v>
      </c>
      <c r="C72">
        <v>69</v>
      </c>
      <c r="D72">
        <v>16</v>
      </c>
      <c r="E72">
        <v>79</v>
      </c>
      <c r="F72">
        <v>24</v>
      </c>
      <c r="G72">
        <v>181</v>
      </c>
      <c r="H72">
        <v>66.666666666666657</v>
      </c>
      <c r="I72">
        <v>8</v>
      </c>
      <c r="J72">
        <v>7</v>
      </c>
      <c r="K72">
        <v>8</v>
      </c>
      <c r="L72">
        <v>0</v>
      </c>
      <c r="M72">
        <v>1</v>
      </c>
      <c r="N72">
        <v>0</v>
      </c>
      <c r="O72">
        <v>16</v>
      </c>
      <c r="P72">
        <v>0</v>
      </c>
      <c r="Q72">
        <v>43.75</v>
      </c>
      <c r="R72">
        <v>50</v>
      </c>
      <c r="S72">
        <v>0</v>
      </c>
      <c r="T72">
        <v>6.25</v>
      </c>
      <c r="U72">
        <v>0</v>
      </c>
    </row>
    <row r="73" spans="1:21" x14ac:dyDescent="0.25">
      <c r="A73" t="s">
        <v>144</v>
      </c>
      <c r="B73" t="s">
        <v>145</v>
      </c>
      <c r="C73">
        <v>69</v>
      </c>
      <c r="D73">
        <v>16</v>
      </c>
      <c r="E73">
        <v>79</v>
      </c>
      <c r="F73">
        <v>24</v>
      </c>
      <c r="G73">
        <v>181</v>
      </c>
      <c r="H73">
        <v>66.666666666666657</v>
      </c>
      <c r="I73">
        <v>9</v>
      </c>
      <c r="J73">
        <v>1</v>
      </c>
      <c r="K73">
        <v>7</v>
      </c>
      <c r="L73">
        <v>0</v>
      </c>
      <c r="M73">
        <v>7</v>
      </c>
      <c r="N73">
        <v>1</v>
      </c>
      <c r="O73">
        <v>16</v>
      </c>
      <c r="P73">
        <v>0</v>
      </c>
      <c r="Q73">
        <v>6.25</v>
      </c>
      <c r="R73">
        <v>43.75</v>
      </c>
      <c r="S73">
        <v>0</v>
      </c>
      <c r="T73">
        <v>43.75</v>
      </c>
      <c r="U73">
        <v>6.25</v>
      </c>
    </row>
    <row r="74" spans="1:21" x14ac:dyDescent="0.25">
      <c r="A74" t="s">
        <v>146</v>
      </c>
      <c r="B74" t="s">
        <v>147</v>
      </c>
      <c r="C74">
        <v>69</v>
      </c>
      <c r="D74">
        <v>16</v>
      </c>
      <c r="E74">
        <v>101</v>
      </c>
      <c r="F74">
        <v>19</v>
      </c>
      <c r="G74">
        <v>100</v>
      </c>
      <c r="H74">
        <v>84.210526315789465</v>
      </c>
      <c r="I74">
        <v>5</v>
      </c>
      <c r="J74">
        <v>0</v>
      </c>
      <c r="K74">
        <v>11</v>
      </c>
      <c r="L74">
        <v>0</v>
      </c>
      <c r="M74">
        <v>5</v>
      </c>
      <c r="N74">
        <v>0</v>
      </c>
      <c r="O74">
        <v>16</v>
      </c>
      <c r="P74">
        <v>0</v>
      </c>
      <c r="Q74">
        <v>0</v>
      </c>
      <c r="R74">
        <v>68.75</v>
      </c>
      <c r="S74">
        <v>0</v>
      </c>
      <c r="T74">
        <v>31.25</v>
      </c>
      <c r="U74">
        <v>0</v>
      </c>
    </row>
    <row r="75" spans="1:21" x14ac:dyDescent="0.25">
      <c r="A75" t="s">
        <v>148</v>
      </c>
      <c r="B75" t="s">
        <v>149</v>
      </c>
      <c r="C75">
        <v>73</v>
      </c>
      <c r="D75">
        <v>15</v>
      </c>
      <c r="E75">
        <v>130</v>
      </c>
      <c r="F75">
        <v>16</v>
      </c>
      <c r="G75">
        <v>39</v>
      </c>
      <c r="H75">
        <v>93.75</v>
      </c>
      <c r="I75">
        <v>13</v>
      </c>
      <c r="J75">
        <v>3</v>
      </c>
      <c r="K75">
        <v>2</v>
      </c>
      <c r="L75">
        <v>0</v>
      </c>
      <c r="M75">
        <v>7</v>
      </c>
      <c r="N75">
        <v>3</v>
      </c>
      <c r="O75">
        <v>15</v>
      </c>
      <c r="P75">
        <v>0</v>
      </c>
      <c r="Q75">
        <v>20</v>
      </c>
      <c r="R75">
        <v>13.333333333333334</v>
      </c>
      <c r="S75">
        <v>0</v>
      </c>
      <c r="T75">
        <v>46.666666666666664</v>
      </c>
      <c r="U75">
        <v>20</v>
      </c>
    </row>
    <row r="76" spans="1:21" x14ac:dyDescent="0.25">
      <c r="A76" t="s">
        <v>150</v>
      </c>
      <c r="B76" t="s">
        <v>151</v>
      </c>
      <c r="C76">
        <v>73</v>
      </c>
      <c r="D76">
        <v>15</v>
      </c>
      <c r="E76">
        <v>101</v>
      </c>
      <c r="F76">
        <v>19</v>
      </c>
      <c r="G76">
        <v>130</v>
      </c>
      <c r="H76">
        <v>78.94736842105263</v>
      </c>
      <c r="I76">
        <v>14</v>
      </c>
      <c r="J76">
        <v>3</v>
      </c>
      <c r="K76">
        <v>1</v>
      </c>
      <c r="L76">
        <v>0</v>
      </c>
      <c r="M76">
        <v>9</v>
      </c>
      <c r="N76">
        <v>2</v>
      </c>
      <c r="O76">
        <v>15</v>
      </c>
      <c r="P76">
        <v>0</v>
      </c>
      <c r="Q76">
        <v>20</v>
      </c>
      <c r="R76">
        <v>6.666666666666667</v>
      </c>
      <c r="S76">
        <v>0</v>
      </c>
      <c r="T76">
        <v>60</v>
      </c>
      <c r="U76">
        <v>13.333333333333334</v>
      </c>
    </row>
    <row r="77" spans="1:21" x14ac:dyDescent="0.25">
      <c r="A77" t="s">
        <v>152</v>
      </c>
      <c r="B77" t="s">
        <v>153</v>
      </c>
      <c r="C77">
        <v>73</v>
      </c>
      <c r="D77">
        <v>15</v>
      </c>
      <c r="E77">
        <v>101</v>
      </c>
      <c r="F77">
        <v>19</v>
      </c>
      <c r="G77">
        <v>130</v>
      </c>
      <c r="H77">
        <v>78.94736842105263</v>
      </c>
      <c r="I77">
        <v>9</v>
      </c>
      <c r="J77">
        <v>1</v>
      </c>
      <c r="K77">
        <v>6</v>
      </c>
      <c r="L77">
        <v>0</v>
      </c>
      <c r="M77">
        <v>8</v>
      </c>
      <c r="N77">
        <v>0</v>
      </c>
      <c r="O77">
        <v>15</v>
      </c>
      <c r="P77">
        <v>0</v>
      </c>
      <c r="Q77">
        <v>6.666666666666667</v>
      </c>
      <c r="R77">
        <v>40</v>
      </c>
      <c r="S77">
        <v>0</v>
      </c>
      <c r="T77">
        <v>53.333333333333336</v>
      </c>
      <c r="U77">
        <v>0</v>
      </c>
    </row>
    <row r="78" spans="1:21" x14ac:dyDescent="0.25">
      <c r="A78" t="s">
        <v>154</v>
      </c>
      <c r="B78" t="s">
        <v>155</v>
      </c>
      <c r="C78">
        <v>73</v>
      </c>
      <c r="D78">
        <v>15</v>
      </c>
      <c r="E78">
        <v>146</v>
      </c>
      <c r="F78">
        <v>15</v>
      </c>
      <c r="G78">
        <v>1</v>
      </c>
      <c r="H78">
        <v>100</v>
      </c>
      <c r="I78">
        <v>14</v>
      </c>
      <c r="J78">
        <v>0</v>
      </c>
      <c r="K78">
        <v>1</v>
      </c>
      <c r="L78">
        <v>0</v>
      </c>
      <c r="M78">
        <v>2</v>
      </c>
      <c r="N78">
        <v>12</v>
      </c>
      <c r="O78">
        <v>15</v>
      </c>
      <c r="P78">
        <v>0</v>
      </c>
      <c r="Q78">
        <v>0</v>
      </c>
      <c r="R78">
        <v>6.666666666666667</v>
      </c>
      <c r="S78">
        <v>0</v>
      </c>
      <c r="T78">
        <v>13.333333333333334</v>
      </c>
      <c r="U78">
        <v>80</v>
      </c>
    </row>
    <row r="79" spans="1:21" x14ac:dyDescent="0.25">
      <c r="A79" t="s">
        <v>156</v>
      </c>
      <c r="B79" t="s">
        <v>157</v>
      </c>
      <c r="C79">
        <v>73</v>
      </c>
      <c r="D79">
        <v>15</v>
      </c>
      <c r="E79">
        <v>130</v>
      </c>
      <c r="F79">
        <v>16</v>
      </c>
      <c r="G79">
        <v>39</v>
      </c>
      <c r="H79">
        <v>93.75</v>
      </c>
      <c r="I79">
        <v>10</v>
      </c>
      <c r="J79">
        <v>0</v>
      </c>
      <c r="K79">
        <v>5</v>
      </c>
      <c r="L79">
        <v>0</v>
      </c>
      <c r="M79">
        <v>6</v>
      </c>
      <c r="N79">
        <v>4</v>
      </c>
      <c r="O79">
        <v>15</v>
      </c>
      <c r="P79">
        <v>0</v>
      </c>
      <c r="Q79">
        <v>0</v>
      </c>
      <c r="R79">
        <v>33.333333333333329</v>
      </c>
      <c r="S79">
        <v>0</v>
      </c>
      <c r="T79">
        <v>40</v>
      </c>
      <c r="U79">
        <v>26.666666666666668</v>
      </c>
    </row>
    <row r="80" spans="1:21" x14ac:dyDescent="0.25">
      <c r="A80" t="s">
        <v>158</v>
      </c>
      <c r="B80" t="s">
        <v>159</v>
      </c>
      <c r="C80">
        <v>73</v>
      </c>
      <c r="D80">
        <v>15</v>
      </c>
      <c r="E80">
        <v>111</v>
      </c>
      <c r="F80">
        <v>18</v>
      </c>
      <c r="G80">
        <v>102</v>
      </c>
      <c r="H80">
        <v>83.333333333333343</v>
      </c>
      <c r="I80">
        <v>14</v>
      </c>
      <c r="J80">
        <v>0</v>
      </c>
      <c r="K80">
        <v>1</v>
      </c>
      <c r="L80">
        <v>0</v>
      </c>
      <c r="M80">
        <v>11</v>
      </c>
      <c r="N80">
        <v>3</v>
      </c>
      <c r="O80">
        <v>15</v>
      </c>
      <c r="P80">
        <v>0</v>
      </c>
      <c r="Q80">
        <v>0</v>
      </c>
      <c r="R80">
        <v>6.666666666666667</v>
      </c>
      <c r="S80">
        <v>0</v>
      </c>
      <c r="T80">
        <v>73.333333333333329</v>
      </c>
      <c r="U80">
        <v>20</v>
      </c>
    </row>
    <row r="81" spans="1:21" x14ac:dyDescent="0.25">
      <c r="A81" t="s">
        <v>160</v>
      </c>
      <c r="B81" t="s">
        <v>161</v>
      </c>
      <c r="C81">
        <v>73</v>
      </c>
      <c r="D81">
        <v>15</v>
      </c>
      <c r="E81">
        <v>33</v>
      </c>
      <c r="F81">
        <v>47</v>
      </c>
      <c r="G81">
        <v>330</v>
      </c>
      <c r="H81">
        <v>31.914893617021278</v>
      </c>
      <c r="I81">
        <v>15</v>
      </c>
      <c r="J81">
        <v>0</v>
      </c>
      <c r="K81">
        <v>0</v>
      </c>
      <c r="L81">
        <v>15</v>
      </c>
      <c r="M81">
        <v>0</v>
      </c>
      <c r="N81">
        <v>0</v>
      </c>
      <c r="O81">
        <v>15</v>
      </c>
      <c r="P81">
        <v>0</v>
      </c>
      <c r="Q81">
        <v>0</v>
      </c>
      <c r="R81">
        <v>0</v>
      </c>
      <c r="S81">
        <v>100</v>
      </c>
      <c r="T81">
        <v>0</v>
      </c>
      <c r="U81">
        <v>0</v>
      </c>
    </row>
    <row r="82" spans="1:21" x14ac:dyDescent="0.25">
      <c r="A82" t="s">
        <v>162</v>
      </c>
      <c r="B82" t="s">
        <v>163</v>
      </c>
      <c r="C82">
        <v>73</v>
      </c>
      <c r="D82">
        <v>15</v>
      </c>
      <c r="E82">
        <v>97</v>
      </c>
      <c r="F82">
        <v>20</v>
      </c>
      <c r="G82">
        <v>151</v>
      </c>
      <c r="H82">
        <v>75</v>
      </c>
      <c r="I82">
        <v>15</v>
      </c>
      <c r="J82">
        <v>0</v>
      </c>
      <c r="K82">
        <v>0</v>
      </c>
      <c r="L82">
        <v>14</v>
      </c>
      <c r="M82">
        <v>1</v>
      </c>
      <c r="N82">
        <v>0</v>
      </c>
      <c r="O82">
        <v>15</v>
      </c>
      <c r="P82">
        <v>0</v>
      </c>
      <c r="Q82">
        <v>0</v>
      </c>
      <c r="R82">
        <v>0</v>
      </c>
      <c r="S82">
        <v>93.333333333333329</v>
      </c>
      <c r="T82">
        <v>6.666666666666667</v>
      </c>
      <c r="U82">
        <v>0</v>
      </c>
    </row>
    <row r="83" spans="1:21" x14ac:dyDescent="0.25">
      <c r="A83" t="s">
        <v>164</v>
      </c>
      <c r="B83" t="s">
        <v>165</v>
      </c>
      <c r="C83">
        <v>81</v>
      </c>
      <c r="D83">
        <v>14</v>
      </c>
      <c r="E83">
        <v>118</v>
      </c>
      <c r="F83">
        <v>17</v>
      </c>
      <c r="G83">
        <v>104</v>
      </c>
      <c r="H83">
        <v>82.35294117647058</v>
      </c>
      <c r="I83">
        <v>9</v>
      </c>
      <c r="J83">
        <v>4</v>
      </c>
      <c r="K83">
        <v>5</v>
      </c>
      <c r="L83">
        <v>0</v>
      </c>
      <c r="M83">
        <v>4</v>
      </c>
      <c r="N83">
        <v>1</v>
      </c>
      <c r="O83">
        <v>14</v>
      </c>
      <c r="P83">
        <v>0</v>
      </c>
      <c r="Q83">
        <v>28.571428571428569</v>
      </c>
      <c r="R83">
        <v>35.714285714285715</v>
      </c>
      <c r="S83">
        <v>0</v>
      </c>
      <c r="T83">
        <v>28.571428571428569</v>
      </c>
      <c r="U83">
        <v>7.1428571428571423</v>
      </c>
    </row>
    <row r="84" spans="1:21" x14ac:dyDescent="0.25">
      <c r="A84" t="s">
        <v>166</v>
      </c>
      <c r="B84" t="s">
        <v>167</v>
      </c>
      <c r="C84">
        <v>81</v>
      </c>
      <c r="D84">
        <v>14</v>
      </c>
      <c r="E84">
        <v>159</v>
      </c>
      <c r="F84">
        <v>14</v>
      </c>
      <c r="G84">
        <v>1</v>
      </c>
      <c r="H84">
        <v>100</v>
      </c>
      <c r="I84">
        <v>14</v>
      </c>
      <c r="J84">
        <v>4</v>
      </c>
      <c r="K84">
        <v>0</v>
      </c>
      <c r="L84">
        <v>0</v>
      </c>
      <c r="M84">
        <v>10</v>
      </c>
      <c r="N84">
        <v>0</v>
      </c>
      <c r="O84">
        <v>14</v>
      </c>
      <c r="P84">
        <v>0</v>
      </c>
      <c r="Q84">
        <v>28.571428571428569</v>
      </c>
      <c r="R84">
        <v>0</v>
      </c>
      <c r="S84">
        <v>0</v>
      </c>
      <c r="T84">
        <v>71.428571428571431</v>
      </c>
      <c r="U84">
        <v>0</v>
      </c>
    </row>
    <row r="85" spans="1:21" x14ac:dyDescent="0.25">
      <c r="A85" t="s">
        <v>168</v>
      </c>
      <c r="B85" t="s">
        <v>169</v>
      </c>
      <c r="C85">
        <v>81</v>
      </c>
      <c r="D85">
        <v>14</v>
      </c>
      <c r="E85">
        <v>130</v>
      </c>
      <c r="F85">
        <v>16</v>
      </c>
      <c r="G85">
        <v>66</v>
      </c>
      <c r="H85">
        <v>87.5</v>
      </c>
      <c r="I85">
        <v>12</v>
      </c>
      <c r="J85">
        <v>7</v>
      </c>
      <c r="K85">
        <v>2</v>
      </c>
      <c r="L85">
        <v>0</v>
      </c>
      <c r="M85">
        <v>5</v>
      </c>
      <c r="N85">
        <v>0</v>
      </c>
      <c r="O85">
        <v>14</v>
      </c>
      <c r="P85">
        <v>0</v>
      </c>
      <c r="Q85">
        <v>50</v>
      </c>
      <c r="R85">
        <v>14.285714285714285</v>
      </c>
      <c r="S85">
        <v>0</v>
      </c>
      <c r="T85">
        <v>35.714285714285715</v>
      </c>
      <c r="U85">
        <v>0</v>
      </c>
    </row>
    <row r="86" spans="1:21" x14ac:dyDescent="0.25">
      <c r="A86" t="s">
        <v>170</v>
      </c>
      <c r="B86" t="s">
        <v>171</v>
      </c>
      <c r="C86">
        <v>81</v>
      </c>
      <c r="D86">
        <v>14</v>
      </c>
      <c r="E86">
        <v>130</v>
      </c>
      <c r="F86">
        <v>16</v>
      </c>
      <c r="G86">
        <v>66</v>
      </c>
      <c r="H86">
        <v>87.5</v>
      </c>
      <c r="I86">
        <v>8</v>
      </c>
      <c r="J86">
        <v>0</v>
      </c>
      <c r="K86">
        <v>6</v>
      </c>
      <c r="L86">
        <v>0</v>
      </c>
      <c r="M86">
        <v>1</v>
      </c>
      <c r="N86">
        <v>7</v>
      </c>
      <c r="O86">
        <v>14</v>
      </c>
      <c r="P86">
        <v>0</v>
      </c>
      <c r="Q86">
        <v>0</v>
      </c>
      <c r="R86">
        <v>42.857142857142854</v>
      </c>
      <c r="S86">
        <v>0</v>
      </c>
      <c r="T86">
        <v>7.1428571428571423</v>
      </c>
      <c r="U86">
        <v>50</v>
      </c>
    </row>
    <row r="87" spans="1:21" x14ac:dyDescent="0.25">
      <c r="A87" t="s">
        <v>172</v>
      </c>
      <c r="B87" t="s">
        <v>173</v>
      </c>
      <c r="C87">
        <v>81</v>
      </c>
      <c r="D87">
        <v>14</v>
      </c>
      <c r="E87">
        <v>60</v>
      </c>
      <c r="F87">
        <v>32</v>
      </c>
      <c r="G87">
        <v>296</v>
      </c>
      <c r="H87">
        <v>43.75</v>
      </c>
      <c r="I87">
        <v>14</v>
      </c>
      <c r="J87">
        <v>0</v>
      </c>
      <c r="K87">
        <v>0</v>
      </c>
      <c r="L87">
        <v>14</v>
      </c>
      <c r="M87">
        <v>0</v>
      </c>
      <c r="N87">
        <v>0</v>
      </c>
      <c r="O87">
        <v>14</v>
      </c>
      <c r="P87">
        <v>0</v>
      </c>
      <c r="Q87">
        <v>0</v>
      </c>
      <c r="R87">
        <v>0</v>
      </c>
      <c r="S87">
        <v>100</v>
      </c>
      <c r="T87">
        <v>0</v>
      </c>
      <c r="U87">
        <v>0</v>
      </c>
    </row>
    <row r="88" spans="1:21" x14ac:dyDescent="0.25">
      <c r="A88" t="s">
        <v>174</v>
      </c>
      <c r="B88" t="s">
        <v>175</v>
      </c>
      <c r="C88">
        <v>81</v>
      </c>
      <c r="D88">
        <v>14</v>
      </c>
      <c r="E88">
        <v>101</v>
      </c>
      <c r="F88">
        <v>19</v>
      </c>
      <c r="G88">
        <v>157</v>
      </c>
      <c r="H88">
        <v>73.68421052631578</v>
      </c>
      <c r="I88">
        <v>6</v>
      </c>
      <c r="J88">
        <v>0</v>
      </c>
      <c r="K88">
        <v>8</v>
      </c>
      <c r="L88">
        <v>0</v>
      </c>
      <c r="M88">
        <v>6</v>
      </c>
      <c r="N88">
        <v>0</v>
      </c>
      <c r="O88">
        <v>14</v>
      </c>
      <c r="P88">
        <v>0</v>
      </c>
      <c r="Q88">
        <v>0</v>
      </c>
      <c r="R88">
        <v>57.142857142857139</v>
      </c>
      <c r="S88">
        <v>0</v>
      </c>
      <c r="T88">
        <v>42.857142857142854</v>
      </c>
      <c r="U88">
        <v>0</v>
      </c>
    </row>
    <row r="89" spans="1:21" x14ac:dyDescent="0.25">
      <c r="A89" t="s">
        <v>176</v>
      </c>
      <c r="B89" t="s">
        <v>177</v>
      </c>
      <c r="C89">
        <v>81</v>
      </c>
      <c r="D89">
        <v>14</v>
      </c>
      <c r="E89">
        <v>130</v>
      </c>
      <c r="F89">
        <v>16</v>
      </c>
      <c r="G89">
        <v>66</v>
      </c>
      <c r="H89">
        <v>87.5</v>
      </c>
      <c r="I89">
        <v>13</v>
      </c>
      <c r="J89">
        <v>0</v>
      </c>
      <c r="K89">
        <v>1</v>
      </c>
      <c r="L89">
        <v>0</v>
      </c>
      <c r="M89">
        <v>6</v>
      </c>
      <c r="N89">
        <v>7</v>
      </c>
      <c r="O89">
        <v>14</v>
      </c>
      <c r="P89">
        <v>0</v>
      </c>
      <c r="Q89">
        <v>0</v>
      </c>
      <c r="R89">
        <v>7.1428571428571423</v>
      </c>
      <c r="S89">
        <v>0</v>
      </c>
      <c r="T89">
        <v>42.857142857142854</v>
      </c>
      <c r="U89">
        <v>50</v>
      </c>
    </row>
    <row r="90" spans="1:21" x14ac:dyDescent="0.25">
      <c r="A90" t="s">
        <v>178</v>
      </c>
      <c r="B90" t="s">
        <v>179</v>
      </c>
      <c r="C90">
        <v>81</v>
      </c>
      <c r="D90">
        <v>14</v>
      </c>
      <c r="E90">
        <v>130</v>
      </c>
      <c r="F90">
        <v>16</v>
      </c>
      <c r="G90">
        <v>66</v>
      </c>
      <c r="H90">
        <v>87.5</v>
      </c>
      <c r="I90">
        <v>2</v>
      </c>
      <c r="J90">
        <v>0</v>
      </c>
      <c r="K90">
        <v>12</v>
      </c>
      <c r="L90">
        <v>0</v>
      </c>
      <c r="M90">
        <v>2</v>
      </c>
      <c r="N90">
        <v>0</v>
      </c>
      <c r="O90">
        <v>14</v>
      </c>
      <c r="P90">
        <v>0</v>
      </c>
      <c r="Q90">
        <v>0</v>
      </c>
      <c r="R90">
        <v>85.714285714285708</v>
      </c>
      <c r="S90">
        <v>0</v>
      </c>
      <c r="T90">
        <v>14.285714285714285</v>
      </c>
      <c r="U90">
        <v>0</v>
      </c>
    </row>
    <row r="91" spans="1:21" x14ac:dyDescent="0.25">
      <c r="A91" t="s">
        <v>180</v>
      </c>
      <c r="B91" t="s">
        <v>181</v>
      </c>
      <c r="C91">
        <v>81</v>
      </c>
      <c r="D91">
        <v>14</v>
      </c>
      <c r="E91">
        <v>118</v>
      </c>
      <c r="F91">
        <v>17</v>
      </c>
      <c r="G91">
        <v>104</v>
      </c>
      <c r="H91">
        <v>82.35294117647058</v>
      </c>
      <c r="I91">
        <v>12</v>
      </c>
      <c r="J91">
        <v>3</v>
      </c>
      <c r="K91">
        <v>2</v>
      </c>
      <c r="L91">
        <v>0</v>
      </c>
      <c r="M91">
        <v>2</v>
      </c>
      <c r="N91">
        <v>7</v>
      </c>
      <c r="O91">
        <v>14</v>
      </c>
      <c r="P91">
        <v>0</v>
      </c>
      <c r="Q91">
        <v>21.428571428571427</v>
      </c>
      <c r="R91">
        <v>14.285714285714285</v>
      </c>
      <c r="S91">
        <v>0</v>
      </c>
      <c r="T91">
        <v>14.285714285714285</v>
      </c>
      <c r="U91">
        <v>50</v>
      </c>
    </row>
    <row r="92" spans="1:21" x14ac:dyDescent="0.25">
      <c r="A92" t="s">
        <v>182</v>
      </c>
      <c r="B92" t="s">
        <v>183</v>
      </c>
      <c r="C92">
        <v>90</v>
      </c>
      <c r="D92">
        <v>13</v>
      </c>
      <c r="E92">
        <v>146</v>
      </c>
      <c r="F92">
        <v>15</v>
      </c>
      <c r="G92">
        <v>81</v>
      </c>
      <c r="H92">
        <v>86.666666666666671</v>
      </c>
      <c r="I92">
        <v>13</v>
      </c>
      <c r="J92">
        <v>0</v>
      </c>
      <c r="K92">
        <v>0</v>
      </c>
      <c r="L92">
        <v>13</v>
      </c>
      <c r="M92">
        <v>0</v>
      </c>
      <c r="N92">
        <v>0</v>
      </c>
      <c r="O92">
        <v>13</v>
      </c>
      <c r="P92">
        <v>0</v>
      </c>
      <c r="Q92">
        <v>0</v>
      </c>
      <c r="R92">
        <v>0</v>
      </c>
      <c r="S92">
        <v>100</v>
      </c>
      <c r="T92">
        <v>0</v>
      </c>
      <c r="U92">
        <v>0</v>
      </c>
    </row>
    <row r="93" spans="1:21" x14ac:dyDescent="0.25">
      <c r="A93" t="s">
        <v>184</v>
      </c>
      <c r="B93" t="s">
        <v>185</v>
      </c>
      <c r="C93">
        <v>90</v>
      </c>
      <c r="D93">
        <v>13</v>
      </c>
      <c r="E93">
        <v>130</v>
      </c>
      <c r="F93">
        <v>16</v>
      </c>
      <c r="G93">
        <v>116</v>
      </c>
      <c r="H93">
        <v>81.25</v>
      </c>
      <c r="I93">
        <v>9</v>
      </c>
      <c r="J93">
        <v>0</v>
      </c>
      <c r="K93">
        <v>4</v>
      </c>
      <c r="L93">
        <v>0</v>
      </c>
      <c r="M93">
        <v>8</v>
      </c>
      <c r="N93">
        <v>1</v>
      </c>
      <c r="O93">
        <v>13</v>
      </c>
      <c r="P93">
        <v>0</v>
      </c>
      <c r="Q93">
        <v>0</v>
      </c>
      <c r="R93">
        <v>30.76923076923077</v>
      </c>
      <c r="S93">
        <v>0</v>
      </c>
      <c r="T93">
        <v>61.53846153846154</v>
      </c>
      <c r="U93">
        <v>7.6923076923076925</v>
      </c>
    </row>
    <row r="94" spans="1:21" x14ac:dyDescent="0.25">
      <c r="A94" t="s">
        <v>186</v>
      </c>
      <c r="B94" t="s">
        <v>187</v>
      </c>
      <c r="C94">
        <v>90</v>
      </c>
      <c r="D94">
        <v>13</v>
      </c>
      <c r="E94">
        <v>118</v>
      </c>
      <c r="F94">
        <v>17</v>
      </c>
      <c r="G94">
        <v>147</v>
      </c>
      <c r="H94">
        <v>76.470588235294116</v>
      </c>
      <c r="I94">
        <v>13</v>
      </c>
      <c r="J94">
        <v>4</v>
      </c>
      <c r="K94">
        <v>0</v>
      </c>
      <c r="L94">
        <v>0</v>
      </c>
      <c r="M94">
        <v>4</v>
      </c>
      <c r="N94">
        <v>5</v>
      </c>
      <c r="O94">
        <v>13</v>
      </c>
      <c r="P94">
        <v>0</v>
      </c>
      <c r="Q94">
        <v>30.76923076923077</v>
      </c>
      <c r="R94">
        <v>0</v>
      </c>
      <c r="S94">
        <v>0</v>
      </c>
      <c r="T94">
        <v>30.76923076923077</v>
      </c>
      <c r="U94">
        <v>38.461538461538467</v>
      </c>
    </row>
    <row r="95" spans="1:21" x14ac:dyDescent="0.25">
      <c r="A95" t="s">
        <v>188</v>
      </c>
      <c r="B95" t="s">
        <v>189</v>
      </c>
      <c r="C95">
        <v>90</v>
      </c>
      <c r="D95">
        <v>13</v>
      </c>
      <c r="E95">
        <v>172</v>
      </c>
      <c r="F95">
        <v>13</v>
      </c>
      <c r="G95">
        <v>1</v>
      </c>
      <c r="H95">
        <v>100</v>
      </c>
      <c r="I95">
        <v>9</v>
      </c>
      <c r="J95">
        <v>0</v>
      </c>
      <c r="K95">
        <v>4</v>
      </c>
      <c r="L95">
        <v>0</v>
      </c>
      <c r="M95">
        <v>5</v>
      </c>
      <c r="N95">
        <v>4</v>
      </c>
      <c r="O95">
        <v>13</v>
      </c>
      <c r="P95">
        <v>0</v>
      </c>
      <c r="Q95">
        <v>0</v>
      </c>
      <c r="R95">
        <v>30.76923076923077</v>
      </c>
      <c r="S95">
        <v>0</v>
      </c>
      <c r="T95">
        <v>38.461538461538467</v>
      </c>
      <c r="U95">
        <v>30.76923076923077</v>
      </c>
    </row>
    <row r="96" spans="1:21" x14ac:dyDescent="0.25">
      <c r="A96" t="s">
        <v>190</v>
      </c>
      <c r="B96" t="s">
        <v>191</v>
      </c>
      <c r="C96">
        <v>90</v>
      </c>
      <c r="D96">
        <v>13</v>
      </c>
      <c r="E96">
        <v>130</v>
      </c>
      <c r="F96">
        <v>16</v>
      </c>
      <c r="G96">
        <v>116</v>
      </c>
      <c r="H96">
        <v>81.25</v>
      </c>
      <c r="I96">
        <v>12</v>
      </c>
      <c r="J96">
        <v>9</v>
      </c>
      <c r="K96">
        <v>1</v>
      </c>
      <c r="L96">
        <v>0</v>
      </c>
      <c r="M96">
        <v>3</v>
      </c>
      <c r="N96">
        <v>0</v>
      </c>
      <c r="O96">
        <v>13</v>
      </c>
      <c r="P96">
        <v>0</v>
      </c>
      <c r="Q96">
        <v>69.230769230769226</v>
      </c>
      <c r="R96">
        <v>7.6923076923076925</v>
      </c>
      <c r="S96">
        <v>0</v>
      </c>
      <c r="T96">
        <v>23.076923076923077</v>
      </c>
      <c r="U96">
        <v>0</v>
      </c>
    </row>
    <row r="97" spans="1:21" x14ac:dyDescent="0.25">
      <c r="A97" t="s">
        <v>192</v>
      </c>
      <c r="B97" t="s">
        <v>193</v>
      </c>
      <c r="C97">
        <v>90</v>
      </c>
      <c r="D97">
        <v>13</v>
      </c>
      <c r="E97">
        <v>172</v>
      </c>
      <c r="F97">
        <v>13</v>
      </c>
      <c r="G97">
        <v>1</v>
      </c>
      <c r="H97">
        <v>100</v>
      </c>
      <c r="I97">
        <v>13</v>
      </c>
      <c r="J97">
        <v>0</v>
      </c>
      <c r="K97">
        <v>0</v>
      </c>
      <c r="L97">
        <v>12</v>
      </c>
      <c r="M97">
        <v>1</v>
      </c>
      <c r="N97">
        <v>0</v>
      </c>
      <c r="O97">
        <v>13</v>
      </c>
      <c r="P97">
        <v>0</v>
      </c>
      <c r="Q97">
        <v>0</v>
      </c>
      <c r="R97">
        <v>0</v>
      </c>
      <c r="S97">
        <v>92.307692307692307</v>
      </c>
      <c r="T97">
        <v>7.6923076923076925</v>
      </c>
      <c r="U97">
        <v>0</v>
      </c>
    </row>
    <row r="98" spans="1:21" x14ac:dyDescent="0.25">
      <c r="A98" t="s">
        <v>194</v>
      </c>
      <c r="B98" t="s">
        <v>195</v>
      </c>
      <c r="C98">
        <v>90</v>
      </c>
      <c r="D98">
        <v>13</v>
      </c>
      <c r="E98">
        <v>146</v>
      </c>
      <c r="F98">
        <v>15</v>
      </c>
      <c r="G98">
        <v>81</v>
      </c>
      <c r="H98">
        <v>86.666666666666671</v>
      </c>
      <c r="I98">
        <v>7</v>
      </c>
      <c r="J98">
        <v>4</v>
      </c>
      <c r="K98">
        <v>6</v>
      </c>
      <c r="L98">
        <v>0</v>
      </c>
      <c r="M98">
        <v>2</v>
      </c>
      <c r="N98">
        <v>1</v>
      </c>
      <c r="O98">
        <v>13</v>
      </c>
      <c r="P98">
        <v>0</v>
      </c>
      <c r="Q98">
        <v>30.76923076923077</v>
      </c>
      <c r="R98">
        <v>46.153846153846153</v>
      </c>
      <c r="S98">
        <v>0</v>
      </c>
      <c r="T98">
        <v>15.384615384615385</v>
      </c>
      <c r="U98">
        <v>7.6923076923076925</v>
      </c>
    </row>
    <row r="99" spans="1:21" x14ac:dyDescent="0.25">
      <c r="A99" t="s">
        <v>196</v>
      </c>
      <c r="B99" t="s">
        <v>197</v>
      </c>
      <c r="C99">
        <v>90</v>
      </c>
      <c r="D99">
        <v>13</v>
      </c>
      <c r="E99">
        <v>130</v>
      </c>
      <c r="F99">
        <v>16</v>
      </c>
      <c r="G99">
        <v>116</v>
      </c>
      <c r="H99">
        <v>81.25</v>
      </c>
      <c r="I99">
        <v>13</v>
      </c>
      <c r="J99">
        <v>0</v>
      </c>
      <c r="K99">
        <v>0</v>
      </c>
      <c r="L99">
        <v>13</v>
      </c>
      <c r="M99">
        <v>0</v>
      </c>
      <c r="N99">
        <v>0</v>
      </c>
      <c r="O99">
        <v>13</v>
      </c>
      <c r="P99">
        <v>0</v>
      </c>
      <c r="Q99">
        <v>0</v>
      </c>
      <c r="R99">
        <v>0</v>
      </c>
      <c r="S99">
        <v>100</v>
      </c>
      <c r="T99">
        <v>0</v>
      </c>
      <c r="U99">
        <v>0</v>
      </c>
    </row>
    <row r="100" spans="1:21" x14ac:dyDescent="0.25">
      <c r="A100" t="s">
        <v>198</v>
      </c>
      <c r="B100" t="s">
        <v>199</v>
      </c>
      <c r="C100">
        <v>90</v>
      </c>
      <c r="D100">
        <v>13</v>
      </c>
      <c r="E100">
        <v>159</v>
      </c>
      <c r="F100">
        <v>14</v>
      </c>
      <c r="G100">
        <v>44</v>
      </c>
      <c r="H100">
        <v>92.857142857142861</v>
      </c>
      <c r="I100">
        <v>13</v>
      </c>
      <c r="J100">
        <v>0</v>
      </c>
      <c r="K100">
        <v>0</v>
      </c>
      <c r="L100">
        <v>3</v>
      </c>
      <c r="M100">
        <v>0</v>
      </c>
      <c r="N100">
        <v>10</v>
      </c>
      <c r="O100">
        <v>13</v>
      </c>
      <c r="P100">
        <v>0</v>
      </c>
      <c r="Q100">
        <v>0</v>
      </c>
      <c r="R100">
        <v>0</v>
      </c>
      <c r="S100">
        <v>23.076923076923077</v>
      </c>
      <c r="T100">
        <v>0</v>
      </c>
      <c r="U100">
        <v>76.923076923076934</v>
      </c>
    </row>
    <row r="101" spans="1:21" x14ac:dyDescent="0.25">
      <c r="A101" t="s">
        <v>200</v>
      </c>
      <c r="B101" t="s">
        <v>201</v>
      </c>
      <c r="C101">
        <v>90</v>
      </c>
      <c r="D101">
        <v>13</v>
      </c>
      <c r="E101">
        <v>62</v>
      </c>
      <c r="F101">
        <v>30</v>
      </c>
      <c r="G101">
        <v>297</v>
      </c>
      <c r="H101">
        <v>43.333333333333336</v>
      </c>
      <c r="I101">
        <v>13</v>
      </c>
      <c r="J101">
        <v>9</v>
      </c>
      <c r="K101">
        <v>0</v>
      </c>
      <c r="L101">
        <v>0</v>
      </c>
      <c r="M101">
        <v>4</v>
      </c>
      <c r="N101">
        <v>0</v>
      </c>
      <c r="O101">
        <v>13</v>
      </c>
      <c r="P101">
        <v>0</v>
      </c>
      <c r="Q101">
        <v>69.230769230769226</v>
      </c>
      <c r="R101">
        <v>0</v>
      </c>
      <c r="S101">
        <v>0</v>
      </c>
      <c r="T101">
        <v>30.76923076923077</v>
      </c>
      <c r="U101">
        <v>0</v>
      </c>
    </row>
    <row r="102" spans="1:21" x14ac:dyDescent="0.25">
      <c r="A102" t="s">
        <v>202</v>
      </c>
      <c r="B102" t="s">
        <v>203</v>
      </c>
      <c r="C102">
        <v>90</v>
      </c>
      <c r="D102">
        <v>13</v>
      </c>
      <c r="E102">
        <v>130</v>
      </c>
      <c r="F102">
        <v>16</v>
      </c>
      <c r="G102">
        <v>116</v>
      </c>
      <c r="H102">
        <v>81.25</v>
      </c>
      <c r="I102">
        <v>13</v>
      </c>
      <c r="J102">
        <v>7</v>
      </c>
      <c r="K102">
        <v>0</v>
      </c>
      <c r="L102">
        <v>0</v>
      </c>
      <c r="M102">
        <v>0</v>
      </c>
      <c r="N102">
        <v>6</v>
      </c>
      <c r="O102">
        <v>13</v>
      </c>
      <c r="P102">
        <v>0</v>
      </c>
      <c r="Q102">
        <v>53.846153846153847</v>
      </c>
      <c r="R102">
        <v>0</v>
      </c>
      <c r="S102">
        <v>0</v>
      </c>
      <c r="T102">
        <v>0</v>
      </c>
      <c r="U102">
        <v>46.153846153846153</v>
      </c>
    </row>
    <row r="103" spans="1:21" x14ac:dyDescent="0.25">
      <c r="A103" t="s">
        <v>204</v>
      </c>
      <c r="B103" t="s">
        <v>205</v>
      </c>
      <c r="C103">
        <v>90</v>
      </c>
      <c r="D103">
        <v>13</v>
      </c>
      <c r="E103">
        <v>159</v>
      </c>
      <c r="F103">
        <v>14</v>
      </c>
      <c r="G103">
        <v>44</v>
      </c>
      <c r="H103">
        <v>92.857142857142861</v>
      </c>
      <c r="I103">
        <v>0</v>
      </c>
      <c r="J103">
        <v>0</v>
      </c>
      <c r="K103">
        <v>0</v>
      </c>
      <c r="L103">
        <v>0</v>
      </c>
      <c r="M103">
        <v>0</v>
      </c>
      <c r="N103">
        <v>0</v>
      </c>
      <c r="O103">
        <v>0</v>
      </c>
      <c r="P103">
        <v>-13</v>
      </c>
      <c r="Q103">
        <v>0</v>
      </c>
      <c r="R103">
        <v>0</v>
      </c>
      <c r="S103">
        <v>0</v>
      </c>
      <c r="T103">
        <v>0</v>
      </c>
      <c r="U103">
        <v>0</v>
      </c>
    </row>
    <row r="104" spans="1:21" x14ac:dyDescent="0.25">
      <c r="A104" t="s">
        <v>206</v>
      </c>
      <c r="B104" t="s">
        <v>207</v>
      </c>
      <c r="C104">
        <v>90</v>
      </c>
      <c r="D104">
        <v>13</v>
      </c>
      <c r="E104">
        <v>172</v>
      </c>
      <c r="F104">
        <v>13</v>
      </c>
      <c r="G104">
        <v>1</v>
      </c>
      <c r="H104">
        <v>100</v>
      </c>
      <c r="I104">
        <v>0</v>
      </c>
      <c r="J104">
        <v>0</v>
      </c>
      <c r="K104">
        <v>0</v>
      </c>
      <c r="L104">
        <v>0</v>
      </c>
      <c r="M104">
        <v>0</v>
      </c>
      <c r="N104">
        <v>0</v>
      </c>
      <c r="O104">
        <v>0</v>
      </c>
      <c r="P104">
        <v>-13</v>
      </c>
      <c r="Q104">
        <v>0</v>
      </c>
      <c r="R104">
        <v>0</v>
      </c>
      <c r="S104">
        <v>0</v>
      </c>
      <c r="T104">
        <v>0</v>
      </c>
      <c r="U104">
        <v>0</v>
      </c>
    </row>
    <row r="105" spans="1:21" x14ac:dyDescent="0.25">
      <c r="A105" t="s">
        <v>208</v>
      </c>
      <c r="B105" t="s">
        <v>209</v>
      </c>
      <c r="C105">
        <v>90</v>
      </c>
      <c r="D105">
        <v>13</v>
      </c>
      <c r="E105">
        <v>88</v>
      </c>
      <c r="F105">
        <v>22</v>
      </c>
      <c r="G105">
        <v>217</v>
      </c>
      <c r="H105">
        <v>59.090909090909093</v>
      </c>
      <c r="I105">
        <v>0</v>
      </c>
      <c r="J105">
        <v>0</v>
      </c>
      <c r="K105">
        <v>0</v>
      </c>
      <c r="L105">
        <v>0</v>
      </c>
      <c r="M105">
        <v>0</v>
      </c>
      <c r="N105">
        <v>0</v>
      </c>
      <c r="O105">
        <v>0</v>
      </c>
      <c r="P105">
        <v>-13</v>
      </c>
      <c r="Q105">
        <v>0</v>
      </c>
      <c r="R105">
        <v>0</v>
      </c>
      <c r="S105">
        <v>0</v>
      </c>
      <c r="T105">
        <v>0</v>
      </c>
      <c r="U105">
        <v>0</v>
      </c>
    </row>
    <row r="106" spans="1:21" x14ac:dyDescent="0.25">
      <c r="A106" t="s">
        <v>210</v>
      </c>
      <c r="B106" t="s">
        <v>211</v>
      </c>
      <c r="C106">
        <v>104</v>
      </c>
      <c r="D106">
        <v>12</v>
      </c>
      <c r="E106">
        <v>130</v>
      </c>
      <c r="F106">
        <v>16</v>
      </c>
      <c r="G106">
        <v>151</v>
      </c>
      <c r="H106">
        <v>75</v>
      </c>
      <c r="I106">
        <v>0</v>
      </c>
      <c r="J106">
        <v>0</v>
      </c>
      <c r="K106">
        <v>0</v>
      </c>
      <c r="L106">
        <v>0</v>
      </c>
      <c r="M106">
        <v>0</v>
      </c>
      <c r="N106">
        <v>0</v>
      </c>
      <c r="O106">
        <v>0</v>
      </c>
      <c r="P106">
        <v>-12</v>
      </c>
      <c r="Q106">
        <v>0</v>
      </c>
      <c r="R106">
        <v>0</v>
      </c>
      <c r="S106">
        <v>0</v>
      </c>
      <c r="T106">
        <v>0</v>
      </c>
      <c r="U106">
        <v>0</v>
      </c>
    </row>
    <row r="107" spans="1:21" x14ac:dyDescent="0.25">
      <c r="A107" t="s">
        <v>212</v>
      </c>
      <c r="B107" t="s">
        <v>213</v>
      </c>
      <c r="C107">
        <v>104</v>
      </c>
      <c r="D107">
        <v>12</v>
      </c>
      <c r="E107">
        <v>159</v>
      </c>
      <c r="F107">
        <v>14</v>
      </c>
      <c r="G107">
        <v>85</v>
      </c>
      <c r="H107">
        <v>85.714285714285708</v>
      </c>
      <c r="I107">
        <v>0</v>
      </c>
      <c r="J107">
        <v>0</v>
      </c>
      <c r="K107">
        <v>0</v>
      </c>
      <c r="L107">
        <v>0</v>
      </c>
      <c r="M107">
        <v>0</v>
      </c>
      <c r="N107">
        <v>0</v>
      </c>
      <c r="O107">
        <v>0</v>
      </c>
      <c r="P107">
        <v>-12</v>
      </c>
      <c r="Q107">
        <v>0</v>
      </c>
      <c r="R107">
        <v>0</v>
      </c>
      <c r="S107">
        <v>0</v>
      </c>
      <c r="T107">
        <v>0</v>
      </c>
      <c r="U107">
        <v>0</v>
      </c>
    </row>
    <row r="108" spans="1:21" x14ac:dyDescent="0.25">
      <c r="A108" t="s">
        <v>214</v>
      </c>
      <c r="B108" t="s">
        <v>215</v>
      </c>
      <c r="C108">
        <v>104</v>
      </c>
      <c r="D108">
        <v>12</v>
      </c>
      <c r="E108">
        <v>68</v>
      </c>
      <c r="F108">
        <v>28</v>
      </c>
      <c r="G108">
        <v>299</v>
      </c>
      <c r="H108">
        <v>42.857142857142854</v>
      </c>
      <c r="I108">
        <v>0</v>
      </c>
      <c r="J108">
        <v>0</v>
      </c>
      <c r="K108">
        <v>0</v>
      </c>
      <c r="L108">
        <v>0</v>
      </c>
      <c r="M108">
        <v>0</v>
      </c>
      <c r="N108">
        <v>0</v>
      </c>
      <c r="O108">
        <v>0</v>
      </c>
      <c r="P108">
        <v>-12</v>
      </c>
      <c r="Q108">
        <v>0</v>
      </c>
      <c r="R108">
        <v>0</v>
      </c>
      <c r="S108">
        <v>0</v>
      </c>
      <c r="T108">
        <v>0</v>
      </c>
      <c r="U108">
        <v>0</v>
      </c>
    </row>
    <row r="109" spans="1:21" x14ac:dyDescent="0.25">
      <c r="A109" t="s">
        <v>216</v>
      </c>
      <c r="B109" t="s">
        <v>217</v>
      </c>
      <c r="C109">
        <v>104</v>
      </c>
      <c r="D109">
        <v>12</v>
      </c>
      <c r="E109">
        <v>159</v>
      </c>
      <c r="F109">
        <v>14</v>
      </c>
      <c r="G109">
        <v>85</v>
      </c>
      <c r="H109">
        <v>85.714285714285708</v>
      </c>
      <c r="I109">
        <v>0</v>
      </c>
      <c r="J109">
        <v>0</v>
      </c>
      <c r="K109">
        <v>0</v>
      </c>
      <c r="L109">
        <v>0</v>
      </c>
      <c r="M109">
        <v>0</v>
      </c>
      <c r="N109">
        <v>0</v>
      </c>
      <c r="O109">
        <v>0</v>
      </c>
      <c r="P109">
        <v>-12</v>
      </c>
      <c r="Q109">
        <v>0</v>
      </c>
      <c r="R109">
        <v>0</v>
      </c>
      <c r="S109">
        <v>0</v>
      </c>
      <c r="T109">
        <v>0</v>
      </c>
      <c r="U109">
        <v>0</v>
      </c>
    </row>
    <row r="110" spans="1:21" x14ac:dyDescent="0.25">
      <c r="A110" t="s">
        <v>218</v>
      </c>
      <c r="B110" t="s">
        <v>219</v>
      </c>
      <c r="C110">
        <v>104</v>
      </c>
      <c r="D110">
        <v>12</v>
      </c>
      <c r="E110">
        <v>72</v>
      </c>
      <c r="F110">
        <v>26</v>
      </c>
      <c r="G110">
        <v>281</v>
      </c>
      <c r="H110">
        <v>46.153846153846153</v>
      </c>
      <c r="I110">
        <v>0</v>
      </c>
      <c r="J110">
        <v>0</v>
      </c>
      <c r="K110">
        <v>0</v>
      </c>
      <c r="L110">
        <v>0</v>
      </c>
      <c r="M110">
        <v>0</v>
      </c>
      <c r="N110">
        <v>0</v>
      </c>
      <c r="O110">
        <v>0</v>
      </c>
      <c r="P110">
        <v>-12</v>
      </c>
      <c r="Q110">
        <v>0</v>
      </c>
      <c r="R110">
        <v>0</v>
      </c>
      <c r="S110">
        <v>0</v>
      </c>
      <c r="T110">
        <v>0</v>
      </c>
      <c r="U110">
        <v>0</v>
      </c>
    </row>
    <row r="111" spans="1:21" x14ac:dyDescent="0.25">
      <c r="A111" t="s">
        <v>220</v>
      </c>
      <c r="B111" t="s">
        <v>221</v>
      </c>
      <c r="C111">
        <v>104</v>
      </c>
      <c r="D111">
        <v>12</v>
      </c>
      <c r="E111">
        <v>20</v>
      </c>
      <c r="F111">
        <v>57</v>
      </c>
      <c r="G111">
        <v>344</v>
      </c>
      <c r="H111">
        <v>21.052631578947366</v>
      </c>
      <c r="I111">
        <v>0</v>
      </c>
      <c r="J111">
        <v>0</v>
      </c>
      <c r="K111">
        <v>0</v>
      </c>
      <c r="L111">
        <v>0</v>
      </c>
      <c r="M111">
        <v>0</v>
      </c>
      <c r="N111">
        <v>0</v>
      </c>
      <c r="O111">
        <v>0</v>
      </c>
      <c r="P111">
        <v>-12</v>
      </c>
      <c r="Q111">
        <v>0</v>
      </c>
      <c r="R111">
        <v>0</v>
      </c>
      <c r="S111">
        <v>0</v>
      </c>
      <c r="T111">
        <v>0</v>
      </c>
      <c r="U111">
        <v>0</v>
      </c>
    </row>
    <row r="112" spans="1:21" x14ac:dyDescent="0.25">
      <c r="A112" t="s">
        <v>222</v>
      </c>
      <c r="B112" t="s">
        <v>223</v>
      </c>
      <c r="C112">
        <v>104</v>
      </c>
      <c r="D112">
        <v>12</v>
      </c>
      <c r="E112">
        <v>172</v>
      </c>
      <c r="F112">
        <v>13</v>
      </c>
      <c r="G112">
        <v>46</v>
      </c>
      <c r="H112">
        <v>92.307692307692307</v>
      </c>
      <c r="I112">
        <v>0</v>
      </c>
      <c r="J112">
        <v>0</v>
      </c>
      <c r="K112">
        <v>0</v>
      </c>
      <c r="L112">
        <v>0</v>
      </c>
      <c r="M112">
        <v>0</v>
      </c>
      <c r="N112">
        <v>0</v>
      </c>
      <c r="O112">
        <v>0</v>
      </c>
      <c r="P112">
        <v>-12</v>
      </c>
      <c r="Q112">
        <v>0</v>
      </c>
      <c r="R112">
        <v>0</v>
      </c>
      <c r="S112">
        <v>0</v>
      </c>
      <c r="T112">
        <v>0</v>
      </c>
      <c r="U112">
        <v>0</v>
      </c>
    </row>
    <row r="113" spans="1:21" x14ac:dyDescent="0.25">
      <c r="A113" t="s">
        <v>224</v>
      </c>
      <c r="B113" t="s">
        <v>225</v>
      </c>
      <c r="C113">
        <v>111</v>
      </c>
      <c r="D113">
        <v>11</v>
      </c>
      <c r="E113">
        <v>130</v>
      </c>
      <c r="F113">
        <v>16</v>
      </c>
      <c r="G113">
        <v>178</v>
      </c>
      <c r="H113">
        <v>68.75</v>
      </c>
      <c r="I113">
        <v>0</v>
      </c>
      <c r="J113">
        <v>0</v>
      </c>
      <c r="K113">
        <v>0</v>
      </c>
      <c r="L113">
        <v>0</v>
      </c>
      <c r="M113">
        <v>0</v>
      </c>
      <c r="N113">
        <v>0</v>
      </c>
      <c r="O113">
        <v>0</v>
      </c>
      <c r="P113">
        <v>-11</v>
      </c>
      <c r="Q113">
        <v>0</v>
      </c>
      <c r="R113">
        <v>0</v>
      </c>
      <c r="S113">
        <v>0</v>
      </c>
      <c r="T113">
        <v>0</v>
      </c>
      <c r="U113">
        <v>0</v>
      </c>
    </row>
    <row r="114" spans="1:21" x14ac:dyDescent="0.25">
      <c r="A114" t="s">
        <v>226</v>
      </c>
      <c r="B114" t="s">
        <v>227</v>
      </c>
      <c r="C114">
        <v>111</v>
      </c>
      <c r="D114">
        <v>11</v>
      </c>
      <c r="E114">
        <v>111</v>
      </c>
      <c r="F114">
        <v>18</v>
      </c>
      <c r="G114">
        <v>208</v>
      </c>
      <c r="H114">
        <v>61.111111111111114</v>
      </c>
      <c r="I114">
        <v>0</v>
      </c>
      <c r="J114">
        <v>0</v>
      </c>
      <c r="K114">
        <v>0</v>
      </c>
      <c r="L114">
        <v>0</v>
      </c>
      <c r="M114">
        <v>0</v>
      </c>
      <c r="N114">
        <v>0</v>
      </c>
      <c r="O114">
        <v>0</v>
      </c>
      <c r="P114">
        <v>-11</v>
      </c>
      <c r="Q114">
        <v>0</v>
      </c>
      <c r="R114">
        <v>0</v>
      </c>
      <c r="S114">
        <v>0</v>
      </c>
      <c r="T114">
        <v>0</v>
      </c>
      <c r="U114">
        <v>0</v>
      </c>
    </row>
    <row r="115" spans="1:21" x14ac:dyDescent="0.25">
      <c r="A115" t="s">
        <v>228</v>
      </c>
      <c r="B115" t="s">
        <v>229</v>
      </c>
      <c r="C115">
        <v>111</v>
      </c>
      <c r="D115">
        <v>11</v>
      </c>
      <c r="E115">
        <v>118</v>
      </c>
      <c r="F115">
        <v>17</v>
      </c>
      <c r="G115">
        <v>194</v>
      </c>
      <c r="H115">
        <v>64.705882352941174</v>
      </c>
      <c r="I115">
        <v>0</v>
      </c>
      <c r="J115">
        <v>0</v>
      </c>
      <c r="K115">
        <v>0</v>
      </c>
      <c r="L115">
        <v>0</v>
      </c>
      <c r="M115">
        <v>0</v>
      </c>
      <c r="N115">
        <v>0</v>
      </c>
      <c r="O115">
        <v>0</v>
      </c>
      <c r="P115">
        <v>-11</v>
      </c>
      <c r="Q115">
        <v>0</v>
      </c>
      <c r="R115">
        <v>0</v>
      </c>
      <c r="S115">
        <v>0</v>
      </c>
      <c r="T115">
        <v>0</v>
      </c>
      <c r="U115">
        <v>0</v>
      </c>
    </row>
    <row r="116" spans="1:21" x14ac:dyDescent="0.25">
      <c r="A116" t="s">
        <v>230</v>
      </c>
      <c r="B116" t="s">
        <v>231</v>
      </c>
      <c r="C116">
        <v>111</v>
      </c>
      <c r="D116">
        <v>11</v>
      </c>
      <c r="E116">
        <v>196</v>
      </c>
      <c r="F116">
        <v>12</v>
      </c>
      <c r="G116">
        <v>47</v>
      </c>
      <c r="H116">
        <v>91.666666666666657</v>
      </c>
      <c r="I116">
        <v>0</v>
      </c>
      <c r="J116">
        <v>0</v>
      </c>
      <c r="K116">
        <v>0</v>
      </c>
      <c r="L116">
        <v>0</v>
      </c>
      <c r="M116">
        <v>0</v>
      </c>
      <c r="N116">
        <v>0</v>
      </c>
      <c r="O116">
        <v>0</v>
      </c>
      <c r="P116">
        <v>-11</v>
      </c>
      <c r="Q116">
        <v>0</v>
      </c>
      <c r="R116">
        <v>0</v>
      </c>
      <c r="S116">
        <v>0</v>
      </c>
      <c r="T116">
        <v>0</v>
      </c>
      <c r="U116">
        <v>0</v>
      </c>
    </row>
    <row r="117" spans="1:21" x14ac:dyDescent="0.25">
      <c r="A117" t="s">
        <v>232</v>
      </c>
      <c r="B117" t="s">
        <v>233</v>
      </c>
      <c r="C117">
        <v>111</v>
      </c>
      <c r="D117">
        <v>11</v>
      </c>
      <c r="E117">
        <v>62</v>
      </c>
      <c r="F117">
        <v>30</v>
      </c>
      <c r="G117">
        <v>315</v>
      </c>
      <c r="H117">
        <v>36.666666666666664</v>
      </c>
      <c r="I117">
        <v>0</v>
      </c>
      <c r="J117">
        <v>0</v>
      </c>
      <c r="K117">
        <v>0</v>
      </c>
      <c r="L117">
        <v>0</v>
      </c>
      <c r="M117">
        <v>0</v>
      </c>
      <c r="N117">
        <v>0</v>
      </c>
      <c r="O117">
        <v>0</v>
      </c>
      <c r="P117">
        <v>-11</v>
      </c>
      <c r="Q117">
        <v>0</v>
      </c>
      <c r="R117">
        <v>0</v>
      </c>
      <c r="S117">
        <v>0</v>
      </c>
      <c r="T117">
        <v>0</v>
      </c>
      <c r="U117">
        <v>0</v>
      </c>
    </row>
    <row r="118" spans="1:21" x14ac:dyDescent="0.25">
      <c r="A118" t="s">
        <v>234</v>
      </c>
      <c r="B118" t="s">
        <v>235</v>
      </c>
      <c r="C118">
        <v>111</v>
      </c>
      <c r="D118">
        <v>11</v>
      </c>
      <c r="E118">
        <v>172</v>
      </c>
      <c r="F118">
        <v>13</v>
      </c>
      <c r="G118">
        <v>97</v>
      </c>
      <c r="H118">
        <v>84.615384615384613</v>
      </c>
      <c r="I118">
        <v>0</v>
      </c>
      <c r="J118">
        <v>0</v>
      </c>
      <c r="K118">
        <v>0</v>
      </c>
      <c r="L118">
        <v>0</v>
      </c>
      <c r="M118">
        <v>0</v>
      </c>
      <c r="N118">
        <v>0</v>
      </c>
      <c r="O118">
        <v>0</v>
      </c>
      <c r="P118">
        <v>-11</v>
      </c>
      <c r="Q118">
        <v>0</v>
      </c>
      <c r="R118">
        <v>0</v>
      </c>
      <c r="S118">
        <v>0</v>
      </c>
      <c r="T118">
        <v>0</v>
      </c>
      <c r="U118">
        <v>0</v>
      </c>
    </row>
    <row r="119" spans="1:21" x14ac:dyDescent="0.25">
      <c r="A119" t="s">
        <v>236</v>
      </c>
      <c r="B119" t="s">
        <v>237</v>
      </c>
      <c r="C119">
        <v>111</v>
      </c>
      <c r="D119">
        <v>11</v>
      </c>
      <c r="E119">
        <v>159</v>
      </c>
      <c r="F119">
        <v>14</v>
      </c>
      <c r="G119">
        <v>132</v>
      </c>
      <c r="H119">
        <v>78.571428571428569</v>
      </c>
      <c r="I119">
        <v>0</v>
      </c>
      <c r="J119">
        <v>0</v>
      </c>
      <c r="K119">
        <v>0</v>
      </c>
      <c r="L119">
        <v>0</v>
      </c>
      <c r="M119">
        <v>0</v>
      </c>
      <c r="N119">
        <v>0</v>
      </c>
      <c r="O119">
        <v>0</v>
      </c>
      <c r="P119">
        <v>-11</v>
      </c>
      <c r="Q119">
        <v>0</v>
      </c>
      <c r="R119">
        <v>0</v>
      </c>
      <c r="S119">
        <v>0</v>
      </c>
      <c r="T119">
        <v>0</v>
      </c>
      <c r="U119">
        <v>0</v>
      </c>
    </row>
    <row r="120" spans="1:21" x14ac:dyDescent="0.25">
      <c r="A120" t="s">
        <v>238</v>
      </c>
      <c r="B120" t="s">
        <v>239</v>
      </c>
      <c r="C120">
        <v>111</v>
      </c>
      <c r="D120">
        <v>11</v>
      </c>
      <c r="E120">
        <v>146</v>
      </c>
      <c r="F120">
        <v>15</v>
      </c>
      <c r="G120">
        <v>158</v>
      </c>
      <c r="H120">
        <v>73.333333333333329</v>
      </c>
      <c r="I120">
        <v>0</v>
      </c>
      <c r="J120">
        <v>0</v>
      </c>
      <c r="K120">
        <v>0</v>
      </c>
      <c r="L120">
        <v>0</v>
      </c>
      <c r="M120">
        <v>0</v>
      </c>
      <c r="N120">
        <v>0</v>
      </c>
      <c r="O120">
        <v>0</v>
      </c>
      <c r="P120">
        <v>-11</v>
      </c>
      <c r="Q120">
        <v>0</v>
      </c>
      <c r="R120">
        <v>0</v>
      </c>
      <c r="S120">
        <v>0</v>
      </c>
      <c r="T120">
        <v>0</v>
      </c>
      <c r="U120">
        <v>0</v>
      </c>
    </row>
    <row r="121" spans="1:21" x14ac:dyDescent="0.25">
      <c r="A121" t="s">
        <v>240</v>
      </c>
      <c r="B121" t="s">
        <v>241</v>
      </c>
      <c r="C121">
        <v>111</v>
      </c>
      <c r="D121">
        <v>11</v>
      </c>
      <c r="E121">
        <v>172</v>
      </c>
      <c r="F121">
        <v>13</v>
      </c>
      <c r="G121">
        <v>97</v>
      </c>
      <c r="H121">
        <v>84.615384615384613</v>
      </c>
      <c r="I121">
        <v>0</v>
      </c>
      <c r="J121">
        <v>0</v>
      </c>
      <c r="K121">
        <v>0</v>
      </c>
      <c r="L121">
        <v>0</v>
      </c>
      <c r="M121">
        <v>0</v>
      </c>
      <c r="N121">
        <v>0</v>
      </c>
      <c r="O121">
        <v>0</v>
      </c>
      <c r="P121">
        <v>-11</v>
      </c>
      <c r="Q121">
        <v>0</v>
      </c>
      <c r="R121">
        <v>0</v>
      </c>
      <c r="S121">
        <v>0</v>
      </c>
      <c r="T121">
        <v>0</v>
      </c>
      <c r="U121">
        <v>0</v>
      </c>
    </row>
    <row r="122" spans="1:21" x14ac:dyDescent="0.25">
      <c r="A122" t="s">
        <v>242</v>
      </c>
      <c r="B122" t="s">
        <v>243</v>
      </c>
      <c r="C122">
        <v>111</v>
      </c>
      <c r="D122">
        <v>11</v>
      </c>
      <c r="E122">
        <v>216</v>
      </c>
      <c r="F122">
        <v>11</v>
      </c>
      <c r="G122">
        <v>1</v>
      </c>
      <c r="H122">
        <v>100</v>
      </c>
      <c r="I122">
        <v>0</v>
      </c>
      <c r="J122">
        <v>0</v>
      </c>
      <c r="K122">
        <v>0</v>
      </c>
      <c r="L122">
        <v>0</v>
      </c>
      <c r="M122">
        <v>0</v>
      </c>
      <c r="N122">
        <v>0</v>
      </c>
      <c r="O122">
        <v>0</v>
      </c>
      <c r="P122">
        <v>-11</v>
      </c>
      <c r="Q122">
        <v>0</v>
      </c>
      <c r="R122">
        <v>0</v>
      </c>
      <c r="S122">
        <v>0</v>
      </c>
      <c r="T122">
        <v>0</v>
      </c>
      <c r="U122">
        <v>0</v>
      </c>
    </row>
    <row r="123" spans="1:21" x14ac:dyDescent="0.25">
      <c r="A123" t="s">
        <v>244</v>
      </c>
      <c r="B123" t="s">
        <v>245</v>
      </c>
      <c r="C123">
        <v>111</v>
      </c>
      <c r="D123">
        <v>11</v>
      </c>
      <c r="E123">
        <v>196</v>
      </c>
      <c r="F123">
        <v>12</v>
      </c>
      <c r="G123">
        <v>47</v>
      </c>
      <c r="H123">
        <v>91.666666666666657</v>
      </c>
      <c r="I123">
        <v>0</v>
      </c>
      <c r="J123">
        <v>0</v>
      </c>
      <c r="K123">
        <v>0</v>
      </c>
      <c r="L123">
        <v>0</v>
      </c>
      <c r="M123">
        <v>0</v>
      </c>
      <c r="N123">
        <v>0</v>
      </c>
      <c r="O123">
        <v>0</v>
      </c>
      <c r="P123">
        <v>-11</v>
      </c>
      <c r="Q123">
        <v>0</v>
      </c>
      <c r="R123">
        <v>0</v>
      </c>
      <c r="S123">
        <v>0</v>
      </c>
      <c r="T123">
        <v>0</v>
      </c>
      <c r="U123">
        <v>0</v>
      </c>
    </row>
    <row r="124" spans="1:21" x14ac:dyDescent="0.25">
      <c r="A124" t="s">
        <v>246</v>
      </c>
      <c r="B124" t="s">
        <v>247</v>
      </c>
      <c r="C124">
        <v>111</v>
      </c>
      <c r="D124">
        <v>11</v>
      </c>
      <c r="E124">
        <v>172</v>
      </c>
      <c r="F124">
        <v>13</v>
      </c>
      <c r="G124">
        <v>97</v>
      </c>
      <c r="H124">
        <v>84.615384615384613</v>
      </c>
      <c r="I124">
        <v>0</v>
      </c>
      <c r="J124">
        <v>0</v>
      </c>
      <c r="K124">
        <v>0</v>
      </c>
      <c r="L124">
        <v>0</v>
      </c>
      <c r="M124">
        <v>0</v>
      </c>
      <c r="N124">
        <v>0</v>
      </c>
      <c r="O124">
        <v>0</v>
      </c>
      <c r="P124">
        <v>-11</v>
      </c>
      <c r="Q124">
        <v>0</v>
      </c>
      <c r="R124">
        <v>0</v>
      </c>
      <c r="S124">
        <v>0</v>
      </c>
      <c r="T124">
        <v>0</v>
      </c>
      <c r="U124">
        <v>0</v>
      </c>
    </row>
    <row r="125" spans="1:21" x14ac:dyDescent="0.25">
      <c r="A125" t="s">
        <v>248</v>
      </c>
      <c r="B125" t="s">
        <v>249</v>
      </c>
      <c r="C125">
        <v>123</v>
      </c>
      <c r="D125">
        <v>10</v>
      </c>
      <c r="E125">
        <v>118</v>
      </c>
      <c r="F125">
        <v>17</v>
      </c>
      <c r="G125">
        <v>218</v>
      </c>
      <c r="H125">
        <v>58.82352941176471</v>
      </c>
      <c r="I125">
        <v>0</v>
      </c>
      <c r="J125">
        <v>0</v>
      </c>
      <c r="K125">
        <v>0</v>
      </c>
      <c r="L125">
        <v>0</v>
      </c>
      <c r="M125">
        <v>0</v>
      </c>
      <c r="N125">
        <v>0</v>
      </c>
      <c r="O125">
        <v>0</v>
      </c>
      <c r="P125">
        <v>-10</v>
      </c>
      <c r="Q125">
        <v>0</v>
      </c>
      <c r="R125">
        <v>0</v>
      </c>
      <c r="S125">
        <v>0</v>
      </c>
      <c r="T125">
        <v>0</v>
      </c>
      <c r="U125">
        <v>0</v>
      </c>
    </row>
    <row r="126" spans="1:21" x14ac:dyDescent="0.25">
      <c r="A126" t="s">
        <v>250</v>
      </c>
      <c r="B126" t="s">
        <v>251</v>
      </c>
      <c r="C126">
        <v>123</v>
      </c>
      <c r="D126">
        <v>10</v>
      </c>
      <c r="E126">
        <v>79</v>
      </c>
      <c r="F126">
        <v>24</v>
      </c>
      <c r="G126">
        <v>301</v>
      </c>
      <c r="H126">
        <v>41.666666666666671</v>
      </c>
      <c r="I126">
        <v>0</v>
      </c>
      <c r="J126">
        <v>0</v>
      </c>
      <c r="K126">
        <v>0</v>
      </c>
      <c r="L126">
        <v>0</v>
      </c>
      <c r="M126">
        <v>0</v>
      </c>
      <c r="N126">
        <v>0</v>
      </c>
      <c r="O126">
        <v>0</v>
      </c>
      <c r="P126">
        <v>-10</v>
      </c>
      <c r="Q126">
        <v>0</v>
      </c>
      <c r="R126">
        <v>0</v>
      </c>
      <c r="S126">
        <v>0</v>
      </c>
      <c r="T126">
        <v>0</v>
      </c>
      <c r="U126">
        <v>0</v>
      </c>
    </row>
    <row r="127" spans="1:21" x14ac:dyDescent="0.25">
      <c r="A127" t="s">
        <v>252</v>
      </c>
      <c r="B127" t="s">
        <v>253</v>
      </c>
      <c r="C127">
        <v>123</v>
      </c>
      <c r="D127">
        <v>10</v>
      </c>
      <c r="E127">
        <v>172</v>
      </c>
      <c r="F127">
        <v>13</v>
      </c>
      <c r="G127">
        <v>140</v>
      </c>
      <c r="H127">
        <v>76.923076923076934</v>
      </c>
      <c r="I127">
        <v>0</v>
      </c>
      <c r="J127">
        <v>0</v>
      </c>
      <c r="K127">
        <v>0</v>
      </c>
      <c r="L127">
        <v>0</v>
      </c>
      <c r="M127">
        <v>0</v>
      </c>
      <c r="N127">
        <v>0</v>
      </c>
      <c r="O127">
        <v>0</v>
      </c>
      <c r="P127">
        <v>-10</v>
      </c>
      <c r="Q127">
        <v>0</v>
      </c>
      <c r="R127">
        <v>0</v>
      </c>
      <c r="S127">
        <v>0</v>
      </c>
      <c r="T127">
        <v>0</v>
      </c>
      <c r="U127">
        <v>0</v>
      </c>
    </row>
    <row r="128" spans="1:21" x14ac:dyDescent="0.25">
      <c r="A128" t="s">
        <v>254</v>
      </c>
      <c r="B128" t="s">
        <v>255</v>
      </c>
      <c r="C128">
        <v>123</v>
      </c>
      <c r="D128">
        <v>10</v>
      </c>
      <c r="E128">
        <v>243</v>
      </c>
      <c r="F128">
        <v>10</v>
      </c>
      <c r="G128">
        <v>1</v>
      </c>
      <c r="H128">
        <v>100</v>
      </c>
      <c r="I128">
        <v>0</v>
      </c>
      <c r="J128">
        <v>0</v>
      </c>
      <c r="K128">
        <v>0</v>
      </c>
      <c r="L128">
        <v>0</v>
      </c>
      <c r="M128">
        <v>0</v>
      </c>
      <c r="N128">
        <v>0</v>
      </c>
      <c r="O128">
        <v>0</v>
      </c>
      <c r="P128">
        <v>-10</v>
      </c>
      <c r="Q128">
        <v>0</v>
      </c>
      <c r="R128">
        <v>0</v>
      </c>
      <c r="S128">
        <v>0</v>
      </c>
      <c r="T128">
        <v>0</v>
      </c>
      <c r="U128">
        <v>0</v>
      </c>
    </row>
    <row r="129" spans="1:21" x14ac:dyDescent="0.25">
      <c r="A129" t="s">
        <v>256</v>
      </c>
      <c r="B129" t="s">
        <v>257</v>
      </c>
      <c r="C129">
        <v>123</v>
      </c>
      <c r="D129">
        <v>10</v>
      </c>
      <c r="E129">
        <v>111</v>
      </c>
      <c r="F129">
        <v>18</v>
      </c>
      <c r="G129">
        <v>238</v>
      </c>
      <c r="H129">
        <v>55.555555555555557</v>
      </c>
      <c r="I129">
        <v>0</v>
      </c>
      <c r="J129">
        <v>0</v>
      </c>
      <c r="K129">
        <v>0</v>
      </c>
      <c r="L129">
        <v>0</v>
      </c>
      <c r="M129">
        <v>0</v>
      </c>
      <c r="N129">
        <v>0</v>
      </c>
      <c r="O129">
        <v>0</v>
      </c>
      <c r="P129">
        <v>-10</v>
      </c>
      <c r="Q129">
        <v>0</v>
      </c>
      <c r="R129">
        <v>0</v>
      </c>
      <c r="S129">
        <v>0</v>
      </c>
      <c r="T129">
        <v>0</v>
      </c>
      <c r="U129">
        <v>0</v>
      </c>
    </row>
    <row r="130" spans="1:21" x14ac:dyDescent="0.25">
      <c r="A130" t="s">
        <v>258</v>
      </c>
      <c r="B130" t="s">
        <v>259</v>
      </c>
      <c r="C130">
        <v>123</v>
      </c>
      <c r="D130">
        <v>10</v>
      </c>
      <c r="E130">
        <v>172</v>
      </c>
      <c r="F130">
        <v>13</v>
      </c>
      <c r="G130">
        <v>140</v>
      </c>
      <c r="H130">
        <v>76.923076923076934</v>
      </c>
      <c r="I130">
        <v>0</v>
      </c>
      <c r="J130">
        <v>0</v>
      </c>
      <c r="K130">
        <v>0</v>
      </c>
      <c r="L130">
        <v>0</v>
      </c>
      <c r="M130">
        <v>0</v>
      </c>
      <c r="N130">
        <v>0</v>
      </c>
      <c r="O130">
        <v>0</v>
      </c>
      <c r="P130">
        <v>-10</v>
      </c>
      <c r="Q130">
        <v>0</v>
      </c>
      <c r="R130">
        <v>0</v>
      </c>
      <c r="S130">
        <v>0</v>
      </c>
      <c r="T130">
        <v>0</v>
      </c>
      <c r="U130">
        <v>0</v>
      </c>
    </row>
    <row r="131" spans="1:21" x14ac:dyDescent="0.25">
      <c r="A131" t="s">
        <v>260</v>
      </c>
      <c r="B131" t="s">
        <v>261</v>
      </c>
      <c r="C131">
        <v>123</v>
      </c>
      <c r="D131">
        <v>10</v>
      </c>
      <c r="E131">
        <v>146</v>
      </c>
      <c r="F131">
        <v>15</v>
      </c>
      <c r="G131">
        <v>181</v>
      </c>
      <c r="H131">
        <v>66.666666666666657</v>
      </c>
      <c r="I131">
        <v>0</v>
      </c>
      <c r="J131">
        <v>0</v>
      </c>
      <c r="K131">
        <v>0</v>
      </c>
      <c r="L131">
        <v>0</v>
      </c>
      <c r="M131">
        <v>0</v>
      </c>
      <c r="N131">
        <v>0</v>
      </c>
      <c r="O131">
        <v>0</v>
      </c>
      <c r="P131">
        <v>-10</v>
      </c>
      <c r="Q131">
        <v>0</v>
      </c>
      <c r="R131">
        <v>0</v>
      </c>
      <c r="S131">
        <v>0</v>
      </c>
      <c r="T131">
        <v>0</v>
      </c>
      <c r="U131">
        <v>0</v>
      </c>
    </row>
    <row r="132" spans="1:21" x14ac:dyDescent="0.25">
      <c r="A132" t="s">
        <v>262</v>
      </c>
      <c r="B132" t="s">
        <v>263</v>
      </c>
      <c r="C132">
        <v>123</v>
      </c>
      <c r="D132">
        <v>10</v>
      </c>
      <c r="E132">
        <v>130</v>
      </c>
      <c r="F132">
        <v>16</v>
      </c>
      <c r="G132">
        <v>200</v>
      </c>
      <c r="H132">
        <v>62.5</v>
      </c>
      <c r="I132">
        <v>0</v>
      </c>
      <c r="J132">
        <v>0</v>
      </c>
      <c r="K132">
        <v>0</v>
      </c>
      <c r="L132">
        <v>0</v>
      </c>
      <c r="M132">
        <v>0</v>
      </c>
      <c r="N132">
        <v>0</v>
      </c>
      <c r="O132">
        <v>0</v>
      </c>
      <c r="P132">
        <v>-10</v>
      </c>
      <c r="Q132">
        <v>0</v>
      </c>
      <c r="R132">
        <v>0</v>
      </c>
      <c r="S132">
        <v>0</v>
      </c>
      <c r="T132">
        <v>0</v>
      </c>
      <c r="U132">
        <v>0</v>
      </c>
    </row>
    <row r="133" spans="1:21" x14ac:dyDescent="0.25">
      <c r="A133" t="s">
        <v>264</v>
      </c>
      <c r="B133" t="s">
        <v>265</v>
      </c>
      <c r="C133">
        <v>123</v>
      </c>
      <c r="D133">
        <v>10</v>
      </c>
      <c r="E133">
        <v>130</v>
      </c>
      <c r="F133">
        <v>16</v>
      </c>
      <c r="G133">
        <v>200</v>
      </c>
      <c r="H133">
        <v>62.5</v>
      </c>
      <c r="I133">
        <v>0</v>
      </c>
      <c r="J133">
        <v>0</v>
      </c>
      <c r="K133">
        <v>0</v>
      </c>
      <c r="L133">
        <v>0</v>
      </c>
      <c r="M133">
        <v>0</v>
      </c>
      <c r="N133">
        <v>0</v>
      </c>
      <c r="O133">
        <v>0</v>
      </c>
      <c r="P133">
        <v>-10</v>
      </c>
      <c r="Q133">
        <v>0</v>
      </c>
      <c r="R133">
        <v>0</v>
      </c>
      <c r="S133">
        <v>0</v>
      </c>
      <c r="T133">
        <v>0</v>
      </c>
      <c r="U133">
        <v>0</v>
      </c>
    </row>
    <row r="134" spans="1:21" x14ac:dyDescent="0.25">
      <c r="A134" t="s">
        <v>266</v>
      </c>
      <c r="B134" t="s">
        <v>267</v>
      </c>
      <c r="C134">
        <v>123</v>
      </c>
      <c r="D134">
        <v>10</v>
      </c>
      <c r="E134">
        <v>243</v>
      </c>
      <c r="F134">
        <v>10</v>
      </c>
      <c r="G134">
        <v>1</v>
      </c>
      <c r="H134">
        <v>100</v>
      </c>
      <c r="I134">
        <v>0</v>
      </c>
      <c r="J134">
        <v>0</v>
      </c>
      <c r="K134">
        <v>0</v>
      </c>
      <c r="L134">
        <v>0</v>
      </c>
      <c r="M134">
        <v>0</v>
      </c>
      <c r="N134">
        <v>0</v>
      </c>
      <c r="O134">
        <v>0</v>
      </c>
      <c r="P134">
        <v>-10</v>
      </c>
      <c r="Q134">
        <v>0</v>
      </c>
      <c r="R134">
        <v>0</v>
      </c>
      <c r="S134">
        <v>0</v>
      </c>
      <c r="T134">
        <v>0</v>
      </c>
      <c r="U134">
        <v>0</v>
      </c>
    </row>
    <row r="135" spans="1:21" x14ac:dyDescent="0.25">
      <c r="A135" t="s">
        <v>268</v>
      </c>
      <c r="B135" t="s">
        <v>269</v>
      </c>
      <c r="C135">
        <v>123</v>
      </c>
      <c r="D135">
        <v>10</v>
      </c>
      <c r="E135">
        <v>172</v>
      </c>
      <c r="F135">
        <v>13</v>
      </c>
      <c r="G135">
        <v>140</v>
      </c>
      <c r="H135">
        <v>76.923076923076934</v>
      </c>
      <c r="I135">
        <v>0</v>
      </c>
      <c r="J135">
        <v>0</v>
      </c>
      <c r="K135">
        <v>0</v>
      </c>
      <c r="L135">
        <v>0</v>
      </c>
      <c r="M135">
        <v>0</v>
      </c>
      <c r="N135">
        <v>0</v>
      </c>
      <c r="O135">
        <v>0</v>
      </c>
      <c r="P135">
        <v>-10</v>
      </c>
      <c r="Q135">
        <v>0</v>
      </c>
      <c r="R135">
        <v>0</v>
      </c>
      <c r="S135">
        <v>0</v>
      </c>
      <c r="T135">
        <v>0</v>
      </c>
      <c r="U135">
        <v>0</v>
      </c>
    </row>
    <row r="136" spans="1:21" x14ac:dyDescent="0.25">
      <c r="A136" t="s">
        <v>270</v>
      </c>
      <c r="B136" t="s">
        <v>271</v>
      </c>
      <c r="C136">
        <v>123</v>
      </c>
      <c r="D136">
        <v>10</v>
      </c>
      <c r="E136">
        <v>159</v>
      </c>
      <c r="F136">
        <v>14</v>
      </c>
      <c r="G136">
        <v>167</v>
      </c>
      <c r="H136">
        <v>71.428571428571431</v>
      </c>
      <c r="I136">
        <v>0</v>
      </c>
      <c r="J136">
        <v>0</v>
      </c>
      <c r="K136">
        <v>0</v>
      </c>
      <c r="L136">
        <v>0</v>
      </c>
      <c r="M136">
        <v>0</v>
      </c>
      <c r="N136">
        <v>0</v>
      </c>
      <c r="O136">
        <v>0</v>
      </c>
      <c r="P136">
        <v>-10</v>
      </c>
      <c r="Q136">
        <v>0</v>
      </c>
      <c r="R136">
        <v>0</v>
      </c>
      <c r="S136">
        <v>0</v>
      </c>
      <c r="T136">
        <v>0</v>
      </c>
      <c r="U136">
        <v>0</v>
      </c>
    </row>
    <row r="137" spans="1:21" x14ac:dyDescent="0.25">
      <c r="A137" t="s">
        <v>272</v>
      </c>
      <c r="B137" t="s">
        <v>273</v>
      </c>
      <c r="C137">
        <v>123</v>
      </c>
      <c r="D137">
        <v>10</v>
      </c>
      <c r="E137">
        <v>196</v>
      </c>
      <c r="F137">
        <v>12</v>
      </c>
      <c r="G137">
        <v>102</v>
      </c>
      <c r="H137">
        <v>83.333333333333343</v>
      </c>
      <c r="I137">
        <v>0</v>
      </c>
      <c r="J137">
        <v>0</v>
      </c>
      <c r="K137">
        <v>0</v>
      </c>
      <c r="L137">
        <v>0</v>
      </c>
      <c r="M137">
        <v>0</v>
      </c>
      <c r="N137">
        <v>0</v>
      </c>
      <c r="O137">
        <v>0</v>
      </c>
      <c r="P137">
        <v>-10</v>
      </c>
      <c r="Q137">
        <v>0</v>
      </c>
      <c r="R137">
        <v>0</v>
      </c>
      <c r="S137">
        <v>0</v>
      </c>
      <c r="T137">
        <v>0</v>
      </c>
      <c r="U137">
        <v>0</v>
      </c>
    </row>
    <row r="138" spans="1:21" x14ac:dyDescent="0.25">
      <c r="A138" t="s">
        <v>274</v>
      </c>
      <c r="B138" t="s">
        <v>275</v>
      </c>
      <c r="C138">
        <v>123</v>
      </c>
      <c r="D138">
        <v>10</v>
      </c>
      <c r="E138">
        <v>159</v>
      </c>
      <c r="F138">
        <v>14</v>
      </c>
      <c r="G138">
        <v>167</v>
      </c>
      <c r="H138">
        <v>71.428571428571431</v>
      </c>
      <c r="I138">
        <v>0</v>
      </c>
      <c r="J138">
        <v>0</v>
      </c>
      <c r="K138">
        <v>0</v>
      </c>
      <c r="L138">
        <v>0</v>
      </c>
      <c r="M138">
        <v>0</v>
      </c>
      <c r="N138">
        <v>0</v>
      </c>
      <c r="O138">
        <v>0</v>
      </c>
      <c r="P138">
        <v>-10</v>
      </c>
      <c r="Q138">
        <v>0</v>
      </c>
      <c r="R138">
        <v>0</v>
      </c>
      <c r="S138">
        <v>0</v>
      </c>
      <c r="T138">
        <v>0</v>
      </c>
      <c r="U138">
        <v>0</v>
      </c>
    </row>
    <row r="139" spans="1:21" x14ac:dyDescent="0.25">
      <c r="A139" t="s">
        <v>276</v>
      </c>
      <c r="B139" t="s">
        <v>277</v>
      </c>
      <c r="C139">
        <v>123</v>
      </c>
      <c r="D139">
        <v>10</v>
      </c>
      <c r="E139">
        <v>94</v>
      </c>
      <c r="F139">
        <v>21</v>
      </c>
      <c r="G139">
        <v>273</v>
      </c>
      <c r="H139">
        <v>47.619047619047613</v>
      </c>
      <c r="I139">
        <v>0</v>
      </c>
      <c r="J139">
        <v>0</v>
      </c>
      <c r="K139">
        <v>0</v>
      </c>
      <c r="L139">
        <v>0</v>
      </c>
      <c r="M139">
        <v>0</v>
      </c>
      <c r="N139">
        <v>0</v>
      </c>
      <c r="O139">
        <v>0</v>
      </c>
      <c r="P139">
        <v>-10</v>
      </c>
      <c r="Q139">
        <v>0</v>
      </c>
      <c r="R139">
        <v>0</v>
      </c>
      <c r="S139">
        <v>0</v>
      </c>
      <c r="T139">
        <v>0</v>
      </c>
      <c r="U139">
        <v>0</v>
      </c>
    </row>
    <row r="140" spans="1:21" x14ac:dyDescent="0.25">
      <c r="A140" t="s">
        <v>278</v>
      </c>
      <c r="B140" t="s">
        <v>279</v>
      </c>
      <c r="C140">
        <v>123</v>
      </c>
      <c r="D140">
        <v>10</v>
      </c>
      <c r="E140">
        <v>159</v>
      </c>
      <c r="F140">
        <v>14</v>
      </c>
      <c r="G140">
        <v>167</v>
      </c>
      <c r="H140">
        <v>71.428571428571431</v>
      </c>
      <c r="I140">
        <v>0</v>
      </c>
      <c r="J140">
        <v>0</v>
      </c>
      <c r="K140">
        <v>0</v>
      </c>
      <c r="L140">
        <v>0</v>
      </c>
      <c r="M140">
        <v>0</v>
      </c>
      <c r="N140">
        <v>0</v>
      </c>
      <c r="O140">
        <v>0</v>
      </c>
      <c r="P140">
        <v>-10</v>
      </c>
      <c r="Q140">
        <v>0</v>
      </c>
      <c r="R140">
        <v>0</v>
      </c>
      <c r="S140">
        <v>0</v>
      </c>
      <c r="T140">
        <v>0</v>
      </c>
      <c r="U140">
        <v>0</v>
      </c>
    </row>
    <row r="141" spans="1:21" x14ac:dyDescent="0.25">
      <c r="A141" t="s">
        <v>280</v>
      </c>
      <c r="B141" t="s">
        <v>281</v>
      </c>
      <c r="C141">
        <v>123</v>
      </c>
      <c r="D141">
        <v>10</v>
      </c>
      <c r="E141">
        <v>146</v>
      </c>
      <c r="F141">
        <v>15</v>
      </c>
      <c r="G141">
        <v>181</v>
      </c>
      <c r="H141">
        <v>66.666666666666657</v>
      </c>
      <c r="I141">
        <v>0</v>
      </c>
      <c r="J141">
        <v>0</v>
      </c>
      <c r="K141">
        <v>0</v>
      </c>
      <c r="L141">
        <v>0</v>
      </c>
      <c r="M141">
        <v>0</v>
      </c>
      <c r="N141">
        <v>0</v>
      </c>
      <c r="O141">
        <v>0</v>
      </c>
      <c r="P141">
        <v>-10</v>
      </c>
      <c r="Q141">
        <v>0</v>
      </c>
      <c r="R141">
        <v>0</v>
      </c>
      <c r="S141">
        <v>0</v>
      </c>
      <c r="T141">
        <v>0</v>
      </c>
      <c r="U141">
        <v>0</v>
      </c>
    </row>
    <row r="142" spans="1:21" x14ac:dyDescent="0.25">
      <c r="A142" t="s">
        <v>282</v>
      </c>
      <c r="B142" t="s">
        <v>283</v>
      </c>
      <c r="C142">
        <v>123</v>
      </c>
      <c r="D142">
        <v>10</v>
      </c>
      <c r="E142">
        <v>172</v>
      </c>
      <c r="F142">
        <v>13</v>
      </c>
      <c r="G142">
        <v>140</v>
      </c>
      <c r="H142">
        <v>76.923076923076934</v>
      </c>
      <c r="I142">
        <v>0</v>
      </c>
      <c r="J142">
        <v>0</v>
      </c>
      <c r="K142">
        <v>0</v>
      </c>
      <c r="L142">
        <v>0</v>
      </c>
      <c r="M142">
        <v>0</v>
      </c>
      <c r="N142">
        <v>0</v>
      </c>
      <c r="O142">
        <v>0</v>
      </c>
      <c r="P142">
        <v>-10</v>
      </c>
      <c r="Q142">
        <v>0</v>
      </c>
      <c r="R142">
        <v>0</v>
      </c>
      <c r="S142">
        <v>0</v>
      </c>
      <c r="T142">
        <v>0</v>
      </c>
      <c r="U142">
        <v>0</v>
      </c>
    </row>
    <row r="143" spans="1:21" x14ac:dyDescent="0.25">
      <c r="A143" t="s">
        <v>284</v>
      </c>
      <c r="B143" t="s">
        <v>285</v>
      </c>
      <c r="C143">
        <v>123</v>
      </c>
      <c r="D143">
        <v>10</v>
      </c>
      <c r="E143">
        <v>146</v>
      </c>
      <c r="F143">
        <v>15</v>
      </c>
      <c r="G143">
        <v>181</v>
      </c>
      <c r="H143">
        <v>66.666666666666657</v>
      </c>
      <c r="I143">
        <v>0</v>
      </c>
      <c r="J143">
        <v>0</v>
      </c>
      <c r="K143">
        <v>0</v>
      </c>
      <c r="L143">
        <v>0</v>
      </c>
      <c r="M143">
        <v>0</v>
      </c>
      <c r="N143">
        <v>0</v>
      </c>
      <c r="O143">
        <v>0</v>
      </c>
      <c r="P143">
        <v>-10</v>
      </c>
      <c r="Q143">
        <v>0</v>
      </c>
      <c r="R143">
        <v>0</v>
      </c>
      <c r="S143">
        <v>0</v>
      </c>
      <c r="T143">
        <v>0</v>
      </c>
      <c r="U143">
        <v>0</v>
      </c>
    </row>
    <row r="144" spans="1:21" x14ac:dyDescent="0.25">
      <c r="A144" t="s">
        <v>286</v>
      </c>
      <c r="B144" t="s">
        <v>287</v>
      </c>
      <c r="C144">
        <v>123</v>
      </c>
      <c r="D144">
        <v>10</v>
      </c>
      <c r="E144">
        <v>216</v>
      </c>
      <c r="F144">
        <v>11</v>
      </c>
      <c r="G144">
        <v>49</v>
      </c>
      <c r="H144">
        <v>90.909090909090907</v>
      </c>
      <c r="I144">
        <v>0</v>
      </c>
      <c r="J144">
        <v>0</v>
      </c>
      <c r="K144">
        <v>0</v>
      </c>
      <c r="L144">
        <v>0</v>
      </c>
      <c r="M144">
        <v>0</v>
      </c>
      <c r="N144">
        <v>0</v>
      </c>
      <c r="O144">
        <v>0</v>
      </c>
      <c r="P144">
        <v>-10</v>
      </c>
      <c r="Q144">
        <v>0</v>
      </c>
      <c r="R144">
        <v>0</v>
      </c>
      <c r="S144">
        <v>0</v>
      </c>
      <c r="T144">
        <v>0</v>
      </c>
      <c r="U144">
        <v>0</v>
      </c>
    </row>
    <row r="145" spans="1:21" x14ac:dyDescent="0.25">
      <c r="A145" t="s">
        <v>288</v>
      </c>
      <c r="B145" t="s">
        <v>289</v>
      </c>
      <c r="C145">
        <v>123</v>
      </c>
      <c r="D145">
        <v>10</v>
      </c>
      <c r="E145">
        <v>40</v>
      </c>
      <c r="F145">
        <v>40</v>
      </c>
      <c r="G145">
        <v>334</v>
      </c>
      <c r="H145">
        <v>25</v>
      </c>
      <c r="I145">
        <v>0</v>
      </c>
      <c r="J145">
        <v>0</v>
      </c>
      <c r="K145">
        <v>0</v>
      </c>
      <c r="L145">
        <v>0</v>
      </c>
      <c r="M145">
        <v>0</v>
      </c>
      <c r="N145">
        <v>0</v>
      </c>
      <c r="O145">
        <v>0</v>
      </c>
      <c r="P145">
        <v>-10</v>
      </c>
      <c r="Q145">
        <v>0</v>
      </c>
      <c r="R145">
        <v>0</v>
      </c>
      <c r="S145">
        <v>0</v>
      </c>
      <c r="T145">
        <v>0</v>
      </c>
      <c r="U145">
        <v>0</v>
      </c>
    </row>
    <row r="146" spans="1:21" x14ac:dyDescent="0.25">
      <c r="A146" t="s">
        <v>290</v>
      </c>
      <c r="B146" t="s">
        <v>291</v>
      </c>
      <c r="C146">
        <v>123</v>
      </c>
      <c r="D146">
        <v>10</v>
      </c>
      <c r="E146">
        <v>172</v>
      </c>
      <c r="F146">
        <v>13</v>
      </c>
      <c r="G146">
        <v>140</v>
      </c>
      <c r="H146">
        <v>76.923076923076934</v>
      </c>
      <c r="I146">
        <v>0</v>
      </c>
      <c r="J146">
        <v>0</v>
      </c>
      <c r="K146">
        <v>0</v>
      </c>
      <c r="L146">
        <v>0</v>
      </c>
      <c r="M146">
        <v>0</v>
      </c>
      <c r="N146">
        <v>0</v>
      </c>
      <c r="O146">
        <v>0</v>
      </c>
      <c r="P146">
        <v>-10</v>
      </c>
      <c r="Q146">
        <v>0</v>
      </c>
      <c r="R146">
        <v>0</v>
      </c>
      <c r="S146">
        <v>0</v>
      </c>
      <c r="T146">
        <v>0</v>
      </c>
      <c r="U146">
        <v>0</v>
      </c>
    </row>
    <row r="147" spans="1:21" x14ac:dyDescent="0.25">
      <c r="A147" t="s">
        <v>292</v>
      </c>
      <c r="B147" t="s">
        <v>293</v>
      </c>
      <c r="C147">
        <v>123</v>
      </c>
      <c r="D147">
        <v>10</v>
      </c>
      <c r="E147">
        <v>111</v>
      </c>
      <c r="F147">
        <v>18</v>
      </c>
      <c r="G147">
        <v>238</v>
      </c>
      <c r="H147">
        <v>55.555555555555557</v>
      </c>
      <c r="I147">
        <v>0</v>
      </c>
      <c r="J147">
        <v>0</v>
      </c>
      <c r="K147">
        <v>0</v>
      </c>
      <c r="L147">
        <v>0</v>
      </c>
      <c r="M147">
        <v>0</v>
      </c>
      <c r="N147">
        <v>0</v>
      </c>
      <c r="O147">
        <v>0</v>
      </c>
      <c r="P147">
        <v>-10</v>
      </c>
      <c r="Q147">
        <v>0</v>
      </c>
      <c r="R147">
        <v>0</v>
      </c>
      <c r="S147">
        <v>0</v>
      </c>
      <c r="T147">
        <v>0</v>
      </c>
      <c r="U147">
        <v>0</v>
      </c>
    </row>
    <row r="148" spans="1:21" x14ac:dyDescent="0.25">
      <c r="A148" t="s">
        <v>294</v>
      </c>
      <c r="B148" t="s">
        <v>295</v>
      </c>
      <c r="C148">
        <v>123</v>
      </c>
      <c r="D148">
        <v>10</v>
      </c>
      <c r="E148">
        <v>216</v>
      </c>
      <c r="F148">
        <v>11</v>
      </c>
      <c r="G148">
        <v>49</v>
      </c>
      <c r="H148">
        <v>90.909090909090907</v>
      </c>
      <c r="I148">
        <v>0</v>
      </c>
      <c r="J148">
        <v>0</v>
      </c>
      <c r="K148">
        <v>0</v>
      </c>
      <c r="L148">
        <v>0</v>
      </c>
      <c r="M148">
        <v>0</v>
      </c>
      <c r="N148">
        <v>0</v>
      </c>
      <c r="O148">
        <v>0</v>
      </c>
      <c r="P148">
        <v>-10</v>
      </c>
      <c r="Q148">
        <v>0</v>
      </c>
      <c r="R148">
        <v>0</v>
      </c>
      <c r="S148">
        <v>0</v>
      </c>
      <c r="T148">
        <v>0</v>
      </c>
      <c r="U148">
        <v>0</v>
      </c>
    </row>
    <row r="149" spans="1:21" x14ac:dyDescent="0.25">
      <c r="A149" t="s">
        <v>296</v>
      </c>
      <c r="B149" t="s">
        <v>297</v>
      </c>
      <c r="C149">
        <v>123</v>
      </c>
      <c r="D149">
        <v>10</v>
      </c>
      <c r="E149">
        <v>146</v>
      </c>
      <c r="F149">
        <v>15</v>
      </c>
      <c r="G149">
        <v>181</v>
      </c>
      <c r="H149">
        <v>66.666666666666657</v>
      </c>
      <c r="I149">
        <v>0</v>
      </c>
      <c r="J149">
        <v>0</v>
      </c>
      <c r="K149">
        <v>0</v>
      </c>
      <c r="L149">
        <v>0</v>
      </c>
      <c r="M149">
        <v>0</v>
      </c>
      <c r="N149">
        <v>0</v>
      </c>
      <c r="O149">
        <v>0</v>
      </c>
      <c r="P149">
        <v>-10</v>
      </c>
      <c r="Q149">
        <v>0</v>
      </c>
      <c r="R149">
        <v>0</v>
      </c>
      <c r="S149">
        <v>0</v>
      </c>
      <c r="T149">
        <v>0</v>
      </c>
      <c r="U149">
        <v>0</v>
      </c>
    </row>
    <row r="150" spans="1:21" x14ac:dyDescent="0.25">
      <c r="A150" t="s">
        <v>298</v>
      </c>
      <c r="B150" t="s">
        <v>299</v>
      </c>
      <c r="C150">
        <v>123</v>
      </c>
      <c r="D150">
        <v>10</v>
      </c>
      <c r="E150">
        <v>172</v>
      </c>
      <c r="F150">
        <v>13</v>
      </c>
      <c r="G150">
        <v>140</v>
      </c>
      <c r="H150">
        <v>76.923076923076934</v>
      </c>
      <c r="I150">
        <v>0</v>
      </c>
      <c r="J150">
        <v>0</v>
      </c>
      <c r="K150">
        <v>0</v>
      </c>
      <c r="L150">
        <v>0</v>
      </c>
      <c r="M150">
        <v>0</v>
      </c>
      <c r="N150">
        <v>0</v>
      </c>
      <c r="O150">
        <v>0</v>
      </c>
      <c r="P150">
        <v>-10</v>
      </c>
      <c r="Q150">
        <v>0</v>
      </c>
      <c r="R150">
        <v>0</v>
      </c>
      <c r="S150">
        <v>0</v>
      </c>
      <c r="T150">
        <v>0</v>
      </c>
      <c r="U150">
        <v>0</v>
      </c>
    </row>
    <row r="151" spans="1:21" x14ac:dyDescent="0.25">
      <c r="A151" t="s">
        <v>300</v>
      </c>
      <c r="B151" t="s">
        <v>301</v>
      </c>
      <c r="C151">
        <v>149</v>
      </c>
      <c r="D151">
        <v>9</v>
      </c>
      <c r="E151">
        <v>216</v>
      </c>
      <c r="F151">
        <v>11</v>
      </c>
      <c r="G151">
        <v>107</v>
      </c>
      <c r="H151">
        <v>81.818181818181827</v>
      </c>
      <c r="I151">
        <v>0</v>
      </c>
      <c r="J151">
        <v>0</v>
      </c>
      <c r="K151">
        <v>0</v>
      </c>
      <c r="L151">
        <v>0</v>
      </c>
      <c r="M151">
        <v>0</v>
      </c>
      <c r="N151">
        <v>0</v>
      </c>
      <c r="O151">
        <v>0</v>
      </c>
      <c r="P151">
        <v>-9</v>
      </c>
      <c r="Q151">
        <v>0</v>
      </c>
      <c r="R151">
        <v>0</v>
      </c>
      <c r="S151">
        <v>0</v>
      </c>
      <c r="T151">
        <v>0</v>
      </c>
      <c r="U151">
        <v>0</v>
      </c>
    </row>
    <row r="152" spans="1:21" x14ac:dyDescent="0.25">
      <c r="A152" t="s">
        <v>302</v>
      </c>
      <c r="B152" t="s">
        <v>303</v>
      </c>
      <c r="C152">
        <v>149</v>
      </c>
      <c r="D152">
        <v>9</v>
      </c>
      <c r="E152">
        <v>273</v>
      </c>
      <c r="F152">
        <v>9</v>
      </c>
      <c r="G152">
        <v>1</v>
      </c>
      <c r="H152">
        <v>100</v>
      </c>
      <c r="I152">
        <v>0</v>
      </c>
      <c r="J152">
        <v>0</v>
      </c>
      <c r="K152">
        <v>0</v>
      </c>
      <c r="L152">
        <v>0</v>
      </c>
      <c r="M152">
        <v>0</v>
      </c>
      <c r="N152">
        <v>0</v>
      </c>
      <c r="O152">
        <v>0</v>
      </c>
      <c r="P152">
        <v>-9</v>
      </c>
      <c r="Q152">
        <v>0</v>
      </c>
      <c r="R152">
        <v>0</v>
      </c>
      <c r="S152">
        <v>0</v>
      </c>
      <c r="T152">
        <v>0</v>
      </c>
      <c r="U152">
        <v>0</v>
      </c>
    </row>
    <row r="153" spans="1:21" x14ac:dyDescent="0.25">
      <c r="A153" t="s">
        <v>304</v>
      </c>
      <c r="B153" t="s">
        <v>305</v>
      </c>
      <c r="C153">
        <v>149</v>
      </c>
      <c r="D153">
        <v>9</v>
      </c>
      <c r="E153">
        <v>216</v>
      </c>
      <c r="F153">
        <v>11</v>
      </c>
      <c r="G153">
        <v>107</v>
      </c>
      <c r="H153">
        <v>81.818181818181827</v>
      </c>
      <c r="I153">
        <v>0</v>
      </c>
      <c r="J153">
        <v>0</v>
      </c>
      <c r="K153">
        <v>0</v>
      </c>
      <c r="L153">
        <v>0</v>
      </c>
      <c r="M153">
        <v>0</v>
      </c>
      <c r="N153">
        <v>0</v>
      </c>
      <c r="O153">
        <v>0</v>
      </c>
      <c r="P153">
        <v>-9</v>
      </c>
      <c r="Q153">
        <v>0</v>
      </c>
      <c r="R153">
        <v>0</v>
      </c>
      <c r="S153">
        <v>0</v>
      </c>
      <c r="T153">
        <v>0</v>
      </c>
      <c r="U153">
        <v>0</v>
      </c>
    </row>
    <row r="154" spans="1:21" x14ac:dyDescent="0.25">
      <c r="A154" t="s">
        <v>306</v>
      </c>
      <c r="B154" t="s">
        <v>307</v>
      </c>
      <c r="C154">
        <v>149</v>
      </c>
      <c r="D154">
        <v>9</v>
      </c>
      <c r="E154">
        <v>72</v>
      </c>
      <c r="F154">
        <v>26</v>
      </c>
      <c r="G154">
        <v>324</v>
      </c>
      <c r="H154">
        <v>34.615384615384613</v>
      </c>
      <c r="I154">
        <v>0</v>
      </c>
      <c r="J154">
        <v>0</v>
      </c>
      <c r="K154">
        <v>0</v>
      </c>
      <c r="L154">
        <v>0</v>
      </c>
      <c r="M154">
        <v>0</v>
      </c>
      <c r="N154">
        <v>0</v>
      </c>
      <c r="O154">
        <v>0</v>
      </c>
      <c r="P154">
        <v>-9</v>
      </c>
      <c r="Q154">
        <v>0</v>
      </c>
      <c r="R154">
        <v>0</v>
      </c>
      <c r="S154">
        <v>0</v>
      </c>
      <c r="T154">
        <v>0</v>
      </c>
      <c r="U154">
        <v>0</v>
      </c>
    </row>
    <row r="155" spans="1:21" x14ac:dyDescent="0.25">
      <c r="A155" t="s">
        <v>308</v>
      </c>
      <c r="B155" t="s">
        <v>309</v>
      </c>
      <c r="C155">
        <v>149</v>
      </c>
      <c r="D155">
        <v>9</v>
      </c>
      <c r="E155">
        <v>196</v>
      </c>
      <c r="F155">
        <v>12</v>
      </c>
      <c r="G155">
        <v>151</v>
      </c>
      <c r="H155">
        <v>75</v>
      </c>
      <c r="I155">
        <v>0</v>
      </c>
      <c r="J155">
        <v>0</v>
      </c>
      <c r="K155">
        <v>0</v>
      </c>
      <c r="L155">
        <v>0</v>
      </c>
      <c r="M155">
        <v>0</v>
      </c>
      <c r="N155">
        <v>0</v>
      </c>
      <c r="O155">
        <v>0</v>
      </c>
      <c r="P155">
        <v>-9</v>
      </c>
      <c r="Q155">
        <v>0</v>
      </c>
      <c r="R155">
        <v>0</v>
      </c>
      <c r="S155">
        <v>0</v>
      </c>
      <c r="T155">
        <v>0</v>
      </c>
      <c r="U155">
        <v>0</v>
      </c>
    </row>
    <row r="156" spans="1:21" x14ac:dyDescent="0.25">
      <c r="A156" t="s">
        <v>310</v>
      </c>
      <c r="B156" t="s">
        <v>311</v>
      </c>
      <c r="C156">
        <v>149</v>
      </c>
      <c r="D156">
        <v>9</v>
      </c>
      <c r="E156">
        <v>88</v>
      </c>
      <c r="F156">
        <v>22</v>
      </c>
      <c r="G156">
        <v>303</v>
      </c>
      <c r="H156">
        <v>40.909090909090914</v>
      </c>
      <c r="I156">
        <v>0</v>
      </c>
      <c r="J156">
        <v>0</v>
      </c>
      <c r="K156">
        <v>0</v>
      </c>
      <c r="L156">
        <v>0</v>
      </c>
      <c r="M156">
        <v>0</v>
      </c>
      <c r="N156">
        <v>0</v>
      </c>
      <c r="O156">
        <v>0</v>
      </c>
      <c r="P156">
        <v>-9</v>
      </c>
      <c r="Q156">
        <v>0</v>
      </c>
      <c r="R156">
        <v>0</v>
      </c>
      <c r="S156">
        <v>0</v>
      </c>
      <c r="T156">
        <v>0</v>
      </c>
      <c r="U156">
        <v>0</v>
      </c>
    </row>
    <row r="157" spans="1:21" x14ac:dyDescent="0.25">
      <c r="A157" t="s">
        <v>312</v>
      </c>
      <c r="B157" t="s">
        <v>313</v>
      </c>
      <c r="C157">
        <v>149</v>
      </c>
      <c r="D157">
        <v>9</v>
      </c>
      <c r="E157">
        <v>118</v>
      </c>
      <c r="F157">
        <v>17</v>
      </c>
      <c r="G157">
        <v>252</v>
      </c>
      <c r="H157">
        <v>52.941176470588239</v>
      </c>
      <c r="I157">
        <v>0</v>
      </c>
      <c r="J157">
        <v>0</v>
      </c>
      <c r="K157">
        <v>0</v>
      </c>
      <c r="L157">
        <v>0</v>
      </c>
      <c r="M157">
        <v>0</v>
      </c>
      <c r="N157">
        <v>0</v>
      </c>
      <c r="O157">
        <v>0</v>
      </c>
      <c r="P157">
        <v>-9</v>
      </c>
      <c r="Q157">
        <v>0</v>
      </c>
      <c r="R157">
        <v>0</v>
      </c>
      <c r="S157">
        <v>0</v>
      </c>
      <c r="T157">
        <v>0</v>
      </c>
      <c r="U157">
        <v>0</v>
      </c>
    </row>
    <row r="158" spans="1:21" x14ac:dyDescent="0.25">
      <c r="A158" t="s">
        <v>314</v>
      </c>
      <c r="B158" t="s">
        <v>315</v>
      </c>
      <c r="C158">
        <v>149</v>
      </c>
      <c r="D158">
        <v>9</v>
      </c>
      <c r="E158">
        <v>273</v>
      </c>
      <c r="F158">
        <v>9</v>
      </c>
      <c r="G158">
        <v>1</v>
      </c>
      <c r="H158">
        <v>100</v>
      </c>
      <c r="I158">
        <v>0</v>
      </c>
      <c r="J158">
        <v>0</v>
      </c>
      <c r="K158">
        <v>0</v>
      </c>
      <c r="L158">
        <v>0</v>
      </c>
      <c r="M158">
        <v>0</v>
      </c>
      <c r="N158">
        <v>0</v>
      </c>
      <c r="O158">
        <v>0</v>
      </c>
      <c r="P158">
        <v>-9</v>
      </c>
      <c r="Q158">
        <v>0</v>
      </c>
      <c r="R158">
        <v>0</v>
      </c>
      <c r="S158">
        <v>0</v>
      </c>
      <c r="T158">
        <v>0</v>
      </c>
      <c r="U158">
        <v>0</v>
      </c>
    </row>
    <row r="159" spans="1:21" x14ac:dyDescent="0.25">
      <c r="A159" t="s">
        <v>316</v>
      </c>
      <c r="B159" t="s">
        <v>317</v>
      </c>
      <c r="C159">
        <v>149</v>
      </c>
      <c r="D159">
        <v>9</v>
      </c>
      <c r="E159">
        <v>146</v>
      </c>
      <c r="F159">
        <v>15</v>
      </c>
      <c r="G159">
        <v>211</v>
      </c>
      <c r="H159">
        <v>60</v>
      </c>
      <c r="I159">
        <v>0</v>
      </c>
      <c r="J159">
        <v>0</v>
      </c>
      <c r="K159">
        <v>0</v>
      </c>
      <c r="L159">
        <v>0</v>
      </c>
      <c r="M159">
        <v>0</v>
      </c>
      <c r="N159">
        <v>0</v>
      </c>
      <c r="O159">
        <v>0</v>
      </c>
      <c r="P159">
        <v>-9</v>
      </c>
      <c r="Q159">
        <v>0</v>
      </c>
      <c r="R159">
        <v>0</v>
      </c>
      <c r="S159">
        <v>0</v>
      </c>
      <c r="T159">
        <v>0</v>
      </c>
      <c r="U159">
        <v>0</v>
      </c>
    </row>
    <row r="160" spans="1:21" x14ac:dyDescent="0.25">
      <c r="A160" t="s">
        <v>318</v>
      </c>
      <c r="B160" t="s">
        <v>319</v>
      </c>
      <c r="C160">
        <v>149</v>
      </c>
      <c r="D160">
        <v>9</v>
      </c>
      <c r="E160">
        <v>76</v>
      </c>
      <c r="F160">
        <v>25</v>
      </c>
      <c r="G160">
        <v>320</v>
      </c>
      <c r="H160">
        <v>36</v>
      </c>
      <c r="I160">
        <v>0</v>
      </c>
      <c r="J160">
        <v>0</v>
      </c>
      <c r="K160">
        <v>0</v>
      </c>
      <c r="L160">
        <v>0</v>
      </c>
      <c r="M160">
        <v>0</v>
      </c>
      <c r="N160">
        <v>0</v>
      </c>
      <c r="O160">
        <v>0</v>
      </c>
      <c r="P160">
        <v>-9</v>
      </c>
      <c r="Q160">
        <v>0</v>
      </c>
      <c r="R160">
        <v>0</v>
      </c>
      <c r="S160">
        <v>0</v>
      </c>
      <c r="T160">
        <v>0</v>
      </c>
      <c r="U160">
        <v>0</v>
      </c>
    </row>
    <row r="161" spans="1:21" x14ac:dyDescent="0.25">
      <c r="A161" t="s">
        <v>320</v>
      </c>
      <c r="B161" t="s">
        <v>321</v>
      </c>
      <c r="C161">
        <v>149</v>
      </c>
      <c r="D161">
        <v>9</v>
      </c>
      <c r="E161">
        <v>243</v>
      </c>
      <c r="F161">
        <v>10</v>
      </c>
      <c r="G161">
        <v>52</v>
      </c>
      <c r="H161">
        <v>90</v>
      </c>
      <c r="I161">
        <v>0</v>
      </c>
      <c r="J161">
        <v>0</v>
      </c>
      <c r="K161">
        <v>0</v>
      </c>
      <c r="L161">
        <v>0</v>
      </c>
      <c r="M161">
        <v>0</v>
      </c>
      <c r="N161">
        <v>0</v>
      </c>
      <c r="O161">
        <v>0</v>
      </c>
      <c r="P161">
        <v>-9</v>
      </c>
      <c r="Q161">
        <v>0</v>
      </c>
      <c r="R161">
        <v>0</v>
      </c>
      <c r="S161">
        <v>0</v>
      </c>
      <c r="T161">
        <v>0</v>
      </c>
      <c r="U161">
        <v>0</v>
      </c>
    </row>
    <row r="162" spans="1:21" x14ac:dyDescent="0.25">
      <c r="A162" t="s">
        <v>322</v>
      </c>
      <c r="B162" t="s">
        <v>323</v>
      </c>
      <c r="C162">
        <v>149</v>
      </c>
      <c r="D162">
        <v>9</v>
      </c>
      <c r="E162">
        <v>216</v>
      </c>
      <c r="F162">
        <v>11</v>
      </c>
      <c r="G162">
        <v>107</v>
      </c>
      <c r="H162">
        <v>81.818181818181827</v>
      </c>
      <c r="I162">
        <v>0</v>
      </c>
      <c r="J162">
        <v>0</v>
      </c>
      <c r="K162">
        <v>0</v>
      </c>
      <c r="L162">
        <v>0</v>
      </c>
      <c r="M162">
        <v>0</v>
      </c>
      <c r="N162">
        <v>0</v>
      </c>
      <c r="O162">
        <v>0</v>
      </c>
      <c r="P162">
        <v>-9</v>
      </c>
      <c r="Q162">
        <v>0</v>
      </c>
      <c r="R162">
        <v>0</v>
      </c>
      <c r="S162">
        <v>0</v>
      </c>
      <c r="T162">
        <v>0</v>
      </c>
      <c r="U162">
        <v>0</v>
      </c>
    </row>
    <row r="163" spans="1:21" x14ac:dyDescent="0.25">
      <c r="A163" t="s">
        <v>324</v>
      </c>
      <c r="B163" t="s">
        <v>325</v>
      </c>
      <c r="C163">
        <v>149</v>
      </c>
      <c r="D163">
        <v>9</v>
      </c>
      <c r="E163">
        <v>130</v>
      </c>
      <c r="F163">
        <v>16</v>
      </c>
      <c r="G163">
        <v>235</v>
      </c>
      <c r="H163">
        <v>56.25</v>
      </c>
      <c r="I163">
        <v>0</v>
      </c>
      <c r="J163">
        <v>0</v>
      </c>
      <c r="K163">
        <v>0</v>
      </c>
      <c r="L163">
        <v>0</v>
      </c>
      <c r="M163">
        <v>0</v>
      </c>
      <c r="N163">
        <v>0</v>
      </c>
      <c r="O163">
        <v>0</v>
      </c>
      <c r="P163">
        <v>-9</v>
      </c>
      <c r="Q163">
        <v>0</v>
      </c>
      <c r="R163">
        <v>0</v>
      </c>
      <c r="S163">
        <v>0</v>
      </c>
      <c r="T163">
        <v>0</v>
      </c>
      <c r="U163">
        <v>0</v>
      </c>
    </row>
    <row r="164" spans="1:21" x14ac:dyDescent="0.25">
      <c r="A164" t="s">
        <v>326</v>
      </c>
      <c r="B164" t="s">
        <v>327</v>
      </c>
      <c r="C164">
        <v>149</v>
      </c>
      <c r="D164">
        <v>9</v>
      </c>
      <c r="E164">
        <v>243</v>
      </c>
      <c r="F164">
        <v>10</v>
      </c>
      <c r="G164">
        <v>52</v>
      </c>
      <c r="H164">
        <v>90</v>
      </c>
      <c r="I164">
        <v>0</v>
      </c>
      <c r="J164">
        <v>0</v>
      </c>
      <c r="K164">
        <v>0</v>
      </c>
      <c r="L164">
        <v>0</v>
      </c>
      <c r="M164">
        <v>0</v>
      </c>
      <c r="N164">
        <v>0</v>
      </c>
      <c r="O164">
        <v>0</v>
      </c>
      <c r="P164">
        <v>-9</v>
      </c>
      <c r="Q164">
        <v>0</v>
      </c>
      <c r="R164">
        <v>0</v>
      </c>
      <c r="S164">
        <v>0</v>
      </c>
      <c r="T164">
        <v>0</v>
      </c>
      <c r="U164">
        <v>0</v>
      </c>
    </row>
    <row r="165" spans="1:21" x14ac:dyDescent="0.25">
      <c r="A165" t="s">
        <v>328</v>
      </c>
      <c r="B165" t="s">
        <v>329</v>
      </c>
      <c r="C165">
        <v>149</v>
      </c>
      <c r="D165">
        <v>9</v>
      </c>
      <c r="E165">
        <v>216</v>
      </c>
      <c r="F165">
        <v>11</v>
      </c>
      <c r="G165">
        <v>107</v>
      </c>
      <c r="H165">
        <v>81.818181818181827</v>
      </c>
      <c r="I165">
        <v>0</v>
      </c>
      <c r="J165">
        <v>0</v>
      </c>
      <c r="K165">
        <v>0</v>
      </c>
      <c r="L165">
        <v>0</v>
      </c>
      <c r="M165">
        <v>0</v>
      </c>
      <c r="N165">
        <v>0</v>
      </c>
      <c r="O165">
        <v>0</v>
      </c>
      <c r="P165">
        <v>-9</v>
      </c>
      <c r="Q165">
        <v>0</v>
      </c>
      <c r="R165">
        <v>0</v>
      </c>
      <c r="S165">
        <v>0</v>
      </c>
      <c r="T165">
        <v>0</v>
      </c>
      <c r="U165">
        <v>0</v>
      </c>
    </row>
    <row r="166" spans="1:21" x14ac:dyDescent="0.25">
      <c r="A166" t="s">
        <v>330</v>
      </c>
      <c r="B166" t="s">
        <v>331</v>
      </c>
      <c r="C166">
        <v>149</v>
      </c>
      <c r="D166">
        <v>9</v>
      </c>
      <c r="E166">
        <v>216</v>
      </c>
      <c r="F166">
        <v>11</v>
      </c>
      <c r="G166">
        <v>107</v>
      </c>
      <c r="H166">
        <v>81.818181818181827</v>
      </c>
      <c r="I166">
        <v>0</v>
      </c>
      <c r="J166">
        <v>0</v>
      </c>
      <c r="K166">
        <v>0</v>
      </c>
      <c r="L166">
        <v>0</v>
      </c>
      <c r="M166">
        <v>0</v>
      </c>
      <c r="N166">
        <v>0</v>
      </c>
      <c r="O166">
        <v>0</v>
      </c>
      <c r="P166">
        <v>-9</v>
      </c>
      <c r="Q166">
        <v>0</v>
      </c>
      <c r="R166">
        <v>0</v>
      </c>
      <c r="S166">
        <v>0</v>
      </c>
      <c r="T166">
        <v>0</v>
      </c>
      <c r="U166">
        <v>0</v>
      </c>
    </row>
    <row r="167" spans="1:21" x14ac:dyDescent="0.25">
      <c r="A167" t="s">
        <v>332</v>
      </c>
      <c r="B167" t="s">
        <v>333</v>
      </c>
      <c r="C167">
        <v>149</v>
      </c>
      <c r="D167">
        <v>9</v>
      </c>
      <c r="E167">
        <v>243</v>
      </c>
      <c r="F167">
        <v>10</v>
      </c>
      <c r="G167">
        <v>52</v>
      </c>
      <c r="H167">
        <v>90</v>
      </c>
      <c r="I167">
        <v>0</v>
      </c>
      <c r="J167">
        <v>0</v>
      </c>
      <c r="K167">
        <v>0</v>
      </c>
      <c r="L167">
        <v>0</v>
      </c>
      <c r="M167">
        <v>0</v>
      </c>
      <c r="N167">
        <v>0</v>
      </c>
      <c r="O167">
        <v>0</v>
      </c>
      <c r="P167">
        <v>-9</v>
      </c>
      <c r="Q167">
        <v>0</v>
      </c>
      <c r="R167">
        <v>0</v>
      </c>
      <c r="S167">
        <v>0</v>
      </c>
      <c r="T167">
        <v>0</v>
      </c>
      <c r="U167">
        <v>0</v>
      </c>
    </row>
    <row r="168" spans="1:21" x14ac:dyDescent="0.25">
      <c r="A168" t="s">
        <v>334</v>
      </c>
      <c r="B168" t="s">
        <v>335</v>
      </c>
      <c r="C168">
        <v>149</v>
      </c>
      <c r="D168">
        <v>9</v>
      </c>
      <c r="E168">
        <v>216</v>
      </c>
      <c r="F168">
        <v>11</v>
      </c>
      <c r="G168">
        <v>107</v>
      </c>
      <c r="H168">
        <v>81.818181818181827</v>
      </c>
      <c r="I168">
        <v>0</v>
      </c>
      <c r="J168">
        <v>0</v>
      </c>
      <c r="K168">
        <v>0</v>
      </c>
      <c r="L168">
        <v>0</v>
      </c>
      <c r="M168">
        <v>0</v>
      </c>
      <c r="N168">
        <v>0</v>
      </c>
      <c r="O168">
        <v>0</v>
      </c>
      <c r="P168">
        <v>-9</v>
      </c>
      <c r="Q168">
        <v>0</v>
      </c>
      <c r="R168">
        <v>0</v>
      </c>
      <c r="S168">
        <v>0</v>
      </c>
      <c r="T168">
        <v>0</v>
      </c>
      <c r="U168">
        <v>0</v>
      </c>
    </row>
    <row r="169" spans="1:21" x14ac:dyDescent="0.25">
      <c r="A169" t="s">
        <v>336</v>
      </c>
      <c r="B169" t="s">
        <v>337</v>
      </c>
      <c r="C169">
        <v>149</v>
      </c>
      <c r="D169">
        <v>9</v>
      </c>
      <c r="E169">
        <v>130</v>
      </c>
      <c r="F169">
        <v>16</v>
      </c>
      <c r="G169">
        <v>235</v>
      </c>
      <c r="H169">
        <v>56.25</v>
      </c>
      <c r="I169">
        <v>0</v>
      </c>
      <c r="J169">
        <v>0</v>
      </c>
      <c r="K169">
        <v>0</v>
      </c>
      <c r="L169">
        <v>0</v>
      </c>
      <c r="M169">
        <v>0</v>
      </c>
      <c r="N169">
        <v>0</v>
      </c>
      <c r="O169">
        <v>0</v>
      </c>
      <c r="P169">
        <v>-9</v>
      </c>
      <c r="Q169">
        <v>0</v>
      </c>
      <c r="R169">
        <v>0</v>
      </c>
      <c r="S169">
        <v>0</v>
      </c>
      <c r="T169">
        <v>0</v>
      </c>
      <c r="U169">
        <v>0</v>
      </c>
    </row>
    <row r="170" spans="1:21" x14ac:dyDescent="0.25">
      <c r="A170" t="s">
        <v>338</v>
      </c>
      <c r="B170" t="s">
        <v>339</v>
      </c>
      <c r="C170">
        <v>149</v>
      </c>
      <c r="D170">
        <v>9</v>
      </c>
      <c r="E170">
        <v>118</v>
      </c>
      <c r="F170">
        <v>17</v>
      </c>
      <c r="G170">
        <v>252</v>
      </c>
      <c r="H170">
        <v>52.941176470588239</v>
      </c>
      <c r="I170">
        <v>0</v>
      </c>
      <c r="J170">
        <v>0</v>
      </c>
      <c r="K170">
        <v>0</v>
      </c>
      <c r="L170">
        <v>0</v>
      </c>
      <c r="M170">
        <v>0</v>
      </c>
      <c r="N170">
        <v>0</v>
      </c>
      <c r="O170">
        <v>0</v>
      </c>
      <c r="P170">
        <v>-9</v>
      </c>
      <c r="Q170">
        <v>0</v>
      </c>
      <c r="R170">
        <v>0</v>
      </c>
      <c r="S170">
        <v>0</v>
      </c>
      <c r="T170">
        <v>0</v>
      </c>
      <c r="U170">
        <v>0</v>
      </c>
    </row>
    <row r="171" spans="1:21" x14ac:dyDescent="0.25">
      <c r="A171" t="s">
        <v>340</v>
      </c>
      <c r="B171" t="s">
        <v>341</v>
      </c>
      <c r="C171">
        <v>149</v>
      </c>
      <c r="D171">
        <v>9</v>
      </c>
      <c r="E171">
        <v>273</v>
      </c>
      <c r="F171">
        <v>9</v>
      </c>
      <c r="G171">
        <v>1</v>
      </c>
      <c r="H171">
        <v>100</v>
      </c>
      <c r="I171">
        <v>0</v>
      </c>
      <c r="J171">
        <v>0</v>
      </c>
      <c r="K171">
        <v>0</v>
      </c>
      <c r="L171">
        <v>0</v>
      </c>
      <c r="M171">
        <v>0</v>
      </c>
      <c r="N171">
        <v>0</v>
      </c>
      <c r="O171">
        <v>0</v>
      </c>
      <c r="P171">
        <v>-9</v>
      </c>
      <c r="Q171">
        <v>0</v>
      </c>
      <c r="R171">
        <v>0</v>
      </c>
      <c r="S171">
        <v>0</v>
      </c>
      <c r="T171">
        <v>0</v>
      </c>
      <c r="U171">
        <v>0</v>
      </c>
    </row>
    <row r="172" spans="1:21" x14ac:dyDescent="0.25">
      <c r="A172" t="s">
        <v>342</v>
      </c>
      <c r="B172" t="s">
        <v>343</v>
      </c>
      <c r="C172">
        <v>149</v>
      </c>
      <c r="D172">
        <v>9</v>
      </c>
      <c r="E172">
        <v>243</v>
      </c>
      <c r="F172">
        <v>10</v>
      </c>
      <c r="G172">
        <v>52</v>
      </c>
      <c r="H172">
        <v>90</v>
      </c>
      <c r="I172">
        <v>0</v>
      </c>
      <c r="J172">
        <v>0</v>
      </c>
      <c r="K172">
        <v>0</v>
      </c>
      <c r="L172">
        <v>0</v>
      </c>
      <c r="M172">
        <v>0</v>
      </c>
      <c r="N172">
        <v>0</v>
      </c>
      <c r="O172">
        <v>0</v>
      </c>
      <c r="P172">
        <v>-9</v>
      </c>
      <c r="Q172">
        <v>0</v>
      </c>
      <c r="R172">
        <v>0</v>
      </c>
      <c r="S172">
        <v>0</v>
      </c>
      <c r="T172">
        <v>0</v>
      </c>
      <c r="U172">
        <v>0</v>
      </c>
    </row>
    <row r="173" spans="1:21" x14ac:dyDescent="0.25">
      <c r="A173" t="s">
        <v>344</v>
      </c>
      <c r="B173" t="s">
        <v>345</v>
      </c>
      <c r="C173">
        <v>149</v>
      </c>
      <c r="D173">
        <v>9</v>
      </c>
      <c r="E173">
        <v>273</v>
      </c>
      <c r="F173">
        <v>9</v>
      </c>
      <c r="G173">
        <v>1</v>
      </c>
      <c r="H173">
        <v>100</v>
      </c>
      <c r="I173">
        <v>0</v>
      </c>
      <c r="J173">
        <v>0</v>
      </c>
      <c r="K173">
        <v>0</v>
      </c>
      <c r="L173">
        <v>0</v>
      </c>
      <c r="M173">
        <v>0</v>
      </c>
      <c r="N173">
        <v>0</v>
      </c>
      <c r="O173">
        <v>0</v>
      </c>
      <c r="P173">
        <v>-9</v>
      </c>
      <c r="Q173">
        <v>0</v>
      </c>
      <c r="R173">
        <v>0</v>
      </c>
      <c r="S173">
        <v>0</v>
      </c>
      <c r="T173">
        <v>0</v>
      </c>
      <c r="U173">
        <v>0</v>
      </c>
    </row>
    <row r="174" spans="1:21" x14ac:dyDescent="0.25">
      <c r="A174" t="s">
        <v>346</v>
      </c>
      <c r="B174" t="s">
        <v>347</v>
      </c>
      <c r="C174">
        <v>149</v>
      </c>
      <c r="D174">
        <v>9</v>
      </c>
      <c r="E174">
        <v>273</v>
      </c>
      <c r="F174">
        <v>9</v>
      </c>
      <c r="G174">
        <v>1</v>
      </c>
      <c r="H174">
        <v>100</v>
      </c>
      <c r="I174">
        <v>0</v>
      </c>
      <c r="J174">
        <v>0</v>
      </c>
      <c r="K174">
        <v>0</v>
      </c>
      <c r="L174">
        <v>0</v>
      </c>
      <c r="M174">
        <v>0</v>
      </c>
      <c r="N174">
        <v>0</v>
      </c>
      <c r="O174">
        <v>0</v>
      </c>
      <c r="P174">
        <v>-9</v>
      </c>
      <c r="Q174">
        <v>0</v>
      </c>
      <c r="R174">
        <v>0</v>
      </c>
      <c r="S174">
        <v>0</v>
      </c>
      <c r="T174">
        <v>0</v>
      </c>
      <c r="U174">
        <v>0</v>
      </c>
    </row>
    <row r="175" spans="1:21" x14ac:dyDescent="0.25">
      <c r="A175" t="s">
        <v>348</v>
      </c>
      <c r="B175" t="s">
        <v>349</v>
      </c>
      <c r="C175">
        <v>149</v>
      </c>
      <c r="D175">
        <v>9</v>
      </c>
      <c r="E175">
        <v>111</v>
      </c>
      <c r="F175">
        <v>18</v>
      </c>
      <c r="G175">
        <v>258</v>
      </c>
      <c r="H175">
        <v>50</v>
      </c>
      <c r="I175">
        <v>0</v>
      </c>
      <c r="J175">
        <v>0</v>
      </c>
      <c r="K175">
        <v>0</v>
      </c>
      <c r="L175">
        <v>0</v>
      </c>
      <c r="M175">
        <v>0</v>
      </c>
      <c r="N175">
        <v>0</v>
      </c>
      <c r="O175">
        <v>0</v>
      </c>
      <c r="P175">
        <v>-9</v>
      </c>
      <c r="Q175">
        <v>0</v>
      </c>
      <c r="R175">
        <v>0</v>
      </c>
      <c r="S175">
        <v>0</v>
      </c>
      <c r="T175">
        <v>0</v>
      </c>
      <c r="U175">
        <v>0</v>
      </c>
    </row>
    <row r="176" spans="1:21" x14ac:dyDescent="0.25">
      <c r="A176" t="s">
        <v>350</v>
      </c>
      <c r="B176" t="s">
        <v>351</v>
      </c>
      <c r="C176">
        <v>149</v>
      </c>
      <c r="D176">
        <v>9</v>
      </c>
      <c r="E176">
        <v>79</v>
      </c>
      <c r="F176">
        <v>24</v>
      </c>
      <c r="G176">
        <v>310</v>
      </c>
      <c r="H176">
        <v>37.5</v>
      </c>
      <c r="I176">
        <v>0</v>
      </c>
      <c r="J176">
        <v>0</v>
      </c>
      <c r="K176">
        <v>0</v>
      </c>
      <c r="L176">
        <v>0</v>
      </c>
      <c r="M176">
        <v>0</v>
      </c>
      <c r="N176">
        <v>0</v>
      </c>
      <c r="O176">
        <v>0</v>
      </c>
      <c r="P176">
        <v>-9</v>
      </c>
      <c r="Q176">
        <v>0</v>
      </c>
      <c r="R176">
        <v>0</v>
      </c>
      <c r="S176">
        <v>0</v>
      </c>
      <c r="T176">
        <v>0</v>
      </c>
      <c r="U176">
        <v>0</v>
      </c>
    </row>
    <row r="177" spans="1:21" x14ac:dyDescent="0.25">
      <c r="A177" t="s">
        <v>352</v>
      </c>
      <c r="B177" t="s">
        <v>353</v>
      </c>
      <c r="C177">
        <v>149</v>
      </c>
      <c r="D177">
        <v>9</v>
      </c>
      <c r="E177">
        <v>172</v>
      </c>
      <c r="F177">
        <v>13</v>
      </c>
      <c r="G177">
        <v>177</v>
      </c>
      <c r="H177">
        <v>69.230769230769226</v>
      </c>
      <c r="I177">
        <v>0</v>
      </c>
      <c r="J177">
        <v>0</v>
      </c>
      <c r="K177">
        <v>0</v>
      </c>
      <c r="L177">
        <v>0</v>
      </c>
      <c r="M177">
        <v>0</v>
      </c>
      <c r="N177">
        <v>0</v>
      </c>
      <c r="O177">
        <v>0</v>
      </c>
      <c r="P177">
        <v>-9</v>
      </c>
      <c r="Q177">
        <v>0</v>
      </c>
      <c r="R177">
        <v>0</v>
      </c>
      <c r="S177">
        <v>0</v>
      </c>
      <c r="T177">
        <v>0</v>
      </c>
      <c r="U177">
        <v>0</v>
      </c>
    </row>
    <row r="178" spans="1:21" x14ac:dyDescent="0.25">
      <c r="A178" t="s">
        <v>354</v>
      </c>
      <c r="B178" t="s">
        <v>355</v>
      </c>
      <c r="C178">
        <v>149</v>
      </c>
      <c r="D178">
        <v>9</v>
      </c>
      <c r="E178">
        <v>273</v>
      </c>
      <c r="F178">
        <v>9</v>
      </c>
      <c r="G178">
        <v>1</v>
      </c>
      <c r="H178">
        <v>100</v>
      </c>
      <c r="I178">
        <v>0</v>
      </c>
      <c r="J178">
        <v>0</v>
      </c>
      <c r="K178">
        <v>0</v>
      </c>
      <c r="L178">
        <v>0</v>
      </c>
      <c r="M178">
        <v>0</v>
      </c>
      <c r="N178">
        <v>0</v>
      </c>
      <c r="O178">
        <v>0</v>
      </c>
      <c r="P178">
        <v>-9</v>
      </c>
      <c r="Q178">
        <v>0</v>
      </c>
      <c r="R178">
        <v>0</v>
      </c>
      <c r="S178">
        <v>0</v>
      </c>
      <c r="T178">
        <v>0</v>
      </c>
      <c r="U178">
        <v>0</v>
      </c>
    </row>
    <row r="179" spans="1:21" x14ac:dyDescent="0.25">
      <c r="A179" t="s">
        <v>356</v>
      </c>
      <c r="B179" t="s">
        <v>357</v>
      </c>
      <c r="C179">
        <v>149</v>
      </c>
      <c r="D179">
        <v>9</v>
      </c>
      <c r="E179">
        <v>243</v>
      </c>
      <c r="F179">
        <v>10</v>
      </c>
      <c r="G179">
        <v>52</v>
      </c>
      <c r="H179">
        <v>90</v>
      </c>
      <c r="I179">
        <v>0</v>
      </c>
      <c r="J179">
        <v>0</v>
      </c>
      <c r="K179">
        <v>0</v>
      </c>
      <c r="L179">
        <v>0</v>
      </c>
      <c r="M179">
        <v>0</v>
      </c>
      <c r="N179">
        <v>0</v>
      </c>
      <c r="O179">
        <v>0</v>
      </c>
      <c r="P179">
        <v>-9</v>
      </c>
      <c r="Q179">
        <v>0</v>
      </c>
      <c r="R179">
        <v>0</v>
      </c>
      <c r="S179">
        <v>0</v>
      </c>
      <c r="T179">
        <v>0</v>
      </c>
      <c r="U179">
        <v>0</v>
      </c>
    </row>
    <row r="180" spans="1:21" x14ac:dyDescent="0.25">
      <c r="A180" t="s">
        <v>358</v>
      </c>
      <c r="B180" t="s">
        <v>359</v>
      </c>
      <c r="C180">
        <v>149</v>
      </c>
      <c r="D180">
        <v>9</v>
      </c>
      <c r="E180">
        <v>243</v>
      </c>
      <c r="F180">
        <v>10</v>
      </c>
      <c r="G180">
        <v>52</v>
      </c>
      <c r="H180">
        <v>90</v>
      </c>
      <c r="I180">
        <v>0</v>
      </c>
      <c r="J180">
        <v>0</v>
      </c>
      <c r="K180">
        <v>0</v>
      </c>
      <c r="L180">
        <v>0</v>
      </c>
      <c r="M180">
        <v>0</v>
      </c>
      <c r="N180">
        <v>0</v>
      </c>
      <c r="O180">
        <v>0</v>
      </c>
      <c r="P180">
        <v>-9</v>
      </c>
      <c r="Q180">
        <v>0</v>
      </c>
      <c r="R180">
        <v>0</v>
      </c>
      <c r="S180">
        <v>0</v>
      </c>
      <c r="T180">
        <v>0</v>
      </c>
      <c r="U180">
        <v>0</v>
      </c>
    </row>
    <row r="181" spans="1:21" x14ac:dyDescent="0.25">
      <c r="A181" t="s">
        <v>360</v>
      </c>
      <c r="B181" t="s">
        <v>361</v>
      </c>
      <c r="C181">
        <v>179</v>
      </c>
      <c r="D181">
        <v>8</v>
      </c>
      <c r="E181">
        <v>216</v>
      </c>
      <c r="F181">
        <v>11</v>
      </c>
      <c r="G181">
        <v>160</v>
      </c>
      <c r="H181">
        <v>72.727272727272734</v>
      </c>
      <c r="I181">
        <v>0</v>
      </c>
      <c r="J181">
        <v>0</v>
      </c>
      <c r="K181">
        <v>0</v>
      </c>
      <c r="L181">
        <v>0</v>
      </c>
      <c r="M181">
        <v>0</v>
      </c>
      <c r="N181">
        <v>0</v>
      </c>
      <c r="O181">
        <v>0</v>
      </c>
      <c r="P181">
        <v>-8</v>
      </c>
      <c r="Q181">
        <v>0</v>
      </c>
      <c r="R181">
        <v>0</v>
      </c>
      <c r="S181">
        <v>0</v>
      </c>
      <c r="T181">
        <v>0</v>
      </c>
      <c r="U181">
        <v>0</v>
      </c>
    </row>
    <row r="182" spans="1:21" x14ac:dyDescent="0.25">
      <c r="A182" t="s">
        <v>362</v>
      </c>
      <c r="B182" t="s">
        <v>363</v>
      </c>
      <c r="C182">
        <v>179</v>
      </c>
      <c r="D182">
        <v>8</v>
      </c>
      <c r="E182">
        <v>11</v>
      </c>
      <c r="F182">
        <v>88</v>
      </c>
      <c r="G182">
        <v>352</v>
      </c>
      <c r="H182">
        <v>9.0909090909090917</v>
      </c>
      <c r="I182">
        <v>0</v>
      </c>
      <c r="J182">
        <v>0</v>
      </c>
      <c r="K182">
        <v>0</v>
      </c>
      <c r="L182">
        <v>0</v>
      </c>
      <c r="M182">
        <v>0</v>
      </c>
      <c r="N182">
        <v>0</v>
      </c>
      <c r="O182">
        <v>0</v>
      </c>
      <c r="P182">
        <v>-8</v>
      </c>
      <c r="Q182">
        <v>0</v>
      </c>
      <c r="R182">
        <v>0</v>
      </c>
      <c r="S182">
        <v>0</v>
      </c>
      <c r="T182">
        <v>0</v>
      </c>
      <c r="U182">
        <v>0</v>
      </c>
    </row>
    <row r="183" spans="1:21" x14ac:dyDescent="0.25">
      <c r="A183" t="s">
        <v>364</v>
      </c>
      <c r="B183" t="s">
        <v>365</v>
      </c>
      <c r="C183">
        <v>179</v>
      </c>
      <c r="D183">
        <v>8</v>
      </c>
      <c r="E183">
        <v>243</v>
      </c>
      <c r="F183">
        <v>10</v>
      </c>
      <c r="G183">
        <v>120</v>
      </c>
      <c r="H183">
        <v>80</v>
      </c>
      <c r="I183">
        <v>0</v>
      </c>
      <c r="J183">
        <v>0</v>
      </c>
      <c r="K183">
        <v>0</v>
      </c>
      <c r="L183">
        <v>0</v>
      </c>
      <c r="M183">
        <v>0</v>
      </c>
      <c r="N183">
        <v>0</v>
      </c>
      <c r="O183">
        <v>0</v>
      </c>
      <c r="P183">
        <v>-8</v>
      </c>
      <c r="Q183">
        <v>0</v>
      </c>
      <c r="R183">
        <v>0</v>
      </c>
      <c r="S183">
        <v>0</v>
      </c>
      <c r="T183">
        <v>0</v>
      </c>
      <c r="U183">
        <v>0</v>
      </c>
    </row>
    <row r="184" spans="1:21" x14ac:dyDescent="0.25">
      <c r="A184" t="s">
        <v>366</v>
      </c>
      <c r="B184" t="s">
        <v>367</v>
      </c>
      <c r="C184">
        <v>179</v>
      </c>
      <c r="D184">
        <v>8</v>
      </c>
      <c r="E184">
        <v>97</v>
      </c>
      <c r="F184">
        <v>20</v>
      </c>
      <c r="G184">
        <v>304</v>
      </c>
      <c r="H184">
        <v>40</v>
      </c>
      <c r="I184">
        <v>0</v>
      </c>
      <c r="J184">
        <v>0</v>
      </c>
      <c r="K184">
        <v>0</v>
      </c>
      <c r="L184">
        <v>0</v>
      </c>
      <c r="M184">
        <v>0</v>
      </c>
      <c r="N184">
        <v>0</v>
      </c>
      <c r="O184">
        <v>0</v>
      </c>
      <c r="P184">
        <v>-8</v>
      </c>
      <c r="Q184">
        <v>0</v>
      </c>
      <c r="R184">
        <v>0</v>
      </c>
      <c r="S184">
        <v>0</v>
      </c>
      <c r="T184">
        <v>0</v>
      </c>
      <c r="U184">
        <v>0</v>
      </c>
    </row>
    <row r="185" spans="1:21" x14ac:dyDescent="0.25">
      <c r="A185" t="s">
        <v>368</v>
      </c>
      <c r="B185" t="s">
        <v>369</v>
      </c>
      <c r="C185">
        <v>179</v>
      </c>
      <c r="D185">
        <v>8</v>
      </c>
      <c r="E185">
        <v>196</v>
      </c>
      <c r="F185">
        <v>12</v>
      </c>
      <c r="G185">
        <v>181</v>
      </c>
      <c r="H185">
        <v>66.666666666666657</v>
      </c>
      <c r="I185">
        <v>0</v>
      </c>
      <c r="J185">
        <v>0</v>
      </c>
      <c r="K185">
        <v>0</v>
      </c>
      <c r="L185">
        <v>0</v>
      </c>
      <c r="M185">
        <v>0</v>
      </c>
      <c r="N185">
        <v>0</v>
      </c>
      <c r="O185">
        <v>0</v>
      </c>
      <c r="P185">
        <v>-8</v>
      </c>
      <c r="Q185">
        <v>0</v>
      </c>
      <c r="R185">
        <v>0</v>
      </c>
      <c r="S185">
        <v>0</v>
      </c>
      <c r="T185">
        <v>0</v>
      </c>
      <c r="U185">
        <v>0</v>
      </c>
    </row>
    <row r="186" spans="1:21" x14ac:dyDescent="0.25">
      <c r="A186" t="s">
        <v>370</v>
      </c>
      <c r="B186" t="s">
        <v>371</v>
      </c>
      <c r="C186">
        <v>179</v>
      </c>
      <c r="D186">
        <v>8</v>
      </c>
      <c r="E186">
        <v>243</v>
      </c>
      <c r="F186">
        <v>10</v>
      </c>
      <c r="G186">
        <v>120</v>
      </c>
      <c r="H186">
        <v>80</v>
      </c>
      <c r="I186">
        <v>0</v>
      </c>
      <c r="J186">
        <v>0</v>
      </c>
      <c r="K186">
        <v>0</v>
      </c>
      <c r="L186">
        <v>0</v>
      </c>
      <c r="M186">
        <v>0</v>
      </c>
      <c r="N186">
        <v>0</v>
      </c>
      <c r="O186">
        <v>0</v>
      </c>
      <c r="P186">
        <v>-8</v>
      </c>
      <c r="Q186">
        <v>0</v>
      </c>
      <c r="R186">
        <v>0</v>
      </c>
      <c r="S186">
        <v>0</v>
      </c>
      <c r="T186">
        <v>0</v>
      </c>
      <c r="U186">
        <v>0</v>
      </c>
    </row>
    <row r="187" spans="1:21" x14ac:dyDescent="0.25">
      <c r="A187" t="s">
        <v>372</v>
      </c>
      <c r="B187" t="s">
        <v>373</v>
      </c>
      <c r="C187">
        <v>179</v>
      </c>
      <c r="D187">
        <v>8</v>
      </c>
      <c r="E187">
        <v>243</v>
      </c>
      <c r="F187">
        <v>10</v>
      </c>
      <c r="G187">
        <v>120</v>
      </c>
      <c r="H187">
        <v>80</v>
      </c>
      <c r="I187">
        <v>0</v>
      </c>
      <c r="J187">
        <v>0</v>
      </c>
      <c r="K187">
        <v>0</v>
      </c>
      <c r="L187">
        <v>0</v>
      </c>
      <c r="M187">
        <v>0</v>
      </c>
      <c r="N187">
        <v>0</v>
      </c>
      <c r="O187">
        <v>0</v>
      </c>
      <c r="P187">
        <v>-8</v>
      </c>
      <c r="Q187">
        <v>0</v>
      </c>
      <c r="R187">
        <v>0</v>
      </c>
      <c r="S187">
        <v>0</v>
      </c>
      <c r="T187">
        <v>0</v>
      </c>
      <c r="U187">
        <v>0</v>
      </c>
    </row>
    <row r="188" spans="1:21" x14ac:dyDescent="0.25">
      <c r="A188" t="s">
        <v>374</v>
      </c>
      <c r="B188" t="s">
        <v>375</v>
      </c>
      <c r="C188">
        <v>179</v>
      </c>
      <c r="D188">
        <v>8</v>
      </c>
      <c r="E188">
        <v>196</v>
      </c>
      <c r="F188">
        <v>12</v>
      </c>
      <c r="G188">
        <v>181</v>
      </c>
      <c r="H188">
        <v>66.666666666666657</v>
      </c>
      <c r="I188">
        <v>0</v>
      </c>
      <c r="J188">
        <v>0</v>
      </c>
      <c r="K188">
        <v>0</v>
      </c>
      <c r="L188">
        <v>0</v>
      </c>
      <c r="M188">
        <v>0</v>
      </c>
      <c r="N188">
        <v>0</v>
      </c>
      <c r="O188">
        <v>0</v>
      </c>
      <c r="P188">
        <v>-8</v>
      </c>
      <c r="Q188">
        <v>0</v>
      </c>
      <c r="R188">
        <v>0</v>
      </c>
      <c r="S188">
        <v>0</v>
      </c>
      <c r="T188">
        <v>0</v>
      </c>
      <c r="U188">
        <v>0</v>
      </c>
    </row>
    <row r="189" spans="1:21" x14ac:dyDescent="0.25">
      <c r="A189" t="s">
        <v>376</v>
      </c>
      <c r="B189" t="s">
        <v>377</v>
      </c>
      <c r="C189">
        <v>179</v>
      </c>
      <c r="D189">
        <v>8</v>
      </c>
      <c r="E189">
        <v>273</v>
      </c>
      <c r="F189">
        <v>9</v>
      </c>
      <c r="G189">
        <v>59</v>
      </c>
      <c r="H189">
        <v>88.888888888888886</v>
      </c>
      <c r="I189">
        <v>0</v>
      </c>
      <c r="J189">
        <v>0</v>
      </c>
      <c r="K189">
        <v>0</v>
      </c>
      <c r="L189">
        <v>0</v>
      </c>
      <c r="M189">
        <v>0</v>
      </c>
      <c r="N189">
        <v>0</v>
      </c>
      <c r="O189">
        <v>0</v>
      </c>
      <c r="P189">
        <v>-8</v>
      </c>
      <c r="Q189">
        <v>0</v>
      </c>
      <c r="R189">
        <v>0</v>
      </c>
      <c r="S189">
        <v>0</v>
      </c>
      <c r="T189">
        <v>0</v>
      </c>
      <c r="U189">
        <v>0</v>
      </c>
    </row>
    <row r="190" spans="1:21" x14ac:dyDescent="0.25">
      <c r="A190" t="s">
        <v>378</v>
      </c>
      <c r="B190" t="s">
        <v>379</v>
      </c>
      <c r="C190">
        <v>179</v>
      </c>
      <c r="D190">
        <v>8</v>
      </c>
      <c r="E190">
        <v>196</v>
      </c>
      <c r="F190">
        <v>12</v>
      </c>
      <c r="G190">
        <v>181</v>
      </c>
      <c r="H190">
        <v>66.666666666666657</v>
      </c>
      <c r="I190">
        <v>0</v>
      </c>
      <c r="J190">
        <v>0</v>
      </c>
      <c r="K190">
        <v>0</v>
      </c>
      <c r="L190">
        <v>0</v>
      </c>
      <c r="M190">
        <v>0</v>
      </c>
      <c r="N190">
        <v>0</v>
      </c>
      <c r="O190">
        <v>0</v>
      </c>
      <c r="P190">
        <v>-8</v>
      </c>
      <c r="Q190">
        <v>0</v>
      </c>
      <c r="R190">
        <v>0</v>
      </c>
      <c r="S190">
        <v>0</v>
      </c>
      <c r="T190">
        <v>0</v>
      </c>
      <c r="U190">
        <v>0</v>
      </c>
    </row>
    <row r="191" spans="1:21" x14ac:dyDescent="0.25">
      <c r="A191" t="s">
        <v>380</v>
      </c>
      <c r="B191" t="s">
        <v>381</v>
      </c>
      <c r="C191">
        <v>179</v>
      </c>
      <c r="D191">
        <v>8</v>
      </c>
      <c r="E191">
        <v>273</v>
      </c>
      <c r="F191">
        <v>9</v>
      </c>
      <c r="G191">
        <v>59</v>
      </c>
      <c r="H191">
        <v>88.888888888888886</v>
      </c>
      <c r="I191">
        <v>0</v>
      </c>
      <c r="J191">
        <v>0</v>
      </c>
      <c r="K191">
        <v>0</v>
      </c>
      <c r="L191">
        <v>0</v>
      </c>
      <c r="M191">
        <v>0</v>
      </c>
      <c r="N191">
        <v>0</v>
      </c>
      <c r="O191">
        <v>0</v>
      </c>
      <c r="P191">
        <v>-8</v>
      </c>
      <c r="Q191">
        <v>0</v>
      </c>
      <c r="R191">
        <v>0</v>
      </c>
      <c r="S191">
        <v>0</v>
      </c>
      <c r="T191">
        <v>0</v>
      </c>
      <c r="U191">
        <v>0</v>
      </c>
    </row>
    <row r="192" spans="1:21" x14ac:dyDescent="0.25">
      <c r="A192" t="s">
        <v>382</v>
      </c>
      <c r="B192" t="s">
        <v>383</v>
      </c>
      <c r="C192">
        <v>179</v>
      </c>
      <c r="D192">
        <v>8</v>
      </c>
      <c r="E192">
        <v>216</v>
      </c>
      <c r="F192">
        <v>11</v>
      </c>
      <c r="G192">
        <v>160</v>
      </c>
      <c r="H192">
        <v>72.727272727272734</v>
      </c>
      <c r="I192">
        <v>0</v>
      </c>
      <c r="J192">
        <v>0</v>
      </c>
      <c r="K192">
        <v>0</v>
      </c>
      <c r="L192">
        <v>0</v>
      </c>
      <c r="M192">
        <v>0</v>
      </c>
      <c r="N192">
        <v>0</v>
      </c>
      <c r="O192">
        <v>0</v>
      </c>
      <c r="P192">
        <v>-8</v>
      </c>
      <c r="Q192">
        <v>0</v>
      </c>
      <c r="R192">
        <v>0</v>
      </c>
      <c r="S192">
        <v>0</v>
      </c>
      <c r="T192">
        <v>0</v>
      </c>
      <c r="U192">
        <v>0</v>
      </c>
    </row>
    <row r="193" spans="1:21" x14ac:dyDescent="0.25">
      <c r="A193" t="s">
        <v>384</v>
      </c>
      <c r="B193" t="s">
        <v>385</v>
      </c>
      <c r="C193">
        <v>179</v>
      </c>
      <c r="D193">
        <v>8</v>
      </c>
      <c r="E193">
        <v>196</v>
      </c>
      <c r="F193">
        <v>12</v>
      </c>
      <c r="G193">
        <v>181</v>
      </c>
      <c r="H193">
        <v>66.666666666666657</v>
      </c>
      <c r="I193">
        <v>0</v>
      </c>
      <c r="J193">
        <v>0</v>
      </c>
      <c r="K193">
        <v>0</v>
      </c>
      <c r="L193">
        <v>0</v>
      </c>
      <c r="M193">
        <v>0</v>
      </c>
      <c r="N193">
        <v>0</v>
      </c>
      <c r="O193">
        <v>0</v>
      </c>
      <c r="P193">
        <v>-8</v>
      </c>
      <c r="Q193">
        <v>0</v>
      </c>
      <c r="R193">
        <v>0</v>
      </c>
      <c r="S193">
        <v>0</v>
      </c>
      <c r="T193">
        <v>0</v>
      </c>
      <c r="U193">
        <v>0</v>
      </c>
    </row>
    <row r="194" spans="1:21" x14ac:dyDescent="0.25">
      <c r="A194" t="s">
        <v>386</v>
      </c>
      <c r="B194" t="s">
        <v>387</v>
      </c>
      <c r="C194">
        <v>179</v>
      </c>
      <c r="D194">
        <v>8</v>
      </c>
      <c r="E194">
        <v>216</v>
      </c>
      <c r="F194">
        <v>11</v>
      </c>
      <c r="G194">
        <v>160</v>
      </c>
      <c r="H194">
        <v>72.727272727272734</v>
      </c>
      <c r="I194">
        <v>0</v>
      </c>
      <c r="J194">
        <v>0</v>
      </c>
      <c r="K194">
        <v>0</v>
      </c>
      <c r="L194">
        <v>0</v>
      </c>
      <c r="M194">
        <v>0</v>
      </c>
      <c r="N194">
        <v>0</v>
      </c>
      <c r="O194">
        <v>0</v>
      </c>
      <c r="P194">
        <v>-8</v>
      </c>
      <c r="Q194">
        <v>0</v>
      </c>
      <c r="R194">
        <v>0</v>
      </c>
      <c r="S194">
        <v>0</v>
      </c>
      <c r="T194">
        <v>0</v>
      </c>
      <c r="U194">
        <v>0</v>
      </c>
    </row>
    <row r="195" spans="1:21" x14ac:dyDescent="0.25">
      <c r="A195" t="s">
        <v>388</v>
      </c>
      <c r="B195" t="s">
        <v>389</v>
      </c>
      <c r="C195">
        <v>179</v>
      </c>
      <c r="D195">
        <v>8</v>
      </c>
      <c r="E195">
        <v>196</v>
      </c>
      <c r="F195">
        <v>12</v>
      </c>
      <c r="G195">
        <v>181</v>
      </c>
      <c r="H195">
        <v>66.666666666666657</v>
      </c>
      <c r="I195">
        <v>0</v>
      </c>
      <c r="J195">
        <v>0</v>
      </c>
      <c r="K195">
        <v>0</v>
      </c>
      <c r="L195">
        <v>0</v>
      </c>
      <c r="M195">
        <v>0</v>
      </c>
      <c r="N195">
        <v>0</v>
      </c>
      <c r="O195">
        <v>0</v>
      </c>
      <c r="P195">
        <v>-8</v>
      </c>
      <c r="Q195">
        <v>0</v>
      </c>
      <c r="R195">
        <v>0</v>
      </c>
      <c r="S195">
        <v>0</v>
      </c>
      <c r="T195">
        <v>0</v>
      </c>
      <c r="U195">
        <v>0</v>
      </c>
    </row>
    <row r="196" spans="1:21" x14ac:dyDescent="0.25">
      <c r="A196" t="s">
        <v>390</v>
      </c>
      <c r="B196" t="s">
        <v>391</v>
      </c>
      <c r="C196">
        <v>179</v>
      </c>
      <c r="D196">
        <v>8</v>
      </c>
      <c r="E196">
        <v>88</v>
      </c>
      <c r="F196">
        <v>22</v>
      </c>
      <c r="G196">
        <v>317</v>
      </c>
      <c r="H196">
        <v>36.363636363636367</v>
      </c>
      <c r="I196">
        <v>0</v>
      </c>
      <c r="J196">
        <v>0</v>
      </c>
      <c r="K196">
        <v>0</v>
      </c>
      <c r="L196">
        <v>0</v>
      </c>
      <c r="M196">
        <v>0</v>
      </c>
      <c r="N196">
        <v>0</v>
      </c>
      <c r="O196">
        <v>0</v>
      </c>
      <c r="P196">
        <v>-8</v>
      </c>
      <c r="Q196">
        <v>0</v>
      </c>
      <c r="R196">
        <v>0</v>
      </c>
      <c r="S196">
        <v>0</v>
      </c>
      <c r="T196">
        <v>0</v>
      </c>
      <c r="U196">
        <v>0</v>
      </c>
    </row>
    <row r="197" spans="1:21" x14ac:dyDescent="0.25">
      <c r="A197" t="s">
        <v>392</v>
      </c>
      <c r="B197" t="s">
        <v>393</v>
      </c>
      <c r="C197">
        <v>179</v>
      </c>
      <c r="D197">
        <v>8</v>
      </c>
      <c r="E197">
        <v>216</v>
      </c>
      <c r="F197">
        <v>11</v>
      </c>
      <c r="G197">
        <v>160</v>
      </c>
      <c r="H197">
        <v>72.727272727272734</v>
      </c>
      <c r="I197">
        <v>0</v>
      </c>
      <c r="J197">
        <v>0</v>
      </c>
      <c r="K197">
        <v>0</v>
      </c>
      <c r="L197">
        <v>0</v>
      </c>
      <c r="M197">
        <v>0</v>
      </c>
      <c r="N197">
        <v>0</v>
      </c>
      <c r="O197">
        <v>0</v>
      </c>
      <c r="P197">
        <v>-8</v>
      </c>
      <c r="Q197">
        <v>0</v>
      </c>
      <c r="R197">
        <v>0</v>
      </c>
      <c r="S197">
        <v>0</v>
      </c>
      <c r="T197">
        <v>0</v>
      </c>
      <c r="U197">
        <v>0</v>
      </c>
    </row>
    <row r="198" spans="1:21" x14ac:dyDescent="0.25">
      <c r="A198" t="s">
        <v>394</v>
      </c>
      <c r="B198" t="s">
        <v>395</v>
      </c>
      <c r="C198">
        <v>179</v>
      </c>
      <c r="D198">
        <v>8</v>
      </c>
      <c r="E198">
        <v>243</v>
      </c>
      <c r="F198">
        <v>10</v>
      </c>
      <c r="G198">
        <v>120</v>
      </c>
      <c r="H198">
        <v>80</v>
      </c>
      <c r="I198">
        <v>0</v>
      </c>
      <c r="J198">
        <v>0</v>
      </c>
      <c r="K198">
        <v>0</v>
      </c>
      <c r="L198">
        <v>0</v>
      </c>
      <c r="M198">
        <v>0</v>
      </c>
      <c r="N198">
        <v>0</v>
      </c>
      <c r="O198">
        <v>0</v>
      </c>
      <c r="P198">
        <v>-8</v>
      </c>
      <c r="Q198">
        <v>0</v>
      </c>
      <c r="R198">
        <v>0</v>
      </c>
      <c r="S198">
        <v>0</v>
      </c>
      <c r="T198">
        <v>0</v>
      </c>
      <c r="U198">
        <v>0</v>
      </c>
    </row>
    <row r="199" spans="1:21" x14ac:dyDescent="0.25">
      <c r="A199" t="s">
        <v>396</v>
      </c>
      <c r="B199" t="s">
        <v>397</v>
      </c>
      <c r="C199">
        <v>179</v>
      </c>
      <c r="D199">
        <v>8</v>
      </c>
      <c r="E199">
        <v>243</v>
      </c>
      <c r="F199">
        <v>10</v>
      </c>
      <c r="G199">
        <v>120</v>
      </c>
      <c r="H199">
        <v>80</v>
      </c>
      <c r="I199">
        <v>0</v>
      </c>
      <c r="J199">
        <v>0</v>
      </c>
      <c r="K199">
        <v>0</v>
      </c>
      <c r="L199">
        <v>0</v>
      </c>
      <c r="M199">
        <v>0</v>
      </c>
      <c r="N199">
        <v>0</v>
      </c>
      <c r="O199">
        <v>0</v>
      </c>
      <c r="P199">
        <v>-8</v>
      </c>
      <c r="Q199">
        <v>0</v>
      </c>
      <c r="R199">
        <v>0</v>
      </c>
      <c r="S199">
        <v>0</v>
      </c>
      <c r="T199">
        <v>0</v>
      </c>
      <c r="U199">
        <v>0</v>
      </c>
    </row>
    <row r="200" spans="1:21" x14ac:dyDescent="0.25">
      <c r="A200" t="s">
        <v>398</v>
      </c>
      <c r="B200" t="s">
        <v>399</v>
      </c>
      <c r="C200">
        <v>179</v>
      </c>
      <c r="D200">
        <v>8</v>
      </c>
      <c r="E200">
        <v>273</v>
      </c>
      <c r="F200">
        <v>9</v>
      </c>
      <c r="G200">
        <v>59</v>
      </c>
      <c r="H200">
        <v>88.888888888888886</v>
      </c>
      <c r="I200">
        <v>0</v>
      </c>
      <c r="J200">
        <v>0</v>
      </c>
      <c r="K200">
        <v>0</v>
      </c>
      <c r="L200">
        <v>0</v>
      </c>
      <c r="M200">
        <v>0</v>
      </c>
      <c r="N200">
        <v>0</v>
      </c>
      <c r="O200">
        <v>0</v>
      </c>
      <c r="P200">
        <v>-8</v>
      </c>
      <c r="Q200">
        <v>0</v>
      </c>
      <c r="R200">
        <v>0</v>
      </c>
      <c r="S200">
        <v>0</v>
      </c>
      <c r="T200">
        <v>0</v>
      </c>
      <c r="U200">
        <v>0</v>
      </c>
    </row>
    <row r="201" spans="1:21" x14ac:dyDescent="0.25">
      <c r="A201" t="s">
        <v>400</v>
      </c>
      <c r="B201" t="s">
        <v>401</v>
      </c>
      <c r="C201">
        <v>179</v>
      </c>
      <c r="D201">
        <v>8</v>
      </c>
      <c r="E201">
        <v>299</v>
      </c>
      <c r="F201">
        <v>8</v>
      </c>
      <c r="G201">
        <v>1</v>
      </c>
      <c r="H201">
        <v>100</v>
      </c>
      <c r="I201">
        <v>0</v>
      </c>
      <c r="J201">
        <v>0</v>
      </c>
      <c r="K201">
        <v>0</v>
      </c>
      <c r="L201">
        <v>0</v>
      </c>
      <c r="M201">
        <v>0</v>
      </c>
      <c r="N201">
        <v>0</v>
      </c>
      <c r="O201">
        <v>0</v>
      </c>
      <c r="P201">
        <v>-8</v>
      </c>
      <c r="Q201">
        <v>0</v>
      </c>
      <c r="R201">
        <v>0</v>
      </c>
      <c r="S201">
        <v>0</v>
      </c>
      <c r="T201">
        <v>0</v>
      </c>
      <c r="U201">
        <v>0</v>
      </c>
    </row>
    <row r="202" spans="1:21" x14ac:dyDescent="0.25">
      <c r="A202" t="s">
        <v>402</v>
      </c>
      <c r="B202" t="s">
        <v>403</v>
      </c>
      <c r="C202">
        <v>179</v>
      </c>
      <c r="D202">
        <v>8</v>
      </c>
      <c r="E202">
        <v>216</v>
      </c>
      <c r="F202">
        <v>11</v>
      </c>
      <c r="G202">
        <v>160</v>
      </c>
      <c r="H202">
        <v>72.727272727272734</v>
      </c>
      <c r="I202">
        <v>0</v>
      </c>
      <c r="J202">
        <v>0</v>
      </c>
      <c r="K202">
        <v>0</v>
      </c>
      <c r="L202">
        <v>0</v>
      </c>
      <c r="M202">
        <v>0</v>
      </c>
      <c r="N202">
        <v>0</v>
      </c>
      <c r="O202">
        <v>0</v>
      </c>
      <c r="P202">
        <v>-8</v>
      </c>
      <c r="Q202">
        <v>0</v>
      </c>
      <c r="R202">
        <v>0</v>
      </c>
      <c r="S202">
        <v>0</v>
      </c>
      <c r="T202">
        <v>0</v>
      </c>
      <c r="U202">
        <v>0</v>
      </c>
    </row>
    <row r="203" spans="1:21" x14ac:dyDescent="0.25">
      <c r="A203" t="s">
        <v>404</v>
      </c>
      <c r="B203" t="s">
        <v>405</v>
      </c>
      <c r="C203">
        <v>179</v>
      </c>
      <c r="D203">
        <v>8</v>
      </c>
      <c r="E203">
        <v>216</v>
      </c>
      <c r="F203">
        <v>11</v>
      </c>
      <c r="G203">
        <v>160</v>
      </c>
      <c r="H203">
        <v>72.727272727272734</v>
      </c>
      <c r="I203">
        <v>0</v>
      </c>
      <c r="J203">
        <v>0</v>
      </c>
      <c r="K203">
        <v>0</v>
      </c>
      <c r="L203">
        <v>0</v>
      </c>
      <c r="M203">
        <v>0</v>
      </c>
      <c r="N203">
        <v>0</v>
      </c>
      <c r="O203">
        <v>0</v>
      </c>
      <c r="P203">
        <v>-8</v>
      </c>
      <c r="Q203">
        <v>0</v>
      </c>
      <c r="R203">
        <v>0</v>
      </c>
      <c r="S203">
        <v>0</v>
      </c>
      <c r="T203">
        <v>0</v>
      </c>
      <c r="U203">
        <v>0</v>
      </c>
    </row>
    <row r="204" spans="1:21" x14ac:dyDescent="0.25">
      <c r="A204" t="s">
        <v>406</v>
      </c>
      <c r="B204" t="s">
        <v>407</v>
      </c>
      <c r="C204">
        <v>179</v>
      </c>
      <c r="D204">
        <v>8</v>
      </c>
      <c r="E204">
        <v>273</v>
      </c>
      <c r="F204">
        <v>9</v>
      </c>
      <c r="G204">
        <v>59</v>
      </c>
      <c r="H204">
        <v>88.888888888888886</v>
      </c>
      <c r="I204">
        <v>0</v>
      </c>
      <c r="J204">
        <v>0</v>
      </c>
      <c r="K204">
        <v>0</v>
      </c>
      <c r="L204">
        <v>0</v>
      </c>
      <c r="M204">
        <v>0</v>
      </c>
      <c r="N204">
        <v>0</v>
      </c>
      <c r="O204">
        <v>0</v>
      </c>
      <c r="P204">
        <v>-8</v>
      </c>
      <c r="Q204">
        <v>0</v>
      </c>
      <c r="R204">
        <v>0</v>
      </c>
      <c r="S204">
        <v>0</v>
      </c>
      <c r="T204">
        <v>0</v>
      </c>
      <c r="U204">
        <v>0</v>
      </c>
    </row>
    <row r="205" spans="1:21" x14ac:dyDescent="0.25">
      <c r="A205" t="s">
        <v>408</v>
      </c>
      <c r="B205" t="s">
        <v>409</v>
      </c>
      <c r="C205">
        <v>179</v>
      </c>
      <c r="D205">
        <v>8</v>
      </c>
      <c r="E205">
        <v>111</v>
      </c>
      <c r="F205">
        <v>18</v>
      </c>
      <c r="G205">
        <v>291</v>
      </c>
      <c r="H205">
        <v>44.444444444444443</v>
      </c>
      <c r="I205">
        <v>0</v>
      </c>
      <c r="J205">
        <v>0</v>
      </c>
      <c r="K205">
        <v>0</v>
      </c>
      <c r="L205">
        <v>0</v>
      </c>
      <c r="M205">
        <v>0</v>
      </c>
      <c r="N205">
        <v>0</v>
      </c>
      <c r="O205">
        <v>0</v>
      </c>
      <c r="P205">
        <v>-8</v>
      </c>
      <c r="Q205">
        <v>0</v>
      </c>
      <c r="R205">
        <v>0</v>
      </c>
      <c r="S205">
        <v>0</v>
      </c>
      <c r="T205">
        <v>0</v>
      </c>
      <c r="U205">
        <v>0</v>
      </c>
    </row>
    <row r="206" spans="1:21" x14ac:dyDescent="0.25">
      <c r="A206" t="s">
        <v>410</v>
      </c>
      <c r="B206" t="s">
        <v>411</v>
      </c>
      <c r="C206">
        <v>179</v>
      </c>
      <c r="D206">
        <v>8</v>
      </c>
      <c r="E206">
        <v>118</v>
      </c>
      <c r="F206">
        <v>17</v>
      </c>
      <c r="G206">
        <v>275</v>
      </c>
      <c r="H206">
        <v>47.058823529411761</v>
      </c>
      <c r="I206">
        <v>0</v>
      </c>
      <c r="J206">
        <v>0</v>
      </c>
      <c r="K206">
        <v>0</v>
      </c>
      <c r="L206">
        <v>0</v>
      </c>
      <c r="M206">
        <v>0</v>
      </c>
      <c r="N206">
        <v>0</v>
      </c>
      <c r="O206">
        <v>0</v>
      </c>
      <c r="P206">
        <v>-8</v>
      </c>
      <c r="Q206">
        <v>0</v>
      </c>
      <c r="R206">
        <v>0</v>
      </c>
      <c r="S206">
        <v>0</v>
      </c>
      <c r="T206">
        <v>0</v>
      </c>
      <c r="U206">
        <v>0</v>
      </c>
    </row>
    <row r="207" spans="1:21" x14ac:dyDescent="0.25">
      <c r="A207" t="s">
        <v>412</v>
      </c>
      <c r="B207" t="s">
        <v>413</v>
      </c>
      <c r="C207">
        <v>179</v>
      </c>
      <c r="D207">
        <v>8</v>
      </c>
      <c r="E207">
        <v>243</v>
      </c>
      <c r="F207">
        <v>10</v>
      </c>
      <c r="G207">
        <v>120</v>
      </c>
      <c r="H207">
        <v>80</v>
      </c>
      <c r="I207">
        <v>0</v>
      </c>
      <c r="J207">
        <v>0</v>
      </c>
      <c r="K207">
        <v>0</v>
      </c>
      <c r="L207">
        <v>0</v>
      </c>
      <c r="M207">
        <v>0</v>
      </c>
      <c r="N207">
        <v>0</v>
      </c>
      <c r="O207">
        <v>0</v>
      </c>
      <c r="P207">
        <v>-8</v>
      </c>
      <c r="Q207">
        <v>0</v>
      </c>
      <c r="R207">
        <v>0</v>
      </c>
      <c r="S207">
        <v>0</v>
      </c>
      <c r="T207">
        <v>0</v>
      </c>
      <c r="U207">
        <v>0</v>
      </c>
    </row>
    <row r="208" spans="1:21" x14ac:dyDescent="0.25">
      <c r="A208" t="s">
        <v>414</v>
      </c>
      <c r="B208" t="s">
        <v>415</v>
      </c>
      <c r="C208">
        <v>179</v>
      </c>
      <c r="D208">
        <v>8</v>
      </c>
      <c r="E208">
        <v>273</v>
      </c>
      <c r="F208">
        <v>9</v>
      </c>
      <c r="G208">
        <v>59</v>
      </c>
      <c r="H208">
        <v>88.888888888888886</v>
      </c>
      <c r="I208">
        <v>0</v>
      </c>
      <c r="J208">
        <v>0</v>
      </c>
      <c r="K208">
        <v>0</v>
      </c>
      <c r="L208">
        <v>0</v>
      </c>
      <c r="M208">
        <v>0</v>
      </c>
      <c r="N208">
        <v>0</v>
      </c>
      <c r="O208">
        <v>0</v>
      </c>
      <c r="P208">
        <v>-8</v>
      </c>
      <c r="Q208">
        <v>0</v>
      </c>
      <c r="R208">
        <v>0</v>
      </c>
      <c r="S208">
        <v>0</v>
      </c>
      <c r="T208">
        <v>0</v>
      </c>
      <c r="U208">
        <v>0</v>
      </c>
    </row>
    <row r="209" spans="1:21" x14ac:dyDescent="0.25">
      <c r="A209" t="s">
        <v>416</v>
      </c>
      <c r="B209" t="s">
        <v>417</v>
      </c>
      <c r="C209">
        <v>179</v>
      </c>
      <c r="D209">
        <v>8</v>
      </c>
      <c r="E209">
        <v>118</v>
      </c>
      <c r="F209">
        <v>17</v>
      </c>
      <c r="G209">
        <v>275</v>
      </c>
      <c r="H209">
        <v>47.058823529411761</v>
      </c>
      <c r="I209">
        <v>0</v>
      </c>
      <c r="J209">
        <v>0</v>
      </c>
      <c r="K209">
        <v>0</v>
      </c>
      <c r="L209">
        <v>0</v>
      </c>
      <c r="M209">
        <v>0</v>
      </c>
      <c r="N209">
        <v>0</v>
      </c>
      <c r="O209">
        <v>0</v>
      </c>
      <c r="P209">
        <v>-8</v>
      </c>
      <c r="Q209">
        <v>0</v>
      </c>
      <c r="R209">
        <v>0</v>
      </c>
      <c r="S209">
        <v>0</v>
      </c>
      <c r="T209">
        <v>0</v>
      </c>
      <c r="U209">
        <v>0</v>
      </c>
    </row>
    <row r="210" spans="1:21" x14ac:dyDescent="0.25">
      <c r="A210" t="s">
        <v>418</v>
      </c>
      <c r="B210" t="s">
        <v>419</v>
      </c>
      <c r="C210">
        <v>179</v>
      </c>
      <c r="D210">
        <v>8</v>
      </c>
      <c r="E210">
        <v>243</v>
      </c>
      <c r="F210">
        <v>10</v>
      </c>
      <c r="G210">
        <v>120</v>
      </c>
      <c r="H210">
        <v>80</v>
      </c>
      <c r="I210">
        <v>0</v>
      </c>
      <c r="J210">
        <v>0</v>
      </c>
      <c r="K210">
        <v>0</v>
      </c>
      <c r="L210">
        <v>0</v>
      </c>
      <c r="M210">
        <v>0</v>
      </c>
      <c r="N210">
        <v>0</v>
      </c>
      <c r="O210">
        <v>0</v>
      </c>
      <c r="P210">
        <v>-8</v>
      </c>
      <c r="Q210">
        <v>0</v>
      </c>
      <c r="R210">
        <v>0</v>
      </c>
      <c r="S210">
        <v>0</v>
      </c>
      <c r="T210">
        <v>0</v>
      </c>
      <c r="U210">
        <v>0</v>
      </c>
    </row>
    <row r="211" spans="1:21" x14ac:dyDescent="0.25">
      <c r="A211" t="s">
        <v>420</v>
      </c>
      <c r="B211" t="s">
        <v>421</v>
      </c>
      <c r="C211">
        <v>179</v>
      </c>
      <c r="D211">
        <v>8</v>
      </c>
      <c r="E211">
        <v>243</v>
      </c>
      <c r="F211">
        <v>10</v>
      </c>
      <c r="G211">
        <v>120</v>
      </c>
      <c r="H211">
        <v>80</v>
      </c>
      <c r="I211">
        <v>0</v>
      </c>
      <c r="J211">
        <v>0</v>
      </c>
      <c r="K211">
        <v>0</v>
      </c>
      <c r="L211">
        <v>0</v>
      </c>
      <c r="M211">
        <v>0</v>
      </c>
      <c r="N211">
        <v>0</v>
      </c>
      <c r="O211">
        <v>0</v>
      </c>
      <c r="P211">
        <v>-8</v>
      </c>
      <c r="Q211">
        <v>0</v>
      </c>
      <c r="R211">
        <v>0</v>
      </c>
      <c r="S211">
        <v>0</v>
      </c>
      <c r="T211">
        <v>0</v>
      </c>
      <c r="U211">
        <v>0</v>
      </c>
    </row>
    <row r="212" spans="1:21" x14ac:dyDescent="0.25">
      <c r="A212" t="s">
        <v>422</v>
      </c>
      <c r="B212" t="s">
        <v>423</v>
      </c>
      <c r="C212">
        <v>179</v>
      </c>
      <c r="D212">
        <v>8</v>
      </c>
      <c r="E212">
        <v>299</v>
      </c>
      <c r="F212">
        <v>8</v>
      </c>
      <c r="G212">
        <v>1</v>
      </c>
      <c r="H212">
        <v>100</v>
      </c>
      <c r="I212">
        <v>0</v>
      </c>
      <c r="J212">
        <v>0</v>
      </c>
      <c r="K212">
        <v>0</v>
      </c>
      <c r="L212">
        <v>0</v>
      </c>
      <c r="M212">
        <v>0</v>
      </c>
      <c r="N212">
        <v>0</v>
      </c>
      <c r="O212">
        <v>0</v>
      </c>
      <c r="P212">
        <v>-8</v>
      </c>
      <c r="Q212">
        <v>0</v>
      </c>
      <c r="R212">
        <v>0</v>
      </c>
      <c r="S212">
        <v>0</v>
      </c>
      <c r="T212">
        <v>0</v>
      </c>
      <c r="U212">
        <v>0</v>
      </c>
    </row>
    <row r="213" spans="1:21" x14ac:dyDescent="0.25">
      <c r="A213" t="s">
        <v>424</v>
      </c>
      <c r="B213" t="s">
        <v>425</v>
      </c>
      <c r="C213">
        <v>179</v>
      </c>
      <c r="D213">
        <v>8</v>
      </c>
      <c r="E213">
        <v>146</v>
      </c>
      <c r="F213">
        <v>15</v>
      </c>
      <c r="G213">
        <v>251</v>
      </c>
      <c r="H213">
        <v>53.333333333333336</v>
      </c>
      <c r="I213">
        <v>0</v>
      </c>
      <c r="J213">
        <v>0</v>
      </c>
      <c r="K213">
        <v>0</v>
      </c>
      <c r="L213">
        <v>0</v>
      </c>
      <c r="M213">
        <v>0</v>
      </c>
      <c r="N213">
        <v>0</v>
      </c>
      <c r="O213">
        <v>0</v>
      </c>
      <c r="P213">
        <v>-8</v>
      </c>
      <c r="Q213">
        <v>0</v>
      </c>
      <c r="R213">
        <v>0</v>
      </c>
      <c r="S213">
        <v>0</v>
      </c>
      <c r="T213">
        <v>0</v>
      </c>
      <c r="U213">
        <v>0</v>
      </c>
    </row>
    <row r="214" spans="1:21" x14ac:dyDescent="0.25">
      <c r="A214" t="s">
        <v>426</v>
      </c>
      <c r="B214" t="s">
        <v>427</v>
      </c>
      <c r="C214">
        <v>212</v>
      </c>
      <c r="D214">
        <v>7</v>
      </c>
      <c r="E214">
        <v>24</v>
      </c>
      <c r="F214">
        <v>54</v>
      </c>
      <c r="G214">
        <v>349</v>
      </c>
      <c r="H214">
        <v>12.962962962962962</v>
      </c>
      <c r="I214">
        <v>0</v>
      </c>
      <c r="J214">
        <v>0</v>
      </c>
      <c r="K214">
        <v>0</v>
      </c>
      <c r="L214">
        <v>0</v>
      </c>
      <c r="M214">
        <v>0</v>
      </c>
      <c r="N214">
        <v>0</v>
      </c>
      <c r="O214">
        <v>0</v>
      </c>
      <c r="P214">
        <v>-7</v>
      </c>
      <c r="Q214">
        <v>0</v>
      </c>
      <c r="R214">
        <v>0</v>
      </c>
      <c r="S214">
        <v>0</v>
      </c>
      <c r="T214">
        <v>0</v>
      </c>
      <c r="U214">
        <v>0</v>
      </c>
    </row>
    <row r="215" spans="1:21" x14ac:dyDescent="0.25">
      <c r="A215" t="s">
        <v>428</v>
      </c>
      <c r="B215" t="s">
        <v>429</v>
      </c>
      <c r="C215">
        <v>212</v>
      </c>
      <c r="D215">
        <v>7</v>
      </c>
      <c r="E215">
        <v>324</v>
      </c>
      <c r="F215">
        <v>7</v>
      </c>
      <c r="G215">
        <v>1</v>
      </c>
      <c r="H215">
        <v>100</v>
      </c>
      <c r="I215">
        <v>0</v>
      </c>
      <c r="J215">
        <v>0</v>
      </c>
      <c r="K215">
        <v>0</v>
      </c>
      <c r="L215">
        <v>0</v>
      </c>
      <c r="M215">
        <v>0</v>
      </c>
      <c r="N215">
        <v>0</v>
      </c>
      <c r="O215">
        <v>0</v>
      </c>
      <c r="P215">
        <v>-7</v>
      </c>
      <c r="Q215">
        <v>0</v>
      </c>
      <c r="R215">
        <v>0</v>
      </c>
      <c r="S215">
        <v>0</v>
      </c>
      <c r="T215">
        <v>0</v>
      </c>
      <c r="U215">
        <v>0</v>
      </c>
    </row>
    <row r="216" spans="1:21" x14ac:dyDescent="0.25">
      <c r="A216" t="s">
        <v>430</v>
      </c>
      <c r="B216" t="s">
        <v>431</v>
      </c>
      <c r="C216">
        <v>212</v>
      </c>
      <c r="D216">
        <v>7</v>
      </c>
      <c r="E216">
        <v>196</v>
      </c>
      <c r="F216">
        <v>12</v>
      </c>
      <c r="G216">
        <v>219</v>
      </c>
      <c r="H216">
        <v>58.333333333333336</v>
      </c>
      <c r="I216">
        <v>0</v>
      </c>
      <c r="J216">
        <v>0</v>
      </c>
      <c r="K216">
        <v>0</v>
      </c>
      <c r="L216">
        <v>0</v>
      </c>
      <c r="M216">
        <v>0</v>
      </c>
      <c r="N216">
        <v>0</v>
      </c>
      <c r="O216">
        <v>0</v>
      </c>
      <c r="P216">
        <v>-7</v>
      </c>
      <c r="Q216">
        <v>0</v>
      </c>
      <c r="R216">
        <v>0</v>
      </c>
      <c r="S216">
        <v>0</v>
      </c>
      <c r="T216">
        <v>0</v>
      </c>
      <c r="U216">
        <v>0</v>
      </c>
    </row>
    <row r="217" spans="1:21" x14ac:dyDescent="0.25">
      <c r="A217" t="s">
        <v>432</v>
      </c>
      <c r="B217" t="s">
        <v>433</v>
      </c>
      <c r="C217">
        <v>212</v>
      </c>
      <c r="D217">
        <v>7</v>
      </c>
      <c r="E217">
        <v>299</v>
      </c>
      <c r="F217">
        <v>8</v>
      </c>
      <c r="G217">
        <v>66</v>
      </c>
      <c r="H217">
        <v>87.5</v>
      </c>
      <c r="I217">
        <v>0</v>
      </c>
      <c r="J217">
        <v>0</v>
      </c>
      <c r="K217">
        <v>0</v>
      </c>
      <c r="L217">
        <v>0</v>
      </c>
      <c r="M217">
        <v>0</v>
      </c>
      <c r="N217">
        <v>0</v>
      </c>
      <c r="O217">
        <v>0</v>
      </c>
      <c r="P217">
        <v>-7</v>
      </c>
      <c r="Q217">
        <v>0</v>
      </c>
      <c r="R217">
        <v>0</v>
      </c>
      <c r="S217">
        <v>0</v>
      </c>
      <c r="T217">
        <v>0</v>
      </c>
      <c r="U217">
        <v>0</v>
      </c>
    </row>
    <row r="218" spans="1:21" x14ac:dyDescent="0.25">
      <c r="A218" t="s">
        <v>434</v>
      </c>
      <c r="B218" t="s">
        <v>435</v>
      </c>
      <c r="C218">
        <v>212</v>
      </c>
      <c r="D218">
        <v>7</v>
      </c>
      <c r="E218">
        <v>216</v>
      </c>
      <c r="F218">
        <v>11</v>
      </c>
      <c r="G218">
        <v>195</v>
      </c>
      <c r="H218">
        <v>63.636363636363633</v>
      </c>
      <c r="I218">
        <v>0</v>
      </c>
      <c r="J218">
        <v>0</v>
      </c>
      <c r="K218">
        <v>0</v>
      </c>
      <c r="L218">
        <v>0</v>
      </c>
      <c r="M218">
        <v>0</v>
      </c>
      <c r="N218">
        <v>0</v>
      </c>
      <c r="O218">
        <v>0</v>
      </c>
      <c r="P218">
        <v>-7</v>
      </c>
      <c r="Q218">
        <v>0</v>
      </c>
      <c r="R218">
        <v>0</v>
      </c>
      <c r="S218">
        <v>0</v>
      </c>
      <c r="T218">
        <v>0</v>
      </c>
      <c r="U218">
        <v>0</v>
      </c>
    </row>
    <row r="219" spans="1:21" x14ac:dyDescent="0.25">
      <c r="A219" t="s">
        <v>436</v>
      </c>
      <c r="B219" t="s">
        <v>437</v>
      </c>
      <c r="C219">
        <v>212</v>
      </c>
      <c r="D219">
        <v>7</v>
      </c>
      <c r="E219">
        <v>299</v>
      </c>
      <c r="F219">
        <v>8</v>
      </c>
      <c r="G219">
        <v>66</v>
      </c>
      <c r="H219">
        <v>87.5</v>
      </c>
      <c r="I219">
        <v>0</v>
      </c>
      <c r="J219">
        <v>0</v>
      </c>
      <c r="K219">
        <v>0</v>
      </c>
      <c r="L219">
        <v>0</v>
      </c>
      <c r="M219">
        <v>0</v>
      </c>
      <c r="N219">
        <v>0</v>
      </c>
      <c r="O219">
        <v>0</v>
      </c>
      <c r="P219">
        <v>-7</v>
      </c>
      <c r="Q219">
        <v>0</v>
      </c>
      <c r="R219">
        <v>0</v>
      </c>
      <c r="S219">
        <v>0</v>
      </c>
      <c r="T219">
        <v>0</v>
      </c>
      <c r="U219">
        <v>0</v>
      </c>
    </row>
    <row r="220" spans="1:21" x14ac:dyDescent="0.25">
      <c r="A220" t="s">
        <v>438</v>
      </c>
      <c r="B220" t="s">
        <v>439</v>
      </c>
      <c r="C220">
        <v>212</v>
      </c>
      <c r="D220">
        <v>7</v>
      </c>
      <c r="E220">
        <v>196</v>
      </c>
      <c r="F220">
        <v>12</v>
      </c>
      <c r="G220">
        <v>219</v>
      </c>
      <c r="H220">
        <v>58.333333333333336</v>
      </c>
      <c r="I220">
        <v>0</v>
      </c>
      <c r="J220">
        <v>0</v>
      </c>
      <c r="K220">
        <v>0</v>
      </c>
      <c r="L220">
        <v>0</v>
      </c>
      <c r="M220">
        <v>0</v>
      </c>
      <c r="N220">
        <v>0</v>
      </c>
      <c r="O220">
        <v>0</v>
      </c>
      <c r="P220">
        <v>-7</v>
      </c>
      <c r="Q220">
        <v>0</v>
      </c>
      <c r="R220">
        <v>0</v>
      </c>
      <c r="S220">
        <v>0</v>
      </c>
      <c r="T220">
        <v>0</v>
      </c>
      <c r="U220">
        <v>0</v>
      </c>
    </row>
    <row r="221" spans="1:21" x14ac:dyDescent="0.25">
      <c r="A221" t="s">
        <v>440</v>
      </c>
      <c r="B221" t="s">
        <v>441</v>
      </c>
      <c r="C221">
        <v>212</v>
      </c>
      <c r="D221">
        <v>7</v>
      </c>
      <c r="E221">
        <v>216</v>
      </c>
      <c r="F221">
        <v>11</v>
      </c>
      <c r="G221">
        <v>195</v>
      </c>
      <c r="H221">
        <v>63.636363636363633</v>
      </c>
      <c r="I221">
        <v>0</v>
      </c>
      <c r="J221">
        <v>0</v>
      </c>
      <c r="K221">
        <v>0</v>
      </c>
      <c r="L221">
        <v>0</v>
      </c>
      <c r="M221">
        <v>0</v>
      </c>
      <c r="N221">
        <v>0</v>
      </c>
      <c r="O221">
        <v>0</v>
      </c>
      <c r="P221">
        <v>-7</v>
      </c>
      <c r="Q221">
        <v>0</v>
      </c>
      <c r="R221">
        <v>0</v>
      </c>
      <c r="S221">
        <v>0</v>
      </c>
      <c r="T221">
        <v>0</v>
      </c>
      <c r="U221">
        <v>0</v>
      </c>
    </row>
    <row r="222" spans="1:21" x14ac:dyDescent="0.25">
      <c r="A222" t="s">
        <v>442</v>
      </c>
      <c r="B222" t="s">
        <v>443</v>
      </c>
      <c r="C222">
        <v>212</v>
      </c>
      <c r="D222">
        <v>7</v>
      </c>
      <c r="E222">
        <v>216</v>
      </c>
      <c r="F222">
        <v>11</v>
      </c>
      <c r="G222">
        <v>195</v>
      </c>
      <c r="H222">
        <v>63.636363636363633</v>
      </c>
      <c r="I222">
        <v>0</v>
      </c>
      <c r="J222">
        <v>0</v>
      </c>
      <c r="K222">
        <v>0</v>
      </c>
      <c r="L222">
        <v>0</v>
      </c>
      <c r="M222">
        <v>0</v>
      </c>
      <c r="N222">
        <v>0</v>
      </c>
      <c r="O222">
        <v>0</v>
      </c>
      <c r="P222">
        <v>-7</v>
      </c>
      <c r="Q222">
        <v>0</v>
      </c>
      <c r="R222">
        <v>0</v>
      </c>
      <c r="S222">
        <v>0</v>
      </c>
      <c r="T222">
        <v>0</v>
      </c>
      <c r="U222">
        <v>0</v>
      </c>
    </row>
    <row r="223" spans="1:21" x14ac:dyDescent="0.25">
      <c r="A223" t="s">
        <v>444</v>
      </c>
      <c r="B223" t="s">
        <v>445</v>
      </c>
      <c r="C223">
        <v>212</v>
      </c>
      <c r="D223">
        <v>7</v>
      </c>
      <c r="E223">
        <v>64</v>
      </c>
      <c r="F223">
        <v>29</v>
      </c>
      <c r="G223">
        <v>336</v>
      </c>
      <c r="H223">
        <v>24.137931034482758</v>
      </c>
      <c r="I223">
        <v>0</v>
      </c>
      <c r="J223">
        <v>0</v>
      </c>
      <c r="K223">
        <v>0</v>
      </c>
      <c r="L223">
        <v>0</v>
      </c>
      <c r="M223">
        <v>0</v>
      </c>
      <c r="N223">
        <v>0</v>
      </c>
      <c r="O223">
        <v>0</v>
      </c>
      <c r="P223">
        <v>-7</v>
      </c>
      <c r="Q223">
        <v>0</v>
      </c>
      <c r="R223">
        <v>0</v>
      </c>
      <c r="S223">
        <v>0</v>
      </c>
      <c r="T223">
        <v>0</v>
      </c>
      <c r="U223">
        <v>0</v>
      </c>
    </row>
    <row r="224" spans="1:21" x14ac:dyDescent="0.25">
      <c r="A224" t="s">
        <v>446</v>
      </c>
      <c r="B224" t="s">
        <v>447</v>
      </c>
      <c r="C224">
        <v>212</v>
      </c>
      <c r="D224">
        <v>7</v>
      </c>
      <c r="E224">
        <v>299</v>
      </c>
      <c r="F224">
        <v>8</v>
      </c>
      <c r="G224">
        <v>66</v>
      </c>
      <c r="H224">
        <v>87.5</v>
      </c>
      <c r="I224">
        <v>0</v>
      </c>
      <c r="J224">
        <v>0</v>
      </c>
      <c r="K224">
        <v>0</v>
      </c>
      <c r="L224">
        <v>0</v>
      </c>
      <c r="M224">
        <v>0</v>
      </c>
      <c r="N224">
        <v>0</v>
      </c>
      <c r="O224">
        <v>0</v>
      </c>
      <c r="P224">
        <v>-7</v>
      </c>
      <c r="Q224">
        <v>0</v>
      </c>
      <c r="R224">
        <v>0</v>
      </c>
      <c r="S224">
        <v>0</v>
      </c>
      <c r="T224">
        <v>0</v>
      </c>
      <c r="U224">
        <v>0</v>
      </c>
    </row>
    <row r="225" spans="1:21" x14ac:dyDescent="0.25">
      <c r="A225" t="s">
        <v>448</v>
      </c>
      <c r="B225" t="s">
        <v>449</v>
      </c>
      <c r="C225">
        <v>212</v>
      </c>
      <c r="D225">
        <v>7</v>
      </c>
      <c r="E225">
        <v>172</v>
      </c>
      <c r="F225">
        <v>13</v>
      </c>
      <c r="G225">
        <v>249</v>
      </c>
      <c r="H225">
        <v>53.846153846153847</v>
      </c>
      <c r="I225">
        <v>0</v>
      </c>
      <c r="J225">
        <v>0</v>
      </c>
      <c r="K225">
        <v>0</v>
      </c>
      <c r="L225">
        <v>0</v>
      </c>
      <c r="M225">
        <v>0</v>
      </c>
      <c r="N225">
        <v>0</v>
      </c>
      <c r="O225">
        <v>0</v>
      </c>
      <c r="P225">
        <v>-7</v>
      </c>
      <c r="Q225">
        <v>0</v>
      </c>
      <c r="R225">
        <v>0</v>
      </c>
      <c r="S225">
        <v>0</v>
      </c>
      <c r="T225">
        <v>0</v>
      </c>
      <c r="U225">
        <v>0</v>
      </c>
    </row>
    <row r="226" spans="1:21" x14ac:dyDescent="0.25">
      <c r="A226" t="s">
        <v>450</v>
      </c>
      <c r="B226" t="s">
        <v>451</v>
      </c>
      <c r="C226">
        <v>212</v>
      </c>
      <c r="D226">
        <v>7</v>
      </c>
      <c r="E226">
        <v>196</v>
      </c>
      <c r="F226">
        <v>12</v>
      </c>
      <c r="G226">
        <v>219</v>
      </c>
      <c r="H226">
        <v>58.333333333333336</v>
      </c>
      <c r="I226">
        <v>0</v>
      </c>
      <c r="J226">
        <v>0</v>
      </c>
      <c r="K226">
        <v>0</v>
      </c>
      <c r="L226">
        <v>0</v>
      </c>
      <c r="M226">
        <v>0</v>
      </c>
      <c r="N226">
        <v>0</v>
      </c>
      <c r="O226">
        <v>0</v>
      </c>
      <c r="P226">
        <v>-7</v>
      </c>
      <c r="Q226">
        <v>0</v>
      </c>
      <c r="R226">
        <v>0</v>
      </c>
      <c r="S226">
        <v>0</v>
      </c>
      <c r="T226">
        <v>0</v>
      </c>
      <c r="U226">
        <v>0</v>
      </c>
    </row>
    <row r="227" spans="1:21" x14ac:dyDescent="0.25">
      <c r="A227" t="s">
        <v>452</v>
      </c>
      <c r="B227" t="s">
        <v>453</v>
      </c>
      <c r="C227">
        <v>212</v>
      </c>
      <c r="D227">
        <v>7</v>
      </c>
      <c r="E227">
        <v>273</v>
      </c>
      <c r="F227">
        <v>9</v>
      </c>
      <c r="G227">
        <v>134</v>
      </c>
      <c r="H227">
        <v>77.777777777777786</v>
      </c>
      <c r="I227">
        <v>0</v>
      </c>
      <c r="J227">
        <v>0</v>
      </c>
      <c r="K227">
        <v>0</v>
      </c>
      <c r="L227">
        <v>0</v>
      </c>
      <c r="M227">
        <v>0</v>
      </c>
      <c r="N227">
        <v>0</v>
      </c>
      <c r="O227">
        <v>0</v>
      </c>
      <c r="P227">
        <v>-7</v>
      </c>
      <c r="Q227">
        <v>0</v>
      </c>
      <c r="R227">
        <v>0</v>
      </c>
      <c r="S227">
        <v>0</v>
      </c>
      <c r="T227">
        <v>0</v>
      </c>
      <c r="U227">
        <v>0</v>
      </c>
    </row>
    <row r="228" spans="1:21" x14ac:dyDescent="0.25">
      <c r="A228" t="s">
        <v>454</v>
      </c>
      <c r="B228" t="s">
        <v>455</v>
      </c>
      <c r="C228">
        <v>212</v>
      </c>
      <c r="D228">
        <v>7</v>
      </c>
      <c r="E228">
        <v>243</v>
      </c>
      <c r="F228">
        <v>10</v>
      </c>
      <c r="G228">
        <v>176</v>
      </c>
      <c r="H228">
        <v>70</v>
      </c>
      <c r="I228">
        <v>0</v>
      </c>
      <c r="J228">
        <v>0</v>
      </c>
      <c r="K228">
        <v>0</v>
      </c>
      <c r="L228">
        <v>0</v>
      </c>
      <c r="M228">
        <v>0</v>
      </c>
      <c r="N228">
        <v>0</v>
      </c>
      <c r="O228">
        <v>0</v>
      </c>
      <c r="P228">
        <v>-7</v>
      </c>
      <c r="Q228">
        <v>0</v>
      </c>
      <c r="R228">
        <v>0</v>
      </c>
      <c r="S228">
        <v>0</v>
      </c>
      <c r="T228">
        <v>0</v>
      </c>
      <c r="U228">
        <v>0</v>
      </c>
    </row>
    <row r="229" spans="1:21" x14ac:dyDescent="0.25">
      <c r="A229" t="s">
        <v>456</v>
      </c>
      <c r="B229" t="s">
        <v>457</v>
      </c>
      <c r="C229">
        <v>212</v>
      </c>
      <c r="D229">
        <v>7</v>
      </c>
      <c r="E229">
        <v>324</v>
      </c>
      <c r="F229">
        <v>7</v>
      </c>
      <c r="G229">
        <v>1</v>
      </c>
      <c r="H229">
        <v>100</v>
      </c>
      <c r="I229">
        <v>0</v>
      </c>
      <c r="J229">
        <v>0</v>
      </c>
      <c r="K229">
        <v>0</v>
      </c>
      <c r="L229">
        <v>0</v>
      </c>
      <c r="M229">
        <v>0</v>
      </c>
      <c r="N229">
        <v>0</v>
      </c>
      <c r="O229">
        <v>0</v>
      </c>
      <c r="P229">
        <v>-7</v>
      </c>
      <c r="Q229">
        <v>0</v>
      </c>
      <c r="R229">
        <v>0</v>
      </c>
      <c r="S229">
        <v>0</v>
      </c>
      <c r="T229">
        <v>0</v>
      </c>
      <c r="U229">
        <v>0</v>
      </c>
    </row>
    <row r="230" spans="1:21" x14ac:dyDescent="0.25">
      <c r="A230" t="s">
        <v>458</v>
      </c>
      <c r="B230" t="s">
        <v>459</v>
      </c>
      <c r="C230">
        <v>212</v>
      </c>
      <c r="D230">
        <v>7</v>
      </c>
      <c r="E230">
        <v>146</v>
      </c>
      <c r="F230">
        <v>15</v>
      </c>
      <c r="G230">
        <v>277</v>
      </c>
      <c r="H230">
        <v>46.666666666666664</v>
      </c>
      <c r="I230">
        <v>0</v>
      </c>
      <c r="J230">
        <v>0</v>
      </c>
      <c r="K230">
        <v>0</v>
      </c>
      <c r="L230">
        <v>0</v>
      </c>
      <c r="M230">
        <v>0</v>
      </c>
      <c r="N230">
        <v>0</v>
      </c>
      <c r="O230">
        <v>0</v>
      </c>
      <c r="P230">
        <v>-7</v>
      </c>
      <c r="Q230">
        <v>0</v>
      </c>
      <c r="R230">
        <v>0</v>
      </c>
      <c r="S230">
        <v>0</v>
      </c>
      <c r="T230">
        <v>0</v>
      </c>
      <c r="U230">
        <v>0</v>
      </c>
    </row>
    <row r="231" spans="1:21" x14ac:dyDescent="0.25">
      <c r="A231" t="s">
        <v>460</v>
      </c>
      <c r="B231" t="s">
        <v>461</v>
      </c>
      <c r="C231">
        <v>212</v>
      </c>
      <c r="D231">
        <v>7</v>
      </c>
      <c r="E231">
        <v>324</v>
      </c>
      <c r="F231">
        <v>7</v>
      </c>
      <c r="G231">
        <v>1</v>
      </c>
      <c r="H231">
        <v>100</v>
      </c>
      <c r="I231">
        <v>0</v>
      </c>
      <c r="J231">
        <v>0</v>
      </c>
      <c r="K231">
        <v>0</v>
      </c>
      <c r="L231">
        <v>0</v>
      </c>
      <c r="M231">
        <v>0</v>
      </c>
      <c r="N231">
        <v>0</v>
      </c>
      <c r="O231">
        <v>0</v>
      </c>
      <c r="P231">
        <v>-7</v>
      </c>
      <c r="Q231">
        <v>0</v>
      </c>
      <c r="R231">
        <v>0</v>
      </c>
      <c r="S231">
        <v>0</v>
      </c>
      <c r="T231">
        <v>0</v>
      </c>
      <c r="U231">
        <v>0</v>
      </c>
    </row>
    <row r="232" spans="1:21" x14ac:dyDescent="0.25">
      <c r="A232" t="s">
        <v>462</v>
      </c>
      <c r="B232" t="s">
        <v>463</v>
      </c>
      <c r="C232">
        <v>212</v>
      </c>
      <c r="D232">
        <v>7</v>
      </c>
      <c r="E232">
        <v>101</v>
      </c>
      <c r="F232">
        <v>19</v>
      </c>
      <c r="G232">
        <v>312</v>
      </c>
      <c r="H232">
        <v>36.84210526315789</v>
      </c>
      <c r="I232">
        <v>0</v>
      </c>
      <c r="J232">
        <v>0</v>
      </c>
      <c r="K232">
        <v>0</v>
      </c>
      <c r="L232">
        <v>0</v>
      </c>
      <c r="M232">
        <v>0</v>
      </c>
      <c r="N232">
        <v>0</v>
      </c>
      <c r="O232">
        <v>0</v>
      </c>
      <c r="P232">
        <v>-7</v>
      </c>
      <c r="Q232">
        <v>0</v>
      </c>
      <c r="R232">
        <v>0</v>
      </c>
      <c r="S232">
        <v>0</v>
      </c>
      <c r="T232">
        <v>0</v>
      </c>
      <c r="U232">
        <v>0</v>
      </c>
    </row>
    <row r="233" spans="1:21" x14ac:dyDescent="0.25">
      <c r="A233" t="s">
        <v>464</v>
      </c>
      <c r="B233" t="s">
        <v>465</v>
      </c>
      <c r="C233">
        <v>212</v>
      </c>
      <c r="D233">
        <v>7</v>
      </c>
      <c r="E233">
        <v>299</v>
      </c>
      <c r="F233">
        <v>8</v>
      </c>
      <c r="G233">
        <v>66</v>
      </c>
      <c r="H233">
        <v>87.5</v>
      </c>
      <c r="I233">
        <v>0</v>
      </c>
      <c r="J233">
        <v>0</v>
      </c>
      <c r="K233">
        <v>0</v>
      </c>
      <c r="L233">
        <v>0</v>
      </c>
      <c r="M233">
        <v>0</v>
      </c>
      <c r="N233">
        <v>0</v>
      </c>
      <c r="O233">
        <v>0</v>
      </c>
      <c r="P233">
        <v>-7</v>
      </c>
      <c r="Q233">
        <v>0</v>
      </c>
      <c r="R233">
        <v>0</v>
      </c>
      <c r="S233">
        <v>0</v>
      </c>
      <c r="T233">
        <v>0</v>
      </c>
      <c r="U233">
        <v>0</v>
      </c>
    </row>
    <row r="234" spans="1:21" x14ac:dyDescent="0.25">
      <c r="A234" t="s">
        <v>466</v>
      </c>
      <c r="B234" t="s">
        <v>467</v>
      </c>
      <c r="C234">
        <v>212</v>
      </c>
      <c r="D234">
        <v>7</v>
      </c>
      <c r="E234">
        <v>159</v>
      </c>
      <c r="F234">
        <v>14</v>
      </c>
      <c r="G234">
        <v>258</v>
      </c>
      <c r="H234">
        <v>50</v>
      </c>
      <c r="I234">
        <v>0</v>
      </c>
      <c r="J234">
        <v>0</v>
      </c>
      <c r="K234">
        <v>0</v>
      </c>
      <c r="L234">
        <v>0</v>
      </c>
      <c r="M234">
        <v>0</v>
      </c>
      <c r="N234">
        <v>0</v>
      </c>
      <c r="O234">
        <v>0</v>
      </c>
      <c r="P234">
        <v>-7</v>
      </c>
      <c r="Q234">
        <v>0</v>
      </c>
      <c r="R234">
        <v>0</v>
      </c>
      <c r="S234">
        <v>0</v>
      </c>
      <c r="T234">
        <v>0</v>
      </c>
      <c r="U234">
        <v>0</v>
      </c>
    </row>
    <row r="235" spans="1:21" x14ac:dyDescent="0.25">
      <c r="A235" t="s">
        <v>468</v>
      </c>
      <c r="B235" t="s">
        <v>469</v>
      </c>
      <c r="C235">
        <v>212</v>
      </c>
      <c r="D235">
        <v>7</v>
      </c>
      <c r="E235">
        <v>216</v>
      </c>
      <c r="F235">
        <v>11</v>
      </c>
      <c r="G235">
        <v>195</v>
      </c>
      <c r="H235">
        <v>63.636363636363633</v>
      </c>
      <c r="I235">
        <v>0</v>
      </c>
      <c r="J235">
        <v>0</v>
      </c>
      <c r="K235">
        <v>0</v>
      </c>
      <c r="L235">
        <v>0</v>
      </c>
      <c r="M235">
        <v>0</v>
      </c>
      <c r="N235">
        <v>0</v>
      </c>
      <c r="O235">
        <v>0</v>
      </c>
      <c r="P235">
        <v>-7</v>
      </c>
      <c r="Q235">
        <v>0</v>
      </c>
      <c r="R235">
        <v>0</v>
      </c>
      <c r="S235">
        <v>0</v>
      </c>
      <c r="T235">
        <v>0</v>
      </c>
      <c r="U235">
        <v>0</v>
      </c>
    </row>
    <row r="236" spans="1:21" x14ac:dyDescent="0.25">
      <c r="A236" t="s">
        <v>470</v>
      </c>
      <c r="B236" t="s">
        <v>471</v>
      </c>
      <c r="C236">
        <v>212</v>
      </c>
      <c r="D236">
        <v>7</v>
      </c>
      <c r="E236">
        <v>299</v>
      </c>
      <c r="F236">
        <v>8</v>
      </c>
      <c r="G236">
        <v>66</v>
      </c>
      <c r="H236">
        <v>87.5</v>
      </c>
      <c r="I236">
        <v>0</v>
      </c>
      <c r="J236">
        <v>0</v>
      </c>
      <c r="K236">
        <v>0</v>
      </c>
      <c r="L236">
        <v>0</v>
      </c>
      <c r="M236">
        <v>0</v>
      </c>
      <c r="N236">
        <v>0</v>
      </c>
      <c r="O236">
        <v>0</v>
      </c>
      <c r="P236">
        <v>-7</v>
      </c>
      <c r="Q236">
        <v>0</v>
      </c>
      <c r="R236">
        <v>0</v>
      </c>
      <c r="S236">
        <v>0</v>
      </c>
      <c r="T236">
        <v>0</v>
      </c>
      <c r="U236">
        <v>0</v>
      </c>
    </row>
    <row r="237" spans="1:21" x14ac:dyDescent="0.25">
      <c r="A237" t="s">
        <v>472</v>
      </c>
      <c r="B237" t="s">
        <v>473</v>
      </c>
      <c r="C237">
        <v>212</v>
      </c>
      <c r="D237">
        <v>7</v>
      </c>
      <c r="E237">
        <v>216</v>
      </c>
      <c r="F237">
        <v>11</v>
      </c>
      <c r="G237">
        <v>195</v>
      </c>
      <c r="H237">
        <v>63.636363636363633</v>
      </c>
      <c r="I237">
        <v>0</v>
      </c>
      <c r="J237">
        <v>0</v>
      </c>
      <c r="K237">
        <v>0</v>
      </c>
      <c r="L237">
        <v>0</v>
      </c>
      <c r="M237">
        <v>0</v>
      </c>
      <c r="N237">
        <v>0</v>
      </c>
      <c r="O237">
        <v>0</v>
      </c>
      <c r="P237">
        <v>-7</v>
      </c>
      <c r="Q237">
        <v>0</v>
      </c>
      <c r="R237">
        <v>0</v>
      </c>
      <c r="S237">
        <v>0</v>
      </c>
      <c r="T237">
        <v>0</v>
      </c>
      <c r="U237">
        <v>0</v>
      </c>
    </row>
    <row r="238" spans="1:21" x14ac:dyDescent="0.25">
      <c r="A238" t="s">
        <v>474</v>
      </c>
      <c r="B238" t="s">
        <v>475</v>
      </c>
      <c r="C238">
        <v>212</v>
      </c>
      <c r="D238">
        <v>7</v>
      </c>
      <c r="E238">
        <v>273</v>
      </c>
      <c r="F238">
        <v>9</v>
      </c>
      <c r="G238">
        <v>134</v>
      </c>
      <c r="H238">
        <v>77.777777777777786</v>
      </c>
      <c r="I238">
        <v>0</v>
      </c>
      <c r="J238">
        <v>0</v>
      </c>
      <c r="K238">
        <v>0</v>
      </c>
      <c r="L238">
        <v>0</v>
      </c>
      <c r="M238">
        <v>0</v>
      </c>
      <c r="N238">
        <v>0</v>
      </c>
      <c r="O238">
        <v>0</v>
      </c>
      <c r="P238">
        <v>-7</v>
      </c>
      <c r="Q238">
        <v>0</v>
      </c>
      <c r="R238">
        <v>0</v>
      </c>
      <c r="S238">
        <v>0</v>
      </c>
      <c r="T238">
        <v>0</v>
      </c>
      <c r="U238">
        <v>0</v>
      </c>
    </row>
    <row r="239" spans="1:21" x14ac:dyDescent="0.25">
      <c r="A239" t="s">
        <v>476</v>
      </c>
      <c r="B239" t="s">
        <v>477</v>
      </c>
      <c r="C239">
        <v>212</v>
      </c>
      <c r="D239">
        <v>7</v>
      </c>
      <c r="E239">
        <v>324</v>
      </c>
      <c r="F239">
        <v>7</v>
      </c>
      <c r="G239">
        <v>1</v>
      </c>
      <c r="H239">
        <v>100</v>
      </c>
      <c r="I239">
        <v>0</v>
      </c>
      <c r="J239">
        <v>0</v>
      </c>
      <c r="K239">
        <v>0</v>
      </c>
      <c r="L239">
        <v>0</v>
      </c>
      <c r="M239">
        <v>0</v>
      </c>
      <c r="N239">
        <v>0</v>
      </c>
      <c r="O239">
        <v>0</v>
      </c>
      <c r="P239">
        <v>-7</v>
      </c>
      <c r="Q239">
        <v>0</v>
      </c>
      <c r="R239">
        <v>0</v>
      </c>
      <c r="S239">
        <v>0</v>
      </c>
      <c r="T239">
        <v>0</v>
      </c>
      <c r="U239">
        <v>0</v>
      </c>
    </row>
    <row r="240" spans="1:21" x14ac:dyDescent="0.25">
      <c r="A240" t="s">
        <v>478</v>
      </c>
      <c r="B240" t="s">
        <v>479</v>
      </c>
      <c r="C240">
        <v>212</v>
      </c>
      <c r="D240">
        <v>7</v>
      </c>
      <c r="E240">
        <v>97</v>
      </c>
      <c r="F240">
        <v>20</v>
      </c>
      <c r="G240">
        <v>323</v>
      </c>
      <c r="H240">
        <v>35</v>
      </c>
      <c r="I240">
        <v>0</v>
      </c>
      <c r="J240">
        <v>0</v>
      </c>
      <c r="K240">
        <v>0</v>
      </c>
      <c r="L240">
        <v>0</v>
      </c>
      <c r="M240">
        <v>0</v>
      </c>
      <c r="N240">
        <v>0</v>
      </c>
      <c r="O240">
        <v>0</v>
      </c>
      <c r="P240">
        <v>-7</v>
      </c>
      <c r="Q240">
        <v>0</v>
      </c>
      <c r="R240">
        <v>0</v>
      </c>
      <c r="S240">
        <v>0</v>
      </c>
      <c r="T240">
        <v>0</v>
      </c>
      <c r="U240">
        <v>0</v>
      </c>
    </row>
    <row r="241" spans="1:21" x14ac:dyDescent="0.25">
      <c r="A241" t="s">
        <v>480</v>
      </c>
      <c r="B241" t="s">
        <v>481</v>
      </c>
      <c r="C241">
        <v>212</v>
      </c>
      <c r="D241">
        <v>7</v>
      </c>
      <c r="E241">
        <v>172</v>
      </c>
      <c r="F241">
        <v>13</v>
      </c>
      <c r="G241">
        <v>249</v>
      </c>
      <c r="H241">
        <v>53.846153846153847</v>
      </c>
      <c r="I241">
        <v>0</v>
      </c>
      <c r="J241">
        <v>0</v>
      </c>
      <c r="K241">
        <v>0</v>
      </c>
      <c r="L241">
        <v>0</v>
      </c>
      <c r="M241">
        <v>0</v>
      </c>
      <c r="N241">
        <v>0</v>
      </c>
      <c r="O241">
        <v>0</v>
      </c>
      <c r="P241">
        <v>-7</v>
      </c>
      <c r="Q241">
        <v>0</v>
      </c>
      <c r="R241">
        <v>0</v>
      </c>
      <c r="S241">
        <v>0</v>
      </c>
      <c r="T241">
        <v>0</v>
      </c>
      <c r="U241">
        <v>0</v>
      </c>
    </row>
    <row r="242" spans="1:21" x14ac:dyDescent="0.25">
      <c r="A242" t="s">
        <v>482</v>
      </c>
      <c r="B242" t="s">
        <v>483</v>
      </c>
      <c r="C242">
        <v>212</v>
      </c>
      <c r="D242">
        <v>7</v>
      </c>
      <c r="E242">
        <v>146</v>
      </c>
      <c r="F242">
        <v>15</v>
      </c>
      <c r="G242">
        <v>277</v>
      </c>
      <c r="H242">
        <v>46.666666666666664</v>
      </c>
      <c r="I242">
        <v>0</v>
      </c>
      <c r="J242">
        <v>0</v>
      </c>
      <c r="K242">
        <v>0</v>
      </c>
      <c r="L242">
        <v>0</v>
      </c>
      <c r="M242">
        <v>0</v>
      </c>
      <c r="N242">
        <v>0</v>
      </c>
      <c r="O242">
        <v>0</v>
      </c>
      <c r="P242">
        <v>-7</v>
      </c>
      <c r="Q242">
        <v>0</v>
      </c>
      <c r="R242">
        <v>0</v>
      </c>
      <c r="S242">
        <v>0</v>
      </c>
      <c r="T242">
        <v>0</v>
      </c>
      <c r="U242">
        <v>0</v>
      </c>
    </row>
    <row r="243" spans="1:21" x14ac:dyDescent="0.25">
      <c r="A243" t="s">
        <v>484</v>
      </c>
      <c r="B243" t="s">
        <v>485</v>
      </c>
      <c r="C243">
        <v>212</v>
      </c>
      <c r="D243">
        <v>7</v>
      </c>
      <c r="E243">
        <v>299</v>
      </c>
      <c r="F243">
        <v>8</v>
      </c>
      <c r="G243">
        <v>66</v>
      </c>
      <c r="H243">
        <v>87.5</v>
      </c>
      <c r="I243">
        <v>0</v>
      </c>
      <c r="J243">
        <v>0</v>
      </c>
      <c r="K243">
        <v>0</v>
      </c>
      <c r="L243">
        <v>0</v>
      </c>
      <c r="M243">
        <v>0</v>
      </c>
      <c r="N243">
        <v>0</v>
      </c>
      <c r="O243">
        <v>0</v>
      </c>
      <c r="P243">
        <v>-7</v>
      </c>
      <c r="Q243">
        <v>0</v>
      </c>
      <c r="R243">
        <v>0</v>
      </c>
      <c r="S243">
        <v>0</v>
      </c>
      <c r="T243">
        <v>0</v>
      </c>
      <c r="U243">
        <v>0</v>
      </c>
    </row>
    <row r="244" spans="1:21" x14ac:dyDescent="0.25">
      <c r="A244" t="s">
        <v>486</v>
      </c>
      <c r="B244" t="s">
        <v>487</v>
      </c>
      <c r="C244">
        <v>212</v>
      </c>
      <c r="D244">
        <v>7</v>
      </c>
      <c r="E244">
        <v>35</v>
      </c>
      <c r="F244">
        <v>46</v>
      </c>
      <c r="G244">
        <v>348</v>
      </c>
      <c r="H244">
        <v>15.217391304347828</v>
      </c>
      <c r="I244">
        <v>0</v>
      </c>
      <c r="J244">
        <v>0</v>
      </c>
      <c r="K244">
        <v>0</v>
      </c>
      <c r="L244">
        <v>0</v>
      </c>
      <c r="M244">
        <v>0</v>
      </c>
      <c r="N244">
        <v>0</v>
      </c>
      <c r="O244">
        <v>0</v>
      </c>
      <c r="P244">
        <v>-7</v>
      </c>
      <c r="Q244">
        <v>0</v>
      </c>
      <c r="R244">
        <v>0</v>
      </c>
      <c r="S244">
        <v>0</v>
      </c>
      <c r="T244">
        <v>0</v>
      </c>
      <c r="U244">
        <v>0</v>
      </c>
    </row>
    <row r="245" spans="1:21" x14ac:dyDescent="0.25">
      <c r="A245" t="s">
        <v>488</v>
      </c>
      <c r="B245" t="s">
        <v>489</v>
      </c>
      <c r="C245">
        <v>212</v>
      </c>
      <c r="D245">
        <v>7</v>
      </c>
      <c r="E245">
        <v>324</v>
      </c>
      <c r="F245">
        <v>7</v>
      </c>
      <c r="G245">
        <v>1</v>
      </c>
      <c r="H245">
        <v>100</v>
      </c>
      <c r="I245">
        <v>0</v>
      </c>
      <c r="J245">
        <v>0</v>
      </c>
      <c r="K245">
        <v>0</v>
      </c>
      <c r="L245">
        <v>0</v>
      </c>
      <c r="M245">
        <v>0</v>
      </c>
      <c r="N245">
        <v>0</v>
      </c>
      <c r="O245">
        <v>0</v>
      </c>
      <c r="P245">
        <v>-7</v>
      </c>
      <c r="Q245">
        <v>0</v>
      </c>
      <c r="R245">
        <v>0</v>
      </c>
      <c r="S245">
        <v>0</v>
      </c>
      <c r="T245">
        <v>0</v>
      </c>
      <c r="U245">
        <v>0</v>
      </c>
    </row>
    <row r="246" spans="1:21" x14ac:dyDescent="0.25">
      <c r="A246" t="s">
        <v>490</v>
      </c>
      <c r="B246" t="s">
        <v>491</v>
      </c>
      <c r="C246">
        <v>212</v>
      </c>
      <c r="D246">
        <v>7</v>
      </c>
      <c r="E246">
        <v>324</v>
      </c>
      <c r="F246">
        <v>7</v>
      </c>
      <c r="G246">
        <v>1</v>
      </c>
      <c r="H246">
        <v>100</v>
      </c>
      <c r="I246">
        <v>0</v>
      </c>
      <c r="J246">
        <v>0</v>
      </c>
      <c r="K246">
        <v>0</v>
      </c>
      <c r="L246">
        <v>0</v>
      </c>
      <c r="M246">
        <v>0</v>
      </c>
      <c r="N246">
        <v>0</v>
      </c>
      <c r="O246">
        <v>0</v>
      </c>
      <c r="P246">
        <v>-7</v>
      </c>
      <c r="Q246">
        <v>0</v>
      </c>
      <c r="R246">
        <v>0</v>
      </c>
      <c r="S246">
        <v>0</v>
      </c>
      <c r="T246">
        <v>0</v>
      </c>
      <c r="U246">
        <v>0</v>
      </c>
    </row>
    <row r="247" spans="1:21" x14ac:dyDescent="0.25">
      <c r="A247" t="s">
        <v>492</v>
      </c>
      <c r="B247" t="s">
        <v>493</v>
      </c>
      <c r="C247">
        <v>212</v>
      </c>
      <c r="D247">
        <v>7</v>
      </c>
      <c r="E247">
        <v>146</v>
      </c>
      <c r="F247">
        <v>15</v>
      </c>
      <c r="G247">
        <v>277</v>
      </c>
      <c r="H247">
        <v>46.666666666666664</v>
      </c>
      <c r="I247">
        <v>0</v>
      </c>
      <c r="J247">
        <v>0</v>
      </c>
      <c r="K247">
        <v>0</v>
      </c>
      <c r="L247">
        <v>0</v>
      </c>
      <c r="M247">
        <v>0</v>
      </c>
      <c r="N247">
        <v>0</v>
      </c>
      <c r="O247">
        <v>0</v>
      </c>
      <c r="P247">
        <v>-7</v>
      </c>
      <c r="Q247">
        <v>0</v>
      </c>
      <c r="R247">
        <v>0</v>
      </c>
      <c r="S247">
        <v>0</v>
      </c>
      <c r="T247">
        <v>0</v>
      </c>
      <c r="U247">
        <v>0</v>
      </c>
    </row>
    <row r="248" spans="1:21" x14ac:dyDescent="0.25">
      <c r="A248" t="s">
        <v>494</v>
      </c>
      <c r="B248" t="s">
        <v>495</v>
      </c>
      <c r="C248">
        <v>212</v>
      </c>
      <c r="D248">
        <v>7</v>
      </c>
      <c r="E248">
        <v>101</v>
      </c>
      <c r="F248">
        <v>19</v>
      </c>
      <c r="G248">
        <v>312</v>
      </c>
      <c r="H248">
        <v>36.84210526315789</v>
      </c>
      <c r="I248">
        <v>0</v>
      </c>
      <c r="J248">
        <v>0</v>
      </c>
      <c r="K248">
        <v>0</v>
      </c>
      <c r="L248">
        <v>0</v>
      </c>
      <c r="M248">
        <v>0</v>
      </c>
      <c r="N248">
        <v>0</v>
      </c>
      <c r="O248">
        <v>0</v>
      </c>
      <c r="P248">
        <v>-7</v>
      </c>
      <c r="Q248">
        <v>0</v>
      </c>
      <c r="R248">
        <v>0</v>
      </c>
      <c r="S248">
        <v>0</v>
      </c>
      <c r="T248">
        <v>0</v>
      </c>
      <c r="U248">
        <v>0</v>
      </c>
    </row>
    <row r="249" spans="1:21" x14ac:dyDescent="0.25">
      <c r="A249" t="s">
        <v>496</v>
      </c>
      <c r="B249" t="s">
        <v>497</v>
      </c>
      <c r="C249">
        <v>212</v>
      </c>
      <c r="D249">
        <v>7</v>
      </c>
      <c r="E249">
        <v>273</v>
      </c>
      <c r="F249">
        <v>9</v>
      </c>
      <c r="G249">
        <v>134</v>
      </c>
      <c r="H249">
        <v>77.777777777777786</v>
      </c>
      <c r="I249">
        <v>0</v>
      </c>
      <c r="J249">
        <v>0</v>
      </c>
      <c r="K249">
        <v>0</v>
      </c>
      <c r="L249">
        <v>0</v>
      </c>
      <c r="M249">
        <v>0</v>
      </c>
      <c r="N249">
        <v>0</v>
      </c>
      <c r="O249">
        <v>0</v>
      </c>
      <c r="P249">
        <v>-7</v>
      </c>
      <c r="Q249">
        <v>0</v>
      </c>
      <c r="R249">
        <v>0</v>
      </c>
      <c r="S249">
        <v>0</v>
      </c>
      <c r="T249">
        <v>0</v>
      </c>
      <c r="U249">
        <v>0</v>
      </c>
    </row>
    <row r="250" spans="1:21" x14ac:dyDescent="0.25">
      <c r="A250" t="s">
        <v>498</v>
      </c>
      <c r="B250" t="s">
        <v>499</v>
      </c>
      <c r="C250">
        <v>212</v>
      </c>
      <c r="D250">
        <v>7</v>
      </c>
      <c r="E250">
        <v>273</v>
      </c>
      <c r="F250">
        <v>9</v>
      </c>
      <c r="G250">
        <v>134</v>
      </c>
      <c r="H250">
        <v>77.777777777777786</v>
      </c>
      <c r="I250">
        <v>0</v>
      </c>
      <c r="J250">
        <v>0</v>
      </c>
      <c r="K250">
        <v>0</v>
      </c>
      <c r="L250">
        <v>0</v>
      </c>
      <c r="M250">
        <v>0</v>
      </c>
      <c r="N250">
        <v>0</v>
      </c>
      <c r="O250">
        <v>0</v>
      </c>
      <c r="P250">
        <v>-7</v>
      </c>
      <c r="Q250">
        <v>0</v>
      </c>
      <c r="R250">
        <v>0</v>
      </c>
      <c r="S250">
        <v>0</v>
      </c>
      <c r="T250">
        <v>0</v>
      </c>
      <c r="U250">
        <v>0</v>
      </c>
    </row>
    <row r="251" spans="1:21" x14ac:dyDescent="0.25">
      <c r="A251" t="s">
        <v>500</v>
      </c>
      <c r="B251" t="s">
        <v>501</v>
      </c>
      <c r="C251">
        <v>212</v>
      </c>
      <c r="D251">
        <v>7</v>
      </c>
      <c r="E251">
        <v>273</v>
      </c>
      <c r="F251">
        <v>9</v>
      </c>
      <c r="G251">
        <v>134</v>
      </c>
      <c r="H251">
        <v>77.777777777777786</v>
      </c>
      <c r="I251">
        <v>0</v>
      </c>
      <c r="J251">
        <v>0</v>
      </c>
      <c r="K251">
        <v>0</v>
      </c>
      <c r="L251">
        <v>0</v>
      </c>
      <c r="M251">
        <v>0</v>
      </c>
      <c r="N251">
        <v>0</v>
      </c>
      <c r="O251">
        <v>0</v>
      </c>
      <c r="P251">
        <v>-7</v>
      </c>
      <c r="Q251">
        <v>0</v>
      </c>
      <c r="R251">
        <v>0</v>
      </c>
      <c r="S251">
        <v>0</v>
      </c>
      <c r="T251">
        <v>0</v>
      </c>
      <c r="U251">
        <v>0</v>
      </c>
    </row>
    <row r="252" spans="1:21" x14ac:dyDescent="0.25">
      <c r="A252" t="s">
        <v>502</v>
      </c>
      <c r="B252" t="s">
        <v>503</v>
      </c>
      <c r="C252">
        <v>212</v>
      </c>
      <c r="D252">
        <v>7</v>
      </c>
      <c r="E252">
        <v>299</v>
      </c>
      <c r="F252">
        <v>8</v>
      </c>
      <c r="G252">
        <v>66</v>
      </c>
      <c r="H252">
        <v>87.5</v>
      </c>
      <c r="I252">
        <v>0</v>
      </c>
      <c r="J252">
        <v>0</v>
      </c>
      <c r="K252">
        <v>0</v>
      </c>
      <c r="L252">
        <v>0</v>
      </c>
      <c r="M252">
        <v>0</v>
      </c>
      <c r="N252">
        <v>0</v>
      </c>
      <c r="O252">
        <v>0</v>
      </c>
      <c r="P252">
        <v>-7</v>
      </c>
      <c r="Q252">
        <v>0</v>
      </c>
      <c r="R252">
        <v>0</v>
      </c>
      <c r="S252">
        <v>0</v>
      </c>
      <c r="T252">
        <v>0</v>
      </c>
      <c r="U252">
        <v>0</v>
      </c>
    </row>
    <row r="253" spans="1:21" x14ac:dyDescent="0.25">
      <c r="A253" t="s">
        <v>504</v>
      </c>
      <c r="B253" t="s">
        <v>505</v>
      </c>
      <c r="C253">
        <v>212</v>
      </c>
      <c r="D253">
        <v>7</v>
      </c>
      <c r="E253">
        <v>299</v>
      </c>
      <c r="F253">
        <v>8</v>
      </c>
      <c r="G253">
        <v>66</v>
      </c>
      <c r="H253">
        <v>87.5</v>
      </c>
      <c r="I253">
        <v>0</v>
      </c>
      <c r="J253">
        <v>0</v>
      </c>
      <c r="K253">
        <v>0</v>
      </c>
      <c r="L253">
        <v>0</v>
      </c>
      <c r="M253">
        <v>0</v>
      </c>
      <c r="N253">
        <v>0</v>
      </c>
      <c r="O253">
        <v>0</v>
      </c>
      <c r="P253">
        <v>-7</v>
      </c>
      <c r="Q253">
        <v>0</v>
      </c>
      <c r="R253">
        <v>0</v>
      </c>
      <c r="S253">
        <v>0</v>
      </c>
      <c r="T253">
        <v>0</v>
      </c>
      <c r="U253">
        <v>0</v>
      </c>
    </row>
    <row r="254" spans="1:21" x14ac:dyDescent="0.25">
      <c r="A254" t="s">
        <v>506</v>
      </c>
      <c r="B254" t="s">
        <v>507</v>
      </c>
      <c r="C254">
        <v>212</v>
      </c>
      <c r="D254">
        <v>7</v>
      </c>
      <c r="E254">
        <v>299</v>
      </c>
      <c r="F254">
        <v>8</v>
      </c>
      <c r="G254">
        <v>66</v>
      </c>
      <c r="H254">
        <v>87.5</v>
      </c>
      <c r="I254">
        <v>0</v>
      </c>
      <c r="J254">
        <v>0</v>
      </c>
      <c r="K254">
        <v>0</v>
      </c>
      <c r="L254">
        <v>0</v>
      </c>
      <c r="M254">
        <v>0</v>
      </c>
      <c r="N254">
        <v>0</v>
      </c>
      <c r="O254">
        <v>0</v>
      </c>
      <c r="P254">
        <v>-7</v>
      </c>
      <c r="Q254">
        <v>0</v>
      </c>
      <c r="R254">
        <v>0</v>
      </c>
      <c r="S254">
        <v>0</v>
      </c>
      <c r="T254">
        <v>0</v>
      </c>
      <c r="U254">
        <v>0</v>
      </c>
    </row>
    <row r="255" spans="1:21" x14ac:dyDescent="0.25">
      <c r="A255" t="s">
        <v>508</v>
      </c>
      <c r="B255" t="s">
        <v>509</v>
      </c>
      <c r="C255">
        <v>212</v>
      </c>
      <c r="D255">
        <v>7</v>
      </c>
      <c r="E255">
        <v>101</v>
      </c>
      <c r="F255">
        <v>19</v>
      </c>
      <c r="G255">
        <v>312</v>
      </c>
      <c r="H255">
        <v>36.84210526315789</v>
      </c>
      <c r="I255">
        <v>0</v>
      </c>
      <c r="J255">
        <v>0</v>
      </c>
      <c r="K255">
        <v>0</v>
      </c>
      <c r="L255">
        <v>0</v>
      </c>
      <c r="M255">
        <v>0</v>
      </c>
      <c r="N255">
        <v>0</v>
      </c>
      <c r="O255">
        <v>0</v>
      </c>
      <c r="P255">
        <v>-7</v>
      </c>
      <c r="Q255">
        <v>0</v>
      </c>
      <c r="R255">
        <v>0</v>
      </c>
      <c r="S255">
        <v>0</v>
      </c>
      <c r="T255">
        <v>0</v>
      </c>
      <c r="U255">
        <v>0</v>
      </c>
    </row>
    <row r="256" spans="1:21" x14ac:dyDescent="0.25">
      <c r="A256" t="s">
        <v>510</v>
      </c>
      <c r="B256" t="s">
        <v>511</v>
      </c>
      <c r="C256">
        <v>212</v>
      </c>
      <c r="D256">
        <v>7</v>
      </c>
      <c r="E256">
        <v>196</v>
      </c>
      <c r="F256">
        <v>12</v>
      </c>
      <c r="G256">
        <v>219</v>
      </c>
      <c r="H256">
        <v>58.333333333333336</v>
      </c>
      <c r="I256">
        <v>0</v>
      </c>
      <c r="J256">
        <v>0</v>
      </c>
      <c r="K256">
        <v>0</v>
      </c>
      <c r="L256">
        <v>0</v>
      </c>
      <c r="M256">
        <v>0</v>
      </c>
      <c r="N256">
        <v>0</v>
      </c>
      <c r="O256">
        <v>0</v>
      </c>
      <c r="P256">
        <v>-7</v>
      </c>
      <c r="Q256">
        <v>0</v>
      </c>
      <c r="R256">
        <v>0</v>
      </c>
      <c r="S256">
        <v>0</v>
      </c>
      <c r="T256">
        <v>0</v>
      </c>
      <c r="U256">
        <v>0</v>
      </c>
    </row>
    <row r="257" spans="1:21" x14ac:dyDescent="0.25">
      <c r="A257" t="s">
        <v>512</v>
      </c>
      <c r="B257" t="s">
        <v>513</v>
      </c>
      <c r="C257">
        <v>255</v>
      </c>
      <c r="D257">
        <v>6</v>
      </c>
      <c r="E257">
        <v>324</v>
      </c>
      <c r="F257">
        <v>7</v>
      </c>
      <c r="G257">
        <v>85</v>
      </c>
      <c r="H257">
        <v>85.714285714285708</v>
      </c>
      <c r="I257">
        <v>0</v>
      </c>
      <c r="J257">
        <v>0</v>
      </c>
      <c r="K257">
        <v>0</v>
      </c>
      <c r="L257">
        <v>0</v>
      </c>
      <c r="M257">
        <v>0</v>
      </c>
      <c r="N257">
        <v>0</v>
      </c>
      <c r="O257">
        <v>0</v>
      </c>
      <c r="P257">
        <v>-6</v>
      </c>
      <c r="Q257">
        <v>0</v>
      </c>
      <c r="R257">
        <v>0</v>
      </c>
      <c r="S257">
        <v>0</v>
      </c>
      <c r="T257">
        <v>0</v>
      </c>
      <c r="U257">
        <v>0</v>
      </c>
    </row>
    <row r="258" spans="1:21" x14ac:dyDescent="0.25">
      <c r="A258" t="s">
        <v>514</v>
      </c>
      <c r="B258" t="s">
        <v>515</v>
      </c>
      <c r="C258">
        <v>255</v>
      </c>
      <c r="D258">
        <v>6</v>
      </c>
      <c r="E258">
        <v>196</v>
      </c>
      <c r="F258">
        <v>12</v>
      </c>
      <c r="G258">
        <v>258</v>
      </c>
      <c r="H258">
        <v>50</v>
      </c>
      <c r="I258">
        <v>0</v>
      </c>
      <c r="J258">
        <v>0</v>
      </c>
      <c r="K258">
        <v>0</v>
      </c>
      <c r="L258">
        <v>0</v>
      </c>
      <c r="M258">
        <v>0</v>
      </c>
      <c r="N258">
        <v>0</v>
      </c>
      <c r="O258">
        <v>0</v>
      </c>
      <c r="P258">
        <v>-6</v>
      </c>
      <c r="Q258">
        <v>0</v>
      </c>
      <c r="R258">
        <v>0</v>
      </c>
      <c r="S258">
        <v>0</v>
      </c>
      <c r="T258">
        <v>0</v>
      </c>
      <c r="U258">
        <v>0</v>
      </c>
    </row>
    <row r="259" spans="1:21" x14ac:dyDescent="0.25">
      <c r="A259" t="s">
        <v>516</v>
      </c>
      <c r="B259" t="s">
        <v>517</v>
      </c>
      <c r="C259">
        <v>255</v>
      </c>
      <c r="D259">
        <v>6</v>
      </c>
      <c r="E259">
        <v>355</v>
      </c>
      <c r="F259">
        <v>0</v>
      </c>
      <c r="G259">
        <v>355</v>
      </c>
      <c r="H259">
        <v>0</v>
      </c>
      <c r="I259">
        <v>0</v>
      </c>
      <c r="J259">
        <v>0</v>
      </c>
      <c r="K259">
        <v>0</v>
      </c>
      <c r="L259">
        <v>0</v>
      </c>
      <c r="M259">
        <v>0</v>
      </c>
      <c r="N259">
        <v>0</v>
      </c>
      <c r="O259">
        <v>0</v>
      </c>
      <c r="P259">
        <v>-6</v>
      </c>
      <c r="Q259">
        <v>0</v>
      </c>
      <c r="R259">
        <v>0</v>
      </c>
      <c r="S259">
        <v>0</v>
      </c>
      <c r="T259">
        <v>0</v>
      </c>
      <c r="U259">
        <v>0</v>
      </c>
    </row>
    <row r="260" spans="1:21" x14ac:dyDescent="0.25">
      <c r="A260" t="s">
        <v>518</v>
      </c>
      <c r="B260" t="s">
        <v>519</v>
      </c>
      <c r="C260">
        <v>255</v>
      </c>
      <c r="D260">
        <v>6</v>
      </c>
      <c r="E260">
        <v>172</v>
      </c>
      <c r="F260">
        <v>13</v>
      </c>
      <c r="G260">
        <v>281</v>
      </c>
      <c r="H260">
        <v>46.153846153846153</v>
      </c>
      <c r="I260">
        <v>0</v>
      </c>
      <c r="J260">
        <v>0</v>
      </c>
      <c r="K260">
        <v>0</v>
      </c>
      <c r="L260">
        <v>0</v>
      </c>
      <c r="M260">
        <v>0</v>
      </c>
      <c r="N260">
        <v>0</v>
      </c>
      <c r="O260">
        <v>0</v>
      </c>
      <c r="P260">
        <v>-6</v>
      </c>
      <c r="Q260">
        <v>0</v>
      </c>
      <c r="R260">
        <v>0</v>
      </c>
      <c r="S260">
        <v>0</v>
      </c>
      <c r="T260">
        <v>0</v>
      </c>
      <c r="U260">
        <v>0</v>
      </c>
    </row>
    <row r="261" spans="1:21" x14ac:dyDescent="0.25">
      <c r="A261" t="s">
        <v>520</v>
      </c>
      <c r="B261" t="s">
        <v>521</v>
      </c>
      <c r="C261">
        <v>255</v>
      </c>
      <c r="D261">
        <v>6</v>
      </c>
      <c r="E261">
        <v>355</v>
      </c>
      <c r="F261">
        <v>0</v>
      </c>
      <c r="G261">
        <v>355</v>
      </c>
      <c r="H261">
        <v>0</v>
      </c>
      <c r="I261">
        <v>0</v>
      </c>
      <c r="J261">
        <v>0</v>
      </c>
      <c r="K261">
        <v>0</v>
      </c>
      <c r="L261">
        <v>0</v>
      </c>
      <c r="M261">
        <v>0</v>
      </c>
      <c r="N261">
        <v>0</v>
      </c>
      <c r="O261">
        <v>0</v>
      </c>
      <c r="P261">
        <v>-6</v>
      </c>
      <c r="Q261">
        <v>0</v>
      </c>
      <c r="R261">
        <v>0</v>
      </c>
      <c r="S261">
        <v>0</v>
      </c>
      <c r="T261">
        <v>0</v>
      </c>
      <c r="U261">
        <v>0</v>
      </c>
    </row>
    <row r="262" spans="1:21" x14ac:dyDescent="0.25">
      <c r="A262" t="s">
        <v>522</v>
      </c>
      <c r="B262" t="s">
        <v>523</v>
      </c>
      <c r="C262">
        <v>255</v>
      </c>
      <c r="D262">
        <v>6</v>
      </c>
      <c r="E262">
        <v>273</v>
      </c>
      <c r="F262">
        <v>9</v>
      </c>
      <c r="G262">
        <v>181</v>
      </c>
      <c r="H262">
        <v>66.666666666666657</v>
      </c>
      <c r="I262">
        <v>0</v>
      </c>
      <c r="J262">
        <v>0</v>
      </c>
      <c r="K262">
        <v>0</v>
      </c>
      <c r="L262">
        <v>0</v>
      </c>
      <c r="M262">
        <v>0</v>
      </c>
      <c r="N262">
        <v>0</v>
      </c>
      <c r="O262">
        <v>0</v>
      </c>
      <c r="P262">
        <v>-6</v>
      </c>
      <c r="Q262">
        <v>0</v>
      </c>
      <c r="R262">
        <v>0</v>
      </c>
      <c r="S262">
        <v>0</v>
      </c>
      <c r="T262">
        <v>0</v>
      </c>
      <c r="U262">
        <v>0</v>
      </c>
    </row>
    <row r="263" spans="1:21" x14ac:dyDescent="0.25">
      <c r="A263" t="s">
        <v>524</v>
      </c>
      <c r="B263" t="s">
        <v>525</v>
      </c>
      <c r="C263">
        <v>255</v>
      </c>
      <c r="D263">
        <v>6</v>
      </c>
      <c r="E263">
        <v>299</v>
      </c>
      <c r="F263">
        <v>8</v>
      </c>
      <c r="G263">
        <v>151</v>
      </c>
      <c r="H263">
        <v>75</v>
      </c>
      <c r="I263">
        <v>0</v>
      </c>
      <c r="J263">
        <v>0</v>
      </c>
      <c r="K263">
        <v>0</v>
      </c>
      <c r="L263">
        <v>0</v>
      </c>
      <c r="M263">
        <v>0</v>
      </c>
      <c r="N263">
        <v>0</v>
      </c>
      <c r="O263">
        <v>0</v>
      </c>
      <c r="P263">
        <v>-6</v>
      </c>
      <c r="Q263">
        <v>0</v>
      </c>
      <c r="R263">
        <v>0</v>
      </c>
      <c r="S263">
        <v>0</v>
      </c>
      <c r="T263">
        <v>0</v>
      </c>
      <c r="U263">
        <v>0</v>
      </c>
    </row>
    <row r="264" spans="1:21" x14ac:dyDescent="0.25">
      <c r="A264" t="s">
        <v>526</v>
      </c>
      <c r="B264" t="s">
        <v>527</v>
      </c>
      <c r="C264">
        <v>255</v>
      </c>
      <c r="D264">
        <v>6</v>
      </c>
      <c r="E264">
        <v>79</v>
      </c>
      <c r="F264">
        <v>24</v>
      </c>
      <c r="G264">
        <v>334</v>
      </c>
      <c r="H264">
        <v>25</v>
      </c>
      <c r="I264">
        <v>0</v>
      </c>
      <c r="J264">
        <v>0</v>
      </c>
      <c r="K264">
        <v>0</v>
      </c>
      <c r="L264">
        <v>0</v>
      </c>
      <c r="M264">
        <v>0</v>
      </c>
      <c r="N264">
        <v>0</v>
      </c>
      <c r="O264">
        <v>0</v>
      </c>
      <c r="P264">
        <v>-6</v>
      </c>
      <c r="Q264">
        <v>0</v>
      </c>
      <c r="R264">
        <v>0</v>
      </c>
      <c r="S264">
        <v>0</v>
      </c>
      <c r="T264">
        <v>0</v>
      </c>
      <c r="U264">
        <v>0</v>
      </c>
    </row>
    <row r="265" spans="1:21" x14ac:dyDescent="0.25">
      <c r="A265" t="s">
        <v>528</v>
      </c>
      <c r="B265" t="s">
        <v>529</v>
      </c>
      <c r="C265">
        <v>255</v>
      </c>
      <c r="D265">
        <v>6</v>
      </c>
      <c r="E265">
        <v>355</v>
      </c>
      <c r="F265">
        <v>0</v>
      </c>
      <c r="G265">
        <v>355</v>
      </c>
      <c r="H265">
        <v>0</v>
      </c>
      <c r="I265">
        <v>0</v>
      </c>
      <c r="J265">
        <v>0</v>
      </c>
      <c r="K265">
        <v>0</v>
      </c>
      <c r="L265">
        <v>0</v>
      </c>
      <c r="M265">
        <v>0</v>
      </c>
      <c r="N265">
        <v>0</v>
      </c>
      <c r="O265">
        <v>0</v>
      </c>
      <c r="P265">
        <v>-6</v>
      </c>
      <c r="Q265">
        <v>0</v>
      </c>
      <c r="R265">
        <v>0</v>
      </c>
      <c r="S265">
        <v>0</v>
      </c>
      <c r="T265">
        <v>0</v>
      </c>
      <c r="U265">
        <v>0</v>
      </c>
    </row>
    <row r="266" spans="1:21" x14ac:dyDescent="0.25">
      <c r="A266" t="s">
        <v>530</v>
      </c>
      <c r="B266" t="s">
        <v>531</v>
      </c>
      <c r="C266">
        <v>255</v>
      </c>
      <c r="D266">
        <v>6</v>
      </c>
      <c r="E266">
        <v>172</v>
      </c>
      <c r="F266">
        <v>13</v>
      </c>
      <c r="G266">
        <v>281</v>
      </c>
      <c r="H266">
        <v>46.153846153846153</v>
      </c>
      <c r="I266">
        <v>0</v>
      </c>
      <c r="J266">
        <v>0</v>
      </c>
      <c r="K266">
        <v>0</v>
      </c>
      <c r="L266">
        <v>0</v>
      </c>
      <c r="M266">
        <v>0</v>
      </c>
      <c r="N266">
        <v>0</v>
      </c>
      <c r="O266">
        <v>0</v>
      </c>
      <c r="P266">
        <v>-6</v>
      </c>
      <c r="Q266">
        <v>0</v>
      </c>
      <c r="R266">
        <v>0</v>
      </c>
      <c r="S266">
        <v>0</v>
      </c>
      <c r="T266">
        <v>0</v>
      </c>
      <c r="U266">
        <v>0</v>
      </c>
    </row>
    <row r="267" spans="1:21" x14ac:dyDescent="0.25">
      <c r="A267" t="s">
        <v>532</v>
      </c>
      <c r="B267" t="s">
        <v>533</v>
      </c>
      <c r="C267">
        <v>255</v>
      </c>
      <c r="D267">
        <v>6</v>
      </c>
      <c r="E267">
        <v>299</v>
      </c>
      <c r="F267">
        <v>8</v>
      </c>
      <c r="G267">
        <v>151</v>
      </c>
      <c r="H267">
        <v>75</v>
      </c>
      <c r="I267">
        <v>0</v>
      </c>
      <c r="J267">
        <v>0</v>
      </c>
      <c r="K267">
        <v>0</v>
      </c>
      <c r="L267">
        <v>0</v>
      </c>
      <c r="M267">
        <v>0</v>
      </c>
      <c r="N267">
        <v>0</v>
      </c>
      <c r="O267">
        <v>0</v>
      </c>
      <c r="P267">
        <v>-6</v>
      </c>
      <c r="Q267">
        <v>0</v>
      </c>
      <c r="R267">
        <v>0</v>
      </c>
      <c r="S267">
        <v>0</v>
      </c>
      <c r="T267">
        <v>0</v>
      </c>
      <c r="U267">
        <v>0</v>
      </c>
    </row>
    <row r="268" spans="1:21" x14ac:dyDescent="0.25">
      <c r="A268" t="s">
        <v>534</v>
      </c>
      <c r="B268" t="s">
        <v>535</v>
      </c>
      <c r="C268">
        <v>255</v>
      </c>
      <c r="D268">
        <v>6</v>
      </c>
      <c r="E268">
        <v>273</v>
      </c>
      <c r="F268">
        <v>9</v>
      </c>
      <c r="G268">
        <v>181</v>
      </c>
      <c r="H268">
        <v>66.666666666666657</v>
      </c>
      <c r="I268">
        <v>0</v>
      </c>
      <c r="J268">
        <v>0</v>
      </c>
      <c r="K268">
        <v>0</v>
      </c>
      <c r="L268">
        <v>0</v>
      </c>
      <c r="M268">
        <v>0</v>
      </c>
      <c r="N268">
        <v>0</v>
      </c>
      <c r="O268">
        <v>0</v>
      </c>
      <c r="P268">
        <v>-6</v>
      </c>
      <c r="Q268">
        <v>0</v>
      </c>
      <c r="R268">
        <v>0</v>
      </c>
      <c r="S268">
        <v>0</v>
      </c>
      <c r="T268">
        <v>0</v>
      </c>
      <c r="U268">
        <v>0</v>
      </c>
    </row>
    <row r="269" spans="1:21" x14ac:dyDescent="0.25">
      <c r="A269" t="s">
        <v>536</v>
      </c>
      <c r="B269" t="s">
        <v>537</v>
      </c>
      <c r="C269">
        <v>255</v>
      </c>
      <c r="D269">
        <v>6</v>
      </c>
      <c r="E269">
        <v>172</v>
      </c>
      <c r="F269">
        <v>13</v>
      </c>
      <c r="G269">
        <v>281</v>
      </c>
      <c r="H269">
        <v>46.153846153846153</v>
      </c>
      <c r="I269">
        <v>0</v>
      </c>
      <c r="J269">
        <v>0</v>
      </c>
      <c r="K269">
        <v>0</v>
      </c>
      <c r="L269">
        <v>0</v>
      </c>
      <c r="M269">
        <v>0</v>
      </c>
      <c r="N269">
        <v>0</v>
      </c>
      <c r="O269">
        <v>0</v>
      </c>
      <c r="P269">
        <v>-6</v>
      </c>
      <c r="Q269">
        <v>0</v>
      </c>
      <c r="R269">
        <v>0</v>
      </c>
      <c r="S269">
        <v>0</v>
      </c>
      <c r="T269">
        <v>0</v>
      </c>
      <c r="U269">
        <v>0</v>
      </c>
    </row>
    <row r="270" spans="1:21" x14ac:dyDescent="0.25">
      <c r="A270" t="s">
        <v>538</v>
      </c>
      <c r="B270" t="s">
        <v>539</v>
      </c>
      <c r="C270">
        <v>255</v>
      </c>
      <c r="D270">
        <v>6</v>
      </c>
      <c r="E270">
        <v>324</v>
      </c>
      <c r="F270">
        <v>7</v>
      </c>
      <c r="G270">
        <v>85</v>
      </c>
      <c r="H270">
        <v>85.714285714285708</v>
      </c>
      <c r="I270">
        <v>0</v>
      </c>
      <c r="J270">
        <v>0</v>
      </c>
      <c r="K270">
        <v>0</v>
      </c>
      <c r="L270">
        <v>0</v>
      </c>
      <c r="M270">
        <v>0</v>
      </c>
      <c r="N270">
        <v>0</v>
      </c>
      <c r="O270">
        <v>0</v>
      </c>
      <c r="P270">
        <v>-6</v>
      </c>
      <c r="Q270">
        <v>0</v>
      </c>
      <c r="R270">
        <v>0</v>
      </c>
      <c r="S270">
        <v>0</v>
      </c>
      <c r="T270">
        <v>0</v>
      </c>
      <c r="U270">
        <v>0</v>
      </c>
    </row>
    <row r="271" spans="1:21" x14ac:dyDescent="0.25">
      <c r="A271" t="s">
        <v>540</v>
      </c>
      <c r="B271" t="s">
        <v>541</v>
      </c>
      <c r="C271">
        <v>255</v>
      </c>
      <c r="D271">
        <v>6</v>
      </c>
      <c r="E271">
        <v>324</v>
      </c>
      <c r="F271">
        <v>7</v>
      </c>
      <c r="G271">
        <v>85</v>
      </c>
      <c r="H271">
        <v>85.714285714285708</v>
      </c>
      <c r="I271">
        <v>0</v>
      </c>
      <c r="J271">
        <v>0</v>
      </c>
      <c r="K271">
        <v>0</v>
      </c>
      <c r="L271">
        <v>0</v>
      </c>
      <c r="M271">
        <v>0</v>
      </c>
      <c r="N271">
        <v>0</v>
      </c>
      <c r="O271">
        <v>0</v>
      </c>
      <c r="P271">
        <v>-6</v>
      </c>
      <c r="Q271">
        <v>0</v>
      </c>
      <c r="R271">
        <v>0</v>
      </c>
      <c r="S271">
        <v>0</v>
      </c>
      <c r="T271">
        <v>0</v>
      </c>
      <c r="U271">
        <v>0</v>
      </c>
    </row>
    <row r="272" spans="1:21" x14ac:dyDescent="0.25">
      <c r="A272" t="s">
        <v>542</v>
      </c>
      <c r="B272" t="s">
        <v>543</v>
      </c>
      <c r="C272">
        <v>255</v>
      </c>
      <c r="D272">
        <v>6</v>
      </c>
      <c r="E272">
        <v>355</v>
      </c>
      <c r="F272">
        <v>0</v>
      </c>
      <c r="G272">
        <v>355</v>
      </c>
      <c r="H272">
        <v>0</v>
      </c>
      <c r="I272">
        <v>0</v>
      </c>
      <c r="J272">
        <v>0</v>
      </c>
      <c r="K272">
        <v>0</v>
      </c>
      <c r="L272">
        <v>0</v>
      </c>
      <c r="M272">
        <v>0</v>
      </c>
      <c r="N272">
        <v>0</v>
      </c>
      <c r="O272">
        <v>0</v>
      </c>
      <c r="P272">
        <v>-6</v>
      </c>
      <c r="Q272">
        <v>0</v>
      </c>
      <c r="R272">
        <v>0</v>
      </c>
      <c r="S272">
        <v>0</v>
      </c>
      <c r="T272">
        <v>0</v>
      </c>
      <c r="U272">
        <v>0</v>
      </c>
    </row>
    <row r="273" spans="1:21" x14ac:dyDescent="0.25">
      <c r="A273" t="s">
        <v>544</v>
      </c>
      <c r="B273" t="s">
        <v>545</v>
      </c>
      <c r="C273">
        <v>255</v>
      </c>
      <c r="D273">
        <v>6</v>
      </c>
      <c r="E273">
        <v>324</v>
      </c>
      <c r="F273">
        <v>7</v>
      </c>
      <c r="G273">
        <v>85</v>
      </c>
      <c r="H273">
        <v>85.714285714285708</v>
      </c>
      <c r="I273">
        <v>0</v>
      </c>
      <c r="J273">
        <v>0</v>
      </c>
      <c r="K273">
        <v>0</v>
      </c>
      <c r="L273">
        <v>0</v>
      </c>
      <c r="M273">
        <v>0</v>
      </c>
      <c r="N273">
        <v>0</v>
      </c>
      <c r="O273">
        <v>0</v>
      </c>
      <c r="P273">
        <v>-6</v>
      </c>
      <c r="Q273">
        <v>0</v>
      </c>
      <c r="R273">
        <v>0</v>
      </c>
      <c r="S273">
        <v>0</v>
      </c>
      <c r="T273">
        <v>0</v>
      </c>
      <c r="U273">
        <v>0</v>
      </c>
    </row>
    <row r="274" spans="1:21" x14ac:dyDescent="0.25">
      <c r="A274" t="s">
        <v>546</v>
      </c>
      <c r="B274" t="s">
        <v>547</v>
      </c>
      <c r="C274">
        <v>255</v>
      </c>
      <c r="D274">
        <v>6</v>
      </c>
      <c r="E274">
        <v>72</v>
      </c>
      <c r="F274">
        <v>26</v>
      </c>
      <c r="G274">
        <v>340</v>
      </c>
      <c r="H274">
        <v>23.076923076923077</v>
      </c>
      <c r="I274">
        <v>0</v>
      </c>
      <c r="J274">
        <v>0</v>
      </c>
      <c r="K274">
        <v>0</v>
      </c>
      <c r="L274">
        <v>0</v>
      </c>
      <c r="M274">
        <v>0</v>
      </c>
      <c r="N274">
        <v>0</v>
      </c>
      <c r="O274">
        <v>0</v>
      </c>
      <c r="P274">
        <v>-6</v>
      </c>
      <c r="Q274">
        <v>0</v>
      </c>
      <c r="R274">
        <v>0</v>
      </c>
      <c r="S274">
        <v>0</v>
      </c>
      <c r="T274">
        <v>0</v>
      </c>
      <c r="U274">
        <v>0</v>
      </c>
    </row>
    <row r="275" spans="1:21" x14ac:dyDescent="0.25">
      <c r="A275" t="s">
        <v>548</v>
      </c>
      <c r="B275" t="s">
        <v>549</v>
      </c>
      <c r="C275">
        <v>255</v>
      </c>
      <c r="D275">
        <v>6</v>
      </c>
      <c r="E275">
        <v>243</v>
      </c>
      <c r="F275">
        <v>10</v>
      </c>
      <c r="G275">
        <v>211</v>
      </c>
      <c r="H275">
        <v>60</v>
      </c>
      <c r="I275">
        <v>0</v>
      </c>
      <c r="J275">
        <v>0</v>
      </c>
      <c r="K275">
        <v>0</v>
      </c>
      <c r="L275">
        <v>0</v>
      </c>
      <c r="M275">
        <v>0</v>
      </c>
      <c r="N275">
        <v>0</v>
      </c>
      <c r="O275">
        <v>0</v>
      </c>
      <c r="P275">
        <v>-6</v>
      </c>
      <c r="Q275">
        <v>0</v>
      </c>
      <c r="R275">
        <v>0</v>
      </c>
      <c r="S275">
        <v>0</v>
      </c>
      <c r="T275">
        <v>0</v>
      </c>
      <c r="U275">
        <v>0</v>
      </c>
    </row>
    <row r="276" spans="1:21" x14ac:dyDescent="0.25">
      <c r="A276" t="s">
        <v>550</v>
      </c>
      <c r="B276" t="s">
        <v>551</v>
      </c>
      <c r="C276">
        <v>255</v>
      </c>
      <c r="D276">
        <v>6</v>
      </c>
      <c r="E276">
        <v>355</v>
      </c>
      <c r="F276">
        <v>0</v>
      </c>
      <c r="G276">
        <v>355</v>
      </c>
      <c r="H276">
        <v>0</v>
      </c>
      <c r="I276">
        <v>0</v>
      </c>
      <c r="J276">
        <v>0</v>
      </c>
      <c r="K276">
        <v>0</v>
      </c>
      <c r="L276">
        <v>0</v>
      </c>
      <c r="M276">
        <v>0</v>
      </c>
      <c r="N276">
        <v>0</v>
      </c>
      <c r="O276">
        <v>0</v>
      </c>
      <c r="P276">
        <v>-6</v>
      </c>
      <c r="Q276">
        <v>0</v>
      </c>
      <c r="R276">
        <v>0</v>
      </c>
      <c r="S276">
        <v>0</v>
      </c>
      <c r="T276">
        <v>0</v>
      </c>
      <c r="U276">
        <v>0</v>
      </c>
    </row>
    <row r="277" spans="1:21" x14ac:dyDescent="0.25">
      <c r="A277" t="s">
        <v>552</v>
      </c>
      <c r="B277" t="s">
        <v>553</v>
      </c>
      <c r="C277">
        <v>255</v>
      </c>
      <c r="D277">
        <v>6</v>
      </c>
      <c r="E277">
        <v>243</v>
      </c>
      <c r="F277">
        <v>10</v>
      </c>
      <c r="G277">
        <v>211</v>
      </c>
      <c r="H277">
        <v>60</v>
      </c>
      <c r="I277">
        <v>0</v>
      </c>
      <c r="J277">
        <v>0</v>
      </c>
      <c r="K277">
        <v>0</v>
      </c>
      <c r="L277">
        <v>0</v>
      </c>
      <c r="M277">
        <v>0</v>
      </c>
      <c r="N277">
        <v>0</v>
      </c>
      <c r="O277">
        <v>0</v>
      </c>
      <c r="P277">
        <v>-6</v>
      </c>
      <c r="Q277">
        <v>0</v>
      </c>
      <c r="R277">
        <v>0</v>
      </c>
      <c r="S277">
        <v>0</v>
      </c>
      <c r="T277">
        <v>0</v>
      </c>
      <c r="U277">
        <v>0</v>
      </c>
    </row>
    <row r="278" spans="1:21" x14ac:dyDescent="0.25">
      <c r="A278" t="s">
        <v>554</v>
      </c>
      <c r="B278" t="s">
        <v>555</v>
      </c>
      <c r="C278">
        <v>255</v>
      </c>
      <c r="D278">
        <v>6</v>
      </c>
      <c r="E278">
        <v>324</v>
      </c>
      <c r="F278">
        <v>7</v>
      </c>
      <c r="G278">
        <v>85</v>
      </c>
      <c r="H278">
        <v>85.714285714285708</v>
      </c>
      <c r="I278">
        <v>0</v>
      </c>
      <c r="J278">
        <v>0</v>
      </c>
      <c r="K278">
        <v>0</v>
      </c>
      <c r="L278">
        <v>0</v>
      </c>
      <c r="M278">
        <v>0</v>
      </c>
      <c r="N278">
        <v>0</v>
      </c>
      <c r="O278">
        <v>0</v>
      </c>
      <c r="P278">
        <v>-6</v>
      </c>
      <c r="Q278">
        <v>0</v>
      </c>
      <c r="R278">
        <v>0</v>
      </c>
      <c r="S278">
        <v>0</v>
      </c>
      <c r="T278">
        <v>0</v>
      </c>
      <c r="U278">
        <v>0</v>
      </c>
    </row>
    <row r="279" spans="1:21" x14ac:dyDescent="0.25">
      <c r="A279" t="s">
        <v>556</v>
      </c>
      <c r="B279" t="s">
        <v>557</v>
      </c>
      <c r="C279">
        <v>255</v>
      </c>
      <c r="D279">
        <v>6</v>
      </c>
      <c r="E279">
        <v>196</v>
      </c>
      <c r="F279">
        <v>12</v>
      </c>
      <c r="G279">
        <v>258</v>
      </c>
      <c r="H279">
        <v>50</v>
      </c>
      <c r="I279">
        <v>0</v>
      </c>
      <c r="J279">
        <v>0</v>
      </c>
      <c r="K279">
        <v>0</v>
      </c>
      <c r="L279">
        <v>0</v>
      </c>
      <c r="M279">
        <v>0</v>
      </c>
      <c r="N279">
        <v>0</v>
      </c>
      <c r="O279">
        <v>0</v>
      </c>
      <c r="P279">
        <v>-6</v>
      </c>
      <c r="Q279">
        <v>0</v>
      </c>
      <c r="R279">
        <v>0</v>
      </c>
      <c r="S279">
        <v>0</v>
      </c>
      <c r="T279">
        <v>0</v>
      </c>
      <c r="U279">
        <v>0</v>
      </c>
    </row>
    <row r="280" spans="1:21" x14ac:dyDescent="0.25">
      <c r="A280" t="s">
        <v>558</v>
      </c>
      <c r="B280" t="s">
        <v>559</v>
      </c>
      <c r="C280">
        <v>255</v>
      </c>
      <c r="D280">
        <v>6</v>
      </c>
      <c r="E280">
        <v>216</v>
      </c>
      <c r="F280">
        <v>11</v>
      </c>
      <c r="G280">
        <v>245</v>
      </c>
      <c r="H280">
        <v>54.54545454545454</v>
      </c>
      <c r="I280">
        <v>0</v>
      </c>
      <c r="J280">
        <v>0</v>
      </c>
      <c r="K280">
        <v>0</v>
      </c>
      <c r="L280">
        <v>0</v>
      </c>
      <c r="M280">
        <v>0</v>
      </c>
      <c r="N280">
        <v>0</v>
      </c>
      <c r="O280">
        <v>0</v>
      </c>
      <c r="P280">
        <v>-6</v>
      </c>
      <c r="Q280">
        <v>0</v>
      </c>
      <c r="R280">
        <v>0</v>
      </c>
      <c r="S280">
        <v>0</v>
      </c>
      <c r="T280">
        <v>0</v>
      </c>
      <c r="U280">
        <v>0</v>
      </c>
    </row>
    <row r="281" spans="1:21" x14ac:dyDescent="0.25">
      <c r="A281" t="s">
        <v>560</v>
      </c>
      <c r="B281" t="s">
        <v>561</v>
      </c>
      <c r="C281">
        <v>255</v>
      </c>
      <c r="D281">
        <v>6</v>
      </c>
      <c r="E281">
        <v>76</v>
      </c>
      <c r="F281">
        <v>25</v>
      </c>
      <c r="G281">
        <v>337</v>
      </c>
      <c r="H281">
        <v>24</v>
      </c>
      <c r="I281">
        <v>0</v>
      </c>
      <c r="J281">
        <v>0</v>
      </c>
      <c r="K281">
        <v>0</v>
      </c>
      <c r="L281">
        <v>0</v>
      </c>
      <c r="M281">
        <v>0</v>
      </c>
      <c r="N281">
        <v>0</v>
      </c>
      <c r="O281">
        <v>0</v>
      </c>
      <c r="P281">
        <v>-6</v>
      </c>
      <c r="Q281">
        <v>0</v>
      </c>
      <c r="R281">
        <v>0</v>
      </c>
      <c r="S281">
        <v>0</v>
      </c>
      <c r="T281">
        <v>0</v>
      </c>
      <c r="U281">
        <v>0</v>
      </c>
    </row>
    <row r="282" spans="1:21" x14ac:dyDescent="0.25">
      <c r="A282" t="s">
        <v>562</v>
      </c>
      <c r="B282" t="s">
        <v>563</v>
      </c>
      <c r="C282">
        <v>255</v>
      </c>
      <c r="D282">
        <v>6</v>
      </c>
      <c r="E282">
        <v>243</v>
      </c>
      <c r="F282">
        <v>10</v>
      </c>
      <c r="G282">
        <v>211</v>
      </c>
      <c r="H282">
        <v>60</v>
      </c>
      <c r="I282">
        <v>0</v>
      </c>
      <c r="J282">
        <v>0</v>
      </c>
      <c r="K282">
        <v>0</v>
      </c>
      <c r="L282">
        <v>0</v>
      </c>
      <c r="M282">
        <v>0</v>
      </c>
      <c r="N282">
        <v>0</v>
      </c>
      <c r="O282">
        <v>0</v>
      </c>
      <c r="P282">
        <v>-6</v>
      </c>
      <c r="Q282">
        <v>0</v>
      </c>
      <c r="R282">
        <v>0</v>
      </c>
      <c r="S282">
        <v>0</v>
      </c>
      <c r="T282">
        <v>0</v>
      </c>
      <c r="U282">
        <v>0</v>
      </c>
    </row>
    <row r="283" spans="1:21" x14ac:dyDescent="0.25">
      <c r="A283" t="s">
        <v>564</v>
      </c>
      <c r="B283" t="s">
        <v>565</v>
      </c>
      <c r="C283">
        <v>255</v>
      </c>
      <c r="D283">
        <v>6</v>
      </c>
      <c r="E283">
        <v>324</v>
      </c>
      <c r="F283">
        <v>7</v>
      </c>
      <c r="G283">
        <v>85</v>
      </c>
      <c r="H283">
        <v>85.714285714285708</v>
      </c>
      <c r="I283">
        <v>0</v>
      </c>
      <c r="J283">
        <v>0</v>
      </c>
      <c r="K283">
        <v>0</v>
      </c>
      <c r="L283">
        <v>0</v>
      </c>
      <c r="M283">
        <v>0</v>
      </c>
      <c r="N283">
        <v>0</v>
      </c>
      <c r="O283">
        <v>0</v>
      </c>
      <c r="P283">
        <v>-6</v>
      </c>
      <c r="Q283">
        <v>0</v>
      </c>
      <c r="R283">
        <v>0</v>
      </c>
      <c r="S283">
        <v>0</v>
      </c>
      <c r="T283">
        <v>0</v>
      </c>
      <c r="U283">
        <v>0</v>
      </c>
    </row>
    <row r="284" spans="1:21" x14ac:dyDescent="0.25">
      <c r="A284" t="s">
        <v>566</v>
      </c>
      <c r="B284" t="s">
        <v>567</v>
      </c>
      <c r="C284">
        <v>255</v>
      </c>
      <c r="D284">
        <v>6</v>
      </c>
      <c r="E284">
        <v>355</v>
      </c>
      <c r="F284">
        <v>0</v>
      </c>
      <c r="G284">
        <v>355</v>
      </c>
      <c r="H284">
        <v>0</v>
      </c>
      <c r="I284">
        <v>0</v>
      </c>
      <c r="J284">
        <v>0</v>
      </c>
      <c r="K284">
        <v>0</v>
      </c>
      <c r="L284">
        <v>0</v>
      </c>
      <c r="M284">
        <v>0</v>
      </c>
      <c r="N284">
        <v>0</v>
      </c>
      <c r="O284">
        <v>0</v>
      </c>
      <c r="P284">
        <v>-6</v>
      </c>
      <c r="Q284">
        <v>0</v>
      </c>
      <c r="R284">
        <v>0</v>
      </c>
      <c r="S284">
        <v>0</v>
      </c>
      <c r="T284">
        <v>0</v>
      </c>
      <c r="U284">
        <v>0</v>
      </c>
    </row>
    <row r="285" spans="1:21" x14ac:dyDescent="0.25">
      <c r="A285" t="s">
        <v>568</v>
      </c>
      <c r="B285" t="s">
        <v>569</v>
      </c>
      <c r="C285">
        <v>255</v>
      </c>
      <c r="D285">
        <v>6</v>
      </c>
      <c r="E285">
        <v>324</v>
      </c>
      <c r="F285">
        <v>7</v>
      </c>
      <c r="G285">
        <v>85</v>
      </c>
      <c r="H285">
        <v>85.714285714285708</v>
      </c>
      <c r="I285">
        <v>0</v>
      </c>
      <c r="J285">
        <v>0</v>
      </c>
      <c r="K285">
        <v>0</v>
      </c>
      <c r="L285">
        <v>0</v>
      </c>
      <c r="M285">
        <v>0</v>
      </c>
      <c r="N285">
        <v>0</v>
      </c>
      <c r="O285">
        <v>0</v>
      </c>
      <c r="P285">
        <v>-6</v>
      </c>
      <c r="Q285">
        <v>0</v>
      </c>
      <c r="R285">
        <v>0</v>
      </c>
      <c r="S285">
        <v>0</v>
      </c>
      <c r="T285">
        <v>0</v>
      </c>
      <c r="U285">
        <v>0</v>
      </c>
    </row>
    <row r="286" spans="1:21" x14ac:dyDescent="0.25">
      <c r="A286" t="s">
        <v>570</v>
      </c>
      <c r="B286" t="s">
        <v>571</v>
      </c>
      <c r="C286">
        <v>255</v>
      </c>
      <c r="D286">
        <v>6</v>
      </c>
      <c r="E286">
        <v>172</v>
      </c>
      <c r="F286">
        <v>13</v>
      </c>
      <c r="G286">
        <v>281</v>
      </c>
      <c r="H286">
        <v>46.153846153846153</v>
      </c>
      <c r="I286">
        <v>0</v>
      </c>
      <c r="J286">
        <v>0</v>
      </c>
      <c r="K286">
        <v>0</v>
      </c>
      <c r="L286">
        <v>0</v>
      </c>
      <c r="M286">
        <v>0</v>
      </c>
      <c r="N286">
        <v>0</v>
      </c>
      <c r="O286">
        <v>0</v>
      </c>
      <c r="P286">
        <v>-6</v>
      </c>
      <c r="Q286">
        <v>0</v>
      </c>
      <c r="R286">
        <v>0</v>
      </c>
      <c r="S286">
        <v>0</v>
      </c>
      <c r="T286">
        <v>0</v>
      </c>
      <c r="U286">
        <v>0</v>
      </c>
    </row>
    <row r="287" spans="1:21" x14ac:dyDescent="0.25">
      <c r="A287" t="s">
        <v>572</v>
      </c>
      <c r="B287" t="s">
        <v>573</v>
      </c>
      <c r="C287">
        <v>255</v>
      </c>
      <c r="D287">
        <v>6</v>
      </c>
      <c r="E287">
        <v>243</v>
      </c>
      <c r="F287">
        <v>10</v>
      </c>
      <c r="G287">
        <v>211</v>
      </c>
      <c r="H287">
        <v>60</v>
      </c>
      <c r="I287">
        <v>0</v>
      </c>
      <c r="J287">
        <v>0</v>
      </c>
      <c r="K287">
        <v>0</v>
      </c>
      <c r="L287">
        <v>0</v>
      </c>
      <c r="M287">
        <v>0</v>
      </c>
      <c r="N287">
        <v>0</v>
      </c>
      <c r="O287">
        <v>0</v>
      </c>
      <c r="P287">
        <v>-6</v>
      </c>
      <c r="Q287">
        <v>0</v>
      </c>
      <c r="R287">
        <v>0</v>
      </c>
      <c r="S287">
        <v>0</v>
      </c>
      <c r="T287">
        <v>0</v>
      </c>
      <c r="U287">
        <v>0</v>
      </c>
    </row>
    <row r="288" spans="1:21" x14ac:dyDescent="0.25">
      <c r="A288" t="s">
        <v>574</v>
      </c>
      <c r="B288" t="s">
        <v>575</v>
      </c>
      <c r="C288">
        <v>255</v>
      </c>
      <c r="D288">
        <v>6</v>
      </c>
      <c r="E288">
        <v>216</v>
      </c>
      <c r="F288">
        <v>11</v>
      </c>
      <c r="G288">
        <v>245</v>
      </c>
      <c r="H288">
        <v>54.54545454545454</v>
      </c>
      <c r="I288">
        <v>0</v>
      </c>
      <c r="J288">
        <v>0</v>
      </c>
      <c r="K288">
        <v>0</v>
      </c>
      <c r="L288">
        <v>0</v>
      </c>
      <c r="M288">
        <v>0</v>
      </c>
      <c r="N288">
        <v>0</v>
      </c>
      <c r="O288">
        <v>0</v>
      </c>
      <c r="P288">
        <v>-6</v>
      </c>
      <c r="Q288">
        <v>0</v>
      </c>
      <c r="R288">
        <v>0</v>
      </c>
      <c r="S288">
        <v>0</v>
      </c>
      <c r="T288">
        <v>0</v>
      </c>
      <c r="U288">
        <v>0</v>
      </c>
    </row>
    <row r="289" spans="1:21" x14ac:dyDescent="0.25">
      <c r="A289" t="s">
        <v>576</v>
      </c>
      <c r="B289" t="s">
        <v>577</v>
      </c>
      <c r="C289">
        <v>255</v>
      </c>
      <c r="D289">
        <v>6</v>
      </c>
      <c r="E289">
        <v>355</v>
      </c>
      <c r="F289">
        <v>0</v>
      </c>
      <c r="G289">
        <v>355</v>
      </c>
      <c r="H289">
        <v>0</v>
      </c>
      <c r="I289">
        <v>0</v>
      </c>
      <c r="J289">
        <v>0</v>
      </c>
      <c r="K289">
        <v>0</v>
      </c>
      <c r="L289">
        <v>0</v>
      </c>
      <c r="M289">
        <v>0</v>
      </c>
      <c r="N289">
        <v>0</v>
      </c>
      <c r="O289">
        <v>0</v>
      </c>
      <c r="P289">
        <v>-6</v>
      </c>
      <c r="Q289">
        <v>0</v>
      </c>
      <c r="R289">
        <v>0</v>
      </c>
      <c r="S289">
        <v>0</v>
      </c>
      <c r="T289">
        <v>0</v>
      </c>
      <c r="U289">
        <v>0</v>
      </c>
    </row>
    <row r="290" spans="1:21" x14ac:dyDescent="0.25">
      <c r="A290" t="s">
        <v>578</v>
      </c>
      <c r="B290" t="s">
        <v>579</v>
      </c>
      <c r="C290">
        <v>255</v>
      </c>
      <c r="D290">
        <v>6</v>
      </c>
      <c r="E290">
        <v>172</v>
      </c>
      <c r="F290">
        <v>13</v>
      </c>
      <c r="G290">
        <v>281</v>
      </c>
      <c r="H290">
        <v>46.153846153846153</v>
      </c>
      <c r="I290">
        <v>0</v>
      </c>
      <c r="J290">
        <v>0</v>
      </c>
      <c r="K290">
        <v>0</v>
      </c>
      <c r="L290">
        <v>0</v>
      </c>
      <c r="M290">
        <v>0</v>
      </c>
      <c r="N290">
        <v>0</v>
      </c>
      <c r="O290">
        <v>0</v>
      </c>
      <c r="P290">
        <v>-6</v>
      </c>
      <c r="Q290">
        <v>0</v>
      </c>
      <c r="R290">
        <v>0</v>
      </c>
      <c r="S290">
        <v>0</v>
      </c>
      <c r="T290">
        <v>0</v>
      </c>
      <c r="U290">
        <v>0</v>
      </c>
    </row>
    <row r="291" spans="1:21" x14ac:dyDescent="0.25">
      <c r="A291" t="s">
        <v>580</v>
      </c>
      <c r="B291" t="s">
        <v>581</v>
      </c>
      <c r="C291">
        <v>255</v>
      </c>
      <c r="D291">
        <v>6</v>
      </c>
      <c r="E291">
        <v>172</v>
      </c>
      <c r="F291">
        <v>13</v>
      </c>
      <c r="G291">
        <v>281</v>
      </c>
      <c r="H291">
        <v>46.153846153846153</v>
      </c>
      <c r="I291">
        <v>0</v>
      </c>
      <c r="J291">
        <v>0</v>
      </c>
      <c r="K291">
        <v>0</v>
      </c>
      <c r="L291">
        <v>0</v>
      </c>
      <c r="M291">
        <v>0</v>
      </c>
      <c r="N291">
        <v>0</v>
      </c>
      <c r="O291">
        <v>0</v>
      </c>
      <c r="P291">
        <v>-6</v>
      </c>
      <c r="Q291">
        <v>0</v>
      </c>
      <c r="R291">
        <v>0</v>
      </c>
      <c r="S291">
        <v>0</v>
      </c>
      <c r="T291">
        <v>0</v>
      </c>
      <c r="U291">
        <v>0</v>
      </c>
    </row>
    <row r="292" spans="1:21" x14ac:dyDescent="0.25">
      <c r="A292" t="s">
        <v>582</v>
      </c>
      <c r="B292" t="s">
        <v>583</v>
      </c>
      <c r="C292">
        <v>255</v>
      </c>
      <c r="D292">
        <v>6</v>
      </c>
      <c r="E292">
        <v>243</v>
      </c>
      <c r="F292">
        <v>10</v>
      </c>
      <c r="G292">
        <v>211</v>
      </c>
      <c r="H292">
        <v>60</v>
      </c>
      <c r="I292">
        <v>0</v>
      </c>
      <c r="J292">
        <v>0</v>
      </c>
      <c r="K292">
        <v>0</v>
      </c>
      <c r="L292">
        <v>0</v>
      </c>
      <c r="M292">
        <v>0</v>
      </c>
      <c r="N292">
        <v>0</v>
      </c>
      <c r="O292">
        <v>0</v>
      </c>
      <c r="P292">
        <v>-6</v>
      </c>
      <c r="Q292">
        <v>0</v>
      </c>
      <c r="R292">
        <v>0</v>
      </c>
      <c r="S292">
        <v>0</v>
      </c>
      <c r="T292">
        <v>0</v>
      </c>
      <c r="U292">
        <v>0</v>
      </c>
    </row>
    <row r="293" spans="1:21" x14ac:dyDescent="0.25">
      <c r="A293" t="s">
        <v>584</v>
      </c>
      <c r="B293" t="s">
        <v>585</v>
      </c>
      <c r="C293">
        <v>255</v>
      </c>
      <c r="D293">
        <v>6</v>
      </c>
      <c r="E293">
        <v>196</v>
      </c>
      <c r="F293">
        <v>12</v>
      </c>
      <c r="G293">
        <v>258</v>
      </c>
      <c r="H293">
        <v>50</v>
      </c>
      <c r="I293">
        <v>0</v>
      </c>
      <c r="J293">
        <v>0</v>
      </c>
      <c r="K293">
        <v>0</v>
      </c>
      <c r="L293">
        <v>0</v>
      </c>
      <c r="M293">
        <v>0</v>
      </c>
      <c r="N293">
        <v>0</v>
      </c>
      <c r="O293">
        <v>0</v>
      </c>
      <c r="P293">
        <v>-6</v>
      </c>
      <c r="Q293">
        <v>0</v>
      </c>
      <c r="R293">
        <v>0</v>
      </c>
      <c r="S293">
        <v>0</v>
      </c>
      <c r="T293">
        <v>0</v>
      </c>
      <c r="U293">
        <v>0</v>
      </c>
    </row>
    <row r="294" spans="1:21" x14ac:dyDescent="0.25">
      <c r="A294" t="s">
        <v>586</v>
      </c>
      <c r="B294" t="s">
        <v>587</v>
      </c>
      <c r="C294">
        <v>255</v>
      </c>
      <c r="D294">
        <v>6</v>
      </c>
      <c r="E294">
        <v>355</v>
      </c>
      <c r="F294">
        <v>0</v>
      </c>
      <c r="G294">
        <v>355</v>
      </c>
      <c r="H294">
        <v>0</v>
      </c>
      <c r="I294">
        <v>0</v>
      </c>
      <c r="J294">
        <v>0</v>
      </c>
      <c r="K294">
        <v>0</v>
      </c>
      <c r="L294">
        <v>0</v>
      </c>
      <c r="M294">
        <v>0</v>
      </c>
      <c r="N294">
        <v>0</v>
      </c>
      <c r="O294">
        <v>0</v>
      </c>
      <c r="P294">
        <v>-6</v>
      </c>
      <c r="Q294">
        <v>0</v>
      </c>
      <c r="R294">
        <v>0</v>
      </c>
      <c r="S294">
        <v>0</v>
      </c>
      <c r="T294">
        <v>0</v>
      </c>
      <c r="U294">
        <v>0</v>
      </c>
    </row>
    <row r="295" spans="1:21" x14ac:dyDescent="0.25">
      <c r="A295" t="s">
        <v>588</v>
      </c>
      <c r="B295" t="s">
        <v>589</v>
      </c>
      <c r="C295">
        <v>255</v>
      </c>
      <c r="D295">
        <v>6</v>
      </c>
      <c r="E295">
        <v>355</v>
      </c>
      <c r="F295">
        <v>0</v>
      </c>
      <c r="G295">
        <v>355</v>
      </c>
      <c r="H295">
        <v>0</v>
      </c>
      <c r="I295">
        <v>0</v>
      </c>
      <c r="J295">
        <v>0</v>
      </c>
      <c r="K295">
        <v>0</v>
      </c>
      <c r="L295">
        <v>0</v>
      </c>
      <c r="M295">
        <v>0</v>
      </c>
      <c r="N295">
        <v>0</v>
      </c>
      <c r="O295">
        <v>0</v>
      </c>
      <c r="P295">
        <v>-6</v>
      </c>
      <c r="Q295">
        <v>0</v>
      </c>
      <c r="R295">
        <v>0</v>
      </c>
      <c r="S295">
        <v>0</v>
      </c>
      <c r="T295">
        <v>0</v>
      </c>
      <c r="U295">
        <v>0</v>
      </c>
    </row>
    <row r="296" spans="1:21" x14ac:dyDescent="0.25">
      <c r="A296" t="s">
        <v>590</v>
      </c>
      <c r="B296" t="s">
        <v>591</v>
      </c>
      <c r="C296">
        <v>255</v>
      </c>
      <c r="D296">
        <v>6</v>
      </c>
      <c r="E296">
        <v>355</v>
      </c>
      <c r="F296">
        <v>0</v>
      </c>
      <c r="G296">
        <v>355</v>
      </c>
      <c r="H296">
        <v>0</v>
      </c>
      <c r="I296">
        <v>0</v>
      </c>
      <c r="J296">
        <v>0</v>
      </c>
      <c r="K296">
        <v>0</v>
      </c>
      <c r="L296">
        <v>0</v>
      </c>
      <c r="M296">
        <v>0</v>
      </c>
      <c r="N296">
        <v>0</v>
      </c>
      <c r="O296">
        <v>0</v>
      </c>
      <c r="P296">
        <v>-6</v>
      </c>
      <c r="Q296">
        <v>0</v>
      </c>
      <c r="R296">
        <v>0</v>
      </c>
      <c r="S296">
        <v>0</v>
      </c>
      <c r="T296">
        <v>0</v>
      </c>
      <c r="U296">
        <v>0</v>
      </c>
    </row>
    <row r="297" spans="1:21" x14ac:dyDescent="0.25">
      <c r="A297" t="s">
        <v>592</v>
      </c>
      <c r="B297" t="s">
        <v>593</v>
      </c>
      <c r="C297">
        <v>295</v>
      </c>
      <c r="D297">
        <v>5</v>
      </c>
      <c r="E297">
        <v>355</v>
      </c>
      <c r="F297">
        <v>0</v>
      </c>
      <c r="G297">
        <v>355</v>
      </c>
      <c r="H297">
        <v>0</v>
      </c>
      <c r="I297">
        <v>0</v>
      </c>
      <c r="J297">
        <v>0</v>
      </c>
      <c r="K297">
        <v>0</v>
      </c>
      <c r="L297">
        <v>0</v>
      </c>
      <c r="M297">
        <v>0</v>
      </c>
      <c r="N297">
        <v>0</v>
      </c>
      <c r="O297">
        <v>0</v>
      </c>
      <c r="P297">
        <v>-5</v>
      </c>
      <c r="Q297">
        <v>0</v>
      </c>
      <c r="R297">
        <v>0</v>
      </c>
      <c r="S297">
        <v>0</v>
      </c>
      <c r="T297">
        <v>0</v>
      </c>
      <c r="U297">
        <v>0</v>
      </c>
    </row>
    <row r="298" spans="1:21" x14ac:dyDescent="0.25">
      <c r="A298" t="s">
        <v>594</v>
      </c>
      <c r="B298" t="s">
        <v>595</v>
      </c>
      <c r="C298">
        <v>295</v>
      </c>
      <c r="D298">
        <v>5</v>
      </c>
      <c r="E298">
        <v>355</v>
      </c>
      <c r="F298">
        <v>0</v>
      </c>
      <c r="G298">
        <v>355</v>
      </c>
      <c r="H298">
        <v>0</v>
      </c>
      <c r="I298">
        <v>0</v>
      </c>
      <c r="J298">
        <v>0</v>
      </c>
      <c r="K298">
        <v>0</v>
      </c>
      <c r="L298">
        <v>0</v>
      </c>
      <c r="M298">
        <v>0</v>
      </c>
      <c r="N298">
        <v>0</v>
      </c>
      <c r="O298">
        <v>0</v>
      </c>
      <c r="P298">
        <v>-5</v>
      </c>
      <c r="Q298">
        <v>0</v>
      </c>
      <c r="R298">
        <v>0</v>
      </c>
      <c r="S298">
        <v>0</v>
      </c>
      <c r="T298">
        <v>0</v>
      </c>
      <c r="U298">
        <v>0</v>
      </c>
    </row>
    <row r="299" spans="1:21" x14ac:dyDescent="0.25">
      <c r="A299" t="s">
        <v>596</v>
      </c>
      <c r="B299" t="s">
        <v>597</v>
      </c>
      <c r="C299">
        <v>295</v>
      </c>
      <c r="D299">
        <v>5</v>
      </c>
      <c r="E299">
        <v>196</v>
      </c>
      <c r="F299">
        <v>12</v>
      </c>
      <c r="G299">
        <v>301</v>
      </c>
      <c r="H299">
        <v>41.666666666666671</v>
      </c>
      <c r="I299">
        <v>0</v>
      </c>
      <c r="J299">
        <v>0</v>
      </c>
      <c r="K299">
        <v>0</v>
      </c>
      <c r="L299">
        <v>0</v>
      </c>
      <c r="M299">
        <v>0</v>
      </c>
      <c r="N299">
        <v>0</v>
      </c>
      <c r="O299">
        <v>0</v>
      </c>
      <c r="P299">
        <v>-5</v>
      </c>
      <c r="Q299">
        <v>0</v>
      </c>
      <c r="R299">
        <v>0</v>
      </c>
      <c r="S299">
        <v>0</v>
      </c>
      <c r="T299">
        <v>0</v>
      </c>
      <c r="U299">
        <v>0</v>
      </c>
    </row>
    <row r="300" spans="1:21" x14ac:dyDescent="0.25">
      <c r="A300" t="s">
        <v>598</v>
      </c>
      <c r="B300" t="s">
        <v>599</v>
      </c>
      <c r="C300">
        <v>295</v>
      </c>
      <c r="D300">
        <v>5</v>
      </c>
      <c r="E300">
        <v>355</v>
      </c>
      <c r="F300">
        <v>0</v>
      </c>
      <c r="G300">
        <v>355</v>
      </c>
      <c r="H300">
        <v>0</v>
      </c>
      <c r="I300">
        <v>0</v>
      </c>
      <c r="J300">
        <v>0</v>
      </c>
      <c r="K300">
        <v>0</v>
      </c>
      <c r="L300">
        <v>0</v>
      </c>
      <c r="M300">
        <v>0</v>
      </c>
      <c r="N300">
        <v>0</v>
      </c>
      <c r="O300">
        <v>0</v>
      </c>
      <c r="P300">
        <v>-5</v>
      </c>
      <c r="Q300">
        <v>0</v>
      </c>
      <c r="R300">
        <v>0</v>
      </c>
      <c r="S300">
        <v>0</v>
      </c>
      <c r="T300">
        <v>0</v>
      </c>
      <c r="U300">
        <v>0</v>
      </c>
    </row>
    <row r="301" spans="1:21" x14ac:dyDescent="0.25">
      <c r="A301" t="s">
        <v>600</v>
      </c>
      <c r="B301" t="s">
        <v>601</v>
      </c>
      <c r="C301">
        <v>295</v>
      </c>
      <c r="D301">
        <v>5</v>
      </c>
      <c r="E301">
        <v>29</v>
      </c>
      <c r="F301">
        <v>51</v>
      </c>
      <c r="G301">
        <v>351</v>
      </c>
      <c r="H301">
        <v>9.8039215686274517</v>
      </c>
      <c r="I301">
        <v>0</v>
      </c>
      <c r="J301">
        <v>0</v>
      </c>
      <c r="K301">
        <v>0</v>
      </c>
      <c r="L301">
        <v>0</v>
      </c>
      <c r="M301">
        <v>0</v>
      </c>
      <c r="N301">
        <v>0</v>
      </c>
      <c r="O301">
        <v>0</v>
      </c>
      <c r="P301">
        <v>-5</v>
      </c>
      <c r="Q301">
        <v>0</v>
      </c>
      <c r="R301">
        <v>0</v>
      </c>
      <c r="S301">
        <v>0</v>
      </c>
      <c r="T301">
        <v>0</v>
      </c>
      <c r="U301">
        <v>0</v>
      </c>
    </row>
    <row r="302" spans="1:21" x14ac:dyDescent="0.25">
      <c r="A302" t="s">
        <v>602</v>
      </c>
      <c r="B302" t="s">
        <v>603</v>
      </c>
      <c r="C302">
        <v>295</v>
      </c>
      <c r="D302">
        <v>5</v>
      </c>
      <c r="E302">
        <v>273</v>
      </c>
      <c r="F302">
        <v>9</v>
      </c>
      <c r="G302">
        <v>238</v>
      </c>
      <c r="H302">
        <v>55.555555555555557</v>
      </c>
      <c r="I302">
        <v>0</v>
      </c>
      <c r="J302">
        <v>0</v>
      </c>
      <c r="K302">
        <v>0</v>
      </c>
      <c r="L302">
        <v>0</v>
      </c>
      <c r="M302">
        <v>0</v>
      </c>
      <c r="N302">
        <v>0</v>
      </c>
      <c r="O302">
        <v>0</v>
      </c>
      <c r="P302">
        <v>-5</v>
      </c>
      <c r="Q302">
        <v>0</v>
      </c>
      <c r="R302">
        <v>0</v>
      </c>
      <c r="S302">
        <v>0</v>
      </c>
      <c r="T302">
        <v>0</v>
      </c>
      <c r="U302">
        <v>0</v>
      </c>
    </row>
    <row r="303" spans="1:21" x14ac:dyDescent="0.25">
      <c r="A303" t="s">
        <v>604</v>
      </c>
      <c r="B303" t="s">
        <v>605</v>
      </c>
      <c r="C303">
        <v>295</v>
      </c>
      <c r="D303">
        <v>5</v>
      </c>
      <c r="E303">
        <v>355</v>
      </c>
      <c r="F303">
        <v>0</v>
      </c>
      <c r="G303">
        <v>355</v>
      </c>
      <c r="H303">
        <v>0</v>
      </c>
      <c r="I303">
        <v>0</v>
      </c>
      <c r="J303">
        <v>0</v>
      </c>
      <c r="K303">
        <v>0</v>
      </c>
      <c r="L303">
        <v>0</v>
      </c>
      <c r="M303">
        <v>0</v>
      </c>
      <c r="N303">
        <v>0</v>
      </c>
      <c r="O303">
        <v>0</v>
      </c>
      <c r="P303">
        <v>-5</v>
      </c>
      <c r="Q303">
        <v>0</v>
      </c>
      <c r="R303">
        <v>0</v>
      </c>
      <c r="S303">
        <v>0</v>
      </c>
      <c r="T303">
        <v>0</v>
      </c>
      <c r="U303">
        <v>0</v>
      </c>
    </row>
    <row r="304" spans="1:21" x14ac:dyDescent="0.25">
      <c r="A304" t="s">
        <v>606</v>
      </c>
      <c r="B304" t="s">
        <v>607</v>
      </c>
      <c r="C304">
        <v>295</v>
      </c>
      <c r="D304">
        <v>5</v>
      </c>
      <c r="E304">
        <v>355</v>
      </c>
      <c r="F304">
        <v>0</v>
      </c>
      <c r="G304">
        <v>355</v>
      </c>
      <c r="H304">
        <v>0</v>
      </c>
      <c r="I304">
        <v>0</v>
      </c>
      <c r="J304">
        <v>0</v>
      </c>
      <c r="K304">
        <v>0</v>
      </c>
      <c r="L304">
        <v>0</v>
      </c>
      <c r="M304">
        <v>0</v>
      </c>
      <c r="N304">
        <v>0</v>
      </c>
      <c r="O304">
        <v>0</v>
      </c>
      <c r="P304">
        <v>-5</v>
      </c>
      <c r="Q304">
        <v>0</v>
      </c>
      <c r="R304">
        <v>0</v>
      </c>
      <c r="S304">
        <v>0</v>
      </c>
      <c r="T304">
        <v>0</v>
      </c>
      <c r="U304">
        <v>0</v>
      </c>
    </row>
    <row r="305" spans="1:21" x14ac:dyDescent="0.25">
      <c r="A305" t="s">
        <v>608</v>
      </c>
      <c r="B305" t="s">
        <v>609</v>
      </c>
      <c r="C305">
        <v>295</v>
      </c>
      <c r="D305">
        <v>5</v>
      </c>
      <c r="E305">
        <v>355</v>
      </c>
      <c r="F305">
        <v>0</v>
      </c>
      <c r="G305">
        <v>355</v>
      </c>
      <c r="H305">
        <v>0</v>
      </c>
      <c r="I305">
        <v>0</v>
      </c>
      <c r="J305">
        <v>0</v>
      </c>
      <c r="K305">
        <v>0</v>
      </c>
      <c r="L305">
        <v>0</v>
      </c>
      <c r="M305">
        <v>0</v>
      </c>
      <c r="N305">
        <v>0</v>
      </c>
      <c r="O305">
        <v>0</v>
      </c>
      <c r="P305">
        <v>-5</v>
      </c>
      <c r="Q305">
        <v>0</v>
      </c>
      <c r="R305">
        <v>0</v>
      </c>
      <c r="S305">
        <v>0</v>
      </c>
      <c r="T305">
        <v>0</v>
      </c>
      <c r="U305">
        <v>0</v>
      </c>
    </row>
    <row r="306" spans="1:21" x14ac:dyDescent="0.25">
      <c r="A306" t="s">
        <v>610</v>
      </c>
      <c r="B306" t="s">
        <v>611</v>
      </c>
      <c r="C306">
        <v>295</v>
      </c>
      <c r="D306">
        <v>5</v>
      </c>
      <c r="E306">
        <v>324</v>
      </c>
      <c r="F306">
        <v>7</v>
      </c>
      <c r="G306">
        <v>167</v>
      </c>
      <c r="H306">
        <v>71.428571428571431</v>
      </c>
      <c r="I306">
        <v>0</v>
      </c>
      <c r="J306">
        <v>0</v>
      </c>
      <c r="K306">
        <v>0</v>
      </c>
      <c r="L306">
        <v>0</v>
      </c>
      <c r="M306">
        <v>0</v>
      </c>
      <c r="N306">
        <v>0</v>
      </c>
      <c r="O306">
        <v>0</v>
      </c>
      <c r="P306">
        <v>-5</v>
      </c>
      <c r="Q306">
        <v>0</v>
      </c>
      <c r="R306">
        <v>0</v>
      </c>
      <c r="S306">
        <v>0</v>
      </c>
      <c r="T306">
        <v>0</v>
      </c>
      <c r="U306">
        <v>0</v>
      </c>
    </row>
    <row r="307" spans="1:21" x14ac:dyDescent="0.25">
      <c r="A307" t="s">
        <v>612</v>
      </c>
      <c r="B307" t="s">
        <v>613</v>
      </c>
      <c r="C307">
        <v>295</v>
      </c>
      <c r="D307">
        <v>5</v>
      </c>
      <c r="E307">
        <v>273</v>
      </c>
      <c r="F307">
        <v>9</v>
      </c>
      <c r="G307">
        <v>238</v>
      </c>
      <c r="H307">
        <v>55.555555555555557</v>
      </c>
      <c r="I307">
        <v>0</v>
      </c>
      <c r="J307">
        <v>0</v>
      </c>
      <c r="K307">
        <v>0</v>
      </c>
      <c r="L307">
        <v>0</v>
      </c>
      <c r="M307">
        <v>0</v>
      </c>
      <c r="N307">
        <v>0</v>
      </c>
      <c r="O307">
        <v>0</v>
      </c>
      <c r="P307">
        <v>-5</v>
      </c>
      <c r="Q307">
        <v>0</v>
      </c>
      <c r="R307">
        <v>0</v>
      </c>
      <c r="S307">
        <v>0</v>
      </c>
      <c r="T307">
        <v>0</v>
      </c>
      <c r="U307">
        <v>0</v>
      </c>
    </row>
    <row r="308" spans="1:21" x14ac:dyDescent="0.25">
      <c r="A308" t="s">
        <v>614</v>
      </c>
      <c r="B308" t="s">
        <v>615</v>
      </c>
      <c r="C308">
        <v>295</v>
      </c>
      <c r="D308">
        <v>5</v>
      </c>
      <c r="E308">
        <v>355</v>
      </c>
      <c r="F308">
        <v>0</v>
      </c>
      <c r="G308">
        <v>355</v>
      </c>
      <c r="H308">
        <v>0</v>
      </c>
      <c r="I308">
        <v>0</v>
      </c>
      <c r="J308">
        <v>0</v>
      </c>
      <c r="K308">
        <v>0</v>
      </c>
      <c r="L308">
        <v>0</v>
      </c>
      <c r="M308">
        <v>0</v>
      </c>
      <c r="N308">
        <v>0</v>
      </c>
      <c r="O308">
        <v>0</v>
      </c>
      <c r="P308">
        <v>-5</v>
      </c>
      <c r="Q308">
        <v>0</v>
      </c>
      <c r="R308">
        <v>0</v>
      </c>
      <c r="S308">
        <v>0</v>
      </c>
      <c r="T308">
        <v>0</v>
      </c>
      <c r="U308">
        <v>0</v>
      </c>
    </row>
    <row r="309" spans="1:21" x14ac:dyDescent="0.25">
      <c r="A309" t="s">
        <v>616</v>
      </c>
      <c r="B309" t="s">
        <v>617</v>
      </c>
      <c r="C309">
        <v>295</v>
      </c>
      <c r="D309">
        <v>5</v>
      </c>
      <c r="E309">
        <v>355</v>
      </c>
      <c r="F309">
        <v>0</v>
      </c>
      <c r="G309">
        <v>355</v>
      </c>
      <c r="H309">
        <v>0</v>
      </c>
      <c r="I309">
        <v>0</v>
      </c>
      <c r="J309">
        <v>0</v>
      </c>
      <c r="K309">
        <v>0</v>
      </c>
      <c r="L309">
        <v>0</v>
      </c>
      <c r="M309">
        <v>0</v>
      </c>
      <c r="N309">
        <v>0</v>
      </c>
      <c r="O309">
        <v>0</v>
      </c>
      <c r="P309">
        <v>-5</v>
      </c>
      <c r="Q309">
        <v>0</v>
      </c>
      <c r="R309">
        <v>0</v>
      </c>
      <c r="S309">
        <v>0</v>
      </c>
      <c r="T309">
        <v>0</v>
      </c>
      <c r="U309">
        <v>0</v>
      </c>
    </row>
    <row r="310" spans="1:21" x14ac:dyDescent="0.25">
      <c r="A310" t="s">
        <v>618</v>
      </c>
      <c r="B310" t="s">
        <v>619</v>
      </c>
      <c r="C310">
        <v>295</v>
      </c>
      <c r="D310">
        <v>5</v>
      </c>
      <c r="E310">
        <v>355</v>
      </c>
      <c r="F310">
        <v>0</v>
      </c>
      <c r="G310">
        <v>355</v>
      </c>
      <c r="H310">
        <v>0</v>
      </c>
      <c r="I310">
        <v>0</v>
      </c>
      <c r="J310">
        <v>0</v>
      </c>
      <c r="K310">
        <v>0</v>
      </c>
      <c r="L310">
        <v>0</v>
      </c>
      <c r="M310">
        <v>0</v>
      </c>
      <c r="N310">
        <v>0</v>
      </c>
      <c r="O310">
        <v>0</v>
      </c>
      <c r="P310">
        <v>-5</v>
      </c>
      <c r="Q310">
        <v>0</v>
      </c>
      <c r="R310">
        <v>0</v>
      </c>
      <c r="S310">
        <v>0</v>
      </c>
      <c r="T310">
        <v>0</v>
      </c>
      <c r="U310">
        <v>0</v>
      </c>
    </row>
    <row r="311" spans="1:21" x14ac:dyDescent="0.25">
      <c r="A311" t="s">
        <v>620</v>
      </c>
      <c r="B311" t="s">
        <v>621</v>
      </c>
      <c r="C311">
        <v>295</v>
      </c>
      <c r="D311">
        <v>5</v>
      </c>
      <c r="E311">
        <v>299</v>
      </c>
      <c r="F311">
        <v>8</v>
      </c>
      <c r="G311">
        <v>200</v>
      </c>
      <c r="H311">
        <v>62.5</v>
      </c>
      <c r="I311">
        <v>0</v>
      </c>
      <c r="J311">
        <v>0</v>
      </c>
      <c r="K311">
        <v>0</v>
      </c>
      <c r="L311">
        <v>0</v>
      </c>
      <c r="M311">
        <v>0</v>
      </c>
      <c r="N311">
        <v>0</v>
      </c>
      <c r="O311">
        <v>0</v>
      </c>
      <c r="P311">
        <v>-5</v>
      </c>
      <c r="Q311">
        <v>0</v>
      </c>
      <c r="R311">
        <v>0</v>
      </c>
      <c r="S311">
        <v>0</v>
      </c>
      <c r="T311">
        <v>0</v>
      </c>
      <c r="U311">
        <v>0</v>
      </c>
    </row>
    <row r="312" spans="1:21" x14ac:dyDescent="0.25">
      <c r="A312" t="s">
        <v>622</v>
      </c>
      <c r="B312" t="s">
        <v>623</v>
      </c>
      <c r="C312">
        <v>295</v>
      </c>
      <c r="D312">
        <v>5</v>
      </c>
      <c r="E312">
        <v>172</v>
      </c>
      <c r="F312">
        <v>13</v>
      </c>
      <c r="G312">
        <v>309</v>
      </c>
      <c r="H312">
        <v>38.461538461538467</v>
      </c>
      <c r="I312">
        <v>0</v>
      </c>
      <c r="J312">
        <v>0</v>
      </c>
      <c r="K312">
        <v>0</v>
      </c>
      <c r="L312">
        <v>0</v>
      </c>
      <c r="M312">
        <v>0</v>
      </c>
      <c r="N312">
        <v>0</v>
      </c>
      <c r="O312">
        <v>0</v>
      </c>
      <c r="P312">
        <v>-5</v>
      </c>
      <c r="Q312">
        <v>0</v>
      </c>
      <c r="R312">
        <v>0</v>
      </c>
      <c r="S312">
        <v>0</v>
      </c>
      <c r="T312">
        <v>0</v>
      </c>
      <c r="U312">
        <v>0</v>
      </c>
    </row>
    <row r="313" spans="1:21" x14ac:dyDescent="0.25">
      <c r="A313" t="s">
        <v>624</v>
      </c>
      <c r="B313" t="s">
        <v>625</v>
      </c>
      <c r="C313">
        <v>295</v>
      </c>
      <c r="D313">
        <v>5</v>
      </c>
      <c r="E313">
        <v>324</v>
      </c>
      <c r="F313">
        <v>7</v>
      </c>
      <c r="G313">
        <v>167</v>
      </c>
      <c r="H313">
        <v>71.428571428571431</v>
      </c>
      <c r="I313">
        <v>0</v>
      </c>
      <c r="J313">
        <v>0</v>
      </c>
      <c r="K313">
        <v>0</v>
      </c>
      <c r="L313">
        <v>0</v>
      </c>
      <c r="M313">
        <v>0</v>
      </c>
      <c r="N313">
        <v>0</v>
      </c>
      <c r="O313">
        <v>0</v>
      </c>
      <c r="P313">
        <v>-5</v>
      </c>
      <c r="Q313">
        <v>0</v>
      </c>
      <c r="R313">
        <v>0</v>
      </c>
      <c r="S313">
        <v>0</v>
      </c>
      <c r="T313">
        <v>0</v>
      </c>
      <c r="U313">
        <v>0</v>
      </c>
    </row>
    <row r="314" spans="1:21" x14ac:dyDescent="0.25">
      <c r="A314" t="s">
        <v>626</v>
      </c>
      <c r="B314" t="s">
        <v>627</v>
      </c>
      <c r="C314">
        <v>295</v>
      </c>
      <c r="D314">
        <v>5</v>
      </c>
      <c r="E314">
        <v>324</v>
      </c>
      <c r="F314">
        <v>7</v>
      </c>
      <c r="G314">
        <v>167</v>
      </c>
      <c r="H314">
        <v>71.428571428571431</v>
      </c>
      <c r="I314">
        <v>0</v>
      </c>
      <c r="J314">
        <v>0</v>
      </c>
      <c r="K314">
        <v>0</v>
      </c>
      <c r="L314">
        <v>0</v>
      </c>
      <c r="M314">
        <v>0</v>
      </c>
      <c r="N314">
        <v>0</v>
      </c>
      <c r="O314">
        <v>0</v>
      </c>
      <c r="P314">
        <v>-5</v>
      </c>
      <c r="Q314">
        <v>0</v>
      </c>
      <c r="R314">
        <v>0</v>
      </c>
      <c r="S314">
        <v>0</v>
      </c>
      <c r="T314">
        <v>0</v>
      </c>
      <c r="U314">
        <v>0</v>
      </c>
    </row>
    <row r="315" spans="1:21" x14ac:dyDescent="0.25">
      <c r="A315" t="s">
        <v>628</v>
      </c>
      <c r="B315" t="s">
        <v>629</v>
      </c>
      <c r="C315">
        <v>295</v>
      </c>
      <c r="D315">
        <v>5</v>
      </c>
      <c r="E315">
        <v>216</v>
      </c>
      <c r="F315">
        <v>11</v>
      </c>
      <c r="G315">
        <v>288</v>
      </c>
      <c r="H315">
        <v>45.454545454545453</v>
      </c>
      <c r="I315">
        <v>0</v>
      </c>
      <c r="J315">
        <v>0</v>
      </c>
      <c r="K315">
        <v>0</v>
      </c>
      <c r="L315">
        <v>0</v>
      </c>
      <c r="M315">
        <v>0</v>
      </c>
      <c r="N315">
        <v>0</v>
      </c>
      <c r="O315">
        <v>0</v>
      </c>
      <c r="P315">
        <v>-5</v>
      </c>
      <c r="Q315">
        <v>0</v>
      </c>
      <c r="R315">
        <v>0</v>
      </c>
      <c r="S315">
        <v>0</v>
      </c>
      <c r="T315">
        <v>0</v>
      </c>
      <c r="U315">
        <v>0</v>
      </c>
    </row>
    <row r="316" spans="1:21" x14ac:dyDescent="0.25">
      <c r="A316" t="s">
        <v>630</v>
      </c>
      <c r="B316" t="s">
        <v>631</v>
      </c>
      <c r="C316">
        <v>295</v>
      </c>
      <c r="D316">
        <v>5</v>
      </c>
      <c r="E316">
        <v>355</v>
      </c>
      <c r="F316">
        <v>0</v>
      </c>
      <c r="G316">
        <v>355</v>
      </c>
      <c r="H316">
        <v>0</v>
      </c>
      <c r="I316">
        <v>0</v>
      </c>
      <c r="J316">
        <v>0</v>
      </c>
      <c r="K316">
        <v>0</v>
      </c>
      <c r="L316">
        <v>0</v>
      </c>
      <c r="M316">
        <v>0</v>
      </c>
      <c r="N316">
        <v>0</v>
      </c>
      <c r="O316">
        <v>0</v>
      </c>
      <c r="P316">
        <v>-5</v>
      </c>
      <c r="Q316">
        <v>0</v>
      </c>
      <c r="R316">
        <v>0</v>
      </c>
      <c r="S316">
        <v>0</v>
      </c>
      <c r="T316">
        <v>0</v>
      </c>
      <c r="U316">
        <v>0</v>
      </c>
    </row>
    <row r="317" spans="1:21" x14ac:dyDescent="0.25">
      <c r="A317" t="s">
        <v>632</v>
      </c>
      <c r="B317" t="s">
        <v>633</v>
      </c>
      <c r="C317">
        <v>295</v>
      </c>
      <c r="D317">
        <v>5</v>
      </c>
      <c r="E317">
        <v>88</v>
      </c>
      <c r="F317">
        <v>22</v>
      </c>
      <c r="G317">
        <v>341</v>
      </c>
      <c r="H317">
        <v>22.727272727272727</v>
      </c>
      <c r="I317">
        <v>0</v>
      </c>
      <c r="J317">
        <v>0</v>
      </c>
      <c r="K317">
        <v>0</v>
      </c>
      <c r="L317">
        <v>0</v>
      </c>
      <c r="M317">
        <v>0</v>
      </c>
      <c r="N317">
        <v>0</v>
      </c>
      <c r="O317">
        <v>0</v>
      </c>
      <c r="P317">
        <v>-5</v>
      </c>
      <c r="Q317">
        <v>0</v>
      </c>
      <c r="R317">
        <v>0</v>
      </c>
      <c r="S317">
        <v>0</v>
      </c>
      <c r="T317">
        <v>0</v>
      </c>
      <c r="U317">
        <v>0</v>
      </c>
    </row>
    <row r="318" spans="1:21" x14ac:dyDescent="0.25">
      <c r="A318" t="s">
        <v>634</v>
      </c>
      <c r="B318" t="s">
        <v>635</v>
      </c>
      <c r="C318">
        <v>295</v>
      </c>
      <c r="D318">
        <v>5</v>
      </c>
      <c r="E318">
        <v>324</v>
      </c>
      <c r="F318">
        <v>7</v>
      </c>
      <c r="G318">
        <v>167</v>
      </c>
      <c r="H318">
        <v>71.428571428571431</v>
      </c>
      <c r="I318">
        <v>0</v>
      </c>
      <c r="J318">
        <v>0</v>
      </c>
      <c r="K318">
        <v>0</v>
      </c>
      <c r="L318">
        <v>0</v>
      </c>
      <c r="M318">
        <v>0</v>
      </c>
      <c r="N318">
        <v>0</v>
      </c>
      <c r="O318">
        <v>0</v>
      </c>
      <c r="P318">
        <v>-5</v>
      </c>
      <c r="Q318">
        <v>0</v>
      </c>
      <c r="R318">
        <v>0</v>
      </c>
      <c r="S318">
        <v>0</v>
      </c>
      <c r="T318">
        <v>0</v>
      </c>
      <c r="U318">
        <v>0</v>
      </c>
    </row>
    <row r="319" spans="1:21" x14ac:dyDescent="0.25">
      <c r="A319" t="s">
        <v>636</v>
      </c>
      <c r="B319" t="s">
        <v>637</v>
      </c>
      <c r="C319">
        <v>295</v>
      </c>
      <c r="D319">
        <v>5</v>
      </c>
      <c r="E319">
        <v>355</v>
      </c>
      <c r="F319">
        <v>0</v>
      </c>
      <c r="G319">
        <v>355</v>
      </c>
      <c r="H319">
        <v>0</v>
      </c>
      <c r="I319">
        <v>0</v>
      </c>
      <c r="J319">
        <v>0</v>
      </c>
      <c r="K319">
        <v>0</v>
      </c>
      <c r="L319">
        <v>0</v>
      </c>
      <c r="M319">
        <v>0</v>
      </c>
      <c r="N319">
        <v>0</v>
      </c>
      <c r="O319">
        <v>0</v>
      </c>
      <c r="P319">
        <v>-5</v>
      </c>
      <c r="Q319">
        <v>0</v>
      </c>
      <c r="R319">
        <v>0</v>
      </c>
      <c r="S319">
        <v>0</v>
      </c>
      <c r="T319">
        <v>0</v>
      </c>
      <c r="U319">
        <v>0</v>
      </c>
    </row>
    <row r="320" spans="1:21" x14ac:dyDescent="0.25">
      <c r="A320" t="s">
        <v>638</v>
      </c>
      <c r="B320" t="s">
        <v>639</v>
      </c>
      <c r="C320">
        <v>295</v>
      </c>
      <c r="D320">
        <v>5</v>
      </c>
      <c r="E320">
        <v>273</v>
      </c>
      <c r="F320">
        <v>9</v>
      </c>
      <c r="G320">
        <v>238</v>
      </c>
      <c r="H320">
        <v>55.555555555555557</v>
      </c>
      <c r="I320">
        <v>0</v>
      </c>
      <c r="J320">
        <v>0</v>
      </c>
      <c r="K320">
        <v>0</v>
      </c>
      <c r="L320">
        <v>0</v>
      </c>
      <c r="M320">
        <v>0</v>
      </c>
      <c r="N320">
        <v>0</v>
      </c>
      <c r="O320">
        <v>0</v>
      </c>
      <c r="P320">
        <v>-5</v>
      </c>
      <c r="Q320">
        <v>0</v>
      </c>
      <c r="R320">
        <v>0</v>
      </c>
      <c r="S320">
        <v>0</v>
      </c>
      <c r="T320">
        <v>0</v>
      </c>
      <c r="U320">
        <v>0</v>
      </c>
    </row>
    <row r="321" spans="1:21" x14ac:dyDescent="0.25">
      <c r="A321" t="s">
        <v>640</v>
      </c>
      <c r="B321" t="s">
        <v>641</v>
      </c>
      <c r="C321">
        <v>295</v>
      </c>
      <c r="D321">
        <v>5</v>
      </c>
      <c r="E321">
        <v>273</v>
      </c>
      <c r="F321">
        <v>9</v>
      </c>
      <c r="G321">
        <v>238</v>
      </c>
      <c r="H321">
        <v>55.555555555555557</v>
      </c>
      <c r="I321">
        <v>0</v>
      </c>
      <c r="J321">
        <v>0</v>
      </c>
      <c r="K321">
        <v>0</v>
      </c>
      <c r="L321">
        <v>0</v>
      </c>
      <c r="M321">
        <v>0</v>
      </c>
      <c r="N321">
        <v>0</v>
      </c>
      <c r="O321">
        <v>0</v>
      </c>
      <c r="P321">
        <v>-5</v>
      </c>
      <c r="Q321">
        <v>0</v>
      </c>
      <c r="R321">
        <v>0</v>
      </c>
      <c r="S321">
        <v>0</v>
      </c>
      <c r="T321">
        <v>0</v>
      </c>
      <c r="U321">
        <v>0</v>
      </c>
    </row>
    <row r="322" spans="1:21" x14ac:dyDescent="0.25">
      <c r="A322" t="s">
        <v>642</v>
      </c>
      <c r="B322" t="s">
        <v>643</v>
      </c>
      <c r="C322">
        <v>295</v>
      </c>
      <c r="D322">
        <v>5</v>
      </c>
      <c r="E322">
        <v>355</v>
      </c>
      <c r="F322">
        <v>0</v>
      </c>
      <c r="G322">
        <v>355</v>
      </c>
      <c r="H322">
        <v>0</v>
      </c>
      <c r="I322">
        <v>0</v>
      </c>
      <c r="J322">
        <v>0</v>
      </c>
      <c r="K322">
        <v>0</v>
      </c>
      <c r="L322">
        <v>0</v>
      </c>
      <c r="M322">
        <v>0</v>
      </c>
      <c r="N322">
        <v>0</v>
      </c>
      <c r="O322">
        <v>0</v>
      </c>
      <c r="P322">
        <v>-5</v>
      </c>
      <c r="Q322">
        <v>0</v>
      </c>
      <c r="R322">
        <v>0</v>
      </c>
      <c r="S322">
        <v>0</v>
      </c>
      <c r="T322">
        <v>0</v>
      </c>
      <c r="U322">
        <v>0</v>
      </c>
    </row>
    <row r="323" spans="1:21" x14ac:dyDescent="0.25">
      <c r="A323" t="s">
        <v>644</v>
      </c>
      <c r="B323" t="s">
        <v>645</v>
      </c>
      <c r="C323">
        <v>295</v>
      </c>
      <c r="D323">
        <v>5</v>
      </c>
      <c r="E323">
        <v>355</v>
      </c>
      <c r="F323">
        <v>0</v>
      </c>
      <c r="G323">
        <v>355</v>
      </c>
      <c r="H323">
        <v>0</v>
      </c>
      <c r="I323">
        <v>0</v>
      </c>
      <c r="J323">
        <v>0</v>
      </c>
      <c r="K323">
        <v>0</v>
      </c>
      <c r="L323">
        <v>0</v>
      </c>
      <c r="M323">
        <v>0</v>
      </c>
      <c r="N323">
        <v>0</v>
      </c>
      <c r="O323">
        <v>0</v>
      </c>
      <c r="P323">
        <v>-5</v>
      </c>
      <c r="Q323">
        <v>0</v>
      </c>
      <c r="R323">
        <v>0</v>
      </c>
      <c r="S323">
        <v>0</v>
      </c>
      <c r="T323">
        <v>0</v>
      </c>
      <c r="U323">
        <v>0</v>
      </c>
    </row>
    <row r="324" spans="1:21" x14ac:dyDescent="0.25">
      <c r="A324" t="s">
        <v>646</v>
      </c>
      <c r="B324" t="s">
        <v>647</v>
      </c>
      <c r="C324">
        <v>295</v>
      </c>
      <c r="D324">
        <v>5</v>
      </c>
      <c r="E324">
        <v>355</v>
      </c>
      <c r="F324">
        <v>0</v>
      </c>
      <c r="G324">
        <v>355</v>
      </c>
      <c r="H324">
        <v>0</v>
      </c>
      <c r="I324">
        <v>0</v>
      </c>
      <c r="J324">
        <v>0</v>
      </c>
      <c r="K324">
        <v>0</v>
      </c>
      <c r="L324">
        <v>0</v>
      </c>
      <c r="M324">
        <v>0</v>
      </c>
      <c r="N324">
        <v>0</v>
      </c>
      <c r="O324">
        <v>0</v>
      </c>
      <c r="P324">
        <v>-5</v>
      </c>
      <c r="Q324">
        <v>0</v>
      </c>
      <c r="R324">
        <v>0</v>
      </c>
      <c r="S324">
        <v>0</v>
      </c>
      <c r="T324">
        <v>0</v>
      </c>
      <c r="U324">
        <v>0</v>
      </c>
    </row>
    <row r="325" spans="1:21" x14ac:dyDescent="0.25">
      <c r="A325" t="s">
        <v>648</v>
      </c>
      <c r="B325" t="s">
        <v>649</v>
      </c>
      <c r="C325">
        <v>295</v>
      </c>
      <c r="D325">
        <v>5</v>
      </c>
      <c r="E325">
        <v>355</v>
      </c>
      <c r="F325">
        <v>0</v>
      </c>
      <c r="G325">
        <v>355</v>
      </c>
      <c r="H325">
        <v>0</v>
      </c>
      <c r="I325">
        <v>0</v>
      </c>
      <c r="J325">
        <v>0</v>
      </c>
      <c r="K325">
        <v>0</v>
      </c>
      <c r="L325">
        <v>0</v>
      </c>
      <c r="M325">
        <v>0</v>
      </c>
      <c r="N325">
        <v>0</v>
      </c>
      <c r="O325">
        <v>0</v>
      </c>
      <c r="P325">
        <v>-5</v>
      </c>
      <c r="Q325">
        <v>0</v>
      </c>
      <c r="R325">
        <v>0</v>
      </c>
      <c r="S325">
        <v>0</v>
      </c>
      <c r="T325">
        <v>0</v>
      </c>
      <c r="U325">
        <v>0</v>
      </c>
    </row>
    <row r="326" spans="1:21" x14ac:dyDescent="0.25">
      <c r="A326" t="s">
        <v>650</v>
      </c>
      <c r="B326" t="s">
        <v>651</v>
      </c>
      <c r="C326">
        <v>295</v>
      </c>
      <c r="D326">
        <v>5</v>
      </c>
      <c r="E326">
        <v>355</v>
      </c>
      <c r="F326">
        <v>0</v>
      </c>
      <c r="G326">
        <v>355</v>
      </c>
      <c r="H326">
        <v>0</v>
      </c>
      <c r="I326">
        <v>0</v>
      </c>
      <c r="J326">
        <v>0</v>
      </c>
      <c r="K326">
        <v>0</v>
      </c>
      <c r="L326">
        <v>0</v>
      </c>
      <c r="M326">
        <v>0</v>
      </c>
      <c r="N326">
        <v>0</v>
      </c>
      <c r="O326">
        <v>0</v>
      </c>
      <c r="P326">
        <v>-5</v>
      </c>
      <c r="Q326">
        <v>0</v>
      </c>
      <c r="R326">
        <v>0</v>
      </c>
      <c r="S326">
        <v>0</v>
      </c>
      <c r="T326">
        <v>0</v>
      </c>
      <c r="U326">
        <v>0</v>
      </c>
    </row>
    <row r="327" spans="1:21" x14ac:dyDescent="0.25">
      <c r="A327" t="s">
        <v>652</v>
      </c>
      <c r="B327" t="s">
        <v>653</v>
      </c>
      <c r="C327">
        <v>295</v>
      </c>
      <c r="D327">
        <v>5</v>
      </c>
      <c r="E327">
        <v>299</v>
      </c>
      <c r="F327">
        <v>8</v>
      </c>
      <c r="G327">
        <v>200</v>
      </c>
      <c r="H327">
        <v>62.5</v>
      </c>
      <c r="I327">
        <v>0</v>
      </c>
      <c r="J327">
        <v>0</v>
      </c>
      <c r="K327">
        <v>0</v>
      </c>
      <c r="L327">
        <v>0</v>
      </c>
      <c r="M327">
        <v>0</v>
      </c>
      <c r="N327">
        <v>0</v>
      </c>
      <c r="O327">
        <v>0</v>
      </c>
      <c r="P327">
        <v>-5</v>
      </c>
      <c r="Q327">
        <v>0</v>
      </c>
      <c r="R327">
        <v>0</v>
      </c>
      <c r="S327">
        <v>0</v>
      </c>
      <c r="T327">
        <v>0</v>
      </c>
      <c r="U327">
        <v>0</v>
      </c>
    </row>
    <row r="328" spans="1:21" x14ac:dyDescent="0.25">
      <c r="A328" t="s">
        <v>654</v>
      </c>
      <c r="B328" t="s">
        <v>655</v>
      </c>
      <c r="C328">
        <v>295</v>
      </c>
      <c r="D328">
        <v>5</v>
      </c>
      <c r="E328">
        <v>355</v>
      </c>
      <c r="F328">
        <v>0</v>
      </c>
      <c r="G328">
        <v>355</v>
      </c>
      <c r="H328">
        <v>0</v>
      </c>
      <c r="I328">
        <v>0</v>
      </c>
      <c r="J328">
        <v>0</v>
      </c>
      <c r="K328">
        <v>0</v>
      </c>
      <c r="L328">
        <v>0</v>
      </c>
      <c r="M328">
        <v>0</v>
      </c>
      <c r="N328">
        <v>0</v>
      </c>
      <c r="O328">
        <v>0</v>
      </c>
      <c r="P328">
        <v>-5</v>
      </c>
      <c r="Q328">
        <v>0</v>
      </c>
      <c r="R328">
        <v>0</v>
      </c>
      <c r="S328">
        <v>0</v>
      </c>
      <c r="T328">
        <v>0</v>
      </c>
      <c r="U328">
        <v>0</v>
      </c>
    </row>
    <row r="329" spans="1:21" x14ac:dyDescent="0.25">
      <c r="A329" t="s">
        <v>656</v>
      </c>
      <c r="B329" t="s">
        <v>657</v>
      </c>
      <c r="C329">
        <v>295</v>
      </c>
      <c r="D329">
        <v>5</v>
      </c>
      <c r="E329">
        <v>299</v>
      </c>
      <c r="F329">
        <v>8</v>
      </c>
      <c r="G329">
        <v>200</v>
      </c>
      <c r="H329">
        <v>62.5</v>
      </c>
      <c r="I329">
        <v>0</v>
      </c>
      <c r="J329">
        <v>0</v>
      </c>
      <c r="K329">
        <v>0</v>
      </c>
      <c r="L329">
        <v>0</v>
      </c>
      <c r="M329">
        <v>0</v>
      </c>
      <c r="N329">
        <v>0</v>
      </c>
      <c r="O329">
        <v>0</v>
      </c>
      <c r="P329">
        <v>-5</v>
      </c>
      <c r="Q329">
        <v>0</v>
      </c>
      <c r="R329">
        <v>0</v>
      </c>
      <c r="S329">
        <v>0</v>
      </c>
      <c r="T329">
        <v>0</v>
      </c>
      <c r="U329">
        <v>0</v>
      </c>
    </row>
    <row r="330" spans="1:21" x14ac:dyDescent="0.25">
      <c r="A330" t="s">
        <v>658</v>
      </c>
      <c r="B330" t="s">
        <v>659</v>
      </c>
      <c r="C330">
        <v>295</v>
      </c>
      <c r="D330">
        <v>5</v>
      </c>
      <c r="E330">
        <v>355</v>
      </c>
      <c r="F330">
        <v>0</v>
      </c>
      <c r="G330">
        <v>355</v>
      </c>
      <c r="H330">
        <v>0</v>
      </c>
      <c r="I330">
        <v>0</v>
      </c>
      <c r="J330">
        <v>0</v>
      </c>
      <c r="K330">
        <v>0</v>
      </c>
      <c r="L330">
        <v>0</v>
      </c>
      <c r="M330">
        <v>0</v>
      </c>
      <c r="N330">
        <v>0</v>
      </c>
      <c r="O330">
        <v>0</v>
      </c>
      <c r="P330">
        <v>-5</v>
      </c>
      <c r="Q330">
        <v>0</v>
      </c>
      <c r="R330">
        <v>0</v>
      </c>
      <c r="S330">
        <v>0</v>
      </c>
      <c r="T330">
        <v>0</v>
      </c>
      <c r="U330">
        <v>0</v>
      </c>
    </row>
    <row r="331" spans="1:21" x14ac:dyDescent="0.25">
      <c r="A331" t="s">
        <v>660</v>
      </c>
      <c r="B331" t="s">
        <v>661</v>
      </c>
      <c r="C331">
        <v>295</v>
      </c>
      <c r="D331">
        <v>5</v>
      </c>
      <c r="E331">
        <v>243</v>
      </c>
      <c r="F331">
        <v>10</v>
      </c>
      <c r="G331">
        <v>258</v>
      </c>
      <c r="H331">
        <v>50</v>
      </c>
      <c r="I331">
        <v>0</v>
      </c>
      <c r="J331">
        <v>0</v>
      </c>
      <c r="K331">
        <v>0</v>
      </c>
      <c r="L331">
        <v>0</v>
      </c>
      <c r="M331">
        <v>0</v>
      </c>
      <c r="N331">
        <v>0</v>
      </c>
      <c r="O331">
        <v>0</v>
      </c>
      <c r="P331">
        <v>-5</v>
      </c>
      <c r="Q331">
        <v>0</v>
      </c>
      <c r="R331">
        <v>0</v>
      </c>
      <c r="S331">
        <v>0</v>
      </c>
      <c r="T331">
        <v>0</v>
      </c>
      <c r="U331">
        <v>0</v>
      </c>
    </row>
    <row r="332" spans="1:21" x14ac:dyDescent="0.25">
      <c r="A332" t="s">
        <v>662</v>
      </c>
      <c r="B332" t="s">
        <v>663</v>
      </c>
      <c r="C332">
        <v>295</v>
      </c>
      <c r="D332">
        <v>5</v>
      </c>
      <c r="E332">
        <v>355</v>
      </c>
      <c r="F332">
        <v>0</v>
      </c>
      <c r="G332">
        <v>355</v>
      </c>
      <c r="H332">
        <v>0</v>
      </c>
      <c r="I332">
        <v>0</v>
      </c>
      <c r="J332">
        <v>0</v>
      </c>
      <c r="K332">
        <v>0</v>
      </c>
      <c r="L332">
        <v>0</v>
      </c>
      <c r="M332">
        <v>0</v>
      </c>
      <c r="N332">
        <v>0</v>
      </c>
      <c r="O332">
        <v>0</v>
      </c>
      <c r="P332">
        <v>-5</v>
      </c>
      <c r="Q332">
        <v>0</v>
      </c>
      <c r="R332">
        <v>0</v>
      </c>
      <c r="S332">
        <v>0</v>
      </c>
      <c r="T332">
        <v>0</v>
      </c>
      <c r="U332">
        <v>0</v>
      </c>
    </row>
    <row r="333" spans="1:21" x14ac:dyDescent="0.25">
      <c r="A333" t="s">
        <v>664</v>
      </c>
      <c r="B333" t="s">
        <v>665</v>
      </c>
      <c r="C333">
        <v>295</v>
      </c>
      <c r="D333">
        <v>5</v>
      </c>
      <c r="E333">
        <v>159</v>
      </c>
      <c r="F333">
        <v>14</v>
      </c>
      <c r="G333">
        <v>321</v>
      </c>
      <c r="H333">
        <v>35.714285714285715</v>
      </c>
      <c r="I333">
        <v>0</v>
      </c>
      <c r="J333">
        <v>0</v>
      </c>
      <c r="K333">
        <v>0</v>
      </c>
      <c r="L333">
        <v>0</v>
      </c>
      <c r="M333">
        <v>0</v>
      </c>
      <c r="N333">
        <v>0</v>
      </c>
      <c r="O333">
        <v>0</v>
      </c>
      <c r="P333">
        <v>-5</v>
      </c>
      <c r="Q333">
        <v>0</v>
      </c>
      <c r="R333">
        <v>0</v>
      </c>
      <c r="S333">
        <v>0</v>
      </c>
      <c r="T333">
        <v>0</v>
      </c>
      <c r="U333">
        <v>0</v>
      </c>
    </row>
    <row r="334" spans="1:21" x14ac:dyDescent="0.25">
      <c r="A334" t="s">
        <v>666</v>
      </c>
      <c r="B334" t="s">
        <v>667</v>
      </c>
      <c r="C334">
        <v>295</v>
      </c>
      <c r="D334">
        <v>5</v>
      </c>
      <c r="E334">
        <v>243</v>
      </c>
      <c r="F334">
        <v>10</v>
      </c>
      <c r="G334">
        <v>258</v>
      </c>
      <c r="H334">
        <v>50</v>
      </c>
      <c r="I334">
        <v>0</v>
      </c>
      <c r="J334">
        <v>0</v>
      </c>
      <c r="K334">
        <v>0</v>
      </c>
      <c r="L334">
        <v>0</v>
      </c>
      <c r="M334">
        <v>0</v>
      </c>
      <c r="N334">
        <v>0</v>
      </c>
      <c r="O334">
        <v>0</v>
      </c>
      <c r="P334">
        <v>-5</v>
      </c>
      <c r="Q334">
        <v>0</v>
      </c>
      <c r="R334">
        <v>0</v>
      </c>
      <c r="S334">
        <v>0</v>
      </c>
      <c r="T334">
        <v>0</v>
      </c>
      <c r="U334">
        <v>0</v>
      </c>
    </row>
    <row r="335" spans="1:21" x14ac:dyDescent="0.25">
      <c r="A335" t="s">
        <v>668</v>
      </c>
      <c r="B335" t="s">
        <v>669</v>
      </c>
      <c r="C335">
        <v>295</v>
      </c>
      <c r="D335">
        <v>5</v>
      </c>
      <c r="E335">
        <v>355</v>
      </c>
      <c r="F335">
        <v>0</v>
      </c>
      <c r="G335">
        <v>355</v>
      </c>
      <c r="H335">
        <v>0</v>
      </c>
      <c r="I335">
        <v>0</v>
      </c>
      <c r="J335">
        <v>0</v>
      </c>
      <c r="K335">
        <v>0</v>
      </c>
      <c r="L335">
        <v>0</v>
      </c>
      <c r="M335">
        <v>0</v>
      </c>
      <c r="N335">
        <v>0</v>
      </c>
      <c r="O335">
        <v>0</v>
      </c>
      <c r="P335">
        <v>-5</v>
      </c>
      <c r="Q335">
        <v>0</v>
      </c>
      <c r="R335">
        <v>0</v>
      </c>
      <c r="S335">
        <v>0</v>
      </c>
      <c r="T335">
        <v>0</v>
      </c>
      <c r="U335">
        <v>0</v>
      </c>
    </row>
    <row r="336" spans="1:21" x14ac:dyDescent="0.25">
      <c r="A336" t="s">
        <v>670</v>
      </c>
      <c r="B336" t="s">
        <v>671</v>
      </c>
      <c r="C336">
        <v>295</v>
      </c>
      <c r="D336">
        <v>5</v>
      </c>
      <c r="E336">
        <v>355</v>
      </c>
      <c r="F336">
        <v>0</v>
      </c>
      <c r="G336">
        <v>355</v>
      </c>
      <c r="H336">
        <v>0</v>
      </c>
      <c r="I336">
        <v>0</v>
      </c>
      <c r="J336">
        <v>0</v>
      </c>
      <c r="K336">
        <v>0</v>
      </c>
      <c r="L336">
        <v>0</v>
      </c>
      <c r="M336">
        <v>0</v>
      </c>
      <c r="N336">
        <v>0</v>
      </c>
      <c r="O336">
        <v>0</v>
      </c>
      <c r="P336">
        <v>-5</v>
      </c>
      <c r="Q336">
        <v>0</v>
      </c>
      <c r="R336">
        <v>0</v>
      </c>
      <c r="S336">
        <v>0</v>
      </c>
      <c r="T336">
        <v>0</v>
      </c>
      <c r="U336">
        <v>0</v>
      </c>
    </row>
    <row r="337" spans="1:21" x14ac:dyDescent="0.25">
      <c r="A337" t="s">
        <v>672</v>
      </c>
      <c r="B337" t="s">
        <v>673</v>
      </c>
      <c r="C337">
        <v>295</v>
      </c>
      <c r="D337">
        <v>5</v>
      </c>
      <c r="E337">
        <v>216</v>
      </c>
      <c r="F337">
        <v>11</v>
      </c>
      <c r="G337">
        <v>288</v>
      </c>
      <c r="H337">
        <v>45.454545454545453</v>
      </c>
      <c r="I337">
        <v>0</v>
      </c>
      <c r="J337">
        <v>0</v>
      </c>
      <c r="K337">
        <v>0</v>
      </c>
      <c r="L337">
        <v>0</v>
      </c>
      <c r="M337">
        <v>0</v>
      </c>
      <c r="N337">
        <v>0</v>
      </c>
      <c r="O337">
        <v>0</v>
      </c>
      <c r="P337">
        <v>-5</v>
      </c>
      <c r="Q337">
        <v>0</v>
      </c>
      <c r="R337">
        <v>0</v>
      </c>
      <c r="S337">
        <v>0</v>
      </c>
      <c r="T337">
        <v>0</v>
      </c>
      <c r="U337">
        <v>0</v>
      </c>
    </row>
    <row r="338" spans="1:21" x14ac:dyDescent="0.25">
      <c r="A338" t="s">
        <v>674</v>
      </c>
      <c r="B338" t="s">
        <v>675</v>
      </c>
      <c r="C338">
        <v>295</v>
      </c>
      <c r="D338">
        <v>5</v>
      </c>
      <c r="E338">
        <v>355</v>
      </c>
      <c r="F338">
        <v>0</v>
      </c>
      <c r="G338">
        <v>355</v>
      </c>
      <c r="H338">
        <v>0</v>
      </c>
      <c r="I338">
        <v>0</v>
      </c>
      <c r="J338">
        <v>0</v>
      </c>
      <c r="K338">
        <v>0</v>
      </c>
      <c r="L338">
        <v>0</v>
      </c>
      <c r="M338">
        <v>0</v>
      </c>
      <c r="N338">
        <v>0</v>
      </c>
      <c r="O338">
        <v>0</v>
      </c>
      <c r="P338">
        <v>-5</v>
      </c>
      <c r="Q338">
        <v>0</v>
      </c>
      <c r="R338">
        <v>0</v>
      </c>
      <c r="S338">
        <v>0</v>
      </c>
      <c r="T338">
        <v>0</v>
      </c>
      <c r="U338">
        <v>0</v>
      </c>
    </row>
    <row r="339" spans="1:21" x14ac:dyDescent="0.25">
      <c r="A339" t="s">
        <v>676</v>
      </c>
      <c r="B339" t="s">
        <v>677</v>
      </c>
      <c r="C339">
        <v>295</v>
      </c>
      <c r="D339">
        <v>5</v>
      </c>
      <c r="E339">
        <v>243</v>
      </c>
      <c r="F339">
        <v>10</v>
      </c>
      <c r="G339">
        <v>258</v>
      </c>
      <c r="H339">
        <v>50</v>
      </c>
      <c r="I339">
        <v>0</v>
      </c>
      <c r="J339">
        <v>0</v>
      </c>
      <c r="K339">
        <v>0</v>
      </c>
      <c r="L339">
        <v>0</v>
      </c>
      <c r="M339">
        <v>0</v>
      </c>
      <c r="N339">
        <v>0</v>
      </c>
      <c r="O339">
        <v>0</v>
      </c>
      <c r="P339">
        <v>-5</v>
      </c>
      <c r="Q339">
        <v>0</v>
      </c>
      <c r="R339">
        <v>0</v>
      </c>
      <c r="S339">
        <v>0</v>
      </c>
      <c r="T339">
        <v>0</v>
      </c>
      <c r="U339">
        <v>0</v>
      </c>
    </row>
    <row r="340" spans="1:21" x14ac:dyDescent="0.25">
      <c r="A340" t="s">
        <v>678</v>
      </c>
      <c r="B340" t="s">
        <v>679</v>
      </c>
      <c r="C340">
        <v>295</v>
      </c>
      <c r="D340">
        <v>5</v>
      </c>
      <c r="E340">
        <v>324</v>
      </c>
      <c r="F340">
        <v>7</v>
      </c>
      <c r="G340">
        <v>167</v>
      </c>
      <c r="H340">
        <v>71.428571428571431</v>
      </c>
      <c r="I340">
        <v>0</v>
      </c>
      <c r="J340">
        <v>0</v>
      </c>
      <c r="K340">
        <v>0</v>
      </c>
      <c r="L340">
        <v>0</v>
      </c>
      <c r="M340">
        <v>0</v>
      </c>
      <c r="N340">
        <v>0</v>
      </c>
      <c r="O340">
        <v>0</v>
      </c>
      <c r="P340">
        <v>-5</v>
      </c>
      <c r="Q340">
        <v>0</v>
      </c>
      <c r="R340">
        <v>0</v>
      </c>
      <c r="S340">
        <v>0</v>
      </c>
      <c r="T340">
        <v>0</v>
      </c>
      <c r="U340">
        <v>0</v>
      </c>
    </row>
    <row r="341" spans="1:21" x14ac:dyDescent="0.25">
      <c r="A341" t="s">
        <v>680</v>
      </c>
      <c r="B341" t="s">
        <v>681</v>
      </c>
      <c r="C341">
        <v>295</v>
      </c>
      <c r="D341">
        <v>5</v>
      </c>
      <c r="E341">
        <v>355</v>
      </c>
      <c r="F341">
        <v>0</v>
      </c>
      <c r="G341">
        <v>355</v>
      </c>
      <c r="H341">
        <v>0</v>
      </c>
      <c r="I341">
        <v>0</v>
      </c>
      <c r="J341">
        <v>0</v>
      </c>
      <c r="K341">
        <v>0</v>
      </c>
      <c r="L341">
        <v>0</v>
      </c>
      <c r="M341">
        <v>0</v>
      </c>
      <c r="N341">
        <v>0</v>
      </c>
      <c r="O341">
        <v>0</v>
      </c>
      <c r="P341">
        <v>-5</v>
      </c>
      <c r="Q341">
        <v>0</v>
      </c>
      <c r="R341">
        <v>0</v>
      </c>
      <c r="S341">
        <v>0</v>
      </c>
      <c r="T341">
        <v>0</v>
      </c>
      <c r="U341">
        <v>0</v>
      </c>
    </row>
    <row r="342" spans="1:21" x14ac:dyDescent="0.25">
      <c r="A342" t="s">
        <v>682</v>
      </c>
      <c r="B342" t="s">
        <v>683</v>
      </c>
      <c r="C342">
        <v>295</v>
      </c>
      <c r="D342">
        <v>5</v>
      </c>
      <c r="E342">
        <v>324</v>
      </c>
      <c r="F342">
        <v>7</v>
      </c>
      <c r="G342">
        <v>167</v>
      </c>
      <c r="H342">
        <v>71.428571428571431</v>
      </c>
      <c r="I342">
        <v>0</v>
      </c>
      <c r="J342">
        <v>0</v>
      </c>
      <c r="K342">
        <v>0</v>
      </c>
      <c r="L342">
        <v>0</v>
      </c>
      <c r="M342">
        <v>0</v>
      </c>
      <c r="N342">
        <v>0</v>
      </c>
      <c r="O342">
        <v>0</v>
      </c>
      <c r="P342">
        <v>-5</v>
      </c>
      <c r="Q342">
        <v>0</v>
      </c>
      <c r="R342">
        <v>0</v>
      </c>
      <c r="S342">
        <v>0</v>
      </c>
      <c r="T342">
        <v>0</v>
      </c>
      <c r="U342">
        <v>0</v>
      </c>
    </row>
    <row r="343" spans="1:21" x14ac:dyDescent="0.25">
      <c r="A343" t="s">
        <v>684</v>
      </c>
      <c r="B343" t="s">
        <v>685</v>
      </c>
      <c r="C343">
        <v>295</v>
      </c>
      <c r="D343">
        <v>5</v>
      </c>
      <c r="E343">
        <v>355</v>
      </c>
      <c r="F343">
        <v>0</v>
      </c>
      <c r="G343">
        <v>355</v>
      </c>
      <c r="H343">
        <v>0</v>
      </c>
      <c r="I343">
        <v>0</v>
      </c>
      <c r="J343">
        <v>0</v>
      </c>
      <c r="K343">
        <v>0</v>
      </c>
      <c r="L343">
        <v>0</v>
      </c>
      <c r="M343">
        <v>0</v>
      </c>
      <c r="N343">
        <v>0</v>
      </c>
      <c r="O343">
        <v>0</v>
      </c>
      <c r="P343">
        <v>-5</v>
      </c>
      <c r="Q343">
        <v>0</v>
      </c>
      <c r="R343">
        <v>0</v>
      </c>
      <c r="S343">
        <v>0</v>
      </c>
      <c r="T343">
        <v>0</v>
      </c>
      <c r="U343">
        <v>0</v>
      </c>
    </row>
    <row r="344" spans="1:21" x14ac:dyDescent="0.25">
      <c r="A344" t="s">
        <v>686</v>
      </c>
      <c r="B344" t="s">
        <v>687</v>
      </c>
      <c r="C344">
        <v>295</v>
      </c>
      <c r="D344">
        <v>5</v>
      </c>
      <c r="E344">
        <v>299</v>
      </c>
      <c r="F344">
        <v>8</v>
      </c>
      <c r="G344">
        <v>200</v>
      </c>
      <c r="H344">
        <v>62.5</v>
      </c>
      <c r="I344">
        <v>0</v>
      </c>
      <c r="J344">
        <v>0</v>
      </c>
      <c r="K344">
        <v>0</v>
      </c>
      <c r="L344">
        <v>0</v>
      </c>
      <c r="M344">
        <v>0</v>
      </c>
      <c r="N344">
        <v>0</v>
      </c>
      <c r="O344">
        <v>0</v>
      </c>
      <c r="P344">
        <v>-5</v>
      </c>
      <c r="Q344">
        <v>0</v>
      </c>
      <c r="R344">
        <v>0</v>
      </c>
      <c r="S344">
        <v>0</v>
      </c>
      <c r="T344">
        <v>0</v>
      </c>
      <c r="U344">
        <v>0</v>
      </c>
    </row>
    <row r="345" spans="1:21" x14ac:dyDescent="0.25">
      <c r="A345" t="s">
        <v>688</v>
      </c>
      <c r="B345" t="s">
        <v>689</v>
      </c>
      <c r="C345">
        <v>295</v>
      </c>
      <c r="D345">
        <v>5</v>
      </c>
      <c r="E345">
        <v>355</v>
      </c>
      <c r="F345">
        <v>0</v>
      </c>
      <c r="G345">
        <v>355</v>
      </c>
      <c r="H345">
        <v>0</v>
      </c>
      <c r="I345">
        <v>0</v>
      </c>
      <c r="J345">
        <v>0</v>
      </c>
      <c r="K345">
        <v>0</v>
      </c>
      <c r="L345">
        <v>0</v>
      </c>
      <c r="M345">
        <v>0</v>
      </c>
      <c r="N345">
        <v>0</v>
      </c>
      <c r="O345">
        <v>0</v>
      </c>
      <c r="P345">
        <v>-5</v>
      </c>
      <c r="Q345">
        <v>0</v>
      </c>
      <c r="R345">
        <v>0</v>
      </c>
      <c r="S345">
        <v>0</v>
      </c>
      <c r="T345">
        <v>0</v>
      </c>
      <c r="U345">
        <v>0</v>
      </c>
    </row>
    <row r="346" spans="1:21" x14ac:dyDescent="0.25">
      <c r="A346" t="s">
        <v>690</v>
      </c>
      <c r="B346" t="s">
        <v>691</v>
      </c>
      <c r="C346">
        <v>295</v>
      </c>
      <c r="D346">
        <v>5</v>
      </c>
      <c r="E346">
        <v>355</v>
      </c>
      <c r="F346">
        <v>0</v>
      </c>
      <c r="G346">
        <v>355</v>
      </c>
      <c r="H346">
        <v>0</v>
      </c>
      <c r="I346">
        <v>0</v>
      </c>
      <c r="J346">
        <v>0</v>
      </c>
      <c r="K346">
        <v>0</v>
      </c>
      <c r="L346">
        <v>0</v>
      </c>
      <c r="M346">
        <v>0</v>
      </c>
      <c r="N346">
        <v>0</v>
      </c>
      <c r="O346">
        <v>0</v>
      </c>
      <c r="P346">
        <v>-5</v>
      </c>
      <c r="Q346">
        <v>0</v>
      </c>
      <c r="R346">
        <v>0</v>
      </c>
      <c r="S346">
        <v>0</v>
      </c>
      <c r="T346">
        <v>0</v>
      </c>
      <c r="U346">
        <v>0</v>
      </c>
    </row>
    <row r="347" spans="1:21" x14ac:dyDescent="0.25">
      <c r="A347" t="s">
        <v>692</v>
      </c>
      <c r="B347" t="s">
        <v>693</v>
      </c>
      <c r="C347">
        <v>295</v>
      </c>
      <c r="D347">
        <v>5</v>
      </c>
      <c r="E347">
        <v>355</v>
      </c>
      <c r="F347">
        <v>0</v>
      </c>
      <c r="G347">
        <v>355</v>
      </c>
      <c r="H347">
        <v>0</v>
      </c>
      <c r="I347">
        <v>0</v>
      </c>
      <c r="J347">
        <v>0</v>
      </c>
      <c r="K347">
        <v>0</v>
      </c>
      <c r="L347">
        <v>0</v>
      </c>
      <c r="M347">
        <v>0</v>
      </c>
      <c r="N347">
        <v>0</v>
      </c>
      <c r="O347">
        <v>0</v>
      </c>
      <c r="P347">
        <v>-5</v>
      </c>
      <c r="Q347">
        <v>0</v>
      </c>
      <c r="R347">
        <v>0</v>
      </c>
      <c r="S347">
        <v>0</v>
      </c>
      <c r="T347">
        <v>0</v>
      </c>
      <c r="U347">
        <v>0</v>
      </c>
    </row>
    <row r="348" spans="1:21" x14ac:dyDescent="0.25">
      <c r="A348" t="s">
        <v>694</v>
      </c>
      <c r="B348" t="s">
        <v>695</v>
      </c>
      <c r="C348">
        <v>295</v>
      </c>
      <c r="D348">
        <v>5</v>
      </c>
      <c r="E348">
        <v>355</v>
      </c>
      <c r="F348">
        <v>0</v>
      </c>
      <c r="G348">
        <v>355</v>
      </c>
      <c r="H348">
        <v>0</v>
      </c>
      <c r="I348">
        <v>0</v>
      </c>
      <c r="J348">
        <v>0</v>
      </c>
      <c r="K348">
        <v>0</v>
      </c>
      <c r="L348">
        <v>0</v>
      </c>
      <c r="M348">
        <v>0</v>
      </c>
      <c r="N348">
        <v>0</v>
      </c>
      <c r="O348">
        <v>0</v>
      </c>
      <c r="P348">
        <v>-5</v>
      </c>
      <c r="Q348">
        <v>0</v>
      </c>
      <c r="R348">
        <v>0</v>
      </c>
      <c r="S348">
        <v>0</v>
      </c>
      <c r="T348">
        <v>0</v>
      </c>
      <c r="U348">
        <v>0</v>
      </c>
    </row>
    <row r="349" spans="1:21" x14ac:dyDescent="0.25">
      <c r="A349" t="s">
        <v>696</v>
      </c>
      <c r="B349" t="s">
        <v>697</v>
      </c>
      <c r="C349">
        <v>295</v>
      </c>
      <c r="D349">
        <v>5</v>
      </c>
      <c r="E349">
        <v>299</v>
      </c>
      <c r="F349">
        <v>8</v>
      </c>
      <c r="G349">
        <v>200</v>
      </c>
      <c r="H349">
        <v>62.5</v>
      </c>
      <c r="I349">
        <v>0</v>
      </c>
      <c r="J349">
        <v>0</v>
      </c>
      <c r="K349">
        <v>0</v>
      </c>
      <c r="L349">
        <v>0</v>
      </c>
      <c r="M349">
        <v>0</v>
      </c>
      <c r="N349">
        <v>0</v>
      </c>
      <c r="O349">
        <v>0</v>
      </c>
      <c r="P349">
        <v>-5</v>
      </c>
      <c r="Q349">
        <v>0</v>
      </c>
      <c r="R349">
        <v>0</v>
      </c>
      <c r="S349">
        <v>0</v>
      </c>
      <c r="T349">
        <v>0</v>
      </c>
      <c r="U349">
        <v>0</v>
      </c>
    </row>
    <row r="350" spans="1:21" x14ac:dyDescent="0.25">
      <c r="A350" t="s">
        <v>698</v>
      </c>
      <c r="B350" t="s">
        <v>699</v>
      </c>
      <c r="C350">
        <v>295</v>
      </c>
      <c r="D350">
        <v>5</v>
      </c>
      <c r="E350">
        <v>216</v>
      </c>
      <c r="F350">
        <v>11</v>
      </c>
      <c r="G350">
        <v>288</v>
      </c>
      <c r="H350">
        <v>45.454545454545453</v>
      </c>
      <c r="I350">
        <v>0</v>
      </c>
      <c r="J350">
        <v>0</v>
      </c>
      <c r="K350">
        <v>0</v>
      </c>
      <c r="L350">
        <v>0</v>
      </c>
      <c r="M350">
        <v>0</v>
      </c>
      <c r="N350">
        <v>0</v>
      </c>
      <c r="O350">
        <v>0</v>
      </c>
      <c r="P350">
        <v>-5</v>
      </c>
      <c r="Q350">
        <v>0</v>
      </c>
      <c r="R350">
        <v>0</v>
      </c>
      <c r="S350">
        <v>0</v>
      </c>
      <c r="T350">
        <v>0</v>
      </c>
      <c r="U350">
        <v>0</v>
      </c>
    </row>
    <row r="351" spans="1:21" x14ac:dyDescent="0.25">
      <c r="A351" t="s">
        <v>700</v>
      </c>
      <c r="B351" t="s">
        <v>701</v>
      </c>
      <c r="C351">
        <v>295</v>
      </c>
      <c r="D351">
        <v>5</v>
      </c>
      <c r="E351">
        <v>355</v>
      </c>
      <c r="F351">
        <v>0</v>
      </c>
      <c r="G351">
        <v>355</v>
      </c>
      <c r="H351">
        <v>0</v>
      </c>
      <c r="I351">
        <v>0</v>
      </c>
      <c r="J351">
        <v>0</v>
      </c>
      <c r="K351">
        <v>0</v>
      </c>
      <c r="L351">
        <v>0</v>
      </c>
      <c r="M351">
        <v>0</v>
      </c>
      <c r="N351">
        <v>0</v>
      </c>
      <c r="O351">
        <v>0</v>
      </c>
      <c r="P351">
        <v>-5</v>
      </c>
      <c r="Q351">
        <v>0</v>
      </c>
      <c r="R351">
        <v>0</v>
      </c>
      <c r="S351">
        <v>0</v>
      </c>
      <c r="T351">
        <v>0</v>
      </c>
      <c r="U351">
        <v>0</v>
      </c>
    </row>
    <row r="352" spans="1:21" x14ac:dyDescent="0.25">
      <c r="A352" t="s">
        <v>702</v>
      </c>
      <c r="B352" t="s">
        <v>703</v>
      </c>
      <c r="C352">
        <v>295</v>
      </c>
      <c r="D352">
        <v>5</v>
      </c>
      <c r="E352">
        <v>355</v>
      </c>
      <c r="F352">
        <v>0</v>
      </c>
      <c r="G352">
        <v>355</v>
      </c>
      <c r="H352">
        <v>0</v>
      </c>
      <c r="I352">
        <v>0</v>
      </c>
      <c r="J352">
        <v>0</v>
      </c>
      <c r="K352">
        <v>0</v>
      </c>
      <c r="L352">
        <v>0</v>
      </c>
      <c r="M352">
        <v>0</v>
      </c>
      <c r="N352">
        <v>0</v>
      </c>
      <c r="O352">
        <v>0</v>
      </c>
      <c r="P352">
        <v>-5</v>
      </c>
      <c r="Q352">
        <v>0</v>
      </c>
      <c r="R352">
        <v>0</v>
      </c>
      <c r="S352">
        <v>0</v>
      </c>
      <c r="T352">
        <v>0</v>
      </c>
      <c r="U352">
        <v>0</v>
      </c>
    </row>
    <row r="353" spans="1:21" x14ac:dyDescent="0.25">
      <c r="A353" t="s">
        <v>704</v>
      </c>
      <c r="B353" t="s">
        <v>705</v>
      </c>
      <c r="C353">
        <v>295</v>
      </c>
      <c r="D353">
        <v>5</v>
      </c>
      <c r="E353">
        <v>243</v>
      </c>
      <c r="F353">
        <v>10</v>
      </c>
      <c r="G353">
        <v>258</v>
      </c>
      <c r="H353">
        <v>50</v>
      </c>
      <c r="I353">
        <v>0</v>
      </c>
      <c r="J353">
        <v>0</v>
      </c>
      <c r="K353">
        <v>0</v>
      </c>
      <c r="L353">
        <v>0</v>
      </c>
      <c r="M353">
        <v>0</v>
      </c>
      <c r="N353">
        <v>0</v>
      </c>
      <c r="O353">
        <v>0</v>
      </c>
      <c r="P353">
        <v>-5</v>
      </c>
      <c r="Q353">
        <v>0</v>
      </c>
      <c r="R353">
        <v>0</v>
      </c>
      <c r="S353">
        <v>0</v>
      </c>
      <c r="T353">
        <v>0</v>
      </c>
      <c r="U353">
        <v>0</v>
      </c>
    </row>
    <row r="354" spans="1:21" x14ac:dyDescent="0.25">
      <c r="A354" t="s">
        <v>706</v>
      </c>
      <c r="B354" t="s">
        <v>707</v>
      </c>
      <c r="C354">
        <v>295</v>
      </c>
      <c r="D354">
        <v>5</v>
      </c>
      <c r="E354">
        <v>299</v>
      </c>
      <c r="F354">
        <v>8</v>
      </c>
      <c r="G354">
        <v>200</v>
      </c>
      <c r="H354">
        <v>62.5</v>
      </c>
      <c r="I354">
        <v>0</v>
      </c>
      <c r="J354">
        <v>0</v>
      </c>
      <c r="K354">
        <v>0</v>
      </c>
      <c r="L354">
        <v>0</v>
      </c>
      <c r="M354">
        <v>0</v>
      </c>
      <c r="N354">
        <v>0</v>
      </c>
      <c r="O354">
        <v>0</v>
      </c>
      <c r="P354">
        <v>-5</v>
      </c>
      <c r="Q354">
        <v>0</v>
      </c>
      <c r="R354">
        <v>0</v>
      </c>
      <c r="S354">
        <v>0</v>
      </c>
      <c r="T354">
        <v>0</v>
      </c>
      <c r="U354">
        <v>0</v>
      </c>
    </row>
    <row r="355" spans="1:21" x14ac:dyDescent="0.25">
      <c r="A355" t="s">
        <v>708</v>
      </c>
      <c r="B355" t="s">
        <v>709</v>
      </c>
      <c r="C355">
        <v>295</v>
      </c>
      <c r="D355">
        <v>5</v>
      </c>
      <c r="E355">
        <v>355</v>
      </c>
      <c r="F355">
        <v>0</v>
      </c>
      <c r="G355">
        <v>355</v>
      </c>
      <c r="H355">
        <v>0</v>
      </c>
      <c r="I355">
        <v>0</v>
      </c>
      <c r="J355">
        <v>0</v>
      </c>
      <c r="K355">
        <v>0</v>
      </c>
      <c r="L355">
        <v>0</v>
      </c>
      <c r="M355">
        <v>0</v>
      </c>
      <c r="N355">
        <v>0</v>
      </c>
      <c r="O355">
        <v>0</v>
      </c>
      <c r="P355">
        <v>-5</v>
      </c>
      <c r="Q355">
        <v>0</v>
      </c>
      <c r="R355">
        <v>0</v>
      </c>
      <c r="S355">
        <v>0</v>
      </c>
      <c r="T355">
        <v>0</v>
      </c>
      <c r="U355">
        <v>0</v>
      </c>
    </row>
    <row r="356" spans="1:21" x14ac:dyDescent="0.25">
      <c r="A356" t="s">
        <v>710</v>
      </c>
      <c r="B356" t="s">
        <v>711</v>
      </c>
      <c r="C356">
        <v>295</v>
      </c>
      <c r="D356">
        <v>5</v>
      </c>
      <c r="E356">
        <v>86</v>
      </c>
      <c r="F356">
        <v>23</v>
      </c>
      <c r="G356">
        <v>342</v>
      </c>
      <c r="H356">
        <v>21.739130434782609</v>
      </c>
      <c r="I356">
        <v>0</v>
      </c>
      <c r="J356">
        <v>0</v>
      </c>
      <c r="K356">
        <v>0</v>
      </c>
      <c r="L356">
        <v>0</v>
      </c>
      <c r="M356">
        <v>0</v>
      </c>
      <c r="N356">
        <v>0</v>
      </c>
      <c r="O356">
        <v>0</v>
      </c>
      <c r="P356">
        <v>-5</v>
      </c>
      <c r="Q356">
        <v>0</v>
      </c>
      <c r="R356">
        <v>0</v>
      </c>
      <c r="S356">
        <v>0</v>
      </c>
      <c r="T356">
        <v>0</v>
      </c>
      <c r="U356">
        <v>0</v>
      </c>
    </row>
    <row r="357" spans="1:21" x14ac:dyDescent="0.25">
      <c r="A357" t="s">
        <v>712</v>
      </c>
      <c r="B357" t="s">
        <v>713</v>
      </c>
      <c r="C357">
        <v>295</v>
      </c>
      <c r="D357">
        <v>5</v>
      </c>
      <c r="E357">
        <v>243</v>
      </c>
      <c r="F357">
        <v>10</v>
      </c>
      <c r="G357">
        <v>258</v>
      </c>
      <c r="H357">
        <v>50</v>
      </c>
      <c r="I357">
        <v>0</v>
      </c>
      <c r="J357">
        <v>0</v>
      </c>
      <c r="K357">
        <v>0</v>
      </c>
      <c r="L357">
        <v>0</v>
      </c>
      <c r="M357">
        <v>0</v>
      </c>
      <c r="N357">
        <v>0</v>
      </c>
      <c r="O357">
        <v>0</v>
      </c>
      <c r="P357">
        <v>-5</v>
      </c>
      <c r="Q357">
        <v>0</v>
      </c>
      <c r="R357">
        <v>0</v>
      </c>
      <c r="S357">
        <v>0</v>
      </c>
      <c r="T357">
        <v>0</v>
      </c>
      <c r="U357">
        <v>0</v>
      </c>
    </row>
    <row r="358" spans="1:21" x14ac:dyDescent="0.25">
      <c r="A358" t="s">
        <v>714</v>
      </c>
      <c r="B358" t="s">
        <v>715</v>
      </c>
      <c r="C358">
        <v>295</v>
      </c>
      <c r="D358">
        <v>5</v>
      </c>
      <c r="E358">
        <v>355</v>
      </c>
      <c r="F358">
        <v>0</v>
      </c>
      <c r="G358">
        <v>355</v>
      </c>
      <c r="H358">
        <v>0</v>
      </c>
      <c r="I358">
        <v>0</v>
      </c>
      <c r="J358">
        <v>0</v>
      </c>
      <c r="K358">
        <v>0</v>
      </c>
      <c r="L358">
        <v>0</v>
      </c>
      <c r="M358">
        <v>0</v>
      </c>
      <c r="N358">
        <v>0</v>
      </c>
      <c r="O358">
        <v>0</v>
      </c>
      <c r="P358">
        <v>-5</v>
      </c>
      <c r="Q358">
        <v>0</v>
      </c>
      <c r="R358">
        <v>0</v>
      </c>
      <c r="S358">
        <v>0</v>
      </c>
      <c r="T358">
        <v>0</v>
      </c>
      <c r="U358">
        <v>0</v>
      </c>
    </row>
    <row r="359" spans="1:21" x14ac:dyDescent="0.25">
      <c r="A359" t="s">
        <v>716</v>
      </c>
      <c r="B359" t="s">
        <v>717</v>
      </c>
      <c r="C359">
        <v>295</v>
      </c>
      <c r="D359">
        <v>5</v>
      </c>
      <c r="E359">
        <v>17</v>
      </c>
      <c r="F359">
        <v>63</v>
      </c>
      <c r="G359">
        <v>353</v>
      </c>
      <c r="H359">
        <v>7.9365079365079358</v>
      </c>
      <c r="I359">
        <v>0</v>
      </c>
      <c r="J359">
        <v>0</v>
      </c>
      <c r="K359">
        <v>0</v>
      </c>
      <c r="L359">
        <v>0</v>
      </c>
      <c r="M359">
        <v>0</v>
      </c>
      <c r="N359">
        <v>0</v>
      </c>
      <c r="O359">
        <v>0</v>
      </c>
      <c r="P359">
        <v>-5</v>
      </c>
      <c r="Q359">
        <v>0</v>
      </c>
      <c r="R359">
        <v>0</v>
      </c>
      <c r="S359">
        <v>0</v>
      </c>
      <c r="T359">
        <v>0</v>
      </c>
      <c r="U359">
        <v>0</v>
      </c>
    </row>
    <row r="360" spans="1:21" x14ac:dyDescent="0.25">
      <c r="A360" t="s">
        <v>718</v>
      </c>
      <c r="B360" t="s">
        <v>719</v>
      </c>
      <c r="C360">
        <v>295</v>
      </c>
      <c r="D360">
        <v>5</v>
      </c>
      <c r="E360">
        <v>355</v>
      </c>
      <c r="F360">
        <v>0</v>
      </c>
      <c r="G360">
        <v>355</v>
      </c>
      <c r="H360">
        <v>0</v>
      </c>
      <c r="I360">
        <v>0</v>
      </c>
      <c r="J360">
        <v>0</v>
      </c>
      <c r="K360">
        <v>0</v>
      </c>
      <c r="L360">
        <v>0</v>
      </c>
      <c r="M360">
        <v>0</v>
      </c>
      <c r="N360">
        <v>0</v>
      </c>
      <c r="O360">
        <v>0</v>
      </c>
      <c r="P360">
        <v>-5</v>
      </c>
      <c r="Q360">
        <v>0</v>
      </c>
      <c r="R360">
        <v>0</v>
      </c>
      <c r="S360">
        <v>0</v>
      </c>
      <c r="T360">
        <v>0</v>
      </c>
      <c r="U360">
        <v>0</v>
      </c>
    </row>
    <row r="361" spans="1:21" x14ac:dyDescent="0.25">
      <c r="A361" t="s">
        <v>720</v>
      </c>
      <c r="B361" t="s">
        <v>721</v>
      </c>
      <c r="C361">
        <v>295</v>
      </c>
      <c r="D361">
        <v>5</v>
      </c>
      <c r="E361">
        <v>159</v>
      </c>
      <c r="F361">
        <v>14</v>
      </c>
      <c r="G361">
        <v>321</v>
      </c>
      <c r="H361">
        <v>35.714285714285715</v>
      </c>
      <c r="I361">
        <v>0</v>
      </c>
      <c r="J361">
        <v>0</v>
      </c>
      <c r="K361">
        <v>0</v>
      </c>
      <c r="L361">
        <v>0</v>
      </c>
      <c r="M361">
        <v>0</v>
      </c>
      <c r="N361">
        <v>0</v>
      </c>
      <c r="O361">
        <v>0</v>
      </c>
      <c r="P361">
        <v>-5</v>
      </c>
      <c r="Q361">
        <v>0</v>
      </c>
      <c r="R361">
        <v>0</v>
      </c>
      <c r="S361">
        <v>0</v>
      </c>
      <c r="T361">
        <v>0</v>
      </c>
      <c r="U361">
        <v>0</v>
      </c>
    </row>
    <row r="362" spans="1:21" x14ac:dyDescent="0.25">
      <c r="A362" t="s">
        <v>722</v>
      </c>
      <c r="B362" t="s">
        <v>723</v>
      </c>
      <c r="C362">
        <v>360</v>
      </c>
      <c r="D362">
        <v>4</v>
      </c>
      <c r="E362">
        <v>355</v>
      </c>
      <c r="F362">
        <v>0</v>
      </c>
      <c r="G362">
        <v>355</v>
      </c>
      <c r="H362">
        <v>0</v>
      </c>
      <c r="I362">
        <v>0</v>
      </c>
      <c r="J362">
        <v>0</v>
      </c>
      <c r="K362">
        <v>0</v>
      </c>
      <c r="L362">
        <v>0</v>
      </c>
      <c r="M362">
        <v>0</v>
      </c>
      <c r="N362">
        <v>0</v>
      </c>
      <c r="O362">
        <v>0</v>
      </c>
      <c r="P362">
        <v>-4</v>
      </c>
      <c r="Q362">
        <v>0</v>
      </c>
      <c r="R362">
        <v>0</v>
      </c>
      <c r="S362">
        <v>0</v>
      </c>
      <c r="T362">
        <v>0</v>
      </c>
      <c r="U362">
        <v>0</v>
      </c>
    </row>
    <row r="363" spans="1:21" x14ac:dyDescent="0.25">
      <c r="A363" t="s">
        <v>724</v>
      </c>
      <c r="B363" t="s">
        <v>725</v>
      </c>
      <c r="C363">
        <v>360</v>
      </c>
      <c r="D363">
        <v>4</v>
      </c>
      <c r="E363">
        <v>273</v>
      </c>
      <c r="F363">
        <v>9</v>
      </c>
      <c r="G363">
        <v>291</v>
      </c>
      <c r="H363">
        <v>44.444444444444443</v>
      </c>
      <c r="I363">
        <v>0</v>
      </c>
      <c r="J363">
        <v>0</v>
      </c>
      <c r="K363">
        <v>0</v>
      </c>
      <c r="L363">
        <v>0</v>
      </c>
      <c r="M363">
        <v>0</v>
      </c>
      <c r="N363">
        <v>0</v>
      </c>
      <c r="O363">
        <v>0</v>
      </c>
      <c r="P363">
        <v>-4</v>
      </c>
      <c r="Q363">
        <v>0</v>
      </c>
      <c r="R363">
        <v>0</v>
      </c>
      <c r="S363">
        <v>0</v>
      </c>
      <c r="T363">
        <v>0</v>
      </c>
      <c r="U363">
        <v>0</v>
      </c>
    </row>
    <row r="364" spans="1:21" x14ac:dyDescent="0.25">
      <c r="A364" t="s">
        <v>726</v>
      </c>
      <c r="B364" t="s">
        <v>727</v>
      </c>
      <c r="C364">
        <v>360</v>
      </c>
      <c r="D364">
        <v>4</v>
      </c>
      <c r="E364">
        <v>355</v>
      </c>
      <c r="F364">
        <v>0</v>
      </c>
      <c r="G364">
        <v>355</v>
      </c>
      <c r="H364">
        <v>0</v>
      </c>
      <c r="I364">
        <v>0</v>
      </c>
      <c r="J364">
        <v>0</v>
      </c>
      <c r="K364">
        <v>0</v>
      </c>
      <c r="L364">
        <v>0</v>
      </c>
      <c r="M364">
        <v>0</v>
      </c>
      <c r="N364">
        <v>0</v>
      </c>
      <c r="O364">
        <v>0</v>
      </c>
      <c r="P364">
        <v>-4</v>
      </c>
      <c r="Q364">
        <v>0</v>
      </c>
      <c r="R364">
        <v>0</v>
      </c>
      <c r="S364">
        <v>0</v>
      </c>
      <c r="T364">
        <v>0</v>
      </c>
      <c r="U364">
        <v>0</v>
      </c>
    </row>
    <row r="365" spans="1:21" x14ac:dyDescent="0.25">
      <c r="A365" t="s">
        <v>728</v>
      </c>
      <c r="B365" t="s">
        <v>729</v>
      </c>
      <c r="C365">
        <v>360</v>
      </c>
      <c r="D365">
        <v>4</v>
      </c>
      <c r="E365">
        <v>355</v>
      </c>
      <c r="F365">
        <v>0</v>
      </c>
      <c r="G365">
        <v>355</v>
      </c>
      <c r="H365">
        <v>0</v>
      </c>
      <c r="I365">
        <v>0</v>
      </c>
      <c r="J365">
        <v>0</v>
      </c>
      <c r="K365">
        <v>0</v>
      </c>
      <c r="L365">
        <v>0</v>
      </c>
      <c r="M365">
        <v>0</v>
      </c>
      <c r="N365">
        <v>0</v>
      </c>
      <c r="O365">
        <v>0</v>
      </c>
      <c r="P365">
        <v>-4</v>
      </c>
      <c r="Q365">
        <v>0</v>
      </c>
      <c r="R365">
        <v>0</v>
      </c>
      <c r="S365">
        <v>0</v>
      </c>
      <c r="T365">
        <v>0</v>
      </c>
      <c r="U365">
        <v>0</v>
      </c>
    </row>
    <row r="366" spans="1:21" x14ac:dyDescent="0.25">
      <c r="A366" t="s">
        <v>730</v>
      </c>
      <c r="B366" t="s">
        <v>731</v>
      </c>
      <c r="C366">
        <v>360</v>
      </c>
      <c r="D366">
        <v>4</v>
      </c>
      <c r="E366">
        <v>324</v>
      </c>
      <c r="F366">
        <v>7</v>
      </c>
      <c r="G366">
        <v>224</v>
      </c>
      <c r="H366">
        <v>57.142857142857139</v>
      </c>
      <c r="I366">
        <v>0</v>
      </c>
      <c r="J366">
        <v>0</v>
      </c>
      <c r="K366">
        <v>0</v>
      </c>
      <c r="L366">
        <v>0</v>
      </c>
      <c r="M366">
        <v>0</v>
      </c>
      <c r="N366">
        <v>0</v>
      </c>
      <c r="O366">
        <v>0</v>
      </c>
      <c r="P366">
        <v>-4</v>
      </c>
      <c r="Q366">
        <v>0</v>
      </c>
      <c r="R366">
        <v>0</v>
      </c>
      <c r="S366">
        <v>0</v>
      </c>
      <c r="T366">
        <v>0</v>
      </c>
      <c r="U366">
        <v>0</v>
      </c>
    </row>
    <row r="367" spans="1:21" x14ac:dyDescent="0.25">
      <c r="A367" t="s">
        <v>732</v>
      </c>
      <c r="B367" t="s">
        <v>733</v>
      </c>
      <c r="C367">
        <v>360</v>
      </c>
      <c r="D367">
        <v>4</v>
      </c>
      <c r="E367">
        <v>355</v>
      </c>
      <c r="F367">
        <v>0</v>
      </c>
      <c r="G367">
        <v>355</v>
      </c>
      <c r="H367">
        <v>0</v>
      </c>
      <c r="I367">
        <v>0</v>
      </c>
      <c r="J367">
        <v>0</v>
      </c>
      <c r="K367">
        <v>0</v>
      </c>
      <c r="L367">
        <v>0</v>
      </c>
      <c r="M367">
        <v>0</v>
      </c>
      <c r="N367">
        <v>0</v>
      </c>
      <c r="O367">
        <v>0</v>
      </c>
      <c r="P367">
        <v>-4</v>
      </c>
      <c r="Q367">
        <v>0</v>
      </c>
      <c r="R367">
        <v>0</v>
      </c>
      <c r="S367">
        <v>0</v>
      </c>
      <c r="T367">
        <v>0</v>
      </c>
      <c r="U367">
        <v>0</v>
      </c>
    </row>
    <row r="368" spans="1:21" x14ac:dyDescent="0.25">
      <c r="A368" t="s">
        <v>734</v>
      </c>
      <c r="B368" t="s">
        <v>735</v>
      </c>
      <c r="C368">
        <v>360</v>
      </c>
      <c r="D368">
        <v>4</v>
      </c>
      <c r="E368">
        <v>324</v>
      </c>
      <c r="F368">
        <v>7</v>
      </c>
      <c r="G368">
        <v>224</v>
      </c>
      <c r="H368">
        <v>57.142857142857139</v>
      </c>
      <c r="I368">
        <v>0</v>
      </c>
      <c r="J368">
        <v>0</v>
      </c>
      <c r="K368">
        <v>0</v>
      </c>
      <c r="L368">
        <v>0</v>
      </c>
      <c r="M368">
        <v>0</v>
      </c>
      <c r="N368">
        <v>0</v>
      </c>
      <c r="O368">
        <v>0</v>
      </c>
      <c r="P368">
        <v>-4</v>
      </c>
      <c r="Q368">
        <v>0</v>
      </c>
      <c r="R368">
        <v>0</v>
      </c>
      <c r="S368">
        <v>0</v>
      </c>
      <c r="T368">
        <v>0</v>
      </c>
      <c r="U368">
        <v>0</v>
      </c>
    </row>
    <row r="369" spans="1:21" x14ac:dyDescent="0.25">
      <c r="A369" t="s">
        <v>736</v>
      </c>
      <c r="B369" t="s">
        <v>737</v>
      </c>
      <c r="C369">
        <v>360</v>
      </c>
      <c r="D369">
        <v>4</v>
      </c>
      <c r="E369">
        <v>355</v>
      </c>
      <c r="F369">
        <v>0</v>
      </c>
      <c r="G369">
        <v>355</v>
      </c>
      <c r="H369">
        <v>0</v>
      </c>
      <c r="I369">
        <v>0</v>
      </c>
      <c r="J369">
        <v>0</v>
      </c>
      <c r="K369">
        <v>0</v>
      </c>
      <c r="L369">
        <v>0</v>
      </c>
      <c r="M369">
        <v>0</v>
      </c>
      <c r="N369">
        <v>0</v>
      </c>
      <c r="O369">
        <v>0</v>
      </c>
      <c r="P369">
        <v>-4</v>
      </c>
      <c r="Q369">
        <v>0</v>
      </c>
      <c r="R369">
        <v>0</v>
      </c>
      <c r="S369">
        <v>0</v>
      </c>
      <c r="T369">
        <v>0</v>
      </c>
      <c r="U369">
        <v>0</v>
      </c>
    </row>
    <row r="370" spans="1:21" x14ac:dyDescent="0.25">
      <c r="A370" t="s">
        <v>738</v>
      </c>
      <c r="B370" t="s">
        <v>739</v>
      </c>
      <c r="C370">
        <v>360</v>
      </c>
      <c r="D370">
        <v>4</v>
      </c>
      <c r="E370">
        <v>355</v>
      </c>
      <c r="F370">
        <v>0</v>
      </c>
      <c r="G370">
        <v>355</v>
      </c>
      <c r="H370">
        <v>0</v>
      </c>
      <c r="I370">
        <v>0</v>
      </c>
      <c r="J370">
        <v>0</v>
      </c>
      <c r="K370">
        <v>0</v>
      </c>
      <c r="L370">
        <v>0</v>
      </c>
      <c r="M370">
        <v>0</v>
      </c>
      <c r="N370">
        <v>0</v>
      </c>
      <c r="O370">
        <v>0</v>
      </c>
      <c r="P370">
        <v>-4</v>
      </c>
      <c r="Q370">
        <v>0</v>
      </c>
      <c r="R370">
        <v>0</v>
      </c>
      <c r="S370">
        <v>0</v>
      </c>
      <c r="T370">
        <v>0</v>
      </c>
      <c r="U370">
        <v>0</v>
      </c>
    </row>
    <row r="371" spans="1:21" x14ac:dyDescent="0.25">
      <c r="A371" t="s">
        <v>740</v>
      </c>
      <c r="B371" t="s">
        <v>741</v>
      </c>
      <c r="C371">
        <v>360</v>
      </c>
      <c r="D371">
        <v>4</v>
      </c>
      <c r="E371">
        <v>355</v>
      </c>
      <c r="F371">
        <v>0</v>
      </c>
      <c r="G371">
        <v>355</v>
      </c>
      <c r="H371">
        <v>0</v>
      </c>
      <c r="I371">
        <v>0</v>
      </c>
      <c r="J371">
        <v>0</v>
      </c>
      <c r="K371">
        <v>0</v>
      </c>
      <c r="L371">
        <v>0</v>
      </c>
      <c r="M371">
        <v>0</v>
      </c>
      <c r="N371">
        <v>0</v>
      </c>
      <c r="O371">
        <v>0</v>
      </c>
      <c r="P371">
        <v>-4</v>
      </c>
      <c r="Q371">
        <v>0</v>
      </c>
      <c r="R371">
        <v>0</v>
      </c>
      <c r="S371">
        <v>0</v>
      </c>
      <c r="T371">
        <v>0</v>
      </c>
      <c r="U371">
        <v>0</v>
      </c>
    </row>
    <row r="372" spans="1:21" x14ac:dyDescent="0.25">
      <c r="A372" t="s">
        <v>742</v>
      </c>
      <c r="B372" t="s">
        <v>743</v>
      </c>
      <c r="C372">
        <v>360</v>
      </c>
      <c r="D372">
        <v>4</v>
      </c>
      <c r="E372">
        <v>355</v>
      </c>
      <c r="F372">
        <v>0</v>
      </c>
      <c r="G372">
        <v>355</v>
      </c>
      <c r="H372">
        <v>0</v>
      </c>
      <c r="I372">
        <v>0</v>
      </c>
      <c r="J372">
        <v>0</v>
      </c>
      <c r="K372">
        <v>0</v>
      </c>
      <c r="L372">
        <v>0</v>
      </c>
      <c r="M372">
        <v>0</v>
      </c>
      <c r="N372">
        <v>0</v>
      </c>
      <c r="O372">
        <v>0</v>
      </c>
      <c r="P372">
        <v>-4</v>
      </c>
      <c r="Q372">
        <v>0</v>
      </c>
      <c r="R372">
        <v>0</v>
      </c>
      <c r="S372">
        <v>0</v>
      </c>
      <c r="T372">
        <v>0</v>
      </c>
      <c r="U372">
        <v>0</v>
      </c>
    </row>
    <row r="373" spans="1:21" x14ac:dyDescent="0.25">
      <c r="A373" t="s">
        <v>744</v>
      </c>
      <c r="B373" t="s">
        <v>745</v>
      </c>
      <c r="C373">
        <v>360</v>
      </c>
      <c r="D373">
        <v>4</v>
      </c>
      <c r="E373">
        <v>86</v>
      </c>
      <c r="F373">
        <v>23</v>
      </c>
      <c r="G373">
        <v>346</v>
      </c>
      <c r="H373">
        <v>17.391304347826086</v>
      </c>
      <c r="I373">
        <v>0</v>
      </c>
      <c r="J373">
        <v>0</v>
      </c>
      <c r="K373">
        <v>0</v>
      </c>
      <c r="L373">
        <v>0</v>
      </c>
      <c r="M373">
        <v>0</v>
      </c>
      <c r="N373">
        <v>0</v>
      </c>
      <c r="O373">
        <v>0</v>
      </c>
      <c r="P373">
        <v>-4</v>
      </c>
      <c r="Q373">
        <v>0</v>
      </c>
      <c r="R373">
        <v>0</v>
      </c>
      <c r="S373">
        <v>0</v>
      </c>
      <c r="T373">
        <v>0</v>
      </c>
      <c r="U373">
        <v>0</v>
      </c>
    </row>
    <row r="374" spans="1:21" x14ac:dyDescent="0.25">
      <c r="A374" t="s">
        <v>746</v>
      </c>
      <c r="B374" t="s">
        <v>747</v>
      </c>
      <c r="C374">
        <v>360</v>
      </c>
      <c r="D374">
        <v>4</v>
      </c>
      <c r="E374">
        <v>324</v>
      </c>
      <c r="F374">
        <v>7</v>
      </c>
      <c r="G374">
        <v>224</v>
      </c>
      <c r="H374">
        <v>57.142857142857139</v>
      </c>
      <c r="I374">
        <v>0</v>
      </c>
      <c r="J374">
        <v>0</v>
      </c>
      <c r="K374">
        <v>0</v>
      </c>
      <c r="L374">
        <v>0</v>
      </c>
      <c r="M374">
        <v>0</v>
      </c>
      <c r="N374">
        <v>0</v>
      </c>
      <c r="O374">
        <v>0</v>
      </c>
      <c r="P374">
        <v>-4</v>
      </c>
      <c r="Q374">
        <v>0</v>
      </c>
      <c r="R374">
        <v>0</v>
      </c>
      <c r="S374">
        <v>0</v>
      </c>
      <c r="T374">
        <v>0</v>
      </c>
      <c r="U374">
        <v>0</v>
      </c>
    </row>
    <row r="375" spans="1:21" x14ac:dyDescent="0.25">
      <c r="A375" t="s">
        <v>748</v>
      </c>
      <c r="B375" t="s">
        <v>749</v>
      </c>
      <c r="C375">
        <v>360</v>
      </c>
      <c r="D375">
        <v>4</v>
      </c>
      <c r="E375">
        <v>355</v>
      </c>
      <c r="F375">
        <v>0</v>
      </c>
      <c r="G375">
        <v>355</v>
      </c>
      <c r="H375">
        <v>0</v>
      </c>
      <c r="I375">
        <v>0</v>
      </c>
      <c r="J375">
        <v>0</v>
      </c>
      <c r="K375">
        <v>0</v>
      </c>
      <c r="L375">
        <v>0</v>
      </c>
      <c r="M375">
        <v>0</v>
      </c>
      <c r="N375">
        <v>0</v>
      </c>
      <c r="O375">
        <v>0</v>
      </c>
      <c r="P375">
        <v>-4</v>
      </c>
      <c r="Q375">
        <v>0</v>
      </c>
      <c r="R375">
        <v>0</v>
      </c>
      <c r="S375">
        <v>0</v>
      </c>
      <c r="T375">
        <v>0</v>
      </c>
      <c r="U375">
        <v>0</v>
      </c>
    </row>
    <row r="376" spans="1:21" x14ac:dyDescent="0.25">
      <c r="A376" t="s">
        <v>750</v>
      </c>
      <c r="B376" t="s">
        <v>751</v>
      </c>
      <c r="C376">
        <v>360</v>
      </c>
      <c r="D376">
        <v>4</v>
      </c>
      <c r="E376">
        <v>355</v>
      </c>
      <c r="F376">
        <v>0</v>
      </c>
      <c r="G376">
        <v>355</v>
      </c>
      <c r="H376">
        <v>0</v>
      </c>
      <c r="I376">
        <v>0</v>
      </c>
      <c r="J376">
        <v>0</v>
      </c>
      <c r="K376">
        <v>0</v>
      </c>
      <c r="L376">
        <v>0</v>
      </c>
      <c r="M376">
        <v>0</v>
      </c>
      <c r="N376">
        <v>0</v>
      </c>
      <c r="O376">
        <v>0</v>
      </c>
      <c r="P376">
        <v>-4</v>
      </c>
      <c r="Q376">
        <v>0</v>
      </c>
      <c r="R376">
        <v>0</v>
      </c>
      <c r="S376">
        <v>0</v>
      </c>
      <c r="T376">
        <v>0</v>
      </c>
      <c r="U376">
        <v>0</v>
      </c>
    </row>
    <row r="377" spans="1:21" x14ac:dyDescent="0.25">
      <c r="A377" t="s">
        <v>752</v>
      </c>
      <c r="B377" t="s">
        <v>753</v>
      </c>
      <c r="C377">
        <v>360</v>
      </c>
      <c r="D377">
        <v>4</v>
      </c>
      <c r="E377">
        <v>355</v>
      </c>
      <c r="F377">
        <v>0</v>
      </c>
      <c r="G377">
        <v>355</v>
      </c>
      <c r="H377">
        <v>0</v>
      </c>
      <c r="I377">
        <v>0</v>
      </c>
      <c r="J377">
        <v>0</v>
      </c>
      <c r="K377">
        <v>0</v>
      </c>
      <c r="L377">
        <v>0</v>
      </c>
      <c r="M377">
        <v>0</v>
      </c>
      <c r="N377">
        <v>0</v>
      </c>
      <c r="O377">
        <v>0</v>
      </c>
      <c r="P377">
        <v>-4</v>
      </c>
      <c r="Q377">
        <v>0</v>
      </c>
      <c r="R377">
        <v>0</v>
      </c>
      <c r="S377">
        <v>0</v>
      </c>
      <c r="T377">
        <v>0</v>
      </c>
      <c r="U377">
        <v>0</v>
      </c>
    </row>
    <row r="378" spans="1:21" x14ac:dyDescent="0.25">
      <c r="A378" t="s">
        <v>754</v>
      </c>
      <c r="B378" t="s">
        <v>755</v>
      </c>
      <c r="C378">
        <v>360</v>
      </c>
      <c r="D378">
        <v>4</v>
      </c>
      <c r="E378">
        <v>355</v>
      </c>
      <c r="F378">
        <v>0</v>
      </c>
      <c r="G378">
        <v>355</v>
      </c>
      <c r="H378">
        <v>0</v>
      </c>
      <c r="I378">
        <v>0</v>
      </c>
      <c r="J378">
        <v>0</v>
      </c>
      <c r="K378">
        <v>0</v>
      </c>
      <c r="L378">
        <v>0</v>
      </c>
      <c r="M378">
        <v>0</v>
      </c>
      <c r="N378">
        <v>0</v>
      </c>
      <c r="O378">
        <v>0</v>
      </c>
      <c r="P378">
        <v>-4</v>
      </c>
      <c r="Q378">
        <v>0</v>
      </c>
      <c r="R378">
        <v>0</v>
      </c>
      <c r="S378">
        <v>0</v>
      </c>
      <c r="T378">
        <v>0</v>
      </c>
      <c r="U378">
        <v>0</v>
      </c>
    </row>
    <row r="379" spans="1:21" x14ac:dyDescent="0.25">
      <c r="A379" t="s">
        <v>756</v>
      </c>
      <c r="B379" t="s">
        <v>757</v>
      </c>
      <c r="C379">
        <v>360</v>
      </c>
      <c r="D379">
        <v>4</v>
      </c>
      <c r="E379">
        <v>355</v>
      </c>
      <c r="F379">
        <v>0</v>
      </c>
      <c r="G379">
        <v>355</v>
      </c>
      <c r="H379">
        <v>0</v>
      </c>
      <c r="I379">
        <v>0</v>
      </c>
      <c r="J379">
        <v>0</v>
      </c>
      <c r="K379">
        <v>0</v>
      </c>
      <c r="L379">
        <v>0</v>
      </c>
      <c r="M379">
        <v>0</v>
      </c>
      <c r="N379">
        <v>0</v>
      </c>
      <c r="O379">
        <v>0</v>
      </c>
      <c r="P379">
        <v>-4</v>
      </c>
      <c r="Q379">
        <v>0</v>
      </c>
      <c r="R379">
        <v>0</v>
      </c>
      <c r="S379">
        <v>0</v>
      </c>
      <c r="T379">
        <v>0</v>
      </c>
      <c r="U379">
        <v>0</v>
      </c>
    </row>
    <row r="380" spans="1:21" x14ac:dyDescent="0.25">
      <c r="A380" t="s">
        <v>758</v>
      </c>
      <c r="B380" t="s">
        <v>759</v>
      </c>
      <c r="C380">
        <v>360</v>
      </c>
      <c r="D380">
        <v>4</v>
      </c>
      <c r="E380">
        <v>355</v>
      </c>
      <c r="F380">
        <v>0</v>
      </c>
      <c r="G380">
        <v>355</v>
      </c>
      <c r="H380">
        <v>0</v>
      </c>
      <c r="I380">
        <v>0</v>
      </c>
      <c r="J380">
        <v>0</v>
      </c>
      <c r="K380">
        <v>0</v>
      </c>
      <c r="L380">
        <v>0</v>
      </c>
      <c r="M380">
        <v>0</v>
      </c>
      <c r="N380">
        <v>0</v>
      </c>
      <c r="O380">
        <v>0</v>
      </c>
      <c r="P380">
        <v>-4</v>
      </c>
      <c r="Q380">
        <v>0</v>
      </c>
      <c r="R380">
        <v>0</v>
      </c>
      <c r="S380">
        <v>0</v>
      </c>
      <c r="T380">
        <v>0</v>
      </c>
      <c r="U380">
        <v>0</v>
      </c>
    </row>
    <row r="381" spans="1:21" x14ac:dyDescent="0.25">
      <c r="A381" t="s">
        <v>760</v>
      </c>
      <c r="B381" t="s">
        <v>761</v>
      </c>
      <c r="C381">
        <v>360</v>
      </c>
      <c r="D381">
        <v>4</v>
      </c>
      <c r="E381">
        <v>355</v>
      </c>
      <c r="F381">
        <v>0</v>
      </c>
      <c r="G381">
        <v>355</v>
      </c>
      <c r="H381">
        <v>0</v>
      </c>
      <c r="I381">
        <v>0</v>
      </c>
      <c r="J381">
        <v>0</v>
      </c>
      <c r="K381">
        <v>0</v>
      </c>
      <c r="L381">
        <v>0</v>
      </c>
      <c r="M381">
        <v>0</v>
      </c>
      <c r="N381">
        <v>0</v>
      </c>
      <c r="O381">
        <v>0</v>
      </c>
      <c r="P381">
        <v>-4</v>
      </c>
      <c r="Q381">
        <v>0</v>
      </c>
      <c r="R381">
        <v>0</v>
      </c>
      <c r="S381">
        <v>0</v>
      </c>
      <c r="T381">
        <v>0</v>
      </c>
      <c r="U381">
        <v>0</v>
      </c>
    </row>
    <row r="382" spans="1:21" x14ac:dyDescent="0.25">
      <c r="A382" t="s">
        <v>762</v>
      </c>
      <c r="B382" t="s">
        <v>763</v>
      </c>
      <c r="C382">
        <v>360</v>
      </c>
      <c r="D382">
        <v>4</v>
      </c>
      <c r="E382">
        <v>355</v>
      </c>
      <c r="F382">
        <v>0</v>
      </c>
      <c r="G382">
        <v>355</v>
      </c>
      <c r="H382">
        <v>0</v>
      </c>
      <c r="I382">
        <v>0</v>
      </c>
      <c r="J382">
        <v>0</v>
      </c>
      <c r="K382">
        <v>0</v>
      </c>
      <c r="L382">
        <v>0</v>
      </c>
      <c r="M382">
        <v>0</v>
      </c>
      <c r="N382">
        <v>0</v>
      </c>
      <c r="O382">
        <v>0</v>
      </c>
      <c r="P382">
        <v>-4</v>
      </c>
      <c r="Q382">
        <v>0</v>
      </c>
      <c r="R382">
        <v>0</v>
      </c>
      <c r="S382">
        <v>0</v>
      </c>
      <c r="T382">
        <v>0</v>
      </c>
      <c r="U382">
        <v>0</v>
      </c>
    </row>
    <row r="383" spans="1:21" x14ac:dyDescent="0.25">
      <c r="A383" t="s">
        <v>764</v>
      </c>
      <c r="B383" t="s">
        <v>765</v>
      </c>
      <c r="C383">
        <v>360</v>
      </c>
      <c r="D383">
        <v>4</v>
      </c>
      <c r="E383">
        <v>355</v>
      </c>
      <c r="F383">
        <v>0</v>
      </c>
      <c r="G383">
        <v>355</v>
      </c>
      <c r="H383">
        <v>0</v>
      </c>
      <c r="I383">
        <v>0</v>
      </c>
      <c r="J383">
        <v>0</v>
      </c>
      <c r="K383">
        <v>0</v>
      </c>
      <c r="L383">
        <v>0</v>
      </c>
      <c r="M383">
        <v>0</v>
      </c>
      <c r="N383">
        <v>0</v>
      </c>
      <c r="O383">
        <v>0</v>
      </c>
      <c r="P383">
        <v>-4</v>
      </c>
      <c r="Q383">
        <v>0</v>
      </c>
      <c r="R383">
        <v>0</v>
      </c>
      <c r="S383">
        <v>0</v>
      </c>
      <c r="T383">
        <v>0</v>
      </c>
      <c r="U383">
        <v>0</v>
      </c>
    </row>
    <row r="384" spans="1:21" x14ac:dyDescent="0.25">
      <c r="A384" t="s">
        <v>766</v>
      </c>
      <c r="B384" t="s">
        <v>767</v>
      </c>
      <c r="C384">
        <v>360</v>
      </c>
      <c r="D384">
        <v>4</v>
      </c>
      <c r="E384">
        <v>355</v>
      </c>
      <c r="F384">
        <v>0</v>
      </c>
      <c r="G384">
        <v>355</v>
      </c>
      <c r="H384">
        <v>0</v>
      </c>
      <c r="I384">
        <v>0</v>
      </c>
      <c r="J384">
        <v>0</v>
      </c>
      <c r="K384">
        <v>0</v>
      </c>
      <c r="L384">
        <v>0</v>
      </c>
      <c r="M384">
        <v>0</v>
      </c>
      <c r="N384">
        <v>0</v>
      </c>
      <c r="O384">
        <v>0</v>
      </c>
      <c r="P384">
        <v>-4</v>
      </c>
      <c r="Q384">
        <v>0</v>
      </c>
      <c r="R384">
        <v>0</v>
      </c>
      <c r="S384">
        <v>0</v>
      </c>
      <c r="T384">
        <v>0</v>
      </c>
      <c r="U384">
        <v>0</v>
      </c>
    </row>
    <row r="385" spans="1:21" x14ac:dyDescent="0.25">
      <c r="A385" t="s">
        <v>768</v>
      </c>
      <c r="B385" t="s">
        <v>769</v>
      </c>
      <c r="C385">
        <v>360</v>
      </c>
      <c r="D385">
        <v>4</v>
      </c>
      <c r="E385">
        <v>355</v>
      </c>
      <c r="F385">
        <v>0</v>
      </c>
      <c r="G385">
        <v>355</v>
      </c>
      <c r="H385">
        <v>0</v>
      </c>
      <c r="I385">
        <v>0</v>
      </c>
      <c r="J385">
        <v>0</v>
      </c>
      <c r="K385">
        <v>0</v>
      </c>
      <c r="L385">
        <v>0</v>
      </c>
      <c r="M385">
        <v>0</v>
      </c>
      <c r="N385">
        <v>0</v>
      </c>
      <c r="O385">
        <v>0</v>
      </c>
      <c r="P385">
        <v>-4</v>
      </c>
      <c r="Q385">
        <v>0</v>
      </c>
      <c r="R385">
        <v>0</v>
      </c>
      <c r="S385">
        <v>0</v>
      </c>
      <c r="T385">
        <v>0</v>
      </c>
      <c r="U385">
        <v>0</v>
      </c>
    </row>
    <row r="386" spans="1:21" x14ac:dyDescent="0.25">
      <c r="A386" t="s">
        <v>770</v>
      </c>
      <c r="B386" t="s">
        <v>771</v>
      </c>
      <c r="C386">
        <v>360</v>
      </c>
      <c r="D386">
        <v>4</v>
      </c>
      <c r="E386">
        <v>324</v>
      </c>
      <c r="F386">
        <v>7</v>
      </c>
      <c r="G386">
        <v>224</v>
      </c>
      <c r="H386">
        <v>57.142857142857139</v>
      </c>
      <c r="I386">
        <v>0</v>
      </c>
      <c r="J386">
        <v>0</v>
      </c>
      <c r="K386">
        <v>0</v>
      </c>
      <c r="L386">
        <v>0</v>
      </c>
      <c r="M386">
        <v>0</v>
      </c>
      <c r="N386">
        <v>0</v>
      </c>
      <c r="O386">
        <v>0</v>
      </c>
      <c r="P386">
        <v>-4</v>
      </c>
      <c r="Q386">
        <v>0</v>
      </c>
      <c r="R386">
        <v>0</v>
      </c>
      <c r="S386">
        <v>0</v>
      </c>
      <c r="T386">
        <v>0</v>
      </c>
      <c r="U386">
        <v>0</v>
      </c>
    </row>
    <row r="387" spans="1:21" x14ac:dyDescent="0.25">
      <c r="A387" t="s">
        <v>772</v>
      </c>
      <c r="B387" t="s">
        <v>773</v>
      </c>
      <c r="C387">
        <v>360</v>
      </c>
      <c r="D387">
        <v>4</v>
      </c>
      <c r="E387">
        <v>355</v>
      </c>
      <c r="F387">
        <v>0</v>
      </c>
      <c r="G387">
        <v>355</v>
      </c>
      <c r="H387">
        <v>0</v>
      </c>
      <c r="I387">
        <v>0</v>
      </c>
      <c r="J387">
        <v>0</v>
      </c>
      <c r="K387">
        <v>0</v>
      </c>
      <c r="L387">
        <v>0</v>
      </c>
      <c r="M387">
        <v>0</v>
      </c>
      <c r="N387">
        <v>0</v>
      </c>
      <c r="O387">
        <v>0</v>
      </c>
      <c r="P387">
        <v>-4</v>
      </c>
      <c r="Q387">
        <v>0</v>
      </c>
      <c r="R387">
        <v>0</v>
      </c>
      <c r="S387">
        <v>0</v>
      </c>
      <c r="T387">
        <v>0</v>
      </c>
      <c r="U387">
        <v>0</v>
      </c>
    </row>
    <row r="388" spans="1:21" x14ac:dyDescent="0.25">
      <c r="A388" t="s">
        <v>774</v>
      </c>
      <c r="B388" t="s">
        <v>775</v>
      </c>
      <c r="C388">
        <v>360</v>
      </c>
      <c r="D388">
        <v>4</v>
      </c>
      <c r="E388">
        <v>299</v>
      </c>
      <c r="F388">
        <v>8</v>
      </c>
      <c r="G388">
        <v>258</v>
      </c>
      <c r="H388">
        <v>50</v>
      </c>
      <c r="I388">
        <v>0</v>
      </c>
      <c r="J388">
        <v>0</v>
      </c>
      <c r="K388">
        <v>0</v>
      </c>
      <c r="L388">
        <v>0</v>
      </c>
      <c r="M388">
        <v>0</v>
      </c>
      <c r="N388">
        <v>0</v>
      </c>
      <c r="O388">
        <v>0</v>
      </c>
      <c r="P388">
        <v>-4</v>
      </c>
      <c r="Q388">
        <v>0</v>
      </c>
      <c r="R388">
        <v>0</v>
      </c>
      <c r="S388">
        <v>0</v>
      </c>
      <c r="T388">
        <v>0</v>
      </c>
      <c r="U388">
        <v>0</v>
      </c>
    </row>
    <row r="389" spans="1:21" x14ac:dyDescent="0.25">
      <c r="A389" t="s">
        <v>776</v>
      </c>
      <c r="B389" t="s">
        <v>777</v>
      </c>
      <c r="C389">
        <v>360</v>
      </c>
      <c r="D389">
        <v>4</v>
      </c>
      <c r="E389">
        <v>355</v>
      </c>
      <c r="F389">
        <v>0</v>
      </c>
      <c r="G389">
        <v>355</v>
      </c>
      <c r="H389">
        <v>0</v>
      </c>
      <c r="I389">
        <v>0</v>
      </c>
      <c r="J389">
        <v>0</v>
      </c>
      <c r="K389">
        <v>0</v>
      </c>
      <c r="L389">
        <v>0</v>
      </c>
      <c r="M389">
        <v>0</v>
      </c>
      <c r="N389">
        <v>0</v>
      </c>
      <c r="O389">
        <v>0</v>
      </c>
      <c r="P389">
        <v>-4</v>
      </c>
      <c r="Q389">
        <v>0</v>
      </c>
      <c r="R389">
        <v>0</v>
      </c>
      <c r="S389">
        <v>0</v>
      </c>
      <c r="T389">
        <v>0</v>
      </c>
      <c r="U389">
        <v>0</v>
      </c>
    </row>
    <row r="390" spans="1:21" x14ac:dyDescent="0.25">
      <c r="A390" t="s">
        <v>778</v>
      </c>
      <c r="B390" t="s">
        <v>779</v>
      </c>
      <c r="C390">
        <v>360</v>
      </c>
      <c r="D390">
        <v>4</v>
      </c>
      <c r="E390">
        <v>299</v>
      </c>
      <c r="F390">
        <v>8</v>
      </c>
      <c r="G390">
        <v>258</v>
      </c>
      <c r="H390">
        <v>50</v>
      </c>
      <c r="I390">
        <v>0</v>
      </c>
      <c r="J390">
        <v>0</v>
      </c>
      <c r="K390">
        <v>0</v>
      </c>
      <c r="L390">
        <v>0</v>
      </c>
      <c r="M390">
        <v>0</v>
      </c>
      <c r="N390">
        <v>0</v>
      </c>
      <c r="O390">
        <v>0</v>
      </c>
      <c r="P390">
        <v>-4</v>
      </c>
      <c r="Q390">
        <v>0</v>
      </c>
      <c r="R390">
        <v>0</v>
      </c>
      <c r="S390">
        <v>0</v>
      </c>
      <c r="T390">
        <v>0</v>
      </c>
      <c r="U390">
        <v>0</v>
      </c>
    </row>
    <row r="391" spans="1:21" x14ac:dyDescent="0.25">
      <c r="A391" t="s">
        <v>780</v>
      </c>
      <c r="B391" t="s">
        <v>781</v>
      </c>
      <c r="C391">
        <v>360</v>
      </c>
      <c r="D391">
        <v>4</v>
      </c>
      <c r="E391">
        <v>355</v>
      </c>
      <c r="F391">
        <v>0</v>
      </c>
      <c r="G391">
        <v>355</v>
      </c>
      <c r="H391">
        <v>0</v>
      </c>
      <c r="I391">
        <v>0</v>
      </c>
      <c r="J391">
        <v>0</v>
      </c>
      <c r="K391">
        <v>0</v>
      </c>
      <c r="L391">
        <v>0</v>
      </c>
      <c r="M391">
        <v>0</v>
      </c>
      <c r="N391">
        <v>0</v>
      </c>
      <c r="O391">
        <v>0</v>
      </c>
      <c r="P391">
        <v>-4</v>
      </c>
      <c r="Q391">
        <v>0</v>
      </c>
      <c r="R391">
        <v>0</v>
      </c>
      <c r="S391">
        <v>0</v>
      </c>
      <c r="T391">
        <v>0</v>
      </c>
      <c r="U391">
        <v>0</v>
      </c>
    </row>
    <row r="392" spans="1:21" x14ac:dyDescent="0.25">
      <c r="A392" t="s">
        <v>782</v>
      </c>
      <c r="B392" t="s">
        <v>783</v>
      </c>
      <c r="C392">
        <v>360</v>
      </c>
      <c r="D392">
        <v>4</v>
      </c>
      <c r="E392">
        <v>355</v>
      </c>
      <c r="F392">
        <v>0</v>
      </c>
      <c r="G392">
        <v>355</v>
      </c>
      <c r="H392">
        <v>0</v>
      </c>
      <c r="I392">
        <v>0</v>
      </c>
      <c r="J392">
        <v>0</v>
      </c>
      <c r="K392">
        <v>0</v>
      </c>
      <c r="L392">
        <v>0</v>
      </c>
      <c r="M392">
        <v>0</v>
      </c>
      <c r="N392">
        <v>0</v>
      </c>
      <c r="O392">
        <v>0</v>
      </c>
      <c r="P392">
        <v>-4</v>
      </c>
      <c r="Q392">
        <v>0</v>
      </c>
      <c r="R392">
        <v>0</v>
      </c>
      <c r="S392">
        <v>0</v>
      </c>
      <c r="T392">
        <v>0</v>
      </c>
      <c r="U392">
        <v>0</v>
      </c>
    </row>
    <row r="393" spans="1:21" x14ac:dyDescent="0.25">
      <c r="A393" t="s">
        <v>784</v>
      </c>
      <c r="B393" t="s">
        <v>785</v>
      </c>
      <c r="C393">
        <v>360</v>
      </c>
      <c r="D393">
        <v>4</v>
      </c>
      <c r="E393">
        <v>355</v>
      </c>
      <c r="F393">
        <v>0</v>
      </c>
      <c r="G393">
        <v>355</v>
      </c>
      <c r="H393">
        <v>0</v>
      </c>
      <c r="I393">
        <v>0</v>
      </c>
      <c r="J393">
        <v>0</v>
      </c>
      <c r="K393">
        <v>0</v>
      </c>
      <c r="L393">
        <v>0</v>
      </c>
      <c r="M393">
        <v>0</v>
      </c>
      <c r="N393">
        <v>0</v>
      </c>
      <c r="O393">
        <v>0</v>
      </c>
      <c r="P393">
        <v>-4</v>
      </c>
      <c r="Q393">
        <v>0</v>
      </c>
      <c r="R393">
        <v>0</v>
      </c>
      <c r="S393">
        <v>0</v>
      </c>
      <c r="T393">
        <v>0</v>
      </c>
      <c r="U393">
        <v>0</v>
      </c>
    </row>
    <row r="394" spans="1:21" x14ac:dyDescent="0.25">
      <c r="A394" t="s">
        <v>786</v>
      </c>
      <c r="B394" t="s">
        <v>787</v>
      </c>
      <c r="C394">
        <v>360</v>
      </c>
      <c r="D394">
        <v>4</v>
      </c>
      <c r="E394">
        <v>243</v>
      </c>
      <c r="F394">
        <v>10</v>
      </c>
      <c r="G394">
        <v>304</v>
      </c>
      <c r="H394">
        <v>40</v>
      </c>
      <c r="I394">
        <v>0</v>
      </c>
      <c r="J394">
        <v>0</v>
      </c>
      <c r="K394">
        <v>0</v>
      </c>
      <c r="L394">
        <v>0</v>
      </c>
      <c r="M394">
        <v>0</v>
      </c>
      <c r="N394">
        <v>0</v>
      </c>
      <c r="O394">
        <v>0</v>
      </c>
      <c r="P394">
        <v>-4</v>
      </c>
      <c r="Q394">
        <v>0</v>
      </c>
      <c r="R394">
        <v>0</v>
      </c>
      <c r="S394">
        <v>0</v>
      </c>
      <c r="T394">
        <v>0</v>
      </c>
      <c r="U394">
        <v>0</v>
      </c>
    </row>
    <row r="395" spans="1:21" x14ac:dyDescent="0.25">
      <c r="A395" t="s">
        <v>788</v>
      </c>
      <c r="B395" t="s">
        <v>789</v>
      </c>
      <c r="C395">
        <v>360</v>
      </c>
      <c r="D395">
        <v>4</v>
      </c>
      <c r="E395">
        <v>355</v>
      </c>
      <c r="F395">
        <v>0</v>
      </c>
      <c r="G395">
        <v>355</v>
      </c>
      <c r="H395">
        <v>0</v>
      </c>
      <c r="I395">
        <v>0</v>
      </c>
      <c r="J395">
        <v>0</v>
      </c>
      <c r="K395">
        <v>0</v>
      </c>
      <c r="L395">
        <v>0</v>
      </c>
      <c r="M395">
        <v>0</v>
      </c>
      <c r="N395">
        <v>0</v>
      </c>
      <c r="O395">
        <v>0</v>
      </c>
      <c r="P395">
        <v>-4</v>
      </c>
      <c r="Q395">
        <v>0</v>
      </c>
      <c r="R395">
        <v>0</v>
      </c>
      <c r="S395">
        <v>0</v>
      </c>
      <c r="T395">
        <v>0</v>
      </c>
      <c r="U395">
        <v>0</v>
      </c>
    </row>
    <row r="396" spans="1:21" x14ac:dyDescent="0.25">
      <c r="A396" t="s">
        <v>790</v>
      </c>
      <c r="B396" t="s">
        <v>791</v>
      </c>
      <c r="C396">
        <v>360</v>
      </c>
      <c r="D396">
        <v>4</v>
      </c>
      <c r="E396">
        <v>355</v>
      </c>
      <c r="F396">
        <v>0</v>
      </c>
      <c r="G396">
        <v>355</v>
      </c>
      <c r="H396">
        <v>0</v>
      </c>
      <c r="I396">
        <v>0</v>
      </c>
      <c r="J396">
        <v>0</v>
      </c>
      <c r="K396">
        <v>0</v>
      </c>
      <c r="L396">
        <v>0</v>
      </c>
      <c r="M396">
        <v>0</v>
      </c>
      <c r="N396">
        <v>0</v>
      </c>
      <c r="O396">
        <v>0</v>
      </c>
      <c r="P396">
        <v>-4</v>
      </c>
      <c r="Q396">
        <v>0</v>
      </c>
      <c r="R396">
        <v>0</v>
      </c>
      <c r="S396">
        <v>0</v>
      </c>
      <c r="T396">
        <v>0</v>
      </c>
      <c r="U396">
        <v>0</v>
      </c>
    </row>
    <row r="397" spans="1:21" x14ac:dyDescent="0.25">
      <c r="A397" t="s">
        <v>792</v>
      </c>
      <c r="B397" t="s">
        <v>793</v>
      </c>
      <c r="C397">
        <v>360</v>
      </c>
      <c r="D397">
        <v>4</v>
      </c>
      <c r="E397">
        <v>355</v>
      </c>
      <c r="F397">
        <v>0</v>
      </c>
      <c r="G397">
        <v>355</v>
      </c>
      <c r="H397">
        <v>0</v>
      </c>
      <c r="I397">
        <v>0</v>
      </c>
      <c r="J397">
        <v>0</v>
      </c>
      <c r="K397">
        <v>0</v>
      </c>
      <c r="L397">
        <v>0</v>
      </c>
      <c r="M397">
        <v>0</v>
      </c>
      <c r="N397">
        <v>0</v>
      </c>
      <c r="O397">
        <v>0</v>
      </c>
      <c r="P397">
        <v>-4</v>
      </c>
      <c r="Q397">
        <v>0</v>
      </c>
      <c r="R397">
        <v>0</v>
      </c>
      <c r="S397">
        <v>0</v>
      </c>
      <c r="T397">
        <v>0</v>
      </c>
      <c r="U397">
        <v>0</v>
      </c>
    </row>
    <row r="398" spans="1:21" x14ac:dyDescent="0.25">
      <c r="A398" t="s">
        <v>794</v>
      </c>
      <c r="B398" t="s">
        <v>795</v>
      </c>
      <c r="C398">
        <v>360</v>
      </c>
      <c r="D398">
        <v>4</v>
      </c>
      <c r="E398">
        <v>355</v>
      </c>
      <c r="F398">
        <v>0</v>
      </c>
      <c r="G398">
        <v>355</v>
      </c>
      <c r="H398">
        <v>0</v>
      </c>
      <c r="I398">
        <v>0</v>
      </c>
      <c r="J398">
        <v>0</v>
      </c>
      <c r="K398">
        <v>0</v>
      </c>
      <c r="L398">
        <v>0</v>
      </c>
      <c r="M398">
        <v>0</v>
      </c>
      <c r="N398">
        <v>0</v>
      </c>
      <c r="O398">
        <v>0</v>
      </c>
      <c r="P398">
        <v>-4</v>
      </c>
      <c r="Q398">
        <v>0</v>
      </c>
      <c r="R398">
        <v>0</v>
      </c>
      <c r="S398">
        <v>0</v>
      </c>
      <c r="T398">
        <v>0</v>
      </c>
      <c r="U398">
        <v>0</v>
      </c>
    </row>
    <row r="399" spans="1:21" x14ac:dyDescent="0.25">
      <c r="A399" t="s">
        <v>796</v>
      </c>
      <c r="B399" t="s">
        <v>797</v>
      </c>
      <c r="C399">
        <v>360</v>
      </c>
      <c r="D399">
        <v>4</v>
      </c>
      <c r="E399">
        <v>273</v>
      </c>
      <c r="F399">
        <v>9</v>
      </c>
      <c r="G399">
        <v>291</v>
      </c>
      <c r="H399">
        <v>44.444444444444443</v>
      </c>
      <c r="I399">
        <v>0</v>
      </c>
      <c r="J399">
        <v>0</v>
      </c>
      <c r="K399">
        <v>0</v>
      </c>
      <c r="L399">
        <v>0</v>
      </c>
      <c r="M399">
        <v>0</v>
      </c>
      <c r="N399">
        <v>0</v>
      </c>
      <c r="O399">
        <v>0</v>
      </c>
      <c r="P399">
        <v>-4</v>
      </c>
      <c r="Q399">
        <v>0</v>
      </c>
      <c r="R399">
        <v>0</v>
      </c>
      <c r="S399">
        <v>0</v>
      </c>
      <c r="T399">
        <v>0</v>
      </c>
      <c r="U399">
        <v>0</v>
      </c>
    </row>
    <row r="400" spans="1:21" x14ac:dyDescent="0.25">
      <c r="A400" t="s">
        <v>798</v>
      </c>
      <c r="B400" t="s">
        <v>799</v>
      </c>
      <c r="C400">
        <v>360</v>
      </c>
      <c r="D400">
        <v>4</v>
      </c>
      <c r="E400">
        <v>355</v>
      </c>
      <c r="F400">
        <v>0</v>
      </c>
      <c r="G400">
        <v>355</v>
      </c>
      <c r="H400">
        <v>0</v>
      </c>
      <c r="I400">
        <v>0</v>
      </c>
      <c r="J400">
        <v>0</v>
      </c>
      <c r="K400">
        <v>0</v>
      </c>
      <c r="L400">
        <v>0</v>
      </c>
      <c r="M400">
        <v>0</v>
      </c>
      <c r="N400">
        <v>0</v>
      </c>
      <c r="O400">
        <v>0</v>
      </c>
      <c r="P400">
        <v>-4</v>
      </c>
      <c r="Q400">
        <v>0</v>
      </c>
      <c r="R400">
        <v>0</v>
      </c>
      <c r="S400">
        <v>0</v>
      </c>
      <c r="T400">
        <v>0</v>
      </c>
      <c r="U400">
        <v>0</v>
      </c>
    </row>
    <row r="401" spans="1:21" x14ac:dyDescent="0.25">
      <c r="A401" t="s">
        <v>800</v>
      </c>
      <c r="B401" t="s">
        <v>801</v>
      </c>
      <c r="C401">
        <v>360</v>
      </c>
      <c r="D401">
        <v>4</v>
      </c>
      <c r="E401">
        <v>355</v>
      </c>
      <c r="F401">
        <v>0</v>
      </c>
      <c r="G401">
        <v>355</v>
      </c>
      <c r="H401">
        <v>0</v>
      </c>
      <c r="I401">
        <v>0</v>
      </c>
      <c r="J401">
        <v>0</v>
      </c>
      <c r="K401">
        <v>0</v>
      </c>
      <c r="L401">
        <v>0</v>
      </c>
      <c r="M401">
        <v>0</v>
      </c>
      <c r="N401">
        <v>0</v>
      </c>
      <c r="O401">
        <v>0</v>
      </c>
      <c r="P401">
        <v>-4</v>
      </c>
      <c r="Q401">
        <v>0</v>
      </c>
      <c r="R401">
        <v>0</v>
      </c>
      <c r="S401">
        <v>0</v>
      </c>
      <c r="T401">
        <v>0</v>
      </c>
      <c r="U401">
        <v>0</v>
      </c>
    </row>
    <row r="402" spans="1:21" x14ac:dyDescent="0.25">
      <c r="A402" t="s">
        <v>802</v>
      </c>
      <c r="B402" t="s">
        <v>803</v>
      </c>
      <c r="C402">
        <v>360</v>
      </c>
      <c r="D402">
        <v>4</v>
      </c>
      <c r="E402">
        <v>196</v>
      </c>
      <c r="F402">
        <v>12</v>
      </c>
      <c r="G402">
        <v>326</v>
      </c>
      <c r="H402">
        <v>33.333333333333329</v>
      </c>
      <c r="I402">
        <v>0</v>
      </c>
      <c r="J402">
        <v>0</v>
      </c>
      <c r="K402">
        <v>0</v>
      </c>
      <c r="L402">
        <v>0</v>
      </c>
      <c r="M402">
        <v>0</v>
      </c>
      <c r="N402">
        <v>0</v>
      </c>
      <c r="O402">
        <v>0</v>
      </c>
      <c r="P402">
        <v>-4</v>
      </c>
      <c r="Q402">
        <v>0</v>
      </c>
      <c r="R402">
        <v>0</v>
      </c>
      <c r="S402">
        <v>0</v>
      </c>
      <c r="T402">
        <v>0</v>
      </c>
      <c r="U402">
        <v>0</v>
      </c>
    </row>
    <row r="403" spans="1:21" x14ac:dyDescent="0.25">
      <c r="A403" t="s">
        <v>804</v>
      </c>
      <c r="B403" t="s">
        <v>805</v>
      </c>
      <c r="C403">
        <v>360</v>
      </c>
      <c r="D403">
        <v>4</v>
      </c>
      <c r="E403">
        <v>324</v>
      </c>
      <c r="F403">
        <v>7</v>
      </c>
      <c r="G403">
        <v>224</v>
      </c>
      <c r="H403">
        <v>57.142857142857139</v>
      </c>
      <c r="I403">
        <v>0</v>
      </c>
      <c r="J403">
        <v>0</v>
      </c>
      <c r="K403">
        <v>0</v>
      </c>
      <c r="L403">
        <v>0</v>
      </c>
      <c r="M403">
        <v>0</v>
      </c>
      <c r="N403">
        <v>0</v>
      </c>
      <c r="O403">
        <v>0</v>
      </c>
      <c r="P403">
        <v>-4</v>
      </c>
      <c r="Q403">
        <v>0</v>
      </c>
      <c r="R403">
        <v>0</v>
      </c>
      <c r="S403">
        <v>0</v>
      </c>
      <c r="T403">
        <v>0</v>
      </c>
      <c r="U403">
        <v>0</v>
      </c>
    </row>
    <row r="404" spans="1:21" x14ac:dyDescent="0.25">
      <c r="A404" t="s">
        <v>806</v>
      </c>
      <c r="B404" t="s">
        <v>807</v>
      </c>
      <c r="C404">
        <v>360</v>
      </c>
      <c r="D404">
        <v>4</v>
      </c>
      <c r="E404">
        <v>355</v>
      </c>
      <c r="F404">
        <v>0</v>
      </c>
      <c r="G404">
        <v>355</v>
      </c>
      <c r="H404">
        <v>0</v>
      </c>
      <c r="I404">
        <v>0</v>
      </c>
      <c r="J404">
        <v>0</v>
      </c>
      <c r="K404">
        <v>0</v>
      </c>
      <c r="L404">
        <v>0</v>
      </c>
      <c r="M404">
        <v>0</v>
      </c>
      <c r="N404">
        <v>0</v>
      </c>
      <c r="O404">
        <v>0</v>
      </c>
      <c r="P404">
        <v>-4</v>
      </c>
      <c r="Q404">
        <v>0</v>
      </c>
      <c r="R404">
        <v>0</v>
      </c>
      <c r="S404">
        <v>0</v>
      </c>
      <c r="T404">
        <v>0</v>
      </c>
      <c r="U404">
        <v>0</v>
      </c>
    </row>
    <row r="405" spans="1:21" x14ac:dyDescent="0.25">
      <c r="A405" t="s">
        <v>808</v>
      </c>
      <c r="B405" t="s">
        <v>809</v>
      </c>
      <c r="C405">
        <v>360</v>
      </c>
      <c r="D405">
        <v>4</v>
      </c>
      <c r="E405">
        <v>324</v>
      </c>
      <c r="F405">
        <v>7</v>
      </c>
      <c r="G405">
        <v>224</v>
      </c>
      <c r="H405">
        <v>57.142857142857139</v>
      </c>
      <c r="I405">
        <v>0</v>
      </c>
      <c r="J405">
        <v>0</v>
      </c>
      <c r="K405">
        <v>0</v>
      </c>
      <c r="L405">
        <v>0</v>
      </c>
      <c r="M405">
        <v>0</v>
      </c>
      <c r="N405">
        <v>0</v>
      </c>
      <c r="O405">
        <v>0</v>
      </c>
      <c r="P405">
        <v>-4</v>
      </c>
      <c r="Q405">
        <v>0</v>
      </c>
      <c r="R405">
        <v>0</v>
      </c>
      <c r="S405">
        <v>0</v>
      </c>
      <c r="T405">
        <v>0</v>
      </c>
      <c r="U405">
        <v>0</v>
      </c>
    </row>
    <row r="406" spans="1:21" x14ac:dyDescent="0.25">
      <c r="A406" t="s">
        <v>810</v>
      </c>
      <c r="B406" t="s">
        <v>811</v>
      </c>
      <c r="C406">
        <v>360</v>
      </c>
      <c r="D406">
        <v>4</v>
      </c>
      <c r="E406">
        <v>355</v>
      </c>
      <c r="F406">
        <v>0</v>
      </c>
      <c r="G406">
        <v>355</v>
      </c>
      <c r="H406">
        <v>0</v>
      </c>
      <c r="I406">
        <v>0</v>
      </c>
      <c r="J406">
        <v>0</v>
      </c>
      <c r="K406">
        <v>0</v>
      </c>
      <c r="L406">
        <v>0</v>
      </c>
      <c r="M406">
        <v>0</v>
      </c>
      <c r="N406">
        <v>0</v>
      </c>
      <c r="O406">
        <v>0</v>
      </c>
      <c r="P406">
        <v>-4</v>
      </c>
      <c r="Q406">
        <v>0</v>
      </c>
      <c r="R406">
        <v>0</v>
      </c>
      <c r="S406">
        <v>0</v>
      </c>
      <c r="T406">
        <v>0</v>
      </c>
      <c r="U406">
        <v>0</v>
      </c>
    </row>
    <row r="407" spans="1:21" x14ac:dyDescent="0.25">
      <c r="A407" t="s">
        <v>812</v>
      </c>
      <c r="B407" t="s">
        <v>813</v>
      </c>
      <c r="C407">
        <v>360</v>
      </c>
      <c r="D407">
        <v>4</v>
      </c>
      <c r="E407">
        <v>355</v>
      </c>
      <c r="F407">
        <v>0</v>
      </c>
      <c r="G407">
        <v>355</v>
      </c>
      <c r="H407">
        <v>0</v>
      </c>
      <c r="I407">
        <v>0</v>
      </c>
      <c r="J407">
        <v>0</v>
      </c>
      <c r="K407">
        <v>0</v>
      </c>
      <c r="L407">
        <v>0</v>
      </c>
      <c r="M407">
        <v>0</v>
      </c>
      <c r="N407">
        <v>0</v>
      </c>
      <c r="O407">
        <v>0</v>
      </c>
      <c r="P407">
        <v>-4</v>
      </c>
      <c r="Q407">
        <v>0</v>
      </c>
      <c r="R407">
        <v>0</v>
      </c>
      <c r="S407">
        <v>0</v>
      </c>
      <c r="T407">
        <v>0</v>
      </c>
      <c r="U407">
        <v>0</v>
      </c>
    </row>
    <row r="408" spans="1:21" x14ac:dyDescent="0.25">
      <c r="A408" t="s">
        <v>814</v>
      </c>
      <c r="B408" t="s">
        <v>815</v>
      </c>
      <c r="C408">
        <v>360</v>
      </c>
      <c r="D408">
        <v>4</v>
      </c>
      <c r="E408">
        <v>216</v>
      </c>
      <c r="F408">
        <v>11</v>
      </c>
      <c r="G408">
        <v>317</v>
      </c>
      <c r="H408">
        <v>36.363636363636367</v>
      </c>
      <c r="I408">
        <v>0</v>
      </c>
      <c r="J408">
        <v>0</v>
      </c>
      <c r="K408">
        <v>0</v>
      </c>
      <c r="L408">
        <v>0</v>
      </c>
      <c r="M408">
        <v>0</v>
      </c>
      <c r="N408">
        <v>0</v>
      </c>
      <c r="O408">
        <v>0</v>
      </c>
      <c r="P408">
        <v>-4</v>
      </c>
      <c r="Q408">
        <v>0</v>
      </c>
      <c r="R408">
        <v>0</v>
      </c>
      <c r="S408">
        <v>0</v>
      </c>
      <c r="T408">
        <v>0</v>
      </c>
      <c r="U408">
        <v>0</v>
      </c>
    </row>
    <row r="409" spans="1:21" x14ac:dyDescent="0.25">
      <c r="A409" t="s">
        <v>816</v>
      </c>
      <c r="B409" t="s">
        <v>817</v>
      </c>
      <c r="C409">
        <v>360</v>
      </c>
      <c r="D409">
        <v>4</v>
      </c>
      <c r="E409">
        <v>273</v>
      </c>
      <c r="F409">
        <v>9</v>
      </c>
      <c r="G409">
        <v>291</v>
      </c>
      <c r="H409">
        <v>44.444444444444443</v>
      </c>
      <c r="I409">
        <v>0</v>
      </c>
      <c r="J409">
        <v>0</v>
      </c>
      <c r="K409">
        <v>0</v>
      </c>
      <c r="L409">
        <v>0</v>
      </c>
      <c r="M409">
        <v>0</v>
      </c>
      <c r="N409">
        <v>0</v>
      </c>
      <c r="O409">
        <v>0</v>
      </c>
      <c r="P409">
        <v>-4</v>
      </c>
      <c r="Q409">
        <v>0</v>
      </c>
      <c r="R409">
        <v>0</v>
      </c>
      <c r="S409">
        <v>0</v>
      </c>
      <c r="T409">
        <v>0</v>
      </c>
      <c r="U409">
        <v>0</v>
      </c>
    </row>
    <row r="410" spans="1:21" x14ac:dyDescent="0.25">
      <c r="A410" t="s">
        <v>818</v>
      </c>
      <c r="B410" t="s">
        <v>819</v>
      </c>
      <c r="C410">
        <v>360</v>
      </c>
      <c r="D410">
        <v>4</v>
      </c>
      <c r="E410">
        <v>355</v>
      </c>
      <c r="F410">
        <v>0</v>
      </c>
      <c r="G410">
        <v>355</v>
      </c>
      <c r="H410">
        <v>0</v>
      </c>
      <c r="I410">
        <v>0</v>
      </c>
      <c r="J410">
        <v>0</v>
      </c>
      <c r="K410">
        <v>0</v>
      </c>
      <c r="L410">
        <v>0</v>
      </c>
      <c r="M410">
        <v>0</v>
      </c>
      <c r="N410">
        <v>0</v>
      </c>
      <c r="O410">
        <v>0</v>
      </c>
      <c r="P410">
        <v>-4</v>
      </c>
      <c r="Q410">
        <v>0</v>
      </c>
      <c r="R410">
        <v>0</v>
      </c>
      <c r="S410">
        <v>0</v>
      </c>
      <c r="T410">
        <v>0</v>
      </c>
      <c r="U410">
        <v>0</v>
      </c>
    </row>
    <row r="411" spans="1:21" x14ac:dyDescent="0.25">
      <c r="A411" t="s">
        <v>820</v>
      </c>
      <c r="B411" t="s">
        <v>821</v>
      </c>
      <c r="C411">
        <v>360</v>
      </c>
      <c r="D411">
        <v>4</v>
      </c>
      <c r="E411">
        <v>355</v>
      </c>
      <c r="F411">
        <v>0</v>
      </c>
      <c r="G411">
        <v>355</v>
      </c>
      <c r="H411">
        <v>0</v>
      </c>
      <c r="I411">
        <v>0</v>
      </c>
      <c r="J411">
        <v>0</v>
      </c>
      <c r="K411">
        <v>0</v>
      </c>
      <c r="L411">
        <v>0</v>
      </c>
      <c r="M411">
        <v>0</v>
      </c>
      <c r="N411">
        <v>0</v>
      </c>
      <c r="O411">
        <v>0</v>
      </c>
      <c r="P411">
        <v>-4</v>
      </c>
      <c r="Q411">
        <v>0</v>
      </c>
      <c r="R411">
        <v>0</v>
      </c>
      <c r="S411">
        <v>0</v>
      </c>
      <c r="T411">
        <v>0</v>
      </c>
      <c r="U411">
        <v>0</v>
      </c>
    </row>
    <row r="412" spans="1:21" x14ac:dyDescent="0.25">
      <c r="A412" t="s">
        <v>822</v>
      </c>
      <c r="B412" t="s">
        <v>823</v>
      </c>
      <c r="C412">
        <v>360</v>
      </c>
      <c r="D412">
        <v>4</v>
      </c>
      <c r="E412">
        <v>355</v>
      </c>
      <c r="F412">
        <v>0</v>
      </c>
      <c r="G412">
        <v>355</v>
      </c>
      <c r="H412">
        <v>0</v>
      </c>
      <c r="I412">
        <v>0</v>
      </c>
      <c r="J412">
        <v>0</v>
      </c>
      <c r="K412">
        <v>0</v>
      </c>
      <c r="L412">
        <v>0</v>
      </c>
      <c r="M412">
        <v>0</v>
      </c>
      <c r="N412">
        <v>0</v>
      </c>
      <c r="O412">
        <v>0</v>
      </c>
      <c r="P412">
        <v>-4</v>
      </c>
      <c r="Q412">
        <v>0</v>
      </c>
      <c r="R412">
        <v>0</v>
      </c>
      <c r="S412">
        <v>0</v>
      </c>
      <c r="T412">
        <v>0</v>
      </c>
      <c r="U412">
        <v>0</v>
      </c>
    </row>
    <row r="413" spans="1:21" x14ac:dyDescent="0.25">
      <c r="A413" t="s">
        <v>824</v>
      </c>
      <c r="B413" t="s">
        <v>825</v>
      </c>
      <c r="C413">
        <v>360</v>
      </c>
      <c r="D413">
        <v>4</v>
      </c>
      <c r="E413">
        <v>355</v>
      </c>
      <c r="F413">
        <v>0</v>
      </c>
      <c r="G413">
        <v>355</v>
      </c>
      <c r="H413">
        <v>0</v>
      </c>
      <c r="I413">
        <v>0</v>
      </c>
      <c r="J413">
        <v>0</v>
      </c>
      <c r="K413">
        <v>0</v>
      </c>
      <c r="L413">
        <v>0</v>
      </c>
      <c r="M413">
        <v>0</v>
      </c>
      <c r="N413">
        <v>0</v>
      </c>
      <c r="O413">
        <v>0</v>
      </c>
      <c r="P413">
        <v>-4</v>
      </c>
      <c r="Q413">
        <v>0</v>
      </c>
      <c r="R413">
        <v>0</v>
      </c>
      <c r="S413">
        <v>0</v>
      </c>
      <c r="T413">
        <v>0</v>
      </c>
      <c r="U413">
        <v>0</v>
      </c>
    </row>
    <row r="414" spans="1:21" x14ac:dyDescent="0.25">
      <c r="A414" t="s">
        <v>826</v>
      </c>
      <c r="B414" t="s">
        <v>827</v>
      </c>
      <c r="C414">
        <v>360</v>
      </c>
      <c r="D414">
        <v>4</v>
      </c>
      <c r="E414">
        <v>355</v>
      </c>
      <c r="F414">
        <v>0</v>
      </c>
      <c r="G414">
        <v>355</v>
      </c>
      <c r="H414">
        <v>0</v>
      </c>
      <c r="I414">
        <v>0</v>
      </c>
      <c r="J414">
        <v>0</v>
      </c>
      <c r="K414">
        <v>0</v>
      </c>
      <c r="L414">
        <v>0</v>
      </c>
      <c r="M414">
        <v>0</v>
      </c>
      <c r="N414">
        <v>0</v>
      </c>
      <c r="O414">
        <v>0</v>
      </c>
      <c r="P414">
        <v>-4</v>
      </c>
      <c r="Q414">
        <v>0</v>
      </c>
      <c r="R414">
        <v>0</v>
      </c>
      <c r="S414">
        <v>0</v>
      </c>
      <c r="T414">
        <v>0</v>
      </c>
      <c r="U414">
        <v>0</v>
      </c>
    </row>
    <row r="415" spans="1:21" x14ac:dyDescent="0.25">
      <c r="A415" t="s">
        <v>828</v>
      </c>
      <c r="B415" t="s">
        <v>829</v>
      </c>
      <c r="C415">
        <v>360</v>
      </c>
      <c r="D415">
        <v>4</v>
      </c>
      <c r="E415">
        <v>355</v>
      </c>
      <c r="F415">
        <v>0</v>
      </c>
      <c r="G415">
        <v>355</v>
      </c>
      <c r="H415">
        <v>0</v>
      </c>
      <c r="I415">
        <v>0</v>
      </c>
      <c r="J415">
        <v>0</v>
      </c>
      <c r="K415">
        <v>0</v>
      </c>
      <c r="L415">
        <v>0</v>
      </c>
      <c r="M415">
        <v>0</v>
      </c>
      <c r="N415">
        <v>0</v>
      </c>
      <c r="O415">
        <v>0</v>
      </c>
      <c r="P415">
        <v>-4</v>
      </c>
      <c r="Q415">
        <v>0</v>
      </c>
      <c r="R415">
        <v>0</v>
      </c>
      <c r="S415">
        <v>0</v>
      </c>
      <c r="T415">
        <v>0</v>
      </c>
      <c r="U415">
        <v>0</v>
      </c>
    </row>
    <row r="416" spans="1:21" x14ac:dyDescent="0.25">
      <c r="A416" t="s">
        <v>830</v>
      </c>
      <c r="B416" t="s">
        <v>831</v>
      </c>
      <c r="C416">
        <v>360</v>
      </c>
      <c r="D416">
        <v>4</v>
      </c>
      <c r="E416">
        <v>118</v>
      </c>
      <c r="F416">
        <v>17</v>
      </c>
      <c r="G416">
        <v>338</v>
      </c>
      <c r="H416">
        <v>23.52941176470588</v>
      </c>
      <c r="I416">
        <v>0</v>
      </c>
      <c r="J416">
        <v>0</v>
      </c>
      <c r="K416">
        <v>0</v>
      </c>
      <c r="L416">
        <v>0</v>
      </c>
      <c r="M416">
        <v>0</v>
      </c>
      <c r="N416">
        <v>0</v>
      </c>
      <c r="O416">
        <v>0</v>
      </c>
      <c r="P416">
        <v>-4</v>
      </c>
      <c r="Q416">
        <v>0</v>
      </c>
      <c r="R416">
        <v>0</v>
      </c>
      <c r="S416">
        <v>0</v>
      </c>
      <c r="T416">
        <v>0</v>
      </c>
      <c r="U416">
        <v>0</v>
      </c>
    </row>
    <row r="417" spans="1:21" x14ac:dyDescent="0.25">
      <c r="A417" t="s">
        <v>832</v>
      </c>
      <c r="B417" t="s">
        <v>833</v>
      </c>
      <c r="C417">
        <v>360</v>
      </c>
      <c r="D417">
        <v>4</v>
      </c>
      <c r="E417">
        <v>355</v>
      </c>
      <c r="F417">
        <v>0</v>
      </c>
      <c r="G417">
        <v>355</v>
      </c>
      <c r="H417">
        <v>0</v>
      </c>
      <c r="I417">
        <v>0</v>
      </c>
      <c r="J417">
        <v>0</v>
      </c>
      <c r="K417">
        <v>0</v>
      </c>
      <c r="L417">
        <v>0</v>
      </c>
      <c r="M417">
        <v>0</v>
      </c>
      <c r="N417">
        <v>0</v>
      </c>
      <c r="O417">
        <v>0</v>
      </c>
      <c r="P417">
        <v>-4</v>
      </c>
      <c r="Q417">
        <v>0</v>
      </c>
      <c r="R417">
        <v>0</v>
      </c>
      <c r="S417">
        <v>0</v>
      </c>
      <c r="T417">
        <v>0</v>
      </c>
      <c r="U417">
        <v>0</v>
      </c>
    </row>
    <row r="418" spans="1:21" x14ac:dyDescent="0.25">
      <c r="A418" t="s">
        <v>834</v>
      </c>
      <c r="B418" t="s">
        <v>835</v>
      </c>
      <c r="C418">
        <v>360</v>
      </c>
      <c r="D418">
        <v>4</v>
      </c>
      <c r="E418">
        <v>355</v>
      </c>
      <c r="F418">
        <v>0</v>
      </c>
      <c r="G418">
        <v>355</v>
      </c>
      <c r="H418">
        <v>0</v>
      </c>
      <c r="I418">
        <v>0</v>
      </c>
      <c r="J418">
        <v>0</v>
      </c>
      <c r="K418">
        <v>0</v>
      </c>
      <c r="L418">
        <v>0</v>
      </c>
      <c r="M418">
        <v>0</v>
      </c>
      <c r="N418">
        <v>0</v>
      </c>
      <c r="O418">
        <v>0</v>
      </c>
      <c r="P418">
        <v>-4</v>
      </c>
      <c r="Q418">
        <v>0</v>
      </c>
      <c r="R418">
        <v>0</v>
      </c>
      <c r="S418">
        <v>0</v>
      </c>
      <c r="T418">
        <v>0</v>
      </c>
      <c r="U418">
        <v>0</v>
      </c>
    </row>
    <row r="419" spans="1:21" x14ac:dyDescent="0.25">
      <c r="A419" t="s">
        <v>836</v>
      </c>
      <c r="B419" t="s">
        <v>837</v>
      </c>
      <c r="C419">
        <v>360</v>
      </c>
      <c r="D419">
        <v>4</v>
      </c>
      <c r="E419">
        <v>172</v>
      </c>
      <c r="F419">
        <v>13</v>
      </c>
      <c r="G419">
        <v>332</v>
      </c>
      <c r="H419">
        <v>30.76923076923077</v>
      </c>
      <c r="I419">
        <v>0</v>
      </c>
      <c r="J419">
        <v>0</v>
      </c>
      <c r="K419">
        <v>0</v>
      </c>
      <c r="L419">
        <v>0</v>
      </c>
      <c r="M419">
        <v>0</v>
      </c>
      <c r="N419">
        <v>0</v>
      </c>
      <c r="O419">
        <v>0</v>
      </c>
      <c r="P419">
        <v>-4</v>
      </c>
      <c r="Q419">
        <v>0</v>
      </c>
      <c r="R419">
        <v>0</v>
      </c>
      <c r="S419">
        <v>0</v>
      </c>
      <c r="T419">
        <v>0</v>
      </c>
      <c r="U419">
        <v>0</v>
      </c>
    </row>
    <row r="420" spans="1:21" x14ac:dyDescent="0.25">
      <c r="A420" t="s">
        <v>838</v>
      </c>
      <c r="B420" t="s">
        <v>839</v>
      </c>
      <c r="C420">
        <v>360</v>
      </c>
      <c r="D420">
        <v>4</v>
      </c>
      <c r="E420">
        <v>324</v>
      </c>
      <c r="F420">
        <v>7</v>
      </c>
      <c r="G420">
        <v>224</v>
      </c>
      <c r="H420">
        <v>57.142857142857139</v>
      </c>
      <c r="I420">
        <v>0</v>
      </c>
      <c r="J420">
        <v>0</v>
      </c>
      <c r="K420">
        <v>0</v>
      </c>
      <c r="L420">
        <v>0</v>
      </c>
      <c r="M420">
        <v>0</v>
      </c>
      <c r="N420">
        <v>0</v>
      </c>
      <c r="O420">
        <v>0</v>
      </c>
      <c r="P420">
        <v>-4</v>
      </c>
      <c r="Q420">
        <v>0</v>
      </c>
      <c r="R420">
        <v>0</v>
      </c>
      <c r="S420">
        <v>0</v>
      </c>
      <c r="T420">
        <v>0</v>
      </c>
      <c r="U420">
        <v>0</v>
      </c>
    </row>
    <row r="421" spans="1:21" x14ac:dyDescent="0.25">
      <c r="A421" t="s">
        <v>840</v>
      </c>
      <c r="B421" t="s">
        <v>841</v>
      </c>
      <c r="C421">
        <v>360</v>
      </c>
      <c r="D421">
        <v>4</v>
      </c>
      <c r="E421">
        <v>355</v>
      </c>
      <c r="F421">
        <v>0</v>
      </c>
      <c r="G421">
        <v>355</v>
      </c>
      <c r="H421">
        <v>0</v>
      </c>
      <c r="I421">
        <v>0</v>
      </c>
      <c r="J421">
        <v>0</v>
      </c>
      <c r="K421">
        <v>0</v>
      </c>
      <c r="L421">
        <v>0</v>
      </c>
      <c r="M421">
        <v>0</v>
      </c>
      <c r="N421">
        <v>0</v>
      </c>
      <c r="O421">
        <v>0</v>
      </c>
      <c r="P421">
        <v>-4</v>
      </c>
      <c r="Q421">
        <v>0</v>
      </c>
      <c r="R421">
        <v>0</v>
      </c>
      <c r="S421">
        <v>0</v>
      </c>
      <c r="T421">
        <v>0</v>
      </c>
      <c r="U421">
        <v>0</v>
      </c>
    </row>
    <row r="422" spans="1:21" x14ac:dyDescent="0.25">
      <c r="A422" t="s">
        <v>842</v>
      </c>
      <c r="B422" t="s">
        <v>843</v>
      </c>
      <c r="C422">
        <v>360</v>
      </c>
      <c r="D422">
        <v>4</v>
      </c>
      <c r="E422">
        <v>355</v>
      </c>
      <c r="F422">
        <v>0</v>
      </c>
      <c r="G422">
        <v>355</v>
      </c>
      <c r="H422">
        <v>0</v>
      </c>
      <c r="I422">
        <v>0</v>
      </c>
      <c r="J422">
        <v>0</v>
      </c>
      <c r="K422">
        <v>0</v>
      </c>
      <c r="L422">
        <v>0</v>
      </c>
      <c r="M422">
        <v>0</v>
      </c>
      <c r="N422">
        <v>0</v>
      </c>
      <c r="O422">
        <v>0</v>
      </c>
      <c r="P422">
        <v>-4</v>
      </c>
      <c r="Q422">
        <v>0</v>
      </c>
      <c r="R422">
        <v>0</v>
      </c>
      <c r="S422">
        <v>0</v>
      </c>
      <c r="T422">
        <v>0</v>
      </c>
      <c r="U422">
        <v>0</v>
      </c>
    </row>
    <row r="423" spans="1:21" x14ac:dyDescent="0.25">
      <c r="A423" t="s">
        <v>844</v>
      </c>
      <c r="B423" t="s">
        <v>845</v>
      </c>
      <c r="C423">
        <v>360</v>
      </c>
      <c r="D423">
        <v>4</v>
      </c>
      <c r="E423">
        <v>355</v>
      </c>
      <c r="F423">
        <v>0</v>
      </c>
      <c r="G423">
        <v>355</v>
      </c>
      <c r="H423">
        <v>0</v>
      </c>
      <c r="I423">
        <v>0</v>
      </c>
      <c r="J423">
        <v>0</v>
      </c>
      <c r="K423">
        <v>0</v>
      </c>
      <c r="L423">
        <v>0</v>
      </c>
      <c r="M423">
        <v>0</v>
      </c>
      <c r="N423">
        <v>0</v>
      </c>
      <c r="O423">
        <v>0</v>
      </c>
      <c r="P423">
        <v>-4</v>
      </c>
      <c r="Q423">
        <v>0</v>
      </c>
      <c r="R423">
        <v>0</v>
      </c>
      <c r="S423">
        <v>0</v>
      </c>
      <c r="T423">
        <v>0</v>
      </c>
      <c r="U423">
        <v>0</v>
      </c>
    </row>
    <row r="424" spans="1:21" x14ac:dyDescent="0.25">
      <c r="A424" t="s">
        <v>846</v>
      </c>
      <c r="B424" t="s">
        <v>847</v>
      </c>
      <c r="C424">
        <v>360</v>
      </c>
      <c r="D424">
        <v>4</v>
      </c>
      <c r="E424">
        <v>355</v>
      </c>
      <c r="F424">
        <v>0</v>
      </c>
      <c r="G424">
        <v>355</v>
      </c>
      <c r="H424">
        <v>0</v>
      </c>
      <c r="I424">
        <v>0</v>
      </c>
      <c r="J424">
        <v>0</v>
      </c>
      <c r="K424">
        <v>0</v>
      </c>
      <c r="L424">
        <v>0</v>
      </c>
      <c r="M424">
        <v>0</v>
      </c>
      <c r="N424">
        <v>0</v>
      </c>
      <c r="O424">
        <v>0</v>
      </c>
      <c r="P424">
        <v>-4</v>
      </c>
      <c r="Q424">
        <v>0</v>
      </c>
      <c r="R424">
        <v>0</v>
      </c>
      <c r="S424">
        <v>0</v>
      </c>
      <c r="T424">
        <v>0</v>
      </c>
      <c r="U424">
        <v>0</v>
      </c>
    </row>
    <row r="425" spans="1:21" x14ac:dyDescent="0.25">
      <c r="A425" t="s">
        <v>848</v>
      </c>
      <c r="B425" t="s">
        <v>849</v>
      </c>
      <c r="C425">
        <v>360</v>
      </c>
      <c r="D425">
        <v>4</v>
      </c>
      <c r="E425">
        <v>88</v>
      </c>
      <c r="F425">
        <v>22</v>
      </c>
      <c r="G425">
        <v>345</v>
      </c>
      <c r="H425">
        <v>18.181818181818183</v>
      </c>
      <c r="I425">
        <v>0</v>
      </c>
      <c r="J425">
        <v>0</v>
      </c>
      <c r="K425">
        <v>0</v>
      </c>
      <c r="L425">
        <v>0</v>
      </c>
      <c r="M425">
        <v>0</v>
      </c>
      <c r="N425">
        <v>0</v>
      </c>
      <c r="O425">
        <v>0</v>
      </c>
      <c r="P425">
        <v>-4</v>
      </c>
      <c r="Q425">
        <v>0</v>
      </c>
      <c r="R425">
        <v>0</v>
      </c>
      <c r="S425">
        <v>0</v>
      </c>
      <c r="T425">
        <v>0</v>
      </c>
      <c r="U425">
        <v>0</v>
      </c>
    </row>
    <row r="426" spans="1:21" x14ac:dyDescent="0.25">
      <c r="A426" t="s">
        <v>850</v>
      </c>
      <c r="B426" t="s">
        <v>851</v>
      </c>
      <c r="C426">
        <v>360</v>
      </c>
      <c r="D426">
        <v>4</v>
      </c>
      <c r="E426">
        <v>355</v>
      </c>
      <c r="F426">
        <v>0</v>
      </c>
      <c r="G426">
        <v>355</v>
      </c>
      <c r="H426">
        <v>0</v>
      </c>
      <c r="I426">
        <v>0</v>
      </c>
      <c r="J426">
        <v>0</v>
      </c>
      <c r="K426">
        <v>0</v>
      </c>
      <c r="L426">
        <v>0</v>
      </c>
      <c r="M426">
        <v>0</v>
      </c>
      <c r="N426">
        <v>0</v>
      </c>
      <c r="O426">
        <v>0</v>
      </c>
      <c r="P426">
        <v>-4</v>
      </c>
      <c r="Q426">
        <v>0</v>
      </c>
      <c r="R426">
        <v>0</v>
      </c>
      <c r="S426">
        <v>0</v>
      </c>
      <c r="T426">
        <v>0</v>
      </c>
      <c r="U426">
        <v>0</v>
      </c>
    </row>
    <row r="427" spans="1:21" x14ac:dyDescent="0.25">
      <c r="A427" t="s">
        <v>852</v>
      </c>
      <c r="B427" t="s">
        <v>853</v>
      </c>
      <c r="C427">
        <v>360</v>
      </c>
      <c r="D427">
        <v>4</v>
      </c>
      <c r="E427">
        <v>196</v>
      </c>
      <c r="F427">
        <v>12</v>
      </c>
      <c r="G427">
        <v>326</v>
      </c>
      <c r="H427">
        <v>33.333333333333329</v>
      </c>
      <c r="I427">
        <v>0</v>
      </c>
      <c r="J427">
        <v>0</v>
      </c>
      <c r="K427">
        <v>0</v>
      </c>
      <c r="L427">
        <v>0</v>
      </c>
      <c r="M427">
        <v>0</v>
      </c>
      <c r="N427">
        <v>0</v>
      </c>
      <c r="O427">
        <v>0</v>
      </c>
      <c r="P427">
        <v>-4</v>
      </c>
      <c r="Q427">
        <v>0</v>
      </c>
      <c r="R427">
        <v>0</v>
      </c>
      <c r="S427">
        <v>0</v>
      </c>
      <c r="T427">
        <v>0</v>
      </c>
      <c r="U427">
        <v>0</v>
      </c>
    </row>
    <row r="428" spans="1:21" x14ac:dyDescent="0.25">
      <c r="A428" t="s">
        <v>854</v>
      </c>
      <c r="B428" t="s">
        <v>855</v>
      </c>
      <c r="C428">
        <v>360</v>
      </c>
      <c r="D428">
        <v>4</v>
      </c>
      <c r="E428">
        <v>355</v>
      </c>
      <c r="F428">
        <v>0</v>
      </c>
      <c r="G428">
        <v>355</v>
      </c>
      <c r="H428">
        <v>0</v>
      </c>
      <c r="I428">
        <v>0</v>
      </c>
      <c r="J428">
        <v>0</v>
      </c>
      <c r="K428">
        <v>0</v>
      </c>
      <c r="L428">
        <v>0</v>
      </c>
      <c r="M428">
        <v>0</v>
      </c>
      <c r="N428">
        <v>0</v>
      </c>
      <c r="O428">
        <v>0</v>
      </c>
      <c r="P428">
        <v>-4</v>
      </c>
      <c r="Q428">
        <v>0</v>
      </c>
      <c r="R428">
        <v>0</v>
      </c>
      <c r="S428">
        <v>0</v>
      </c>
      <c r="T428">
        <v>0</v>
      </c>
      <c r="U428">
        <v>0</v>
      </c>
    </row>
    <row r="429" spans="1:21" x14ac:dyDescent="0.25">
      <c r="A429" t="s">
        <v>856</v>
      </c>
      <c r="B429" t="s">
        <v>857</v>
      </c>
      <c r="C429">
        <v>360</v>
      </c>
      <c r="D429">
        <v>4</v>
      </c>
      <c r="E429">
        <v>324</v>
      </c>
      <c r="F429">
        <v>7</v>
      </c>
      <c r="G429">
        <v>224</v>
      </c>
      <c r="H429">
        <v>57.142857142857139</v>
      </c>
      <c r="I429">
        <v>0</v>
      </c>
      <c r="J429">
        <v>0</v>
      </c>
      <c r="K429">
        <v>0</v>
      </c>
      <c r="L429">
        <v>0</v>
      </c>
      <c r="M429">
        <v>0</v>
      </c>
      <c r="N429">
        <v>0</v>
      </c>
      <c r="O429">
        <v>0</v>
      </c>
      <c r="P429">
        <v>-4</v>
      </c>
      <c r="Q429">
        <v>0</v>
      </c>
      <c r="R429">
        <v>0</v>
      </c>
      <c r="S429">
        <v>0</v>
      </c>
      <c r="T429">
        <v>0</v>
      </c>
      <c r="U429">
        <v>0</v>
      </c>
    </row>
    <row r="430" spans="1:21" x14ac:dyDescent="0.25">
      <c r="A430" t="s">
        <v>858</v>
      </c>
      <c r="B430" t="s">
        <v>859</v>
      </c>
      <c r="C430">
        <v>360</v>
      </c>
      <c r="D430">
        <v>4</v>
      </c>
      <c r="E430">
        <v>118</v>
      </c>
      <c r="F430">
        <v>17</v>
      </c>
      <c r="G430">
        <v>338</v>
      </c>
      <c r="H430">
        <v>23.52941176470588</v>
      </c>
      <c r="I430">
        <v>0</v>
      </c>
      <c r="J430">
        <v>0</v>
      </c>
      <c r="K430">
        <v>0</v>
      </c>
      <c r="L430">
        <v>0</v>
      </c>
      <c r="M430">
        <v>0</v>
      </c>
      <c r="N430">
        <v>0</v>
      </c>
      <c r="O430">
        <v>0</v>
      </c>
      <c r="P430">
        <v>-4</v>
      </c>
      <c r="Q430">
        <v>0</v>
      </c>
      <c r="R430">
        <v>0</v>
      </c>
      <c r="S430">
        <v>0</v>
      </c>
      <c r="T430">
        <v>0</v>
      </c>
      <c r="U430">
        <v>0</v>
      </c>
    </row>
    <row r="431" spans="1:21" x14ac:dyDescent="0.25">
      <c r="A431" t="s">
        <v>860</v>
      </c>
      <c r="B431" t="s">
        <v>861</v>
      </c>
      <c r="C431">
        <v>360</v>
      </c>
      <c r="D431">
        <v>4</v>
      </c>
      <c r="E431">
        <v>355</v>
      </c>
      <c r="F431">
        <v>0</v>
      </c>
      <c r="G431">
        <v>355</v>
      </c>
      <c r="H431">
        <v>0</v>
      </c>
      <c r="I431">
        <v>0</v>
      </c>
      <c r="J431">
        <v>0</v>
      </c>
      <c r="K431">
        <v>0</v>
      </c>
      <c r="L431">
        <v>0</v>
      </c>
      <c r="M431">
        <v>0</v>
      </c>
      <c r="N431">
        <v>0</v>
      </c>
      <c r="O431">
        <v>0</v>
      </c>
      <c r="P431">
        <v>-4</v>
      </c>
      <c r="Q431">
        <v>0</v>
      </c>
      <c r="R431">
        <v>0</v>
      </c>
      <c r="S431">
        <v>0</v>
      </c>
      <c r="T431">
        <v>0</v>
      </c>
      <c r="U431">
        <v>0</v>
      </c>
    </row>
    <row r="432" spans="1:21" x14ac:dyDescent="0.25">
      <c r="A432" t="s">
        <v>862</v>
      </c>
      <c r="B432" t="s">
        <v>863</v>
      </c>
      <c r="C432">
        <v>360</v>
      </c>
      <c r="D432">
        <v>4</v>
      </c>
      <c r="E432">
        <v>355</v>
      </c>
      <c r="F432">
        <v>0</v>
      </c>
      <c r="G432">
        <v>355</v>
      </c>
      <c r="H432">
        <v>0</v>
      </c>
      <c r="I432">
        <v>0</v>
      </c>
      <c r="J432">
        <v>0</v>
      </c>
      <c r="K432">
        <v>0</v>
      </c>
      <c r="L432">
        <v>0</v>
      </c>
      <c r="M432">
        <v>0</v>
      </c>
      <c r="N432">
        <v>0</v>
      </c>
      <c r="O432">
        <v>0</v>
      </c>
      <c r="P432">
        <v>-4</v>
      </c>
      <c r="Q432">
        <v>0</v>
      </c>
      <c r="R432">
        <v>0</v>
      </c>
      <c r="S432">
        <v>0</v>
      </c>
      <c r="T432">
        <v>0</v>
      </c>
      <c r="U432">
        <v>0</v>
      </c>
    </row>
    <row r="433" spans="1:21" x14ac:dyDescent="0.25">
      <c r="A433" t="s">
        <v>864</v>
      </c>
      <c r="B433" t="s">
        <v>865</v>
      </c>
      <c r="C433">
        <v>360</v>
      </c>
      <c r="D433">
        <v>4</v>
      </c>
      <c r="E433">
        <v>355</v>
      </c>
      <c r="F433">
        <v>0</v>
      </c>
      <c r="G433">
        <v>355</v>
      </c>
      <c r="H433">
        <v>0</v>
      </c>
      <c r="I433">
        <v>0</v>
      </c>
      <c r="J433">
        <v>0</v>
      </c>
      <c r="K433">
        <v>0</v>
      </c>
      <c r="L433">
        <v>0</v>
      </c>
      <c r="M433">
        <v>0</v>
      </c>
      <c r="N433">
        <v>0</v>
      </c>
      <c r="O433">
        <v>0</v>
      </c>
      <c r="P433">
        <v>-4</v>
      </c>
      <c r="Q433">
        <v>0</v>
      </c>
      <c r="R433">
        <v>0</v>
      </c>
      <c r="S433">
        <v>0</v>
      </c>
      <c r="T433">
        <v>0</v>
      </c>
      <c r="U433">
        <v>0</v>
      </c>
    </row>
    <row r="434" spans="1:21" x14ac:dyDescent="0.25">
      <c r="A434" t="s">
        <v>866</v>
      </c>
      <c r="B434" t="s">
        <v>867</v>
      </c>
      <c r="C434">
        <v>360</v>
      </c>
      <c r="D434">
        <v>4</v>
      </c>
      <c r="E434">
        <v>355</v>
      </c>
      <c r="F434">
        <v>0</v>
      </c>
      <c r="G434">
        <v>355</v>
      </c>
      <c r="H434">
        <v>0</v>
      </c>
      <c r="I434">
        <v>0</v>
      </c>
      <c r="J434">
        <v>0</v>
      </c>
      <c r="K434">
        <v>0</v>
      </c>
      <c r="L434">
        <v>0</v>
      </c>
      <c r="M434">
        <v>0</v>
      </c>
      <c r="N434">
        <v>0</v>
      </c>
      <c r="O434">
        <v>0</v>
      </c>
      <c r="P434">
        <v>-4</v>
      </c>
      <c r="Q434">
        <v>0</v>
      </c>
      <c r="R434">
        <v>0</v>
      </c>
      <c r="S434">
        <v>0</v>
      </c>
      <c r="T434">
        <v>0</v>
      </c>
      <c r="U434">
        <v>0</v>
      </c>
    </row>
    <row r="435" spans="1:21" x14ac:dyDescent="0.25">
      <c r="A435" t="s">
        <v>868</v>
      </c>
      <c r="B435" t="s">
        <v>869</v>
      </c>
      <c r="C435">
        <v>360</v>
      </c>
      <c r="D435">
        <v>4</v>
      </c>
      <c r="E435">
        <v>355</v>
      </c>
      <c r="F435">
        <v>0</v>
      </c>
      <c r="G435">
        <v>355</v>
      </c>
      <c r="H435">
        <v>0</v>
      </c>
      <c r="I435">
        <v>0</v>
      </c>
      <c r="J435">
        <v>0</v>
      </c>
      <c r="K435">
        <v>0</v>
      </c>
      <c r="L435">
        <v>0</v>
      </c>
      <c r="M435">
        <v>0</v>
      </c>
      <c r="N435">
        <v>0</v>
      </c>
      <c r="O435">
        <v>0</v>
      </c>
      <c r="P435">
        <v>-4</v>
      </c>
      <c r="Q435">
        <v>0</v>
      </c>
      <c r="R435">
        <v>0</v>
      </c>
      <c r="S435">
        <v>0</v>
      </c>
      <c r="T435">
        <v>0</v>
      </c>
      <c r="U435">
        <v>0</v>
      </c>
    </row>
    <row r="436" spans="1:21" x14ac:dyDescent="0.25">
      <c r="A436" t="s">
        <v>870</v>
      </c>
      <c r="B436" t="s">
        <v>871</v>
      </c>
      <c r="C436">
        <v>360</v>
      </c>
      <c r="D436">
        <v>4</v>
      </c>
      <c r="E436">
        <v>243</v>
      </c>
      <c r="F436">
        <v>10</v>
      </c>
      <c r="G436">
        <v>304</v>
      </c>
      <c r="H436">
        <v>40</v>
      </c>
      <c r="I436">
        <v>0</v>
      </c>
      <c r="J436">
        <v>0</v>
      </c>
      <c r="K436">
        <v>0</v>
      </c>
      <c r="L436">
        <v>0</v>
      </c>
      <c r="M436">
        <v>0</v>
      </c>
      <c r="N436">
        <v>0</v>
      </c>
      <c r="O436">
        <v>0</v>
      </c>
      <c r="P436">
        <v>-4</v>
      </c>
      <c r="Q436">
        <v>0</v>
      </c>
      <c r="R436">
        <v>0</v>
      </c>
      <c r="S436">
        <v>0</v>
      </c>
      <c r="T436">
        <v>0</v>
      </c>
      <c r="U436">
        <v>0</v>
      </c>
    </row>
    <row r="437" spans="1:21" x14ac:dyDescent="0.25">
      <c r="A437" t="s">
        <v>872</v>
      </c>
      <c r="B437" t="s">
        <v>873</v>
      </c>
      <c r="C437">
        <v>360</v>
      </c>
      <c r="D437">
        <v>4</v>
      </c>
      <c r="E437">
        <v>324</v>
      </c>
      <c r="F437">
        <v>7</v>
      </c>
      <c r="G437">
        <v>224</v>
      </c>
      <c r="H437">
        <v>57.142857142857139</v>
      </c>
      <c r="I437">
        <v>0</v>
      </c>
      <c r="J437">
        <v>0</v>
      </c>
      <c r="K437">
        <v>0</v>
      </c>
      <c r="L437">
        <v>0</v>
      </c>
      <c r="M437">
        <v>0</v>
      </c>
      <c r="N437">
        <v>0</v>
      </c>
      <c r="O437">
        <v>0</v>
      </c>
      <c r="P437">
        <v>-4</v>
      </c>
      <c r="Q437">
        <v>0</v>
      </c>
      <c r="R437">
        <v>0</v>
      </c>
      <c r="S437">
        <v>0</v>
      </c>
      <c r="T437">
        <v>0</v>
      </c>
      <c r="U437">
        <v>0</v>
      </c>
    </row>
    <row r="438" spans="1:21" x14ac:dyDescent="0.25">
      <c r="A438" t="s">
        <v>874</v>
      </c>
      <c r="B438" t="s">
        <v>875</v>
      </c>
      <c r="C438">
        <v>360</v>
      </c>
      <c r="D438">
        <v>4</v>
      </c>
      <c r="E438">
        <v>355</v>
      </c>
      <c r="F438">
        <v>0</v>
      </c>
      <c r="G438">
        <v>355</v>
      </c>
      <c r="H438">
        <v>0</v>
      </c>
      <c r="I438">
        <v>0</v>
      </c>
      <c r="J438">
        <v>0</v>
      </c>
      <c r="K438">
        <v>0</v>
      </c>
      <c r="L438">
        <v>0</v>
      </c>
      <c r="M438">
        <v>0</v>
      </c>
      <c r="N438">
        <v>0</v>
      </c>
      <c r="O438">
        <v>0</v>
      </c>
      <c r="P438">
        <v>-4</v>
      </c>
      <c r="Q438">
        <v>0</v>
      </c>
      <c r="R438">
        <v>0</v>
      </c>
      <c r="S438">
        <v>0</v>
      </c>
      <c r="T438">
        <v>0</v>
      </c>
      <c r="U438">
        <v>0</v>
      </c>
    </row>
    <row r="439" spans="1:21" x14ac:dyDescent="0.25">
      <c r="A439" t="s">
        <v>876</v>
      </c>
      <c r="B439" t="s">
        <v>877</v>
      </c>
      <c r="C439">
        <v>360</v>
      </c>
      <c r="D439">
        <v>4</v>
      </c>
      <c r="E439">
        <v>355</v>
      </c>
      <c r="F439">
        <v>0</v>
      </c>
      <c r="G439">
        <v>355</v>
      </c>
      <c r="H439">
        <v>0</v>
      </c>
      <c r="I439">
        <v>0</v>
      </c>
      <c r="J439">
        <v>0</v>
      </c>
      <c r="K439">
        <v>0</v>
      </c>
      <c r="L439">
        <v>0</v>
      </c>
      <c r="M439">
        <v>0</v>
      </c>
      <c r="N439">
        <v>0</v>
      </c>
      <c r="O439">
        <v>0</v>
      </c>
      <c r="P439">
        <v>-4</v>
      </c>
      <c r="Q439">
        <v>0</v>
      </c>
      <c r="R439">
        <v>0</v>
      </c>
      <c r="S439">
        <v>0</v>
      </c>
      <c r="T439">
        <v>0</v>
      </c>
      <c r="U439">
        <v>0</v>
      </c>
    </row>
    <row r="440" spans="1:21" x14ac:dyDescent="0.25">
      <c r="A440" t="s">
        <v>878</v>
      </c>
      <c r="B440" t="s">
        <v>879</v>
      </c>
      <c r="C440">
        <v>360</v>
      </c>
      <c r="D440">
        <v>4</v>
      </c>
      <c r="E440">
        <v>355</v>
      </c>
      <c r="F440">
        <v>0</v>
      </c>
      <c r="G440">
        <v>355</v>
      </c>
      <c r="H440">
        <v>0</v>
      </c>
      <c r="I440">
        <v>0</v>
      </c>
      <c r="J440">
        <v>0</v>
      </c>
      <c r="K440">
        <v>0</v>
      </c>
      <c r="L440">
        <v>0</v>
      </c>
      <c r="M440">
        <v>0</v>
      </c>
      <c r="N440">
        <v>0</v>
      </c>
      <c r="O440">
        <v>0</v>
      </c>
      <c r="P440">
        <v>-4</v>
      </c>
      <c r="Q440">
        <v>0</v>
      </c>
      <c r="R440">
        <v>0</v>
      </c>
      <c r="S440">
        <v>0</v>
      </c>
      <c r="T440">
        <v>0</v>
      </c>
      <c r="U440">
        <v>0</v>
      </c>
    </row>
    <row r="441" spans="1:21" x14ac:dyDescent="0.25">
      <c r="A441" t="s">
        <v>880</v>
      </c>
      <c r="B441" t="s">
        <v>881</v>
      </c>
      <c r="C441">
        <v>360</v>
      </c>
      <c r="D441">
        <v>4</v>
      </c>
      <c r="E441">
        <v>324</v>
      </c>
      <c r="F441">
        <v>7</v>
      </c>
      <c r="G441">
        <v>224</v>
      </c>
      <c r="H441">
        <v>57.142857142857139</v>
      </c>
      <c r="I441">
        <v>0</v>
      </c>
      <c r="J441">
        <v>0</v>
      </c>
      <c r="K441">
        <v>0</v>
      </c>
      <c r="L441">
        <v>0</v>
      </c>
      <c r="M441">
        <v>0</v>
      </c>
      <c r="N441">
        <v>0</v>
      </c>
      <c r="O441">
        <v>0</v>
      </c>
      <c r="P441">
        <v>-4</v>
      </c>
      <c r="Q441">
        <v>0</v>
      </c>
      <c r="R441">
        <v>0</v>
      </c>
      <c r="S441">
        <v>0</v>
      </c>
      <c r="T441">
        <v>0</v>
      </c>
      <c r="U441">
        <v>0</v>
      </c>
    </row>
    <row r="442" spans="1:21" x14ac:dyDescent="0.25">
      <c r="A442" t="s">
        <v>882</v>
      </c>
      <c r="B442" t="s">
        <v>883</v>
      </c>
      <c r="C442">
        <v>360</v>
      </c>
      <c r="D442">
        <v>4</v>
      </c>
      <c r="E442">
        <v>355</v>
      </c>
      <c r="F442">
        <v>0</v>
      </c>
      <c r="G442">
        <v>355</v>
      </c>
      <c r="H442">
        <v>0</v>
      </c>
      <c r="I442">
        <v>0</v>
      </c>
      <c r="J442">
        <v>0</v>
      </c>
      <c r="K442">
        <v>0</v>
      </c>
      <c r="L442">
        <v>0</v>
      </c>
      <c r="M442">
        <v>0</v>
      </c>
      <c r="N442">
        <v>0</v>
      </c>
      <c r="O442">
        <v>0</v>
      </c>
      <c r="P442">
        <v>-4</v>
      </c>
      <c r="Q442">
        <v>0</v>
      </c>
      <c r="R442">
        <v>0</v>
      </c>
      <c r="S442">
        <v>0</v>
      </c>
      <c r="T442">
        <v>0</v>
      </c>
      <c r="U442">
        <v>0</v>
      </c>
    </row>
    <row r="443" spans="1:21" x14ac:dyDescent="0.25">
      <c r="A443" t="s">
        <v>884</v>
      </c>
      <c r="B443" t="s">
        <v>885</v>
      </c>
      <c r="C443">
        <v>360</v>
      </c>
      <c r="D443">
        <v>4</v>
      </c>
      <c r="E443">
        <v>355</v>
      </c>
      <c r="F443">
        <v>0</v>
      </c>
      <c r="G443">
        <v>355</v>
      </c>
      <c r="H443">
        <v>0</v>
      </c>
      <c r="I443">
        <v>0</v>
      </c>
      <c r="J443">
        <v>0</v>
      </c>
      <c r="K443">
        <v>0</v>
      </c>
      <c r="L443">
        <v>0</v>
      </c>
      <c r="M443">
        <v>0</v>
      </c>
      <c r="N443">
        <v>0</v>
      </c>
      <c r="O443">
        <v>0</v>
      </c>
      <c r="P443">
        <v>-4</v>
      </c>
      <c r="Q443">
        <v>0</v>
      </c>
      <c r="R443">
        <v>0</v>
      </c>
      <c r="S443">
        <v>0</v>
      </c>
      <c r="T443">
        <v>0</v>
      </c>
      <c r="U443">
        <v>0</v>
      </c>
    </row>
    <row r="444" spans="1:21" x14ac:dyDescent="0.25">
      <c r="A444" t="s">
        <v>886</v>
      </c>
      <c r="B444" t="s">
        <v>887</v>
      </c>
      <c r="C444">
        <v>360</v>
      </c>
      <c r="D444">
        <v>4</v>
      </c>
      <c r="E444">
        <v>324</v>
      </c>
      <c r="F444">
        <v>7</v>
      </c>
      <c r="G444">
        <v>224</v>
      </c>
      <c r="H444">
        <v>57.142857142857139</v>
      </c>
      <c r="I444">
        <v>0</v>
      </c>
      <c r="J444">
        <v>0</v>
      </c>
      <c r="K444">
        <v>0</v>
      </c>
      <c r="L444">
        <v>0</v>
      </c>
      <c r="M444">
        <v>0</v>
      </c>
      <c r="N444">
        <v>0</v>
      </c>
      <c r="O444">
        <v>0</v>
      </c>
      <c r="P444">
        <v>-4</v>
      </c>
      <c r="Q444">
        <v>0</v>
      </c>
      <c r="R444">
        <v>0</v>
      </c>
      <c r="S444">
        <v>0</v>
      </c>
      <c r="T444">
        <v>0</v>
      </c>
      <c r="U444">
        <v>0</v>
      </c>
    </row>
    <row r="445" spans="1:21" x14ac:dyDescent="0.25">
      <c r="A445" t="s">
        <v>888</v>
      </c>
      <c r="B445" t="s">
        <v>889</v>
      </c>
      <c r="C445">
        <v>360</v>
      </c>
      <c r="D445">
        <v>4</v>
      </c>
      <c r="E445">
        <v>299</v>
      </c>
      <c r="F445">
        <v>8</v>
      </c>
      <c r="G445">
        <v>258</v>
      </c>
      <c r="H445">
        <v>50</v>
      </c>
      <c r="I445">
        <v>0</v>
      </c>
      <c r="J445">
        <v>0</v>
      </c>
      <c r="K445">
        <v>0</v>
      </c>
      <c r="L445">
        <v>0</v>
      </c>
      <c r="M445">
        <v>0</v>
      </c>
      <c r="N445">
        <v>0</v>
      </c>
      <c r="O445">
        <v>0</v>
      </c>
      <c r="P445">
        <v>-4</v>
      </c>
      <c r="Q445">
        <v>0</v>
      </c>
      <c r="R445">
        <v>0</v>
      </c>
      <c r="S445">
        <v>0</v>
      </c>
      <c r="T445">
        <v>0</v>
      </c>
      <c r="U445">
        <v>0</v>
      </c>
    </row>
    <row r="446" spans="1:21" x14ac:dyDescent="0.25">
      <c r="A446" t="s">
        <v>890</v>
      </c>
      <c r="B446" t="s">
        <v>891</v>
      </c>
      <c r="C446">
        <v>360</v>
      </c>
      <c r="D446">
        <v>4</v>
      </c>
      <c r="E446">
        <v>355</v>
      </c>
      <c r="F446">
        <v>0</v>
      </c>
      <c r="G446">
        <v>355</v>
      </c>
      <c r="H446">
        <v>0</v>
      </c>
      <c r="I446">
        <v>0</v>
      </c>
      <c r="J446">
        <v>0</v>
      </c>
      <c r="K446">
        <v>0</v>
      </c>
      <c r="L446">
        <v>0</v>
      </c>
      <c r="M446">
        <v>0</v>
      </c>
      <c r="N446">
        <v>0</v>
      </c>
      <c r="O446">
        <v>0</v>
      </c>
      <c r="P446">
        <v>-4</v>
      </c>
      <c r="Q446">
        <v>0</v>
      </c>
      <c r="R446">
        <v>0</v>
      </c>
      <c r="S446">
        <v>0</v>
      </c>
      <c r="T446">
        <v>0</v>
      </c>
      <c r="U446">
        <v>0</v>
      </c>
    </row>
    <row r="447" spans="1:21" x14ac:dyDescent="0.25">
      <c r="A447" t="s">
        <v>892</v>
      </c>
      <c r="B447" t="s">
        <v>893</v>
      </c>
      <c r="C447">
        <v>360</v>
      </c>
      <c r="D447">
        <v>4</v>
      </c>
      <c r="E447">
        <v>355</v>
      </c>
      <c r="F447">
        <v>0</v>
      </c>
      <c r="G447">
        <v>355</v>
      </c>
      <c r="H447">
        <v>0</v>
      </c>
      <c r="I447">
        <v>0</v>
      </c>
      <c r="J447">
        <v>0</v>
      </c>
      <c r="K447">
        <v>0</v>
      </c>
      <c r="L447">
        <v>0</v>
      </c>
      <c r="M447">
        <v>0</v>
      </c>
      <c r="N447">
        <v>0</v>
      </c>
      <c r="O447">
        <v>0</v>
      </c>
      <c r="P447">
        <v>-4</v>
      </c>
      <c r="Q447">
        <v>0</v>
      </c>
      <c r="R447">
        <v>0</v>
      </c>
      <c r="S447">
        <v>0</v>
      </c>
      <c r="T447">
        <v>0</v>
      </c>
      <c r="U447">
        <v>0</v>
      </c>
    </row>
    <row r="448" spans="1:21" x14ac:dyDescent="0.25">
      <c r="A448" t="s">
        <v>894</v>
      </c>
      <c r="B448" t="s">
        <v>895</v>
      </c>
      <c r="C448">
        <v>360</v>
      </c>
      <c r="D448">
        <v>4</v>
      </c>
      <c r="E448">
        <v>355</v>
      </c>
      <c r="F448">
        <v>0</v>
      </c>
      <c r="G448">
        <v>355</v>
      </c>
      <c r="H448">
        <v>0</v>
      </c>
      <c r="I448">
        <v>0</v>
      </c>
      <c r="J448">
        <v>0</v>
      </c>
      <c r="K448">
        <v>0</v>
      </c>
      <c r="L448">
        <v>0</v>
      </c>
      <c r="M448">
        <v>0</v>
      </c>
      <c r="N448">
        <v>0</v>
      </c>
      <c r="O448">
        <v>0</v>
      </c>
      <c r="P448">
        <v>-4</v>
      </c>
      <c r="Q448">
        <v>0</v>
      </c>
      <c r="R448">
        <v>0</v>
      </c>
      <c r="S448">
        <v>0</v>
      </c>
      <c r="T448">
        <v>0</v>
      </c>
      <c r="U448">
        <v>0</v>
      </c>
    </row>
    <row r="449" spans="1:21" x14ac:dyDescent="0.25">
      <c r="A449" t="s">
        <v>896</v>
      </c>
      <c r="B449" t="s">
        <v>897</v>
      </c>
      <c r="C449">
        <v>360</v>
      </c>
      <c r="D449">
        <v>4</v>
      </c>
      <c r="E449">
        <v>273</v>
      </c>
      <c r="F449">
        <v>9</v>
      </c>
      <c r="G449">
        <v>291</v>
      </c>
      <c r="H449">
        <v>44.444444444444443</v>
      </c>
      <c r="I449">
        <v>0</v>
      </c>
      <c r="J449">
        <v>0</v>
      </c>
      <c r="K449">
        <v>0</v>
      </c>
      <c r="L449">
        <v>0</v>
      </c>
      <c r="M449">
        <v>0</v>
      </c>
      <c r="N449">
        <v>0</v>
      </c>
      <c r="O449">
        <v>0</v>
      </c>
      <c r="P449">
        <v>-4</v>
      </c>
      <c r="Q449">
        <v>0</v>
      </c>
      <c r="R449">
        <v>0</v>
      </c>
      <c r="S449">
        <v>0</v>
      </c>
      <c r="T449">
        <v>0</v>
      </c>
      <c r="U449">
        <v>0</v>
      </c>
    </row>
    <row r="450" spans="1:21" x14ac:dyDescent="0.25">
      <c r="A450" t="s">
        <v>898</v>
      </c>
      <c r="B450" t="s">
        <v>899</v>
      </c>
      <c r="C450">
        <v>360</v>
      </c>
      <c r="D450">
        <v>4</v>
      </c>
      <c r="E450">
        <v>243</v>
      </c>
      <c r="F450">
        <v>10</v>
      </c>
      <c r="G450">
        <v>304</v>
      </c>
      <c r="H450">
        <v>40</v>
      </c>
      <c r="I450">
        <v>0</v>
      </c>
      <c r="J450">
        <v>0</v>
      </c>
      <c r="K450">
        <v>0</v>
      </c>
      <c r="L450">
        <v>0</v>
      </c>
      <c r="M450">
        <v>0</v>
      </c>
      <c r="N450">
        <v>0</v>
      </c>
      <c r="O450">
        <v>0</v>
      </c>
      <c r="P450">
        <v>-4</v>
      </c>
      <c r="Q450">
        <v>0</v>
      </c>
      <c r="R450">
        <v>0</v>
      </c>
      <c r="S450">
        <v>0</v>
      </c>
      <c r="T450">
        <v>0</v>
      </c>
      <c r="U450">
        <v>0</v>
      </c>
    </row>
    <row r="451" spans="1:21" x14ac:dyDescent="0.25">
      <c r="A451" t="s">
        <v>900</v>
      </c>
      <c r="B451" t="s">
        <v>901</v>
      </c>
      <c r="C451">
        <v>360</v>
      </c>
      <c r="D451">
        <v>4</v>
      </c>
      <c r="E451">
        <v>355</v>
      </c>
      <c r="F451">
        <v>0</v>
      </c>
      <c r="G451">
        <v>355</v>
      </c>
      <c r="H451">
        <v>0</v>
      </c>
      <c r="I451">
        <v>0</v>
      </c>
      <c r="J451">
        <v>0</v>
      </c>
      <c r="K451">
        <v>0</v>
      </c>
      <c r="L451">
        <v>0</v>
      </c>
      <c r="M451">
        <v>0</v>
      </c>
      <c r="N451">
        <v>0</v>
      </c>
      <c r="O451">
        <v>0</v>
      </c>
      <c r="P451">
        <v>-4</v>
      </c>
      <c r="Q451">
        <v>0</v>
      </c>
      <c r="R451">
        <v>0</v>
      </c>
      <c r="S451">
        <v>0</v>
      </c>
      <c r="T451">
        <v>0</v>
      </c>
      <c r="U451">
        <v>0</v>
      </c>
    </row>
    <row r="452" spans="1:21" x14ac:dyDescent="0.25">
      <c r="A452" t="s">
        <v>902</v>
      </c>
      <c r="B452" t="s">
        <v>903</v>
      </c>
      <c r="C452">
        <v>360</v>
      </c>
      <c r="D452">
        <v>4</v>
      </c>
      <c r="E452">
        <v>79</v>
      </c>
      <c r="F452">
        <v>24</v>
      </c>
      <c r="G452">
        <v>347</v>
      </c>
      <c r="H452">
        <v>16.666666666666664</v>
      </c>
      <c r="I452">
        <v>0</v>
      </c>
      <c r="J452">
        <v>0</v>
      </c>
      <c r="K452">
        <v>0</v>
      </c>
      <c r="L452">
        <v>0</v>
      </c>
      <c r="M452">
        <v>0</v>
      </c>
      <c r="N452">
        <v>0</v>
      </c>
      <c r="O452">
        <v>0</v>
      </c>
      <c r="P452">
        <v>-4</v>
      </c>
      <c r="Q452">
        <v>0</v>
      </c>
      <c r="R452">
        <v>0</v>
      </c>
      <c r="S452">
        <v>0</v>
      </c>
      <c r="T452">
        <v>0</v>
      </c>
      <c r="U452">
        <v>0</v>
      </c>
    </row>
    <row r="453" spans="1:21" x14ac:dyDescent="0.25">
      <c r="A453" t="s">
        <v>904</v>
      </c>
      <c r="B453" t="s">
        <v>905</v>
      </c>
      <c r="C453">
        <v>360</v>
      </c>
      <c r="D453">
        <v>4</v>
      </c>
      <c r="E453">
        <v>355</v>
      </c>
      <c r="F453">
        <v>0</v>
      </c>
      <c r="G453">
        <v>355</v>
      </c>
      <c r="H453">
        <v>0</v>
      </c>
      <c r="I453">
        <v>0</v>
      </c>
      <c r="J453">
        <v>0</v>
      </c>
      <c r="K453">
        <v>0</v>
      </c>
      <c r="L453">
        <v>0</v>
      </c>
      <c r="M453">
        <v>0</v>
      </c>
      <c r="N453">
        <v>0</v>
      </c>
      <c r="O453">
        <v>0</v>
      </c>
      <c r="P453">
        <v>-4</v>
      </c>
      <c r="Q453">
        <v>0</v>
      </c>
      <c r="R453">
        <v>0</v>
      </c>
      <c r="S453">
        <v>0</v>
      </c>
      <c r="T453">
        <v>0</v>
      </c>
      <c r="U453">
        <v>0</v>
      </c>
    </row>
    <row r="454" spans="1:21" x14ac:dyDescent="0.25">
      <c r="A454" t="s">
        <v>906</v>
      </c>
      <c r="B454" t="s">
        <v>907</v>
      </c>
      <c r="C454">
        <v>360</v>
      </c>
      <c r="D454">
        <v>4</v>
      </c>
      <c r="E454">
        <v>355</v>
      </c>
      <c r="F454">
        <v>0</v>
      </c>
      <c r="G454">
        <v>355</v>
      </c>
      <c r="H454">
        <v>0</v>
      </c>
      <c r="I454">
        <v>0</v>
      </c>
      <c r="J454">
        <v>0</v>
      </c>
      <c r="K454">
        <v>0</v>
      </c>
      <c r="L454">
        <v>0</v>
      </c>
      <c r="M454">
        <v>0</v>
      </c>
      <c r="N454">
        <v>0</v>
      </c>
      <c r="O454">
        <v>0</v>
      </c>
      <c r="P454">
        <v>-4</v>
      </c>
      <c r="Q454">
        <v>0</v>
      </c>
      <c r="R454">
        <v>0</v>
      </c>
      <c r="S454">
        <v>0</v>
      </c>
      <c r="T454">
        <v>0</v>
      </c>
      <c r="U454">
        <v>0</v>
      </c>
    </row>
    <row r="455" spans="1:21" x14ac:dyDescent="0.25">
      <c r="A455" t="s">
        <v>908</v>
      </c>
      <c r="B455" t="s">
        <v>909</v>
      </c>
      <c r="C455">
        <v>360</v>
      </c>
      <c r="D455">
        <v>4</v>
      </c>
      <c r="E455">
        <v>355</v>
      </c>
      <c r="F455">
        <v>0</v>
      </c>
      <c r="G455">
        <v>355</v>
      </c>
      <c r="H455">
        <v>0</v>
      </c>
      <c r="I455">
        <v>0</v>
      </c>
      <c r="J455">
        <v>0</v>
      </c>
      <c r="K455">
        <v>0</v>
      </c>
      <c r="L455">
        <v>0</v>
      </c>
      <c r="M455">
        <v>0</v>
      </c>
      <c r="N455">
        <v>0</v>
      </c>
      <c r="O455">
        <v>0</v>
      </c>
      <c r="P455">
        <v>-4</v>
      </c>
      <c r="Q455">
        <v>0</v>
      </c>
      <c r="R455">
        <v>0</v>
      </c>
      <c r="S455">
        <v>0</v>
      </c>
      <c r="T455">
        <v>0</v>
      </c>
      <c r="U455">
        <v>0</v>
      </c>
    </row>
    <row r="456" spans="1:21" x14ac:dyDescent="0.25">
      <c r="A456" t="s">
        <v>910</v>
      </c>
      <c r="B456" t="s">
        <v>911</v>
      </c>
      <c r="C456">
        <v>360</v>
      </c>
      <c r="D456">
        <v>4</v>
      </c>
      <c r="E456">
        <v>299</v>
      </c>
      <c r="F456">
        <v>8</v>
      </c>
      <c r="G456">
        <v>258</v>
      </c>
      <c r="H456">
        <v>50</v>
      </c>
      <c r="I456">
        <v>0</v>
      </c>
      <c r="J456">
        <v>0</v>
      </c>
      <c r="K456">
        <v>0</v>
      </c>
      <c r="L456">
        <v>0</v>
      </c>
      <c r="M456">
        <v>0</v>
      </c>
      <c r="N456">
        <v>0</v>
      </c>
      <c r="O456">
        <v>0</v>
      </c>
      <c r="P456">
        <v>-4</v>
      </c>
      <c r="Q456">
        <v>0</v>
      </c>
      <c r="R456">
        <v>0</v>
      </c>
      <c r="S456">
        <v>0</v>
      </c>
      <c r="T456">
        <v>0</v>
      </c>
      <c r="U456">
        <v>0</v>
      </c>
    </row>
    <row r="457" spans="1:21" x14ac:dyDescent="0.25">
      <c r="A457" t="s">
        <v>912</v>
      </c>
      <c r="B457" t="s">
        <v>913</v>
      </c>
      <c r="C457">
        <v>360</v>
      </c>
      <c r="D457">
        <v>4</v>
      </c>
      <c r="E457">
        <v>355</v>
      </c>
      <c r="F457">
        <v>0</v>
      </c>
      <c r="G457">
        <v>355</v>
      </c>
      <c r="H457">
        <v>0</v>
      </c>
      <c r="I457">
        <v>0</v>
      </c>
      <c r="J457">
        <v>0</v>
      </c>
      <c r="K457">
        <v>0</v>
      </c>
      <c r="L457">
        <v>0</v>
      </c>
      <c r="M457">
        <v>0</v>
      </c>
      <c r="N457">
        <v>0</v>
      </c>
      <c r="O457">
        <v>0</v>
      </c>
      <c r="P457">
        <v>-4</v>
      </c>
      <c r="Q457">
        <v>0</v>
      </c>
      <c r="R457">
        <v>0</v>
      </c>
      <c r="S457">
        <v>0</v>
      </c>
      <c r="T457">
        <v>0</v>
      </c>
      <c r="U457">
        <v>0</v>
      </c>
    </row>
    <row r="458" spans="1:21" x14ac:dyDescent="0.25">
      <c r="A458" t="s">
        <v>914</v>
      </c>
      <c r="B458" t="s">
        <v>915</v>
      </c>
      <c r="C458">
        <v>360</v>
      </c>
      <c r="D458">
        <v>4</v>
      </c>
      <c r="E458">
        <v>355</v>
      </c>
      <c r="F458">
        <v>0</v>
      </c>
      <c r="G458">
        <v>355</v>
      </c>
      <c r="H458">
        <v>0</v>
      </c>
      <c r="I458">
        <v>0</v>
      </c>
      <c r="J458">
        <v>0</v>
      </c>
      <c r="K458">
        <v>0</v>
      </c>
      <c r="L458">
        <v>0</v>
      </c>
      <c r="M458">
        <v>0</v>
      </c>
      <c r="N458">
        <v>0</v>
      </c>
      <c r="O458">
        <v>0</v>
      </c>
      <c r="P458">
        <v>-4</v>
      </c>
      <c r="Q458">
        <v>0</v>
      </c>
      <c r="R458">
        <v>0</v>
      </c>
      <c r="S458">
        <v>0</v>
      </c>
      <c r="T458">
        <v>0</v>
      </c>
      <c r="U458">
        <v>0</v>
      </c>
    </row>
    <row r="459" spans="1:21" x14ac:dyDescent="0.25">
      <c r="A459" t="s">
        <v>916</v>
      </c>
      <c r="B459" t="s">
        <v>917</v>
      </c>
      <c r="C459">
        <v>360</v>
      </c>
      <c r="D459">
        <v>4</v>
      </c>
      <c r="E459">
        <v>355</v>
      </c>
      <c r="F459">
        <v>0</v>
      </c>
      <c r="G459">
        <v>355</v>
      </c>
      <c r="H459">
        <v>0</v>
      </c>
      <c r="I459">
        <v>0</v>
      </c>
      <c r="J459">
        <v>0</v>
      </c>
      <c r="K459">
        <v>0</v>
      </c>
      <c r="L459">
        <v>0</v>
      </c>
      <c r="M459">
        <v>0</v>
      </c>
      <c r="N459">
        <v>0</v>
      </c>
      <c r="O459">
        <v>0</v>
      </c>
      <c r="P459">
        <v>-4</v>
      </c>
      <c r="Q459">
        <v>0</v>
      </c>
      <c r="R459">
        <v>0</v>
      </c>
      <c r="S459">
        <v>0</v>
      </c>
      <c r="T459">
        <v>0</v>
      </c>
      <c r="U459">
        <v>0</v>
      </c>
    </row>
    <row r="460" spans="1:21" x14ac:dyDescent="0.25">
      <c r="A460" t="s">
        <v>918</v>
      </c>
      <c r="B460" t="s">
        <v>919</v>
      </c>
      <c r="C460">
        <v>360</v>
      </c>
      <c r="D460">
        <v>4</v>
      </c>
      <c r="E460">
        <v>355</v>
      </c>
      <c r="F460">
        <v>0</v>
      </c>
      <c r="G460">
        <v>355</v>
      </c>
      <c r="H460">
        <v>0</v>
      </c>
      <c r="I460">
        <v>0</v>
      </c>
      <c r="J460">
        <v>0</v>
      </c>
      <c r="K460">
        <v>0</v>
      </c>
      <c r="L460">
        <v>0</v>
      </c>
      <c r="M460">
        <v>0</v>
      </c>
      <c r="N460">
        <v>0</v>
      </c>
      <c r="O460">
        <v>0</v>
      </c>
      <c r="P460">
        <v>-4</v>
      </c>
      <c r="Q460">
        <v>0</v>
      </c>
      <c r="R460">
        <v>0</v>
      </c>
      <c r="S460">
        <v>0</v>
      </c>
      <c r="T460">
        <v>0</v>
      </c>
      <c r="U460">
        <v>0</v>
      </c>
    </row>
    <row r="461" spans="1:21" x14ac:dyDescent="0.25">
      <c r="A461" t="s">
        <v>920</v>
      </c>
      <c r="B461" t="s">
        <v>921</v>
      </c>
      <c r="C461">
        <v>360</v>
      </c>
      <c r="D461">
        <v>4</v>
      </c>
      <c r="E461">
        <v>355</v>
      </c>
      <c r="F461">
        <v>0</v>
      </c>
      <c r="G461">
        <v>355</v>
      </c>
      <c r="H461">
        <v>0</v>
      </c>
      <c r="I461">
        <v>0</v>
      </c>
      <c r="J461">
        <v>0</v>
      </c>
      <c r="K461">
        <v>0</v>
      </c>
      <c r="L461">
        <v>0</v>
      </c>
      <c r="M461">
        <v>0</v>
      </c>
      <c r="N461">
        <v>0</v>
      </c>
      <c r="O461">
        <v>0</v>
      </c>
      <c r="P461">
        <v>-4</v>
      </c>
      <c r="Q461">
        <v>0</v>
      </c>
      <c r="R461">
        <v>0</v>
      </c>
      <c r="S461">
        <v>0</v>
      </c>
      <c r="T461">
        <v>0</v>
      </c>
      <c r="U461">
        <v>0</v>
      </c>
    </row>
    <row r="462" spans="1:21" x14ac:dyDescent="0.25">
      <c r="A462" t="s">
        <v>922</v>
      </c>
      <c r="B462" t="s">
        <v>923</v>
      </c>
      <c r="C462">
        <v>360</v>
      </c>
      <c r="D462">
        <v>4</v>
      </c>
      <c r="E462">
        <v>355</v>
      </c>
      <c r="F462">
        <v>0</v>
      </c>
      <c r="G462">
        <v>355</v>
      </c>
      <c r="H462">
        <v>0</v>
      </c>
      <c r="I462">
        <v>0</v>
      </c>
      <c r="J462">
        <v>0</v>
      </c>
      <c r="K462">
        <v>0</v>
      </c>
      <c r="L462">
        <v>0</v>
      </c>
      <c r="M462">
        <v>0</v>
      </c>
      <c r="N462">
        <v>0</v>
      </c>
      <c r="O462">
        <v>0</v>
      </c>
      <c r="P462">
        <v>-4</v>
      </c>
      <c r="Q462">
        <v>0</v>
      </c>
      <c r="R462">
        <v>0</v>
      </c>
      <c r="S462">
        <v>0</v>
      </c>
      <c r="T462">
        <v>0</v>
      </c>
      <c r="U462">
        <v>0</v>
      </c>
    </row>
    <row r="463" spans="1:21" x14ac:dyDescent="0.25">
      <c r="A463" t="s">
        <v>924</v>
      </c>
      <c r="B463" t="s">
        <v>925</v>
      </c>
      <c r="C463">
        <v>360</v>
      </c>
      <c r="D463">
        <v>4</v>
      </c>
      <c r="E463">
        <v>355</v>
      </c>
      <c r="F463">
        <v>0</v>
      </c>
      <c r="G463">
        <v>355</v>
      </c>
      <c r="H463">
        <v>0</v>
      </c>
      <c r="I463">
        <v>0</v>
      </c>
      <c r="J463">
        <v>0</v>
      </c>
      <c r="K463">
        <v>0</v>
      </c>
      <c r="L463">
        <v>0</v>
      </c>
      <c r="M463">
        <v>0</v>
      </c>
      <c r="N463">
        <v>0</v>
      </c>
      <c r="O463">
        <v>0</v>
      </c>
      <c r="P463">
        <v>-4</v>
      </c>
      <c r="Q463">
        <v>0</v>
      </c>
      <c r="R463">
        <v>0</v>
      </c>
      <c r="S463">
        <v>0</v>
      </c>
      <c r="T463">
        <v>0</v>
      </c>
      <c r="U463">
        <v>0</v>
      </c>
    </row>
    <row r="464" spans="1:21" x14ac:dyDescent="0.25">
      <c r="A464" t="s">
        <v>926</v>
      </c>
      <c r="B464" t="s">
        <v>927</v>
      </c>
      <c r="C464">
        <v>360</v>
      </c>
      <c r="D464">
        <v>4</v>
      </c>
      <c r="E464">
        <v>355</v>
      </c>
      <c r="F464">
        <v>0</v>
      </c>
      <c r="G464">
        <v>355</v>
      </c>
      <c r="H464">
        <v>0</v>
      </c>
      <c r="I464">
        <v>0</v>
      </c>
      <c r="J464">
        <v>0</v>
      </c>
      <c r="K464">
        <v>0</v>
      </c>
      <c r="L464">
        <v>0</v>
      </c>
      <c r="M464">
        <v>0</v>
      </c>
      <c r="N464">
        <v>0</v>
      </c>
      <c r="O464">
        <v>0</v>
      </c>
      <c r="P464">
        <v>-4</v>
      </c>
      <c r="Q464">
        <v>0</v>
      </c>
      <c r="R464">
        <v>0</v>
      </c>
      <c r="S464">
        <v>0</v>
      </c>
      <c r="T464">
        <v>0</v>
      </c>
      <c r="U464">
        <v>0</v>
      </c>
    </row>
    <row r="465" spans="1:21" x14ac:dyDescent="0.25">
      <c r="A465" t="s">
        <v>928</v>
      </c>
      <c r="B465" t="s">
        <v>929</v>
      </c>
      <c r="C465">
        <v>360</v>
      </c>
      <c r="D465">
        <v>4</v>
      </c>
      <c r="E465">
        <v>355</v>
      </c>
      <c r="F465">
        <v>0</v>
      </c>
      <c r="G465">
        <v>355</v>
      </c>
      <c r="H465">
        <v>0</v>
      </c>
      <c r="I465">
        <v>0</v>
      </c>
      <c r="J465">
        <v>0</v>
      </c>
      <c r="K465">
        <v>0</v>
      </c>
      <c r="L465">
        <v>0</v>
      </c>
      <c r="M465">
        <v>0</v>
      </c>
      <c r="N465">
        <v>0</v>
      </c>
      <c r="O465">
        <v>0</v>
      </c>
      <c r="P465">
        <v>-4</v>
      </c>
      <c r="Q465">
        <v>0</v>
      </c>
      <c r="R465">
        <v>0</v>
      </c>
      <c r="S465">
        <v>0</v>
      </c>
      <c r="T465">
        <v>0</v>
      </c>
      <c r="U465">
        <v>0</v>
      </c>
    </row>
    <row r="466" spans="1:21" x14ac:dyDescent="0.25">
      <c r="A466" t="s">
        <v>930</v>
      </c>
      <c r="B466" t="s">
        <v>931</v>
      </c>
      <c r="C466">
        <v>360</v>
      </c>
      <c r="D466">
        <v>4</v>
      </c>
      <c r="E466">
        <v>355</v>
      </c>
      <c r="F466">
        <v>0</v>
      </c>
      <c r="G466">
        <v>355</v>
      </c>
      <c r="H466">
        <v>0</v>
      </c>
      <c r="I466">
        <v>0</v>
      </c>
      <c r="J466">
        <v>0</v>
      </c>
      <c r="K466">
        <v>0</v>
      </c>
      <c r="L466">
        <v>0</v>
      </c>
      <c r="M466">
        <v>0</v>
      </c>
      <c r="N466">
        <v>0</v>
      </c>
      <c r="O466">
        <v>0</v>
      </c>
      <c r="P466">
        <v>-4</v>
      </c>
      <c r="Q466">
        <v>0</v>
      </c>
      <c r="R466">
        <v>0</v>
      </c>
      <c r="S466">
        <v>0</v>
      </c>
      <c r="T466">
        <v>0</v>
      </c>
      <c r="U466">
        <v>0</v>
      </c>
    </row>
    <row r="467" spans="1:21" x14ac:dyDescent="0.25">
      <c r="A467" t="s">
        <v>932</v>
      </c>
      <c r="B467" t="s">
        <v>933</v>
      </c>
      <c r="C467">
        <v>360</v>
      </c>
      <c r="D467">
        <v>4</v>
      </c>
      <c r="E467">
        <v>355</v>
      </c>
      <c r="F467">
        <v>0</v>
      </c>
      <c r="G467">
        <v>355</v>
      </c>
      <c r="H467">
        <v>0</v>
      </c>
      <c r="I467">
        <v>0</v>
      </c>
      <c r="J467">
        <v>0</v>
      </c>
      <c r="K467">
        <v>0</v>
      </c>
      <c r="L467">
        <v>0</v>
      </c>
      <c r="M467">
        <v>0</v>
      </c>
      <c r="N467">
        <v>0</v>
      </c>
      <c r="O467">
        <v>0</v>
      </c>
      <c r="P467">
        <v>-4</v>
      </c>
      <c r="Q467">
        <v>0</v>
      </c>
      <c r="R467">
        <v>0</v>
      </c>
      <c r="S467">
        <v>0</v>
      </c>
      <c r="T467">
        <v>0</v>
      </c>
      <c r="U467">
        <v>0</v>
      </c>
    </row>
    <row r="468" spans="1:21" x14ac:dyDescent="0.25">
      <c r="A468" t="s">
        <v>934</v>
      </c>
      <c r="B468" t="s">
        <v>935</v>
      </c>
      <c r="C468">
        <v>360</v>
      </c>
      <c r="D468">
        <v>4</v>
      </c>
      <c r="E468">
        <v>355</v>
      </c>
      <c r="F468">
        <v>0</v>
      </c>
      <c r="G468">
        <v>355</v>
      </c>
      <c r="H468">
        <v>0</v>
      </c>
      <c r="I468">
        <v>0</v>
      </c>
      <c r="J468">
        <v>0</v>
      </c>
      <c r="K468">
        <v>0</v>
      </c>
      <c r="L468">
        <v>0</v>
      </c>
      <c r="M468">
        <v>0</v>
      </c>
      <c r="N468">
        <v>0</v>
      </c>
      <c r="O468">
        <v>0</v>
      </c>
      <c r="P468">
        <v>-4</v>
      </c>
      <c r="Q468">
        <v>0</v>
      </c>
      <c r="R468">
        <v>0</v>
      </c>
      <c r="S468">
        <v>0</v>
      </c>
      <c r="T468">
        <v>0</v>
      </c>
      <c r="U468">
        <v>0</v>
      </c>
    </row>
    <row r="469" spans="1:21" x14ac:dyDescent="0.25">
      <c r="A469" t="s">
        <v>936</v>
      </c>
      <c r="B469" t="s">
        <v>937</v>
      </c>
      <c r="C469">
        <v>360</v>
      </c>
      <c r="D469">
        <v>4</v>
      </c>
      <c r="E469">
        <v>355</v>
      </c>
      <c r="F469">
        <v>0</v>
      </c>
      <c r="G469">
        <v>355</v>
      </c>
      <c r="H469">
        <v>0</v>
      </c>
      <c r="I469">
        <v>0</v>
      </c>
      <c r="J469">
        <v>0</v>
      </c>
      <c r="K469">
        <v>0</v>
      </c>
      <c r="L469">
        <v>0</v>
      </c>
      <c r="M469">
        <v>0</v>
      </c>
      <c r="N469">
        <v>0</v>
      </c>
      <c r="O469">
        <v>0</v>
      </c>
      <c r="P469">
        <v>-4</v>
      </c>
      <c r="Q469">
        <v>0</v>
      </c>
      <c r="R469">
        <v>0</v>
      </c>
      <c r="S469">
        <v>0</v>
      </c>
      <c r="T469">
        <v>0</v>
      </c>
      <c r="U469">
        <v>0</v>
      </c>
    </row>
    <row r="470" spans="1:21" x14ac:dyDescent="0.25">
      <c r="A470" t="s">
        <v>938</v>
      </c>
      <c r="B470" t="s">
        <v>939</v>
      </c>
      <c r="C470">
        <v>360</v>
      </c>
      <c r="D470">
        <v>4</v>
      </c>
      <c r="E470">
        <v>18</v>
      </c>
      <c r="F470">
        <v>60</v>
      </c>
      <c r="G470">
        <v>354</v>
      </c>
      <c r="H470">
        <v>6.666666666666667</v>
      </c>
      <c r="I470">
        <v>0</v>
      </c>
      <c r="J470">
        <v>0</v>
      </c>
      <c r="K470">
        <v>0</v>
      </c>
      <c r="L470">
        <v>0</v>
      </c>
      <c r="M470">
        <v>0</v>
      </c>
      <c r="N470">
        <v>0</v>
      </c>
      <c r="O470">
        <v>0</v>
      </c>
      <c r="P470">
        <v>-4</v>
      </c>
      <c r="Q470">
        <v>0</v>
      </c>
      <c r="R470">
        <v>0</v>
      </c>
      <c r="S470">
        <v>0</v>
      </c>
      <c r="T470">
        <v>0</v>
      </c>
      <c r="U470">
        <v>0</v>
      </c>
    </row>
    <row r="471" spans="1:21" x14ac:dyDescent="0.25">
      <c r="A471" t="s">
        <v>940</v>
      </c>
      <c r="B471" t="s">
        <v>941</v>
      </c>
      <c r="C471">
        <v>360</v>
      </c>
      <c r="D471">
        <v>4</v>
      </c>
      <c r="E471">
        <v>355</v>
      </c>
      <c r="F471">
        <v>0</v>
      </c>
      <c r="G471">
        <v>355</v>
      </c>
      <c r="H471">
        <v>0</v>
      </c>
      <c r="I471">
        <v>0</v>
      </c>
      <c r="J471">
        <v>0</v>
      </c>
      <c r="K471">
        <v>0</v>
      </c>
      <c r="L471">
        <v>0</v>
      </c>
      <c r="M471">
        <v>0</v>
      </c>
      <c r="N471">
        <v>0</v>
      </c>
      <c r="O471">
        <v>0</v>
      </c>
      <c r="P471">
        <v>-4</v>
      </c>
      <c r="Q471">
        <v>0</v>
      </c>
      <c r="R471">
        <v>0</v>
      </c>
      <c r="S471">
        <v>0</v>
      </c>
      <c r="T471">
        <v>0</v>
      </c>
      <c r="U471">
        <v>0</v>
      </c>
    </row>
    <row r="472" spans="1:21" x14ac:dyDescent="0.25">
      <c r="A472" t="s">
        <v>942</v>
      </c>
      <c r="B472" t="s">
        <v>943</v>
      </c>
      <c r="C472">
        <v>360</v>
      </c>
      <c r="D472">
        <v>4</v>
      </c>
      <c r="E472">
        <v>355</v>
      </c>
      <c r="F472">
        <v>0</v>
      </c>
      <c r="G472">
        <v>355</v>
      </c>
      <c r="H472">
        <v>0</v>
      </c>
      <c r="I472">
        <v>0</v>
      </c>
      <c r="J472">
        <v>0</v>
      </c>
      <c r="K472">
        <v>0</v>
      </c>
      <c r="L472">
        <v>0</v>
      </c>
      <c r="M472">
        <v>0</v>
      </c>
      <c r="N472">
        <v>0</v>
      </c>
      <c r="O472">
        <v>0</v>
      </c>
      <c r="P472">
        <v>-4</v>
      </c>
      <c r="Q472">
        <v>0</v>
      </c>
      <c r="R472">
        <v>0</v>
      </c>
      <c r="S472">
        <v>0</v>
      </c>
      <c r="T472">
        <v>0</v>
      </c>
      <c r="U472">
        <v>0</v>
      </c>
    </row>
    <row r="473" spans="1:21" x14ac:dyDescent="0.25">
      <c r="A473" t="s">
        <v>944</v>
      </c>
      <c r="B473" t="s">
        <v>945</v>
      </c>
      <c r="C473">
        <v>360</v>
      </c>
      <c r="D473">
        <v>4</v>
      </c>
      <c r="E473">
        <v>355</v>
      </c>
      <c r="F473">
        <v>0</v>
      </c>
      <c r="G473">
        <v>355</v>
      </c>
      <c r="H473">
        <v>0</v>
      </c>
      <c r="I473">
        <v>0</v>
      </c>
      <c r="J473">
        <v>0</v>
      </c>
      <c r="K473">
        <v>0</v>
      </c>
      <c r="L473">
        <v>0</v>
      </c>
      <c r="M473">
        <v>0</v>
      </c>
      <c r="N473">
        <v>0</v>
      </c>
      <c r="O473">
        <v>0</v>
      </c>
      <c r="P473">
        <v>-4</v>
      </c>
      <c r="Q473">
        <v>0</v>
      </c>
      <c r="R473">
        <v>0</v>
      </c>
      <c r="S473">
        <v>0</v>
      </c>
      <c r="T473">
        <v>0</v>
      </c>
      <c r="U473">
        <v>0</v>
      </c>
    </row>
    <row r="474" spans="1:21" x14ac:dyDescent="0.25">
      <c r="A474" t="s">
        <v>946</v>
      </c>
      <c r="B474" t="s">
        <v>947</v>
      </c>
      <c r="C474">
        <v>360</v>
      </c>
      <c r="D474">
        <v>4</v>
      </c>
      <c r="E474">
        <v>355</v>
      </c>
      <c r="F474">
        <v>0</v>
      </c>
      <c r="G474">
        <v>355</v>
      </c>
      <c r="H474">
        <v>0</v>
      </c>
      <c r="I474">
        <v>0</v>
      </c>
      <c r="J474">
        <v>0</v>
      </c>
      <c r="K474">
        <v>0</v>
      </c>
      <c r="L474">
        <v>0</v>
      </c>
      <c r="M474">
        <v>0</v>
      </c>
      <c r="N474">
        <v>0</v>
      </c>
      <c r="O474">
        <v>0</v>
      </c>
      <c r="P474">
        <v>-4</v>
      </c>
      <c r="Q474">
        <v>0</v>
      </c>
      <c r="R474">
        <v>0</v>
      </c>
      <c r="S474">
        <v>0</v>
      </c>
      <c r="T474">
        <v>0</v>
      </c>
      <c r="U474">
        <v>0</v>
      </c>
    </row>
    <row r="475" spans="1:21" x14ac:dyDescent="0.25">
      <c r="A475" t="s">
        <v>948</v>
      </c>
      <c r="B475" t="s">
        <v>949</v>
      </c>
      <c r="C475">
        <v>360</v>
      </c>
      <c r="D475">
        <v>4</v>
      </c>
      <c r="E475">
        <v>355</v>
      </c>
      <c r="F475">
        <v>0</v>
      </c>
      <c r="G475">
        <v>355</v>
      </c>
      <c r="H475">
        <v>0</v>
      </c>
      <c r="I475">
        <v>0</v>
      </c>
      <c r="J475">
        <v>0</v>
      </c>
      <c r="K475">
        <v>0</v>
      </c>
      <c r="L475">
        <v>0</v>
      </c>
      <c r="M475">
        <v>0</v>
      </c>
      <c r="N475">
        <v>0</v>
      </c>
      <c r="O475">
        <v>0</v>
      </c>
      <c r="P475">
        <v>-4</v>
      </c>
      <c r="Q475">
        <v>0</v>
      </c>
      <c r="R475">
        <v>0</v>
      </c>
      <c r="S475">
        <v>0</v>
      </c>
      <c r="T475">
        <v>0</v>
      </c>
      <c r="U475">
        <v>0</v>
      </c>
    </row>
    <row r="476" spans="1:21" x14ac:dyDescent="0.25">
      <c r="A476" t="s">
        <v>950</v>
      </c>
      <c r="B476" t="s">
        <v>951</v>
      </c>
      <c r="C476">
        <v>360</v>
      </c>
      <c r="D476">
        <v>4</v>
      </c>
      <c r="E476">
        <v>299</v>
      </c>
      <c r="F476">
        <v>8</v>
      </c>
      <c r="G476">
        <v>258</v>
      </c>
      <c r="H476">
        <v>50</v>
      </c>
      <c r="I476">
        <v>0</v>
      </c>
      <c r="J476">
        <v>0</v>
      </c>
      <c r="K476">
        <v>0</v>
      </c>
      <c r="L476">
        <v>0</v>
      </c>
      <c r="M476">
        <v>0</v>
      </c>
      <c r="N476">
        <v>0</v>
      </c>
      <c r="O476">
        <v>0</v>
      </c>
      <c r="P476">
        <v>-4</v>
      </c>
      <c r="Q476">
        <v>0</v>
      </c>
      <c r="R476">
        <v>0</v>
      </c>
      <c r="S476">
        <v>0</v>
      </c>
      <c r="T476">
        <v>0</v>
      </c>
      <c r="U476">
        <v>0</v>
      </c>
    </row>
    <row r="477" spans="1:21" x14ac:dyDescent="0.25">
      <c r="A477" t="s">
        <v>952</v>
      </c>
      <c r="B477" t="s">
        <v>953</v>
      </c>
      <c r="C477">
        <v>360</v>
      </c>
      <c r="D477">
        <v>4</v>
      </c>
      <c r="E477">
        <v>196</v>
      </c>
      <c r="F477">
        <v>12</v>
      </c>
      <c r="G477">
        <v>326</v>
      </c>
      <c r="H477">
        <v>33.333333333333329</v>
      </c>
      <c r="I477">
        <v>0</v>
      </c>
      <c r="J477">
        <v>0</v>
      </c>
      <c r="K477">
        <v>0</v>
      </c>
      <c r="L477">
        <v>0</v>
      </c>
      <c r="M477">
        <v>0</v>
      </c>
      <c r="N477">
        <v>0</v>
      </c>
      <c r="O477">
        <v>0</v>
      </c>
      <c r="P477">
        <v>-4</v>
      </c>
      <c r="Q477">
        <v>0</v>
      </c>
      <c r="R477">
        <v>0</v>
      </c>
      <c r="S477">
        <v>0</v>
      </c>
      <c r="T477">
        <v>0</v>
      </c>
      <c r="U477">
        <v>0</v>
      </c>
    </row>
    <row r="478" spans="1:21" x14ac:dyDescent="0.25">
      <c r="A478" t="s">
        <v>954</v>
      </c>
      <c r="B478" t="s">
        <v>955</v>
      </c>
      <c r="C478">
        <v>360</v>
      </c>
      <c r="D478">
        <v>4</v>
      </c>
      <c r="E478">
        <v>355</v>
      </c>
      <c r="F478">
        <v>0</v>
      </c>
      <c r="G478">
        <v>355</v>
      </c>
      <c r="H478">
        <v>0</v>
      </c>
      <c r="I478">
        <v>0</v>
      </c>
      <c r="J478">
        <v>0</v>
      </c>
      <c r="K478">
        <v>0</v>
      </c>
      <c r="L478">
        <v>0</v>
      </c>
      <c r="M478">
        <v>0</v>
      </c>
      <c r="N478">
        <v>0</v>
      </c>
      <c r="O478">
        <v>0</v>
      </c>
      <c r="P478">
        <v>-4</v>
      </c>
      <c r="Q478">
        <v>0</v>
      </c>
      <c r="R478">
        <v>0</v>
      </c>
      <c r="S478">
        <v>0</v>
      </c>
      <c r="T478">
        <v>0</v>
      </c>
      <c r="U478">
        <v>0</v>
      </c>
    </row>
    <row r="479" spans="1:21" x14ac:dyDescent="0.25">
      <c r="A479" t="s">
        <v>956</v>
      </c>
      <c r="B479" t="s">
        <v>957</v>
      </c>
      <c r="C479">
        <v>360</v>
      </c>
      <c r="D479">
        <v>4</v>
      </c>
      <c r="E479">
        <v>355</v>
      </c>
      <c r="F479">
        <v>0</v>
      </c>
      <c r="G479">
        <v>355</v>
      </c>
      <c r="H479">
        <v>0</v>
      </c>
      <c r="I479">
        <v>0</v>
      </c>
      <c r="J479">
        <v>0</v>
      </c>
      <c r="K479">
        <v>0</v>
      </c>
      <c r="L479">
        <v>0</v>
      </c>
      <c r="M479">
        <v>0</v>
      </c>
      <c r="N479">
        <v>0</v>
      </c>
      <c r="O479">
        <v>0</v>
      </c>
      <c r="P479">
        <v>-4</v>
      </c>
      <c r="Q479">
        <v>0</v>
      </c>
      <c r="R479">
        <v>0</v>
      </c>
      <c r="S479">
        <v>0</v>
      </c>
      <c r="T479">
        <v>0</v>
      </c>
      <c r="U479">
        <v>0</v>
      </c>
    </row>
    <row r="480" spans="1:21" x14ac:dyDescent="0.25">
      <c r="A480" t="s">
        <v>958</v>
      </c>
      <c r="B480" t="s">
        <v>959</v>
      </c>
      <c r="C480">
        <v>360</v>
      </c>
      <c r="D480">
        <v>4</v>
      </c>
      <c r="E480">
        <v>355</v>
      </c>
      <c r="F480">
        <v>0</v>
      </c>
      <c r="G480">
        <v>355</v>
      </c>
      <c r="H480">
        <v>0</v>
      </c>
      <c r="I480">
        <v>0</v>
      </c>
      <c r="J480">
        <v>0</v>
      </c>
      <c r="K480">
        <v>0</v>
      </c>
      <c r="L480">
        <v>0</v>
      </c>
      <c r="M480">
        <v>0</v>
      </c>
      <c r="N480">
        <v>0</v>
      </c>
      <c r="O480">
        <v>0</v>
      </c>
      <c r="P480">
        <v>-4</v>
      </c>
      <c r="Q480">
        <v>0</v>
      </c>
      <c r="R480">
        <v>0</v>
      </c>
      <c r="S480">
        <v>0</v>
      </c>
      <c r="T480">
        <v>0</v>
      </c>
      <c r="U480">
        <v>0</v>
      </c>
    </row>
    <row r="481" spans="1:21" x14ac:dyDescent="0.25">
      <c r="A481" t="s">
        <v>960</v>
      </c>
      <c r="B481" t="s">
        <v>961</v>
      </c>
      <c r="C481">
        <v>360</v>
      </c>
      <c r="D481">
        <v>4</v>
      </c>
      <c r="E481">
        <v>355</v>
      </c>
      <c r="F481">
        <v>0</v>
      </c>
      <c r="G481">
        <v>355</v>
      </c>
      <c r="H481">
        <v>0</v>
      </c>
      <c r="I481">
        <v>0</v>
      </c>
      <c r="J481">
        <v>0</v>
      </c>
      <c r="K481">
        <v>0</v>
      </c>
      <c r="L481">
        <v>0</v>
      </c>
      <c r="M481">
        <v>0</v>
      </c>
      <c r="N481">
        <v>0</v>
      </c>
      <c r="O481">
        <v>0</v>
      </c>
      <c r="P481">
        <v>-4</v>
      </c>
      <c r="Q481">
        <v>0</v>
      </c>
      <c r="R481">
        <v>0</v>
      </c>
      <c r="S481">
        <v>0</v>
      </c>
      <c r="T481">
        <v>0</v>
      </c>
      <c r="U481">
        <v>0</v>
      </c>
    </row>
    <row r="482" spans="1:21" x14ac:dyDescent="0.25">
      <c r="A482" t="s">
        <v>962</v>
      </c>
      <c r="B482" t="s">
        <v>963</v>
      </c>
      <c r="C482">
        <v>360</v>
      </c>
      <c r="D482">
        <v>4</v>
      </c>
      <c r="E482">
        <v>216</v>
      </c>
      <c r="F482">
        <v>11</v>
      </c>
      <c r="G482">
        <v>317</v>
      </c>
      <c r="H482">
        <v>36.363636363636367</v>
      </c>
      <c r="I482">
        <v>0</v>
      </c>
      <c r="J482">
        <v>0</v>
      </c>
      <c r="K482">
        <v>0</v>
      </c>
      <c r="L482">
        <v>0</v>
      </c>
      <c r="M482">
        <v>0</v>
      </c>
      <c r="N482">
        <v>0</v>
      </c>
      <c r="O482">
        <v>0</v>
      </c>
      <c r="P482">
        <v>-4</v>
      </c>
      <c r="Q482">
        <v>0</v>
      </c>
      <c r="R482">
        <v>0</v>
      </c>
      <c r="S482">
        <v>0</v>
      </c>
      <c r="T482">
        <v>0</v>
      </c>
      <c r="U482">
        <v>0</v>
      </c>
    </row>
    <row r="483" spans="1:21" x14ac:dyDescent="0.25">
      <c r="A483" t="s">
        <v>964</v>
      </c>
      <c r="B483" t="s">
        <v>965</v>
      </c>
      <c r="C483">
        <v>481</v>
      </c>
      <c r="D483">
        <v>3</v>
      </c>
      <c r="E483">
        <v>324</v>
      </c>
      <c r="F483">
        <v>7</v>
      </c>
      <c r="G483">
        <v>299</v>
      </c>
      <c r="H483">
        <v>42.857142857142854</v>
      </c>
      <c r="I483">
        <v>0</v>
      </c>
      <c r="J483">
        <v>0</v>
      </c>
      <c r="K483">
        <v>0</v>
      </c>
      <c r="L483">
        <v>0</v>
      </c>
      <c r="M483">
        <v>0</v>
      </c>
      <c r="N483">
        <v>0</v>
      </c>
      <c r="O483">
        <v>0</v>
      </c>
      <c r="P483">
        <v>-3</v>
      </c>
      <c r="Q483">
        <v>0</v>
      </c>
      <c r="R483">
        <v>0</v>
      </c>
      <c r="S483">
        <v>0</v>
      </c>
      <c r="T483">
        <v>0</v>
      </c>
      <c r="U483">
        <v>0</v>
      </c>
    </row>
    <row r="484" spans="1:21" x14ac:dyDescent="0.25">
      <c r="A484" t="s">
        <v>966</v>
      </c>
      <c r="B484" t="s">
        <v>967</v>
      </c>
      <c r="C484">
        <v>481</v>
      </c>
      <c r="D484">
        <v>3</v>
      </c>
      <c r="E484">
        <v>355</v>
      </c>
      <c r="F484">
        <v>0</v>
      </c>
      <c r="G484">
        <v>355</v>
      </c>
      <c r="H484">
        <v>0</v>
      </c>
      <c r="I484">
        <v>0</v>
      </c>
      <c r="J484">
        <v>0</v>
      </c>
      <c r="K484">
        <v>0</v>
      </c>
      <c r="L484">
        <v>0</v>
      </c>
      <c r="M484">
        <v>0</v>
      </c>
      <c r="N484">
        <v>0</v>
      </c>
      <c r="O484">
        <v>0</v>
      </c>
      <c r="P484">
        <v>-3</v>
      </c>
      <c r="Q484">
        <v>0</v>
      </c>
      <c r="R484">
        <v>0</v>
      </c>
      <c r="S484">
        <v>0</v>
      </c>
      <c r="T484">
        <v>0</v>
      </c>
      <c r="U484">
        <v>0</v>
      </c>
    </row>
    <row r="485" spans="1:21" x14ac:dyDescent="0.25">
      <c r="A485" t="s">
        <v>968</v>
      </c>
      <c r="B485" t="s">
        <v>969</v>
      </c>
      <c r="C485">
        <v>481</v>
      </c>
      <c r="D485">
        <v>3</v>
      </c>
      <c r="E485">
        <v>355</v>
      </c>
      <c r="F485">
        <v>0</v>
      </c>
      <c r="G485">
        <v>355</v>
      </c>
      <c r="H485">
        <v>0</v>
      </c>
      <c r="I485">
        <v>0</v>
      </c>
      <c r="J485">
        <v>0</v>
      </c>
      <c r="K485">
        <v>0</v>
      </c>
      <c r="L485">
        <v>0</v>
      </c>
      <c r="M485">
        <v>0</v>
      </c>
      <c r="N485">
        <v>0</v>
      </c>
      <c r="O485">
        <v>0</v>
      </c>
      <c r="P485">
        <v>-3</v>
      </c>
      <c r="Q485">
        <v>0</v>
      </c>
      <c r="R485">
        <v>0</v>
      </c>
      <c r="S485">
        <v>0</v>
      </c>
      <c r="T485">
        <v>0</v>
      </c>
      <c r="U485">
        <v>0</v>
      </c>
    </row>
    <row r="486" spans="1:21" x14ac:dyDescent="0.25">
      <c r="A486" t="s">
        <v>970</v>
      </c>
      <c r="B486" t="s">
        <v>971</v>
      </c>
      <c r="C486">
        <v>481</v>
      </c>
      <c r="D486">
        <v>3</v>
      </c>
      <c r="E486">
        <v>355</v>
      </c>
      <c r="F486">
        <v>0</v>
      </c>
      <c r="G486">
        <v>355</v>
      </c>
      <c r="H486">
        <v>0</v>
      </c>
      <c r="I486">
        <v>0</v>
      </c>
      <c r="J486">
        <v>0</v>
      </c>
      <c r="K486">
        <v>0</v>
      </c>
      <c r="L486">
        <v>0</v>
      </c>
      <c r="M486">
        <v>0</v>
      </c>
      <c r="N486">
        <v>0</v>
      </c>
      <c r="O486">
        <v>0</v>
      </c>
      <c r="P486">
        <v>-3</v>
      </c>
      <c r="Q486">
        <v>0</v>
      </c>
      <c r="R486">
        <v>0</v>
      </c>
      <c r="S486">
        <v>0</v>
      </c>
      <c r="T486">
        <v>0</v>
      </c>
      <c r="U486">
        <v>0</v>
      </c>
    </row>
    <row r="487" spans="1:21" x14ac:dyDescent="0.25">
      <c r="A487" t="s">
        <v>972</v>
      </c>
      <c r="B487" t="s">
        <v>973</v>
      </c>
      <c r="C487">
        <v>481</v>
      </c>
      <c r="D487">
        <v>3</v>
      </c>
      <c r="E487">
        <v>355</v>
      </c>
      <c r="F487">
        <v>0</v>
      </c>
      <c r="G487">
        <v>355</v>
      </c>
      <c r="H487">
        <v>0</v>
      </c>
      <c r="I487">
        <v>0</v>
      </c>
      <c r="J487">
        <v>0</v>
      </c>
      <c r="K487">
        <v>0</v>
      </c>
      <c r="L487">
        <v>0</v>
      </c>
      <c r="M487">
        <v>0</v>
      </c>
      <c r="N487">
        <v>0</v>
      </c>
      <c r="O487">
        <v>0</v>
      </c>
      <c r="P487">
        <v>-3</v>
      </c>
      <c r="Q487">
        <v>0</v>
      </c>
      <c r="R487">
        <v>0</v>
      </c>
      <c r="S487">
        <v>0</v>
      </c>
      <c r="T487">
        <v>0</v>
      </c>
      <c r="U487">
        <v>0</v>
      </c>
    </row>
    <row r="488" spans="1:21" x14ac:dyDescent="0.25">
      <c r="A488" t="s">
        <v>974</v>
      </c>
      <c r="B488" t="s">
        <v>975</v>
      </c>
      <c r="C488">
        <v>481</v>
      </c>
      <c r="D488">
        <v>3</v>
      </c>
      <c r="E488">
        <v>299</v>
      </c>
      <c r="F488">
        <v>8</v>
      </c>
      <c r="G488">
        <v>310</v>
      </c>
      <c r="H488">
        <v>37.5</v>
      </c>
      <c r="I488">
        <v>0</v>
      </c>
      <c r="J488">
        <v>0</v>
      </c>
      <c r="K488">
        <v>0</v>
      </c>
      <c r="L488">
        <v>0</v>
      </c>
      <c r="M488">
        <v>0</v>
      </c>
      <c r="N488">
        <v>0</v>
      </c>
      <c r="O488">
        <v>0</v>
      </c>
      <c r="P488">
        <v>-3</v>
      </c>
      <c r="Q488">
        <v>0</v>
      </c>
      <c r="R488">
        <v>0</v>
      </c>
      <c r="S488">
        <v>0</v>
      </c>
      <c r="T488">
        <v>0</v>
      </c>
      <c r="U488">
        <v>0</v>
      </c>
    </row>
    <row r="489" spans="1:21" x14ac:dyDescent="0.25">
      <c r="A489" t="s">
        <v>976</v>
      </c>
      <c r="B489" t="s">
        <v>977</v>
      </c>
      <c r="C489">
        <v>481</v>
      </c>
      <c r="D489">
        <v>3</v>
      </c>
      <c r="E489">
        <v>355</v>
      </c>
      <c r="F489">
        <v>0</v>
      </c>
      <c r="G489">
        <v>355</v>
      </c>
      <c r="H489">
        <v>0</v>
      </c>
      <c r="I489">
        <v>0</v>
      </c>
      <c r="J489">
        <v>0</v>
      </c>
      <c r="K489">
        <v>0</v>
      </c>
      <c r="L489">
        <v>0</v>
      </c>
      <c r="M489">
        <v>0</v>
      </c>
      <c r="N489">
        <v>0</v>
      </c>
      <c r="O489">
        <v>0</v>
      </c>
      <c r="P489">
        <v>-3</v>
      </c>
      <c r="Q489">
        <v>0</v>
      </c>
      <c r="R489">
        <v>0</v>
      </c>
      <c r="S489">
        <v>0</v>
      </c>
      <c r="T489">
        <v>0</v>
      </c>
      <c r="U489">
        <v>0</v>
      </c>
    </row>
    <row r="490" spans="1:21" x14ac:dyDescent="0.25">
      <c r="A490" t="s">
        <v>978</v>
      </c>
      <c r="B490" t="s">
        <v>979</v>
      </c>
      <c r="C490">
        <v>481</v>
      </c>
      <c r="D490">
        <v>3</v>
      </c>
      <c r="E490">
        <v>355</v>
      </c>
      <c r="F490">
        <v>0</v>
      </c>
      <c r="G490">
        <v>355</v>
      </c>
      <c r="H490">
        <v>0</v>
      </c>
      <c r="I490">
        <v>0</v>
      </c>
      <c r="J490">
        <v>0</v>
      </c>
      <c r="K490">
        <v>0</v>
      </c>
      <c r="L490">
        <v>0</v>
      </c>
      <c r="M490">
        <v>0</v>
      </c>
      <c r="N490">
        <v>0</v>
      </c>
      <c r="O490">
        <v>0</v>
      </c>
      <c r="P490">
        <v>-3</v>
      </c>
      <c r="Q490">
        <v>0</v>
      </c>
      <c r="R490">
        <v>0</v>
      </c>
      <c r="S490">
        <v>0</v>
      </c>
      <c r="T490">
        <v>0</v>
      </c>
      <c r="U490">
        <v>0</v>
      </c>
    </row>
    <row r="491" spans="1:21" x14ac:dyDescent="0.25">
      <c r="A491" t="s">
        <v>980</v>
      </c>
      <c r="B491" t="s">
        <v>981</v>
      </c>
      <c r="C491">
        <v>481</v>
      </c>
      <c r="D491">
        <v>3</v>
      </c>
      <c r="E491">
        <v>355</v>
      </c>
      <c r="F491">
        <v>0</v>
      </c>
      <c r="G491">
        <v>355</v>
      </c>
      <c r="H491">
        <v>0</v>
      </c>
      <c r="I491">
        <v>0</v>
      </c>
      <c r="J491">
        <v>0</v>
      </c>
      <c r="K491">
        <v>0</v>
      </c>
      <c r="L491">
        <v>0</v>
      </c>
      <c r="M491">
        <v>0</v>
      </c>
      <c r="N491">
        <v>0</v>
      </c>
      <c r="O491">
        <v>0</v>
      </c>
      <c r="P491">
        <v>-3</v>
      </c>
      <c r="Q491">
        <v>0</v>
      </c>
      <c r="R491">
        <v>0</v>
      </c>
      <c r="S491">
        <v>0</v>
      </c>
      <c r="T491">
        <v>0</v>
      </c>
      <c r="U491">
        <v>0</v>
      </c>
    </row>
    <row r="492" spans="1:21" x14ac:dyDescent="0.25">
      <c r="A492" t="s">
        <v>982</v>
      </c>
      <c r="B492" t="s">
        <v>983</v>
      </c>
      <c r="C492">
        <v>481</v>
      </c>
      <c r="D492">
        <v>3</v>
      </c>
      <c r="E492">
        <v>355</v>
      </c>
      <c r="F492">
        <v>0</v>
      </c>
      <c r="G492">
        <v>355</v>
      </c>
      <c r="H492">
        <v>0</v>
      </c>
      <c r="I492">
        <v>0</v>
      </c>
      <c r="J492">
        <v>0</v>
      </c>
      <c r="K492">
        <v>0</v>
      </c>
      <c r="L492">
        <v>0</v>
      </c>
      <c r="M492">
        <v>0</v>
      </c>
      <c r="N492">
        <v>0</v>
      </c>
      <c r="O492">
        <v>0</v>
      </c>
      <c r="P492">
        <v>-3</v>
      </c>
      <c r="Q492">
        <v>0</v>
      </c>
      <c r="R492">
        <v>0</v>
      </c>
      <c r="S492">
        <v>0</v>
      </c>
      <c r="T492">
        <v>0</v>
      </c>
      <c r="U492">
        <v>0</v>
      </c>
    </row>
    <row r="493" spans="1:21" x14ac:dyDescent="0.25">
      <c r="A493" t="s">
        <v>984</v>
      </c>
      <c r="B493" t="s">
        <v>985</v>
      </c>
      <c r="C493">
        <v>481</v>
      </c>
      <c r="D493">
        <v>3</v>
      </c>
      <c r="E493">
        <v>159</v>
      </c>
      <c r="F493">
        <v>14</v>
      </c>
      <c r="G493">
        <v>343</v>
      </c>
      <c r="H493">
        <v>21.428571428571427</v>
      </c>
      <c r="I493">
        <v>0</v>
      </c>
      <c r="J493">
        <v>0</v>
      </c>
      <c r="K493">
        <v>0</v>
      </c>
      <c r="L493">
        <v>0</v>
      </c>
      <c r="M493">
        <v>0</v>
      </c>
      <c r="N493">
        <v>0</v>
      </c>
      <c r="O493">
        <v>0</v>
      </c>
      <c r="P493">
        <v>-3</v>
      </c>
      <c r="Q493">
        <v>0</v>
      </c>
      <c r="R493">
        <v>0</v>
      </c>
      <c r="S493">
        <v>0</v>
      </c>
      <c r="T493">
        <v>0</v>
      </c>
      <c r="U493">
        <v>0</v>
      </c>
    </row>
    <row r="494" spans="1:21" x14ac:dyDescent="0.25">
      <c r="A494" t="s">
        <v>986</v>
      </c>
      <c r="B494" t="s">
        <v>987</v>
      </c>
      <c r="C494">
        <v>481</v>
      </c>
      <c r="D494">
        <v>3</v>
      </c>
      <c r="E494">
        <v>355</v>
      </c>
      <c r="F494">
        <v>0</v>
      </c>
      <c r="G494">
        <v>355</v>
      </c>
      <c r="H494">
        <v>0</v>
      </c>
      <c r="I494">
        <v>0</v>
      </c>
      <c r="J494">
        <v>0</v>
      </c>
      <c r="K494">
        <v>0</v>
      </c>
      <c r="L494">
        <v>0</v>
      </c>
      <c r="M494">
        <v>0</v>
      </c>
      <c r="N494">
        <v>0</v>
      </c>
      <c r="O494">
        <v>0</v>
      </c>
      <c r="P494">
        <v>-3</v>
      </c>
      <c r="Q494">
        <v>0</v>
      </c>
      <c r="R494">
        <v>0</v>
      </c>
      <c r="S494">
        <v>0</v>
      </c>
      <c r="T494">
        <v>0</v>
      </c>
      <c r="U494">
        <v>0</v>
      </c>
    </row>
    <row r="495" spans="1:21" x14ac:dyDescent="0.25">
      <c r="A495" t="s">
        <v>988</v>
      </c>
      <c r="B495" t="s">
        <v>989</v>
      </c>
      <c r="C495">
        <v>481</v>
      </c>
      <c r="D495">
        <v>3</v>
      </c>
      <c r="E495">
        <v>355</v>
      </c>
      <c r="F495">
        <v>0</v>
      </c>
      <c r="G495">
        <v>355</v>
      </c>
      <c r="H495">
        <v>0</v>
      </c>
      <c r="I495">
        <v>0</v>
      </c>
      <c r="J495">
        <v>0</v>
      </c>
      <c r="K495">
        <v>0</v>
      </c>
      <c r="L495">
        <v>0</v>
      </c>
      <c r="M495">
        <v>0</v>
      </c>
      <c r="N495">
        <v>0</v>
      </c>
      <c r="O495">
        <v>0</v>
      </c>
      <c r="P495">
        <v>-3</v>
      </c>
      <c r="Q495">
        <v>0</v>
      </c>
      <c r="R495">
        <v>0</v>
      </c>
      <c r="S495">
        <v>0</v>
      </c>
      <c r="T495">
        <v>0</v>
      </c>
      <c r="U495">
        <v>0</v>
      </c>
    </row>
    <row r="496" spans="1:21" x14ac:dyDescent="0.25">
      <c r="A496" t="s">
        <v>990</v>
      </c>
      <c r="B496" t="s">
        <v>991</v>
      </c>
      <c r="C496">
        <v>481</v>
      </c>
      <c r="D496">
        <v>3</v>
      </c>
      <c r="E496">
        <v>355</v>
      </c>
      <c r="F496">
        <v>0</v>
      </c>
      <c r="G496">
        <v>355</v>
      </c>
      <c r="H496">
        <v>0</v>
      </c>
      <c r="I496">
        <v>0</v>
      </c>
      <c r="J496">
        <v>0</v>
      </c>
      <c r="K496">
        <v>0</v>
      </c>
      <c r="L496">
        <v>0</v>
      </c>
      <c r="M496">
        <v>0</v>
      </c>
      <c r="N496">
        <v>0</v>
      </c>
      <c r="O496">
        <v>0</v>
      </c>
      <c r="P496">
        <v>-3</v>
      </c>
      <c r="Q496">
        <v>0</v>
      </c>
      <c r="R496">
        <v>0</v>
      </c>
      <c r="S496">
        <v>0</v>
      </c>
      <c r="T496">
        <v>0</v>
      </c>
      <c r="U496">
        <v>0</v>
      </c>
    </row>
    <row r="497" spans="1:21" x14ac:dyDescent="0.25">
      <c r="A497" t="s">
        <v>992</v>
      </c>
      <c r="B497" t="s">
        <v>993</v>
      </c>
      <c r="C497">
        <v>481</v>
      </c>
      <c r="D497">
        <v>3</v>
      </c>
      <c r="E497">
        <v>355</v>
      </c>
      <c r="F497">
        <v>0</v>
      </c>
      <c r="G497">
        <v>355</v>
      </c>
      <c r="H497">
        <v>0</v>
      </c>
      <c r="I497">
        <v>0</v>
      </c>
      <c r="J497">
        <v>0</v>
      </c>
      <c r="K497">
        <v>0</v>
      </c>
      <c r="L497">
        <v>0</v>
      </c>
      <c r="M497">
        <v>0</v>
      </c>
      <c r="N497">
        <v>0</v>
      </c>
      <c r="O497">
        <v>0</v>
      </c>
      <c r="P497">
        <v>-3</v>
      </c>
      <c r="Q497">
        <v>0</v>
      </c>
      <c r="R497">
        <v>0</v>
      </c>
      <c r="S497">
        <v>0</v>
      </c>
      <c r="T497">
        <v>0</v>
      </c>
      <c r="U497">
        <v>0</v>
      </c>
    </row>
    <row r="498" spans="1:21" x14ac:dyDescent="0.25">
      <c r="A498" t="s">
        <v>994</v>
      </c>
      <c r="B498" t="s">
        <v>995</v>
      </c>
      <c r="C498">
        <v>481</v>
      </c>
      <c r="D498">
        <v>3</v>
      </c>
      <c r="E498">
        <v>355</v>
      </c>
      <c r="F498">
        <v>0</v>
      </c>
      <c r="G498">
        <v>355</v>
      </c>
      <c r="H498">
        <v>0</v>
      </c>
      <c r="I498">
        <v>0</v>
      </c>
      <c r="J498">
        <v>0</v>
      </c>
      <c r="K498">
        <v>0</v>
      </c>
      <c r="L498">
        <v>0</v>
      </c>
      <c r="M498">
        <v>0</v>
      </c>
      <c r="N498">
        <v>0</v>
      </c>
      <c r="O498">
        <v>0</v>
      </c>
      <c r="P498">
        <v>-3</v>
      </c>
      <c r="Q498">
        <v>0</v>
      </c>
      <c r="R498">
        <v>0</v>
      </c>
      <c r="S498">
        <v>0</v>
      </c>
      <c r="T498">
        <v>0</v>
      </c>
      <c r="U498">
        <v>0</v>
      </c>
    </row>
    <row r="499" spans="1:21" x14ac:dyDescent="0.25">
      <c r="A499" t="s">
        <v>996</v>
      </c>
      <c r="B499" t="s">
        <v>997</v>
      </c>
      <c r="C499">
        <v>481</v>
      </c>
      <c r="D499">
        <v>3</v>
      </c>
      <c r="E499">
        <v>355</v>
      </c>
      <c r="F499">
        <v>0</v>
      </c>
      <c r="G499">
        <v>355</v>
      </c>
      <c r="H499">
        <v>0</v>
      </c>
      <c r="I499">
        <v>0</v>
      </c>
      <c r="J499">
        <v>0</v>
      </c>
      <c r="K499">
        <v>0</v>
      </c>
      <c r="L499">
        <v>0</v>
      </c>
      <c r="M499">
        <v>0</v>
      </c>
      <c r="N499">
        <v>0</v>
      </c>
      <c r="O499">
        <v>0</v>
      </c>
      <c r="P499">
        <v>-3</v>
      </c>
      <c r="Q499">
        <v>0</v>
      </c>
      <c r="R499">
        <v>0</v>
      </c>
      <c r="S499">
        <v>0</v>
      </c>
      <c r="T499">
        <v>0</v>
      </c>
      <c r="U499">
        <v>0</v>
      </c>
    </row>
    <row r="500" spans="1:21" x14ac:dyDescent="0.25">
      <c r="A500" t="s">
        <v>998</v>
      </c>
      <c r="B500" t="s">
        <v>999</v>
      </c>
      <c r="C500">
        <v>481</v>
      </c>
      <c r="D500">
        <v>3</v>
      </c>
      <c r="E500">
        <v>355</v>
      </c>
      <c r="F500">
        <v>0</v>
      </c>
      <c r="G500">
        <v>355</v>
      </c>
      <c r="H500">
        <v>0</v>
      </c>
      <c r="I500">
        <v>0</v>
      </c>
      <c r="J500">
        <v>0</v>
      </c>
      <c r="K500">
        <v>0</v>
      </c>
      <c r="L500">
        <v>0</v>
      </c>
      <c r="M500">
        <v>0</v>
      </c>
      <c r="N500">
        <v>0</v>
      </c>
      <c r="O500">
        <v>0</v>
      </c>
      <c r="P500">
        <v>-3</v>
      </c>
      <c r="Q500">
        <v>0</v>
      </c>
      <c r="R500">
        <v>0</v>
      </c>
      <c r="S500">
        <v>0</v>
      </c>
      <c r="T500">
        <v>0</v>
      </c>
      <c r="U500">
        <v>0</v>
      </c>
    </row>
    <row r="501" spans="1:21" x14ac:dyDescent="0.25">
      <c r="A501" t="s">
        <v>1000</v>
      </c>
      <c r="B501" t="s">
        <v>1001</v>
      </c>
      <c r="C501">
        <v>481</v>
      </c>
      <c r="D501">
        <v>3</v>
      </c>
      <c r="E501">
        <v>355</v>
      </c>
      <c r="F501">
        <v>0</v>
      </c>
      <c r="G501">
        <v>355</v>
      </c>
      <c r="H501">
        <v>0</v>
      </c>
      <c r="I501">
        <v>0</v>
      </c>
      <c r="J501">
        <v>0</v>
      </c>
      <c r="K501">
        <v>0</v>
      </c>
      <c r="L501">
        <v>0</v>
      </c>
      <c r="M501">
        <v>0</v>
      </c>
      <c r="N501">
        <v>0</v>
      </c>
      <c r="O501">
        <v>0</v>
      </c>
      <c r="P501">
        <v>-3</v>
      </c>
      <c r="Q501">
        <v>0</v>
      </c>
      <c r="R501">
        <v>0</v>
      </c>
      <c r="S501">
        <v>0</v>
      </c>
      <c r="T501">
        <v>0</v>
      </c>
      <c r="U501">
        <v>0</v>
      </c>
    </row>
    <row r="502" spans="1:21" x14ac:dyDescent="0.25">
      <c r="A502" t="s">
        <v>1002</v>
      </c>
      <c r="B502" t="s">
        <v>1003</v>
      </c>
      <c r="C502">
        <v>481</v>
      </c>
      <c r="D502">
        <v>3</v>
      </c>
      <c r="E502">
        <v>355</v>
      </c>
      <c r="F502">
        <v>0</v>
      </c>
      <c r="G502">
        <v>355</v>
      </c>
      <c r="H502">
        <v>0</v>
      </c>
      <c r="I502">
        <v>0</v>
      </c>
      <c r="J502">
        <v>0</v>
      </c>
      <c r="K502">
        <v>0</v>
      </c>
      <c r="L502">
        <v>0</v>
      </c>
      <c r="M502">
        <v>0</v>
      </c>
      <c r="N502">
        <v>0</v>
      </c>
      <c r="O502">
        <v>0</v>
      </c>
      <c r="P502">
        <v>-3</v>
      </c>
      <c r="Q502">
        <v>0</v>
      </c>
      <c r="R502">
        <v>0</v>
      </c>
      <c r="S502">
        <v>0</v>
      </c>
      <c r="T502">
        <v>0</v>
      </c>
      <c r="U50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02"/>
  <sheetViews>
    <sheetView workbookViewId="0">
      <selection activeCell="H15" sqref="H15"/>
    </sheetView>
  </sheetViews>
  <sheetFormatPr defaultRowHeight="15" x14ac:dyDescent="0.25"/>
  <sheetData>
    <row r="1" spans="1:3" x14ac:dyDescent="0.25">
      <c r="A1" t="s">
        <v>1004</v>
      </c>
    </row>
    <row r="2" spans="1:3" x14ac:dyDescent="0.25">
      <c r="A2" t="s">
        <v>1</v>
      </c>
      <c r="B2" t="s">
        <v>2</v>
      </c>
      <c r="C2" t="s">
        <v>3</v>
      </c>
    </row>
    <row r="3" spans="1:3" x14ac:dyDescent="0.25">
      <c r="A3" t="s">
        <v>30</v>
      </c>
      <c r="B3" t="s">
        <v>31</v>
      </c>
      <c r="C3">
        <v>476</v>
      </c>
    </row>
    <row r="4" spans="1:3" x14ac:dyDescent="0.25">
      <c r="A4" t="s">
        <v>4</v>
      </c>
      <c r="B4" t="s">
        <v>5</v>
      </c>
      <c r="C4">
        <v>256</v>
      </c>
    </row>
    <row r="5" spans="1:3" x14ac:dyDescent="0.25">
      <c r="A5" t="s">
        <v>16</v>
      </c>
      <c r="B5" t="s">
        <v>17</v>
      </c>
      <c r="C5">
        <v>191</v>
      </c>
    </row>
    <row r="6" spans="1:3" x14ac:dyDescent="0.25">
      <c r="A6" t="s">
        <v>12</v>
      </c>
      <c r="B6" t="s">
        <v>13</v>
      </c>
      <c r="C6">
        <v>188</v>
      </c>
    </row>
    <row r="7" spans="1:3" x14ac:dyDescent="0.25">
      <c r="A7" t="s">
        <v>6</v>
      </c>
      <c r="B7" t="s">
        <v>7</v>
      </c>
      <c r="C7">
        <v>149</v>
      </c>
    </row>
    <row r="8" spans="1:3" x14ac:dyDescent="0.25">
      <c r="A8" t="s">
        <v>8</v>
      </c>
      <c r="B8" t="s">
        <v>9</v>
      </c>
      <c r="C8">
        <v>148</v>
      </c>
    </row>
    <row r="9" spans="1:3" x14ac:dyDescent="0.25">
      <c r="A9" t="s">
        <v>1005</v>
      </c>
      <c r="B9" t="s">
        <v>1006</v>
      </c>
      <c r="C9">
        <v>138</v>
      </c>
    </row>
    <row r="10" spans="1:3" x14ac:dyDescent="0.25">
      <c r="A10" t="s">
        <v>10</v>
      </c>
      <c r="B10" t="s">
        <v>11</v>
      </c>
      <c r="C10">
        <v>135</v>
      </c>
    </row>
    <row r="11" spans="1:3" x14ac:dyDescent="0.25">
      <c r="A11" t="s">
        <v>14</v>
      </c>
      <c r="B11" t="s">
        <v>15</v>
      </c>
      <c r="C11">
        <v>108</v>
      </c>
    </row>
    <row r="12" spans="1:3" x14ac:dyDescent="0.25">
      <c r="A12" t="s">
        <v>34</v>
      </c>
      <c r="B12" t="s">
        <v>35</v>
      </c>
      <c r="C12">
        <v>106</v>
      </c>
    </row>
    <row r="13" spans="1:3" x14ac:dyDescent="0.25">
      <c r="A13" t="s">
        <v>18</v>
      </c>
      <c r="B13" t="s">
        <v>19</v>
      </c>
      <c r="C13">
        <v>93</v>
      </c>
    </row>
    <row r="14" spans="1:3" x14ac:dyDescent="0.25">
      <c r="A14" t="s">
        <v>362</v>
      </c>
      <c r="B14" t="s">
        <v>363</v>
      </c>
      <c r="C14">
        <v>88</v>
      </c>
    </row>
    <row r="15" spans="1:3" x14ac:dyDescent="0.25">
      <c r="A15" t="s">
        <v>26</v>
      </c>
      <c r="B15" t="s">
        <v>27</v>
      </c>
      <c r="C15">
        <v>82</v>
      </c>
    </row>
    <row r="16" spans="1:3" x14ac:dyDescent="0.25">
      <c r="A16" t="s">
        <v>86</v>
      </c>
      <c r="B16" t="s">
        <v>87</v>
      </c>
      <c r="C16">
        <v>81</v>
      </c>
    </row>
    <row r="17" spans="1:3" x14ac:dyDescent="0.25">
      <c r="A17" t="s">
        <v>104</v>
      </c>
      <c r="B17" t="s">
        <v>105</v>
      </c>
      <c r="C17">
        <v>75</v>
      </c>
    </row>
    <row r="18" spans="1:3" x14ac:dyDescent="0.25">
      <c r="A18" t="s">
        <v>20</v>
      </c>
      <c r="B18" t="s">
        <v>21</v>
      </c>
      <c r="C18">
        <v>74</v>
      </c>
    </row>
    <row r="19" spans="1:3" x14ac:dyDescent="0.25">
      <c r="A19" t="s">
        <v>90</v>
      </c>
      <c r="B19" t="s">
        <v>91</v>
      </c>
      <c r="C19">
        <v>69</v>
      </c>
    </row>
    <row r="20" spans="1:3" x14ac:dyDescent="0.25">
      <c r="A20" t="s">
        <v>716</v>
      </c>
      <c r="B20" t="s">
        <v>717</v>
      </c>
      <c r="C20">
        <v>63</v>
      </c>
    </row>
    <row r="21" spans="1:3" x14ac:dyDescent="0.25">
      <c r="A21" t="s">
        <v>92</v>
      </c>
      <c r="B21" t="s">
        <v>93</v>
      </c>
      <c r="C21">
        <v>60</v>
      </c>
    </row>
    <row r="22" spans="1:3" x14ac:dyDescent="0.25">
      <c r="A22" t="s">
        <v>938</v>
      </c>
      <c r="B22" t="s">
        <v>939</v>
      </c>
      <c r="C22">
        <v>60</v>
      </c>
    </row>
    <row r="23" spans="1:3" x14ac:dyDescent="0.25">
      <c r="A23" t="s">
        <v>220</v>
      </c>
      <c r="B23" t="s">
        <v>221</v>
      </c>
      <c r="C23">
        <v>57</v>
      </c>
    </row>
    <row r="24" spans="1:3" x14ac:dyDescent="0.25">
      <c r="A24" t="s">
        <v>22</v>
      </c>
      <c r="B24" t="s">
        <v>23</v>
      </c>
      <c r="C24">
        <v>57</v>
      </c>
    </row>
    <row r="25" spans="1:3" x14ac:dyDescent="0.25">
      <c r="A25" t="s">
        <v>1007</v>
      </c>
      <c r="B25" t="s">
        <v>1008</v>
      </c>
      <c r="C25">
        <v>56</v>
      </c>
    </row>
    <row r="26" spans="1:3" x14ac:dyDescent="0.25">
      <c r="A26" t="s">
        <v>112</v>
      </c>
      <c r="B26" t="s">
        <v>113</v>
      </c>
      <c r="C26">
        <v>56</v>
      </c>
    </row>
    <row r="27" spans="1:3" x14ac:dyDescent="0.25">
      <c r="A27" t="s">
        <v>28</v>
      </c>
      <c r="B27" t="s">
        <v>29</v>
      </c>
      <c r="C27">
        <v>56</v>
      </c>
    </row>
    <row r="28" spans="1:3" x14ac:dyDescent="0.25">
      <c r="A28" t="s">
        <v>426</v>
      </c>
      <c r="B28" t="s">
        <v>427</v>
      </c>
      <c r="C28">
        <v>54</v>
      </c>
    </row>
    <row r="29" spans="1:3" x14ac:dyDescent="0.25">
      <c r="A29" t="s">
        <v>32</v>
      </c>
      <c r="B29" t="s">
        <v>33</v>
      </c>
      <c r="C29">
        <v>54</v>
      </c>
    </row>
    <row r="30" spans="1:3" x14ac:dyDescent="0.25">
      <c r="A30" t="s">
        <v>36</v>
      </c>
      <c r="B30" t="s">
        <v>37</v>
      </c>
      <c r="C30">
        <v>53</v>
      </c>
    </row>
    <row r="31" spans="1:3" x14ac:dyDescent="0.25">
      <c r="A31" t="s">
        <v>24</v>
      </c>
      <c r="B31" t="s">
        <v>25</v>
      </c>
      <c r="C31">
        <v>53</v>
      </c>
    </row>
    <row r="32" spans="1:3" x14ac:dyDescent="0.25">
      <c r="A32" t="s">
        <v>58</v>
      </c>
      <c r="B32" t="s">
        <v>59</v>
      </c>
      <c r="C32">
        <v>53</v>
      </c>
    </row>
    <row r="33" spans="1:3" x14ac:dyDescent="0.25">
      <c r="A33" t="s">
        <v>600</v>
      </c>
      <c r="B33" t="s">
        <v>601</v>
      </c>
      <c r="C33">
        <v>51</v>
      </c>
    </row>
    <row r="34" spans="1:3" x14ac:dyDescent="0.25">
      <c r="A34" t="s">
        <v>42</v>
      </c>
      <c r="B34" t="s">
        <v>43</v>
      </c>
      <c r="C34">
        <v>50</v>
      </c>
    </row>
    <row r="35" spans="1:3" x14ac:dyDescent="0.25">
      <c r="A35" t="s">
        <v>74</v>
      </c>
      <c r="B35" t="s">
        <v>75</v>
      </c>
      <c r="C35">
        <v>50</v>
      </c>
    </row>
    <row r="36" spans="1:3" x14ac:dyDescent="0.25">
      <c r="A36" t="s">
        <v>64</v>
      </c>
      <c r="B36" t="s">
        <v>65</v>
      </c>
      <c r="C36">
        <v>48</v>
      </c>
    </row>
    <row r="37" spans="1:3" x14ac:dyDescent="0.25">
      <c r="A37" t="s">
        <v>38</v>
      </c>
      <c r="B37" t="s">
        <v>39</v>
      </c>
      <c r="C37">
        <v>47</v>
      </c>
    </row>
    <row r="38" spans="1:3" x14ac:dyDescent="0.25">
      <c r="A38" t="s">
        <v>160</v>
      </c>
      <c r="B38" t="s">
        <v>161</v>
      </c>
      <c r="C38">
        <v>47</v>
      </c>
    </row>
    <row r="39" spans="1:3" x14ac:dyDescent="0.25">
      <c r="A39" t="s">
        <v>486</v>
      </c>
      <c r="B39" t="s">
        <v>487</v>
      </c>
      <c r="C39">
        <v>46</v>
      </c>
    </row>
    <row r="40" spans="1:3" x14ac:dyDescent="0.25">
      <c r="A40" t="s">
        <v>120</v>
      </c>
      <c r="B40" t="s">
        <v>121</v>
      </c>
      <c r="C40">
        <v>45</v>
      </c>
    </row>
    <row r="41" spans="1:3" x14ac:dyDescent="0.25">
      <c r="A41" t="s">
        <v>40</v>
      </c>
      <c r="B41" t="s">
        <v>41</v>
      </c>
      <c r="C41">
        <v>45</v>
      </c>
    </row>
    <row r="42" spans="1:3" x14ac:dyDescent="0.25">
      <c r="A42" t="s">
        <v>110</v>
      </c>
      <c r="B42" t="s">
        <v>111</v>
      </c>
      <c r="C42">
        <v>44</v>
      </c>
    </row>
    <row r="43" spans="1:3" x14ac:dyDescent="0.25">
      <c r="A43" t="s">
        <v>52</v>
      </c>
      <c r="B43" t="s">
        <v>53</v>
      </c>
      <c r="C43">
        <v>41</v>
      </c>
    </row>
    <row r="44" spans="1:3" x14ac:dyDescent="0.25">
      <c r="A44" t="s">
        <v>288</v>
      </c>
      <c r="B44" t="s">
        <v>289</v>
      </c>
      <c r="C44">
        <v>40</v>
      </c>
    </row>
    <row r="45" spans="1:3" x14ac:dyDescent="0.25">
      <c r="A45" t="s">
        <v>54</v>
      </c>
      <c r="B45" t="s">
        <v>55</v>
      </c>
      <c r="C45">
        <v>39</v>
      </c>
    </row>
    <row r="46" spans="1:3" x14ac:dyDescent="0.25">
      <c r="A46" t="s">
        <v>1009</v>
      </c>
      <c r="B46" t="s">
        <v>1010</v>
      </c>
      <c r="C46">
        <v>39</v>
      </c>
    </row>
    <row r="47" spans="1:3" x14ac:dyDescent="0.25">
      <c r="A47" t="s">
        <v>70</v>
      </c>
      <c r="B47" t="s">
        <v>71</v>
      </c>
      <c r="C47">
        <v>38</v>
      </c>
    </row>
    <row r="48" spans="1:3" x14ac:dyDescent="0.25">
      <c r="A48" t="s">
        <v>72</v>
      </c>
      <c r="B48" t="s">
        <v>73</v>
      </c>
      <c r="C48">
        <v>38</v>
      </c>
    </row>
    <row r="49" spans="1:3" x14ac:dyDescent="0.25">
      <c r="A49" t="s">
        <v>50</v>
      </c>
      <c r="B49" t="s">
        <v>51</v>
      </c>
      <c r="C49">
        <v>37</v>
      </c>
    </row>
    <row r="50" spans="1:3" x14ac:dyDescent="0.25">
      <c r="A50" t="s">
        <v>44</v>
      </c>
      <c r="B50" t="s">
        <v>45</v>
      </c>
      <c r="C50">
        <v>37</v>
      </c>
    </row>
    <row r="51" spans="1:3" x14ac:dyDescent="0.25">
      <c r="A51" t="s">
        <v>130</v>
      </c>
      <c r="B51" t="s">
        <v>131</v>
      </c>
      <c r="C51">
        <v>36</v>
      </c>
    </row>
    <row r="52" spans="1:3" x14ac:dyDescent="0.25">
      <c r="A52" t="s">
        <v>76</v>
      </c>
      <c r="B52" t="s">
        <v>77</v>
      </c>
      <c r="C52">
        <v>36</v>
      </c>
    </row>
    <row r="53" spans="1:3" x14ac:dyDescent="0.25">
      <c r="A53" t="s">
        <v>68</v>
      </c>
      <c r="B53" t="s">
        <v>69</v>
      </c>
      <c r="C53">
        <v>36</v>
      </c>
    </row>
    <row r="54" spans="1:3" x14ac:dyDescent="0.25">
      <c r="A54" t="s">
        <v>116</v>
      </c>
      <c r="B54" t="s">
        <v>117</v>
      </c>
      <c r="C54">
        <v>36</v>
      </c>
    </row>
    <row r="55" spans="1:3" x14ac:dyDescent="0.25">
      <c r="A55" t="s">
        <v>46</v>
      </c>
      <c r="B55" t="s">
        <v>47</v>
      </c>
      <c r="C55">
        <v>36</v>
      </c>
    </row>
    <row r="56" spans="1:3" x14ac:dyDescent="0.25">
      <c r="A56" t="s">
        <v>98</v>
      </c>
      <c r="B56" t="s">
        <v>99</v>
      </c>
      <c r="C56">
        <v>36</v>
      </c>
    </row>
    <row r="57" spans="1:3" x14ac:dyDescent="0.25">
      <c r="A57" t="s">
        <v>106</v>
      </c>
      <c r="B57" t="s">
        <v>107</v>
      </c>
      <c r="C57">
        <v>35</v>
      </c>
    </row>
    <row r="58" spans="1:3" x14ac:dyDescent="0.25">
      <c r="A58" t="s">
        <v>60</v>
      </c>
      <c r="B58" t="s">
        <v>61</v>
      </c>
      <c r="C58">
        <v>35</v>
      </c>
    </row>
    <row r="59" spans="1:3" x14ac:dyDescent="0.25">
      <c r="A59" t="s">
        <v>56</v>
      </c>
      <c r="B59" t="s">
        <v>57</v>
      </c>
      <c r="C59">
        <v>35</v>
      </c>
    </row>
    <row r="60" spans="1:3" x14ac:dyDescent="0.25">
      <c r="A60" t="s">
        <v>78</v>
      </c>
      <c r="B60" t="s">
        <v>79</v>
      </c>
      <c r="C60">
        <v>34</v>
      </c>
    </row>
    <row r="61" spans="1:3" x14ac:dyDescent="0.25">
      <c r="A61" t="s">
        <v>62</v>
      </c>
      <c r="B61" t="s">
        <v>63</v>
      </c>
      <c r="C61">
        <v>34</v>
      </c>
    </row>
    <row r="62" spans="1:3" x14ac:dyDescent="0.25">
      <c r="A62" t="s">
        <v>48</v>
      </c>
      <c r="B62" t="s">
        <v>49</v>
      </c>
      <c r="C62">
        <v>33</v>
      </c>
    </row>
    <row r="63" spans="1:3" x14ac:dyDescent="0.25">
      <c r="A63" t="s">
        <v>124</v>
      </c>
      <c r="B63" t="s">
        <v>125</v>
      </c>
      <c r="C63">
        <v>33</v>
      </c>
    </row>
    <row r="64" spans="1:3" x14ac:dyDescent="0.25">
      <c r="A64" t="s">
        <v>134</v>
      </c>
      <c r="B64" t="s">
        <v>135</v>
      </c>
      <c r="C64">
        <v>33</v>
      </c>
    </row>
    <row r="65" spans="1:3" x14ac:dyDescent="0.25">
      <c r="A65" t="s">
        <v>82</v>
      </c>
      <c r="B65" t="s">
        <v>83</v>
      </c>
      <c r="C65">
        <v>32</v>
      </c>
    </row>
    <row r="66" spans="1:3" x14ac:dyDescent="0.25">
      <c r="A66" t="s">
        <v>172</v>
      </c>
      <c r="B66" t="s">
        <v>173</v>
      </c>
      <c r="C66">
        <v>32</v>
      </c>
    </row>
    <row r="67" spans="1:3" x14ac:dyDescent="0.25">
      <c r="A67" t="s">
        <v>232</v>
      </c>
      <c r="B67" t="s">
        <v>233</v>
      </c>
      <c r="C67">
        <v>30</v>
      </c>
    </row>
    <row r="68" spans="1:3" x14ac:dyDescent="0.25">
      <c r="A68" t="s">
        <v>200</v>
      </c>
      <c r="B68" t="s">
        <v>201</v>
      </c>
      <c r="C68">
        <v>30</v>
      </c>
    </row>
    <row r="69" spans="1:3" x14ac:dyDescent="0.25">
      <c r="A69" t="s">
        <v>444</v>
      </c>
      <c r="B69" t="s">
        <v>445</v>
      </c>
      <c r="C69">
        <v>29</v>
      </c>
    </row>
    <row r="70" spans="1:3" x14ac:dyDescent="0.25">
      <c r="A70" t="s">
        <v>88</v>
      </c>
      <c r="B70" t="s">
        <v>89</v>
      </c>
      <c r="C70">
        <v>29</v>
      </c>
    </row>
    <row r="71" spans="1:3" x14ac:dyDescent="0.25">
      <c r="A71" t="s">
        <v>84</v>
      </c>
      <c r="B71" t="s">
        <v>85</v>
      </c>
      <c r="C71">
        <v>29</v>
      </c>
    </row>
    <row r="72" spans="1:3" x14ac:dyDescent="0.25">
      <c r="A72" t="s">
        <v>66</v>
      </c>
      <c r="B72" t="s">
        <v>67</v>
      </c>
      <c r="C72">
        <v>29</v>
      </c>
    </row>
    <row r="73" spans="1:3" x14ac:dyDescent="0.25">
      <c r="A73" t="s">
        <v>214</v>
      </c>
      <c r="B73" t="s">
        <v>215</v>
      </c>
      <c r="C73">
        <v>28</v>
      </c>
    </row>
    <row r="74" spans="1:3" x14ac:dyDescent="0.25">
      <c r="A74" t="s">
        <v>94</v>
      </c>
      <c r="B74" t="s">
        <v>95</v>
      </c>
      <c r="C74">
        <v>27</v>
      </c>
    </row>
    <row r="75" spans="1:3" x14ac:dyDescent="0.25">
      <c r="A75" t="s">
        <v>96</v>
      </c>
      <c r="B75" t="s">
        <v>97</v>
      </c>
      <c r="C75">
        <v>27</v>
      </c>
    </row>
    <row r="76" spans="1:3" x14ac:dyDescent="0.25">
      <c r="A76" t="s">
        <v>1011</v>
      </c>
      <c r="B76" t="s">
        <v>1012</v>
      </c>
      <c r="C76">
        <v>27</v>
      </c>
    </row>
    <row r="77" spans="1:3" x14ac:dyDescent="0.25">
      <c r="A77" t="s">
        <v>80</v>
      </c>
      <c r="B77" t="s">
        <v>81</v>
      </c>
      <c r="C77">
        <v>27</v>
      </c>
    </row>
    <row r="78" spans="1:3" x14ac:dyDescent="0.25">
      <c r="A78" t="s">
        <v>306</v>
      </c>
      <c r="B78" t="s">
        <v>307</v>
      </c>
      <c r="C78">
        <v>26</v>
      </c>
    </row>
    <row r="79" spans="1:3" x14ac:dyDescent="0.25">
      <c r="A79" t="s">
        <v>218</v>
      </c>
      <c r="B79" t="s">
        <v>219</v>
      </c>
      <c r="C79">
        <v>26</v>
      </c>
    </row>
    <row r="80" spans="1:3" x14ac:dyDescent="0.25">
      <c r="A80" t="s">
        <v>546</v>
      </c>
      <c r="B80" t="s">
        <v>547</v>
      </c>
      <c r="C80">
        <v>26</v>
      </c>
    </row>
    <row r="81" spans="1:3" x14ac:dyDescent="0.25">
      <c r="A81" t="s">
        <v>114</v>
      </c>
      <c r="B81" t="s">
        <v>115</v>
      </c>
      <c r="C81">
        <v>26</v>
      </c>
    </row>
    <row r="82" spans="1:3" x14ac:dyDescent="0.25">
      <c r="A82" t="s">
        <v>318</v>
      </c>
      <c r="B82" t="s">
        <v>319</v>
      </c>
      <c r="C82">
        <v>25</v>
      </c>
    </row>
    <row r="83" spans="1:3" x14ac:dyDescent="0.25">
      <c r="A83" t="s">
        <v>1013</v>
      </c>
      <c r="B83" t="s">
        <v>1014</v>
      </c>
      <c r="C83">
        <v>25</v>
      </c>
    </row>
    <row r="84" spans="1:3" x14ac:dyDescent="0.25">
      <c r="A84" t="s">
        <v>1015</v>
      </c>
      <c r="B84" t="s">
        <v>1016</v>
      </c>
      <c r="C84">
        <v>25</v>
      </c>
    </row>
    <row r="85" spans="1:3" x14ac:dyDescent="0.25">
      <c r="A85" t="s">
        <v>560</v>
      </c>
      <c r="B85" t="s">
        <v>561</v>
      </c>
      <c r="C85">
        <v>25</v>
      </c>
    </row>
    <row r="86" spans="1:3" x14ac:dyDescent="0.25">
      <c r="A86" t="s">
        <v>102</v>
      </c>
      <c r="B86" t="s">
        <v>103</v>
      </c>
      <c r="C86">
        <v>25</v>
      </c>
    </row>
    <row r="87" spans="1:3" x14ac:dyDescent="0.25">
      <c r="A87" t="s">
        <v>250</v>
      </c>
      <c r="B87" t="s">
        <v>251</v>
      </c>
      <c r="C87">
        <v>24</v>
      </c>
    </row>
    <row r="88" spans="1:3" x14ac:dyDescent="0.25">
      <c r="A88" t="s">
        <v>526</v>
      </c>
      <c r="B88" t="s">
        <v>527</v>
      </c>
      <c r="C88">
        <v>24</v>
      </c>
    </row>
    <row r="89" spans="1:3" x14ac:dyDescent="0.25">
      <c r="A89" t="s">
        <v>100</v>
      </c>
      <c r="B89" t="s">
        <v>101</v>
      </c>
      <c r="C89">
        <v>24</v>
      </c>
    </row>
    <row r="90" spans="1:3" x14ac:dyDescent="0.25">
      <c r="A90" t="s">
        <v>350</v>
      </c>
      <c r="B90" t="s">
        <v>351</v>
      </c>
      <c r="C90">
        <v>24</v>
      </c>
    </row>
    <row r="91" spans="1:3" x14ac:dyDescent="0.25">
      <c r="A91" t="s">
        <v>902</v>
      </c>
      <c r="B91" t="s">
        <v>903</v>
      </c>
      <c r="C91">
        <v>24</v>
      </c>
    </row>
    <row r="92" spans="1:3" x14ac:dyDescent="0.25">
      <c r="A92" t="s">
        <v>142</v>
      </c>
      <c r="B92" t="s">
        <v>143</v>
      </c>
      <c r="C92">
        <v>24</v>
      </c>
    </row>
    <row r="93" spans="1:3" x14ac:dyDescent="0.25">
      <c r="A93" t="s">
        <v>144</v>
      </c>
      <c r="B93" t="s">
        <v>145</v>
      </c>
      <c r="C93">
        <v>24</v>
      </c>
    </row>
    <row r="94" spans="1:3" x14ac:dyDescent="0.25">
      <c r="A94" t="s">
        <v>744</v>
      </c>
      <c r="B94" t="s">
        <v>745</v>
      </c>
      <c r="C94">
        <v>23</v>
      </c>
    </row>
    <row r="95" spans="1:3" x14ac:dyDescent="0.25">
      <c r="A95" t="s">
        <v>1017</v>
      </c>
      <c r="B95" t="s">
        <v>1018</v>
      </c>
      <c r="C95">
        <v>23</v>
      </c>
    </row>
    <row r="96" spans="1:3" x14ac:dyDescent="0.25">
      <c r="A96" t="s">
        <v>710</v>
      </c>
      <c r="B96" t="s">
        <v>711</v>
      </c>
      <c r="C96">
        <v>23</v>
      </c>
    </row>
    <row r="97" spans="1:3" x14ac:dyDescent="0.25">
      <c r="A97" t="s">
        <v>310</v>
      </c>
      <c r="B97" t="s">
        <v>311</v>
      </c>
      <c r="C97">
        <v>22</v>
      </c>
    </row>
    <row r="98" spans="1:3" x14ac:dyDescent="0.25">
      <c r="A98" t="s">
        <v>1019</v>
      </c>
      <c r="B98" t="s">
        <v>1020</v>
      </c>
      <c r="C98">
        <v>22</v>
      </c>
    </row>
    <row r="99" spans="1:3" x14ac:dyDescent="0.25">
      <c r="A99" t="s">
        <v>632</v>
      </c>
      <c r="B99" t="s">
        <v>633</v>
      </c>
      <c r="C99">
        <v>22</v>
      </c>
    </row>
    <row r="100" spans="1:3" x14ac:dyDescent="0.25">
      <c r="A100" t="s">
        <v>390</v>
      </c>
      <c r="B100" t="s">
        <v>391</v>
      </c>
      <c r="C100">
        <v>22</v>
      </c>
    </row>
    <row r="101" spans="1:3" x14ac:dyDescent="0.25">
      <c r="A101" t="s">
        <v>848</v>
      </c>
      <c r="B101" t="s">
        <v>849</v>
      </c>
      <c r="C101">
        <v>22</v>
      </c>
    </row>
    <row r="102" spans="1:3" x14ac:dyDescent="0.25">
      <c r="A102" t="s">
        <v>136</v>
      </c>
      <c r="B102" t="s">
        <v>137</v>
      </c>
      <c r="C102">
        <v>22</v>
      </c>
    </row>
    <row r="103" spans="1:3" x14ac:dyDescent="0.25">
      <c r="A103" t="s">
        <v>208</v>
      </c>
      <c r="B103" t="s">
        <v>209</v>
      </c>
      <c r="C103">
        <v>22</v>
      </c>
    </row>
    <row r="104" spans="1:3" x14ac:dyDescent="0.25">
      <c r="A104" t="s">
        <v>276</v>
      </c>
      <c r="B104" t="s">
        <v>277</v>
      </c>
      <c r="C104">
        <v>21</v>
      </c>
    </row>
    <row r="105" spans="1:3" x14ac:dyDescent="0.25">
      <c r="A105" t="s">
        <v>122</v>
      </c>
      <c r="B105" t="s">
        <v>123</v>
      </c>
      <c r="C105">
        <v>21</v>
      </c>
    </row>
    <row r="106" spans="1:3" x14ac:dyDescent="0.25">
      <c r="A106" t="s">
        <v>128</v>
      </c>
      <c r="B106" t="s">
        <v>129</v>
      </c>
      <c r="C106">
        <v>21</v>
      </c>
    </row>
    <row r="107" spans="1:3" x14ac:dyDescent="0.25">
      <c r="A107" t="s">
        <v>1021</v>
      </c>
      <c r="B107" t="s">
        <v>1022</v>
      </c>
      <c r="C107">
        <v>21</v>
      </c>
    </row>
    <row r="108" spans="1:3" x14ac:dyDescent="0.25">
      <c r="A108" t="s">
        <v>366</v>
      </c>
      <c r="B108" t="s">
        <v>367</v>
      </c>
      <c r="C108">
        <v>20</v>
      </c>
    </row>
    <row r="109" spans="1:3" x14ac:dyDescent="0.25">
      <c r="A109" t="s">
        <v>108</v>
      </c>
      <c r="B109" t="s">
        <v>109</v>
      </c>
      <c r="C109">
        <v>20</v>
      </c>
    </row>
    <row r="110" spans="1:3" x14ac:dyDescent="0.25">
      <c r="A110" t="s">
        <v>478</v>
      </c>
      <c r="B110" t="s">
        <v>479</v>
      </c>
      <c r="C110">
        <v>20</v>
      </c>
    </row>
    <row r="111" spans="1:3" x14ac:dyDescent="0.25">
      <c r="A111" t="s">
        <v>1023</v>
      </c>
      <c r="B111" t="s">
        <v>1024</v>
      </c>
      <c r="C111">
        <v>20</v>
      </c>
    </row>
    <row r="112" spans="1:3" x14ac:dyDescent="0.25">
      <c r="A112" t="s">
        <v>162</v>
      </c>
      <c r="B112" t="s">
        <v>163</v>
      </c>
      <c r="C112">
        <v>20</v>
      </c>
    </row>
    <row r="113" spans="1:3" x14ac:dyDescent="0.25">
      <c r="A113" t="s">
        <v>150</v>
      </c>
      <c r="B113" t="s">
        <v>151</v>
      </c>
      <c r="C113">
        <v>19</v>
      </c>
    </row>
    <row r="114" spans="1:3" x14ac:dyDescent="0.25">
      <c r="A114" t="s">
        <v>1025</v>
      </c>
      <c r="B114" t="s">
        <v>1026</v>
      </c>
      <c r="C114">
        <v>19</v>
      </c>
    </row>
    <row r="115" spans="1:3" x14ac:dyDescent="0.25">
      <c r="A115" t="s">
        <v>1027</v>
      </c>
      <c r="B115" t="s">
        <v>1028</v>
      </c>
      <c r="C115">
        <v>19</v>
      </c>
    </row>
    <row r="116" spans="1:3" x14ac:dyDescent="0.25">
      <c r="A116" t="s">
        <v>152</v>
      </c>
      <c r="B116" t="s">
        <v>153</v>
      </c>
      <c r="C116">
        <v>19</v>
      </c>
    </row>
    <row r="117" spans="1:3" x14ac:dyDescent="0.25">
      <c r="A117" t="s">
        <v>462</v>
      </c>
      <c r="B117" t="s">
        <v>463</v>
      </c>
      <c r="C117">
        <v>19</v>
      </c>
    </row>
    <row r="118" spans="1:3" x14ac:dyDescent="0.25">
      <c r="A118" t="s">
        <v>126</v>
      </c>
      <c r="B118" t="s">
        <v>127</v>
      </c>
      <c r="C118">
        <v>19</v>
      </c>
    </row>
    <row r="119" spans="1:3" x14ac:dyDescent="0.25">
      <c r="A119" t="s">
        <v>174</v>
      </c>
      <c r="B119" t="s">
        <v>175</v>
      </c>
      <c r="C119">
        <v>19</v>
      </c>
    </row>
    <row r="120" spans="1:3" x14ac:dyDescent="0.25">
      <c r="A120" t="s">
        <v>1029</v>
      </c>
      <c r="B120" t="s">
        <v>1030</v>
      </c>
      <c r="C120">
        <v>19</v>
      </c>
    </row>
    <row r="121" spans="1:3" x14ac:dyDescent="0.25">
      <c r="A121" t="s">
        <v>118</v>
      </c>
      <c r="B121" t="s">
        <v>119</v>
      </c>
      <c r="C121">
        <v>19</v>
      </c>
    </row>
    <row r="122" spans="1:3" x14ac:dyDescent="0.25">
      <c r="A122" t="s">
        <v>138</v>
      </c>
      <c r="B122" t="s">
        <v>139</v>
      </c>
      <c r="C122">
        <v>19</v>
      </c>
    </row>
    <row r="123" spans="1:3" x14ac:dyDescent="0.25">
      <c r="A123" t="s">
        <v>1031</v>
      </c>
      <c r="B123" t="s">
        <v>1032</v>
      </c>
      <c r="C123">
        <v>19</v>
      </c>
    </row>
    <row r="124" spans="1:3" x14ac:dyDescent="0.25">
      <c r="A124" t="s">
        <v>494</v>
      </c>
      <c r="B124" t="s">
        <v>495</v>
      </c>
      <c r="C124">
        <v>19</v>
      </c>
    </row>
    <row r="125" spans="1:3" x14ac:dyDescent="0.25">
      <c r="A125" t="s">
        <v>146</v>
      </c>
      <c r="B125" t="s">
        <v>147</v>
      </c>
      <c r="C125">
        <v>19</v>
      </c>
    </row>
    <row r="126" spans="1:3" x14ac:dyDescent="0.25">
      <c r="A126" t="s">
        <v>508</v>
      </c>
      <c r="B126" t="s">
        <v>509</v>
      </c>
      <c r="C126">
        <v>19</v>
      </c>
    </row>
    <row r="127" spans="1:3" x14ac:dyDescent="0.25">
      <c r="A127" t="s">
        <v>256</v>
      </c>
      <c r="B127" t="s">
        <v>257</v>
      </c>
      <c r="C127">
        <v>18</v>
      </c>
    </row>
    <row r="128" spans="1:3" x14ac:dyDescent="0.25">
      <c r="A128" t="s">
        <v>226</v>
      </c>
      <c r="B128" t="s">
        <v>227</v>
      </c>
      <c r="C128">
        <v>18</v>
      </c>
    </row>
    <row r="129" spans="1:3" x14ac:dyDescent="0.25">
      <c r="A129" t="s">
        <v>140</v>
      </c>
      <c r="B129" t="s">
        <v>141</v>
      </c>
      <c r="C129">
        <v>18</v>
      </c>
    </row>
    <row r="130" spans="1:3" x14ac:dyDescent="0.25">
      <c r="A130" t="s">
        <v>292</v>
      </c>
      <c r="B130" t="s">
        <v>293</v>
      </c>
      <c r="C130">
        <v>18</v>
      </c>
    </row>
    <row r="131" spans="1:3" x14ac:dyDescent="0.25">
      <c r="A131" t="s">
        <v>348</v>
      </c>
      <c r="B131" t="s">
        <v>349</v>
      </c>
      <c r="C131">
        <v>18</v>
      </c>
    </row>
    <row r="132" spans="1:3" x14ac:dyDescent="0.25">
      <c r="A132" t="s">
        <v>408</v>
      </c>
      <c r="B132" t="s">
        <v>409</v>
      </c>
      <c r="C132">
        <v>18</v>
      </c>
    </row>
    <row r="133" spans="1:3" x14ac:dyDescent="0.25">
      <c r="A133" t="s">
        <v>1033</v>
      </c>
      <c r="B133" t="s">
        <v>1034</v>
      </c>
      <c r="C133">
        <v>18</v>
      </c>
    </row>
    <row r="134" spans="1:3" x14ac:dyDescent="0.25">
      <c r="A134" t="s">
        <v>158</v>
      </c>
      <c r="B134" t="s">
        <v>159</v>
      </c>
      <c r="C134">
        <v>18</v>
      </c>
    </row>
    <row r="135" spans="1:3" x14ac:dyDescent="0.25">
      <c r="A135" t="s">
        <v>248</v>
      </c>
      <c r="B135" t="s">
        <v>249</v>
      </c>
      <c r="C135">
        <v>17</v>
      </c>
    </row>
    <row r="136" spans="1:3" x14ac:dyDescent="0.25">
      <c r="A136" t="s">
        <v>164</v>
      </c>
      <c r="B136" t="s">
        <v>165</v>
      </c>
      <c r="C136">
        <v>17</v>
      </c>
    </row>
    <row r="137" spans="1:3" x14ac:dyDescent="0.25">
      <c r="A137" t="s">
        <v>1035</v>
      </c>
      <c r="B137" t="s">
        <v>1036</v>
      </c>
      <c r="C137">
        <v>17</v>
      </c>
    </row>
    <row r="138" spans="1:3" x14ac:dyDescent="0.25">
      <c r="A138" t="s">
        <v>186</v>
      </c>
      <c r="B138" t="s">
        <v>187</v>
      </c>
      <c r="C138">
        <v>17</v>
      </c>
    </row>
    <row r="139" spans="1:3" x14ac:dyDescent="0.25">
      <c r="A139" t="s">
        <v>132</v>
      </c>
      <c r="B139" t="s">
        <v>133</v>
      </c>
      <c r="C139">
        <v>17</v>
      </c>
    </row>
    <row r="140" spans="1:3" x14ac:dyDescent="0.25">
      <c r="A140" t="s">
        <v>312</v>
      </c>
      <c r="B140" t="s">
        <v>313</v>
      </c>
      <c r="C140">
        <v>17</v>
      </c>
    </row>
    <row r="141" spans="1:3" x14ac:dyDescent="0.25">
      <c r="A141" t="s">
        <v>228</v>
      </c>
      <c r="B141" t="s">
        <v>229</v>
      </c>
      <c r="C141">
        <v>17</v>
      </c>
    </row>
    <row r="142" spans="1:3" x14ac:dyDescent="0.25">
      <c r="A142" t="s">
        <v>1037</v>
      </c>
      <c r="B142" t="s">
        <v>1038</v>
      </c>
      <c r="C142">
        <v>17</v>
      </c>
    </row>
    <row r="143" spans="1:3" x14ac:dyDescent="0.25">
      <c r="A143" t="s">
        <v>830</v>
      </c>
      <c r="B143" t="s">
        <v>831</v>
      </c>
      <c r="C143">
        <v>17</v>
      </c>
    </row>
    <row r="144" spans="1:3" x14ac:dyDescent="0.25">
      <c r="A144" t="s">
        <v>1039</v>
      </c>
      <c r="B144" t="s">
        <v>1040</v>
      </c>
      <c r="C144">
        <v>17</v>
      </c>
    </row>
    <row r="145" spans="1:3" x14ac:dyDescent="0.25">
      <c r="A145" t="s">
        <v>858</v>
      </c>
      <c r="B145" t="s">
        <v>859</v>
      </c>
      <c r="C145">
        <v>17</v>
      </c>
    </row>
    <row r="146" spans="1:3" x14ac:dyDescent="0.25">
      <c r="A146" t="s">
        <v>338</v>
      </c>
      <c r="B146" t="s">
        <v>339</v>
      </c>
      <c r="C146">
        <v>17</v>
      </c>
    </row>
    <row r="147" spans="1:3" x14ac:dyDescent="0.25">
      <c r="A147" t="s">
        <v>410</v>
      </c>
      <c r="B147" t="s">
        <v>411</v>
      </c>
      <c r="C147">
        <v>17</v>
      </c>
    </row>
    <row r="148" spans="1:3" x14ac:dyDescent="0.25">
      <c r="A148" t="s">
        <v>1041</v>
      </c>
      <c r="B148" t="s">
        <v>1042</v>
      </c>
      <c r="C148">
        <v>17</v>
      </c>
    </row>
    <row r="149" spans="1:3" x14ac:dyDescent="0.25">
      <c r="A149" t="s">
        <v>416</v>
      </c>
      <c r="B149" t="s">
        <v>417</v>
      </c>
      <c r="C149">
        <v>17</v>
      </c>
    </row>
    <row r="150" spans="1:3" x14ac:dyDescent="0.25">
      <c r="A150" t="s">
        <v>1043</v>
      </c>
      <c r="B150" t="s">
        <v>1044</v>
      </c>
      <c r="C150">
        <v>17</v>
      </c>
    </row>
    <row r="151" spans="1:3" x14ac:dyDescent="0.25">
      <c r="A151" t="s">
        <v>180</v>
      </c>
      <c r="B151" t="s">
        <v>181</v>
      </c>
      <c r="C151">
        <v>17</v>
      </c>
    </row>
    <row r="152" spans="1:3" x14ac:dyDescent="0.25">
      <c r="A152" t="s">
        <v>148</v>
      </c>
      <c r="B152" t="s">
        <v>149</v>
      </c>
      <c r="C152">
        <v>16</v>
      </c>
    </row>
    <row r="153" spans="1:3" x14ac:dyDescent="0.25">
      <c r="A153" t="s">
        <v>210</v>
      </c>
      <c r="B153" t="s">
        <v>211</v>
      </c>
      <c r="C153">
        <v>16</v>
      </c>
    </row>
    <row r="154" spans="1:3" x14ac:dyDescent="0.25">
      <c r="A154" t="s">
        <v>224</v>
      </c>
      <c r="B154" t="s">
        <v>225</v>
      </c>
      <c r="C154">
        <v>16</v>
      </c>
    </row>
    <row r="155" spans="1:3" x14ac:dyDescent="0.25">
      <c r="A155" t="s">
        <v>184</v>
      </c>
      <c r="B155" t="s">
        <v>185</v>
      </c>
      <c r="C155">
        <v>16</v>
      </c>
    </row>
    <row r="156" spans="1:3" x14ac:dyDescent="0.25">
      <c r="A156" t="s">
        <v>262</v>
      </c>
      <c r="B156" t="s">
        <v>263</v>
      </c>
      <c r="C156">
        <v>16</v>
      </c>
    </row>
    <row r="157" spans="1:3" x14ac:dyDescent="0.25">
      <c r="A157" t="s">
        <v>1045</v>
      </c>
      <c r="B157" t="s">
        <v>1046</v>
      </c>
      <c r="C157">
        <v>16</v>
      </c>
    </row>
    <row r="158" spans="1:3" x14ac:dyDescent="0.25">
      <c r="A158" t="s">
        <v>264</v>
      </c>
      <c r="B158" t="s">
        <v>265</v>
      </c>
      <c r="C158">
        <v>16</v>
      </c>
    </row>
    <row r="159" spans="1:3" x14ac:dyDescent="0.25">
      <c r="A159" t="s">
        <v>168</v>
      </c>
      <c r="B159" t="s">
        <v>169</v>
      </c>
      <c r="C159">
        <v>16</v>
      </c>
    </row>
    <row r="160" spans="1:3" x14ac:dyDescent="0.25">
      <c r="A160" t="s">
        <v>170</v>
      </c>
      <c r="B160" t="s">
        <v>171</v>
      </c>
      <c r="C160">
        <v>16</v>
      </c>
    </row>
    <row r="161" spans="1:3" x14ac:dyDescent="0.25">
      <c r="A161" t="s">
        <v>190</v>
      </c>
      <c r="B161" t="s">
        <v>191</v>
      </c>
      <c r="C161">
        <v>16</v>
      </c>
    </row>
    <row r="162" spans="1:3" x14ac:dyDescent="0.25">
      <c r="A162" t="s">
        <v>324</v>
      </c>
      <c r="B162" t="s">
        <v>325</v>
      </c>
      <c r="C162">
        <v>16</v>
      </c>
    </row>
    <row r="163" spans="1:3" x14ac:dyDescent="0.25">
      <c r="A163" t="s">
        <v>196</v>
      </c>
      <c r="B163" t="s">
        <v>197</v>
      </c>
      <c r="C163">
        <v>16</v>
      </c>
    </row>
    <row r="164" spans="1:3" x14ac:dyDescent="0.25">
      <c r="A164" t="s">
        <v>156</v>
      </c>
      <c r="B164" t="s">
        <v>157</v>
      </c>
      <c r="C164">
        <v>16</v>
      </c>
    </row>
    <row r="165" spans="1:3" x14ac:dyDescent="0.25">
      <c r="A165" t="s">
        <v>336</v>
      </c>
      <c r="B165" t="s">
        <v>337</v>
      </c>
      <c r="C165">
        <v>16</v>
      </c>
    </row>
    <row r="166" spans="1:3" x14ac:dyDescent="0.25">
      <c r="A166" t="s">
        <v>202</v>
      </c>
      <c r="B166" t="s">
        <v>203</v>
      </c>
      <c r="C166">
        <v>16</v>
      </c>
    </row>
    <row r="167" spans="1:3" x14ac:dyDescent="0.25">
      <c r="A167" t="s">
        <v>176</v>
      </c>
      <c r="B167" t="s">
        <v>177</v>
      </c>
      <c r="C167">
        <v>16</v>
      </c>
    </row>
    <row r="168" spans="1:3" x14ac:dyDescent="0.25">
      <c r="A168" t="s">
        <v>178</v>
      </c>
      <c r="B168" t="s">
        <v>179</v>
      </c>
      <c r="C168">
        <v>16</v>
      </c>
    </row>
    <row r="169" spans="1:3" x14ac:dyDescent="0.25">
      <c r="A169" t="s">
        <v>182</v>
      </c>
      <c r="B169" t="s">
        <v>183</v>
      </c>
      <c r="C169">
        <v>15</v>
      </c>
    </row>
    <row r="170" spans="1:3" x14ac:dyDescent="0.25">
      <c r="A170" t="s">
        <v>260</v>
      </c>
      <c r="B170" t="s">
        <v>261</v>
      </c>
      <c r="C170">
        <v>15</v>
      </c>
    </row>
    <row r="171" spans="1:3" x14ac:dyDescent="0.25">
      <c r="A171" t="s">
        <v>316</v>
      </c>
      <c r="B171" t="s">
        <v>317</v>
      </c>
      <c r="C171">
        <v>15</v>
      </c>
    </row>
    <row r="172" spans="1:3" x14ac:dyDescent="0.25">
      <c r="A172" t="s">
        <v>194</v>
      </c>
      <c r="B172" t="s">
        <v>195</v>
      </c>
      <c r="C172">
        <v>15</v>
      </c>
    </row>
    <row r="173" spans="1:3" x14ac:dyDescent="0.25">
      <c r="A173" t="s">
        <v>1047</v>
      </c>
      <c r="B173" t="s">
        <v>1048</v>
      </c>
      <c r="C173">
        <v>15</v>
      </c>
    </row>
    <row r="174" spans="1:3" x14ac:dyDescent="0.25">
      <c r="A174" t="s">
        <v>458</v>
      </c>
      <c r="B174" t="s">
        <v>459</v>
      </c>
      <c r="C174">
        <v>15</v>
      </c>
    </row>
    <row r="175" spans="1:3" x14ac:dyDescent="0.25">
      <c r="A175" t="s">
        <v>280</v>
      </c>
      <c r="B175" t="s">
        <v>281</v>
      </c>
      <c r="C175">
        <v>15</v>
      </c>
    </row>
    <row r="176" spans="1:3" x14ac:dyDescent="0.25">
      <c r="A176" t="s">
        <v>284</v>
      </c>
      <c r="B176" t="s">
        <v>285</v>
      </c>
      <c r="C176">
        <v>15</v>
      </c>
    </row>
    <row r="177" spans="1:3" x14ac:dyDescent="0.25">
      <c r="A177" t="s">
        <v>154</v>
      </c>
      <c r="B177" t="s">
        <v>155</v>
      </c>
      <c r="C177">
        <v>15</v>
      </c>
    </row>
    <row r="178" spans="1:3" x14ac:dyDescent="0.25">
      <c r="A178" t="s">
        <v>1049</v>
      </c>
      <c r="B178" t="s">
        <v>1050</v>
      </c>
      <c r="C178">
        <v>15</v>
      </c>
    </row>
    <row r="179" spans="1:3" x14ac:dyDescent="0.25">
      <c r="A179" t="s">
        <v>1051</v>
      </c>
      <c r="B179" t="s">
        <v>1052</v>
      </c>
      <c r="C179">
        <v>15</v>
      </c>
    </row>
    <row r="180" spans="1:3" x14ac:dyDescent="0.25">
      <c r="A180" t="s">
        <v>1053</v>
      </c>
      <c r="B180" t="s">
        <v>1054</v>
      </c>
      <c r="C180">
        <v>15</v>
      </c>
    </row>
    <row r="181" spans="1:3" x14ac:dyDescent="0.25">
      <c r="A181" t="s">
        <v>482</v>
      </c>
      <c r="B181" t="s">
        <v>483</v>
      </c>
      <c r="C181">
        <v>15</v>
      </c>
    </row>
    <row r="182" spans="1:3" x14ac:dyDescent="0.25">
      <c r="A182" t="s">
        <v>238</v>
      </c>
      <c r="B182" t="s">
        <v>239</v>
      </c>
      <c r="C182">
        <v>15</v>
      </c>
    </row>
    <row r="183" spans="1:3" x14ac:dyDescent="0.25">
      <c r="A183" t="s">
        <v>492</v>
      </c>
      <c r="B183" t="s">
        <v>493</v>
      </c>
      <c r="C183">
        <v>15</v>
      </c>
    </row>
    <row r="184" spans="1:3" x14ac:dyDescent="0.25">
      <c r="A184" t="s">
        <v>1055</v>
      </c>
      <c r="B184" t="s">
        <v>1056</v>
      </c>
      <c r="C184">
        <v>15</v>
      </c>
    </row>
    <row r="185" spans="1:3" x14ac:dyDescent="0.25">
      <c r="A185" t="s">
        <v>1057</v>
      </c>
      <c r="B185" t="s">
        <v>1058</v>
      </c>
      <c r="C185">
        <v>15</v>
      </c>
    </row>
    <row r="186" spans="1:3" x14ac:dyDescent="0.25">
      <c r="A186" t="s">
        <v>296</v>
      </c>
      <c r="B186" t="s">
        <v>297</v>
      </c>
      <c r="C186">
        <v>15</v>
      </c>
    </row>
    <row r="187" spans="1:3" x14ac:dyDescent="0.25">
      <c r="A187" t="s">
        <v>1059</v>
      </c>
      <c r="B187" t="s">
        <v>1060</v>
      </c>
      <c r="C187">
        <v>15</v>
      </c>
    </row>
    <row r="188" spans="1:3" x14ac:dyDescent="0.25">
      <c r="A188" t="s">
        <v>1061</v>
      </c>
      <c r="B188" t="s">
        <v>1062</v>
      </c>
      <c r="C188">
        <v>15</v>
      </c>
    </row>
    <row r="189" spans="1:3" x14ac:dyDescent="0.25">
      <c r="A189" t="s">
        <v>424</v>
      </c>
      <c r="B189" t="s">
        <v>425</v>
      </c>
      <c r="C189">
        <v>15</v>
      </c>
    </row>
    <row r="190" spans="1:3" x14ac:dyDescent="0.25">
      <c r="A190" t="s">
        <v>984</v>
      </c>
      <c r="B190" t="s">
        <v>985</v>
      </c>
      <c r="C190">
        <v>14</v>
      </c>
    </row>
    <row r="191" spans="1:3" x14ac:dyDescent="0.25">
      <c r="A191" t="s">
        <v>166</v>
      </c>
      <c r="B191" t="s">
        <v>167</v>
      </c>
      <c r="C191">
        <v>14</v>
      </c>
    </row>
    <row r="192" spans="1:3" x14ac:dyDescent="0.25">
      <c r="A192" t="s">
        <v>1063</v>
      </c>
      <c r="B192" t="s">
        <v>1064</v>
      </c>
      <c r="C192">
        <v>14</v>
      </c>
    </row>
    <row r="193" spans="1:3" x14ac:dyDescent="0.25">
      <c r="A193" t="s">
        <v>212</v>
      </c>
      <c r="B193" t="s">
        <v>213</v>
      </c>
      <c r="C193">
        <v>14</v>
      </c>
    </row>
    <row r="194" spans="1:3" x14ac:dyDescent="0.25">
      <c r="A194" t="s">
        <v>1065</v>
      </c>
      <c r="B194" t="s">
        <v>1066</v>
      </c>
      <c r="C194">
        <v>14</v>
      </c>
    </row>
    <row r="195" spans="1:3" x14ac:dyDescent="0.25">
      <c r="A195" t="s">
        <v>1067</v>
      </c>
      <c r="B195" t="s">
        <v>1068</v>
      </c>
      <c r="C195">
        <v>14</v>
      </c>
    </row>
    <row r="196" spans="1:3" x14ac:dyDescent="0.25">
      <c r="A196" t="s">
        <v>216</v>
      </c>
      <c r="B196" t="s">
        <v>217</v>
      </c>
      <c r="C196">
        <v>14</v>
      </c>
    </row>
    <row r="197" spans="1:3" x14ac:dyDescent="0.25">
      <c r="A197" t="s">
        <v>270</v>
      </c>
      <c r="B197" t="s">
        <v>271</v>
      </c>
      <c r="C197">
        <v>14</v>
      </c>
    </row>
    <row r="198" spans="1:3" x14ac:dyDescent="0.25">
      <c r="A198" t="s">
        <v>274</v>
      </c>
      <c r="B198" t="s">
        <v>275</v>
      </c>
      <c r="C198">
        <v>14</v>
      </c>
    </row>
    <row r="199" spans="1:3" x14ac:dyDescent="0.25">
      <c r="A199" t="s">
        <v>278</v>
      </c>
      <c r="B199" t="s">
        <v>279</v>
      </c>
      <c r="C199">
        <v>14</v>
      </c>
    </row>
    <row r="200" spans="1:3" x14ac:dyDescent="0.25">
      <c r="A200" t="s">
        <v>466</v>
      </c>
      <c r="B200" t="s">
        <v>467</v>
      </c>
      <c r="C200">
        <v>14</v>
      </c>
    </row>
    <row r="201" spans="1:3" x14ac:dyDescent="0.25">
      <c r="A201" t="s">
        <v>198</v>
      </c>
      <c r="B201" t="s">
        <v>199</v>
      </c>
      <c r="C201">
        <v>14</v>
      </c>
    </row>
    <row r="202" spans="1:3" x14ac:dyDescent="0.25">
      <c r="A202" t="s">
        <v>664</v>
      </c>
      <c r="B202" t="s">
        <v>665</v>
      </c>
      <c r="C202">
        <v>14</v>
      </c>
    </row>
    <row r="203" spans="1:3" x14ac:dyDescent="0.25">
      <c r="A203" t="s">
        <v>204</v>
      </c>
      <c r="B203" t="s">
        <v>205</v>
      </c>
      <c r="C203">
        <v>14</v>
      </c>
    </row>
    <row r="204" spans="1:3" x14ac:dyDescent="0.25">
      <c r="A204" t="s">
        <v>236</v>
      </c>
      <c r="B204" t="s">
        <v>237</v>
      </c>
      <c r="C204">
        <v>14</v>
      </c>
    </row>
    <row r="205" spans="1:3" x14ac:dyDescent="0.25">
      <c r="A205" t="s">
        <v>1069</v>
      </c>
      <c r="B205" t="s">
        <v>1070</v>
      </c>
      <c r="C205">
        <v>14</v>
      </c>
    </row>
    <row r="206" spans="1:3" x14ac:dyDescent="0.25">
      <c r="A206" t="s">
        <v>720</v>
      </c>
      <c r="B206" t="s">
        <v>721</v>
      </c>
      <c r="C206">
        <v>14</v>
      </c>
    </row>
    <row r="207" spans="1:3" x14ac:dyDescent="0.25">
      <c r="A207" t="s">
        <v>1071</v>
      </c>
      <c r="B207" t="s">
        <v>1072</v>
      </c>
      <c r="C207">
        <v>14</v>
      </c>
    </row>
    <row r="208" spans="1:3" x14ac:dyDescent="0.25">
      <c r="A208" t="s">
        <v>252</v>
      </c>
      <c r="B208" t="s">
        <v>253</v>
      </c>
      <c r="C208">
        <v>13</v>
      </c>
    </row>
    <row r="209" spans="1:3" x14ac:dyDescent="0.25">
      <c r="A209" t="s">
        <v>1073</v>
      </c>
      <c r="B209" t="s">
        <v>1074</v>
      </c>
      <c r="C209">
        <v>13</v>
      </c>
    </row>
    <row r="210" spans="1:3" x14ac:dyDescent="0.25">
      <c r="A210" t="s">
        <v>258</v>
      </c>
      <c r="B210" t="s">
        <v>259</v>
      </c>
      <c r="C210">
        <v>13</v>
      </c>
    </row>
    <row r="211" spans="1:3" x14ac:dyDescent="0.25">
      <c r="A211" t="s">
        <v>518</v>
      </c>
      <c r="B211" t="s">
        <v>519</v>
      </c>
      <c r="C211">
        <v>13</v>
      </c>
    </row>
    <row r="212" spans="1:3" x14ac:dyDescent="0.25">
      <c r="A212" t="s">
        <v>188</v>
      </c>
      <c r="B212" t="s">
        <v>189</v>
      </c>
      <c r="C212">
        <v>13</v>
      </c>
    </row>
    <row r="213" spans="1:3" x14ac:dyDescent="0.25">
      <c r="A213" t="s">
        <v>530</v>
      </c>
      <c r="B213" t="s">
        <v>531</v>
      </c>
      <c r="C213">
        <v>13</v>
      </c>
    </row>
    <row r="214" spans="1:3" x14ac:dyDescent="0.25">
      <c r="A214" t="s">
        <v>268</v>
      </c>
      <c r="B214" t="s">
        <v>269</v>
      </c>
      <c r="C214">
        <v>13</v>
      </c>
    </row>
    <row r="215" spans="1:3" x14ac:dyDescent="0.25">
      <c r="A215" t="s">
        <v>448</v>
      </c>
      <c r="B215" t="s">
        <v>449</v>
      </c>
      <c r="C215">
        <v>13</v>
      </c>
    </row>
    <row r="216" spans="1:3" x14ac:dyDescent="0.25">
      <c r="A216" t="s">
        <v>1075</v>
      </c>
      <c r="B216" t="s">
        <v>1076</v>
      </c>
      <c r="C216">
        <v>13</v>
      </c>
    </row>
    <row r="217" spans="1:3" x14ac:dyDescent="0.25">
      <c r="A217" t="s">
        <v>622</v>
      </c>
      <c r="B217" t="s">
        <v>623</v>
      </c>
      <c r="C217">
        <v>13</v>
      </c>
    </row>
    <row r="218" spans="1:3" x14ac:dyDescent="0.25">
      <c r="A218" t="s">
        <v>536</v>
      </c>
      <c r="B218" t="s">
        <v>537</v>
      </c>
      <c r="C218">
        <v>13</v>
      </c>
    </row>
    <row r="219" spans="1:3" x14ac:dyDescent="0.25">
      <c r="A219" t="s">
        <v>192</v>
      </c>
      <c r="B219" t="s">
        <v>193</v>
      </c>
      <c r="C219">
        <v>13</v>
      </c>
    </row>
    <row r="220" spans="1:3" x14ac:dyDescent="0.25">
      <c r="A220" t="s">
        <v>282</v>
      </c>
      <c r="B220" t="s">
        <v>283</v>
      </c>
      <c r="C220">
        <v>13</v>
      </c>
    </row>
    <row r="221" spans="1:3" x14ac:dyDescent="0.25">
      <c r="A221" t="s">
        <v>836</v>
      </c>
      <c r="B221" t="s">
        <v>837</v>
      </c>
      <c r="C221">
        <v>13</v>
      </c>
    </row>
    <row r="222" spans="1:3" x14ac:dyDescent="0.25">
      <c r="A222" t="s">
        <v>1077</v>
      </c>
      <c r="B222" t="s">
        <v>1078</v>
      </c>
      <c r="C222">
        <v>13</v>
      </c>
    </row>
    <row r="223" spans="1:3" x14ac:dyDescent="0.25">
      <c r="A223" t="s">
        <v>480</v>
      </c>
      <c r="B223" t="s">
        <v>481</v>
      </c>
      <c r="C223">
        <v>13</v>
      </c>
    </row>
    <row r="224" spans="1:3" x14ac:dyDescent="0.25">
      <c r="A224" t="s">
        <v>222</v>
      </c>
      <c r="B224" t="s">
        <v>223</v>
      </c>
      <c r="C224">
        <v>13</v>
      </c>
    </row>
    <row r="225" spans="1:3" x14ac:dyDescent="0.25">
      <c r="A225" t="s">
        <v>290</v>
      </c>
      <c r="B225" t="s">
        <v>291</v>
      </c>
      <c r="C225">
        <v>13</v>
      </c>
    </row>
    <row r="226" spans="1:3" x14ac:dyDescent="0.25">
      <c r="A226" t="s">
        <v>206</v>
      </c>
      <c r="B226" t="s">
        <v>207</v>
      </c>
      <c r="C226">
        <v>13</v>
      </c>
    </row>
    <row r="227" spans="1:3" x14ac:dyDescent="0.25">
      <c r="A227" t="s">
        <v>234</v>
      </c>
      <c r="B227" t="s">
        <v>235</v>
      </c>
      <c r="C227">
        <v>13</v>
      </c>
    </row>
    <row r="228" spans="1:3" x14ac:dyDescent="0.25">
      <c r="A228" t="s">
        <v>570</v>
      </c>
      <c r="B228" t="s">
        <v>571</v>
      </c>
      <c r="C228">
        <v>13</v>
      </c>
    </row>
    <row r="229" spans="1:3" x14ac:dyDescent="0.25">
      <c r="A229" t="s">
        <v>240</v>
      </c>
      <c r="B229" t="s">
        <v>241</v>
      </c>
      <c r="C229">
        <v>13</v>
      </c>
    </row>
    <row r="230" spans="1:3" x14ac:dyDescent="0.25">
      <c r="A230" t="s">
        <v>352</v>
      </c>
      <c r="B230" t="s">
        <v>353</v>
      </c>
      <c r="C230">
        <v>13</v>
      </c>
    </row>
    <row r="231" spans="1:3" x14ac:dyDescent="0.25">
      <c r="A231" t="s">
        <v>1079</v>
      </c>
      <c r="B231" t="s">
        <v>1080</v>
      </c>
      <c r="C231">
        <v>13</v>
      </c>
    </row>
    <row r="232" spans="1:3" x14ac:dyDescent="0.25">
      <c r="A232" t="s">
        <v>578</v>
      </c>
      <c r="B232" t="s">
        <v>579</v>
      </c>
      <c r="C232">
        <v>13</v>
      </c>
    </row>
    <row r="233" spans="1:3" x14ac:dyDescent="0.25">
      <c r="A233" t="s">
        <v>580</v>
      </c>
      <c r="B233" t="s">
        <v>581</v>
      </c>
      <c r="C233">
        <v>13</v>
      </c>
    </row>
    <row r="234" spans="1:3" x14ac:dyDescent="0.25">
      <c r="A234" t="s">
        <v>1081</v>
      </c>
      <c r="B234" t="s">
        <v>1082</v>
      </c>
      <c r="C234">
        <v>13</v>
      </c>
    </row>
    <row r="235" spans="1:3" x14ac:dyDescent="0.25">
      <c r="A235" t="s">
        <v>298</v>
      </c>
      <c r="B235" t="s">
        <v>299</v>
      </c>
      <c r="C235">
        <v>13</v>
      </c>
    </row>
    <row r="236" spans="1:3" x14ac:dyDescent="0.25">
      <c r="A236" t="s">
        <v>246</v>
      </c>
      <c r="B236" t="s">
        <v>247</v>
      </c>
      <c r="C236">
        <v>13</v>
      </c>
    </row>
    <row r="237" spans="1:3" x14ac:dyDescent="0.25">
      <c r="A237" t="s">
        <v>596</v>
      </c>
      <c r="B237" t="s">
        <v>597</v>
      </c>
      <c r="C237">
        <v>12</v>
      </c>
    </row>
    <row r="238" spans="1:3" x14ac:dyDescent="0.25">
      <c r="A238" t="s">
        <v>514</v>
      </c>
      <c r="B238" t="s">
        <v>515</v>
      </c>
      <c r="C238">
        <v>12</v>
      </c>
    </row>
    <row r="239" spans="1:3" x14ac:dyDescent="0.25">
      <c r="A239" t="s">
        <v>368</v>
      </c>
      <c r="B239" t="s">
        <v>369</v>
      </c>
      <c r="C239">
        <v>12</v>
      </c>
    </row>
    <row r="240" spans="1:3" x14ac:dyDescent="0.25">
      <c r="A240" t="s">
        <v>308</v>
      </c>
      <c r="B240" t="s">
        <v>309</v>
      </c>
      <c r="C240">
        <v>12</v>
      </c>
    </row>
    <row r="241" spans="1:3" x14ac:dyDescent="0.25">
      <c r="A241" t="s">
        <v>430</v>
      </c>
      <c r="B241" t="s">
        <v>431</v>
      </c>
      <c r="C241">
        <v>12</v>
      </c>
    </row>
    <row r="242" spans="1:3" x14ac:dyDescent="0.25">
      <c r="A242" t="s">
        <v>438</v>
      </c>
      <c r="B242" t="s">
        <v>439</v>
      </c>
      <c r="C242">
        <v>12</v>
      </c>
    </row>
    <row r="243" spans="1:3" x14ac:dyDescent="0.25">
      <c r="A243" t="s">
        <v>374</v>
      </c>
      <c r="B243" t="s">
        <v>375</v>
      </c>
      <c r="C243">
        <v>12</v>
      </c>
    </row>
    <row r="244" spans="1:3" x14ac:dyDescent="0.25">
      <c r="A244" t="s">
        <v>378</v>
      </c>
      <c r="B244" t="s">
        <v>379</v>
      </c>
      <c r="C244">
        <v>12</v>
      </c>
    </row>
    <row r="245" spans="1:3" x14ac:dyDescent="0.25">
      <c r="A245" t="s">
        <v>450</v>
      </c>
      <c r="B245" t="s">
        <v>451</v>
      </c>
      <c r="C245">
        <v>12</v>
      </c>
    </row>
    <row r="246" spans="1:3" x14ac:dyDescent="0.25">
      <c r="A246" t="s">
        <v>272</v>
      </c>
      <c r="B246" t="s">
        <v>273</v>
      </c>
      <c r="C246">
        <v>12</v>
      </c>
    </row>
    <row r="247" spans="1:3" x14ac:dyDescent="0.25">
      <c r="A247" t="s">
        <v>1083</v>
      </c>
      <c r="B247" t="s">
        <v>1084</v>
      </c>
      <c r="C247">
        <v>12</v>
      </c>
    </row>
    <row r="248" spans="1:3" x14ac:dyDescent="0.25">
      <c r="A248" t="s">
        <v>230</v>
      </c>
      <c r="B248" t="s">
        <v>231</v>
      </c>
      <c r="C248">
        <v>12</v>
      </c>
    </row>
    <row r="249" spans="1:3" x14ac:dyDescent="0.25">
      <c r="A249" t="s">
        <v>802</v>
      </c>
      <c r="B249" t="s">
        <v>803</v>
      </c>
      <c r="C249">
        <v>12</v>
      </c>
    </row>
    <row r="250" spans="1:3" x14ac:dyDescent="0.25">
      <c r="A250" t="s">
        <v>384</v>
      </c>
      <c r="B250" t="s">
        <v>385</v>
      </c>
      <c r="C250">
        <v>12</v>
      </c>
    </row>
    <row r="251" spans="1:3" x14ac:dyDescent="0.25">
      <c r="A251" t="s">
        <v>388</v>
      </c>
      <c r="B251" t="s">
        <v>389</v>
      </c>
      <c r="C251">
        <v>12</v>
      </c>
    </row>
    <row r="252" spans="1:3" x14ac:dyDescent="0.25">
      <c r="A252" t="s">
        <v>556</v>
      </c>
      <c r="B252" t="s">
        <v>557</v>
      </c>
      <c r="C252">
        <v>12</v>
      </c>
    </row>
    <row r="253" spans="1:3" x14ac:dyDescent="0.25">
      <c r="A253" t="s">
        <v>852</v>
      </c>
      <c r="B253" t="s">
        <v>853</v>
      </c>
      <c r="C253">
        <v>12</v>
      </c>
    </row>
    <row r="254" spans="1:3" x14ac:dyDescent="0.25">
      <c r="A254" t="s">
        <v>1085</v>
      </c>
      <c r="B254" t="s">
        <v>1086</v>
      </c>
      <c r="C254">
        <v>12</v>
      </c>
    </row>
    <row r="255" spans="1:3" x14ac:dyDescent="0.25">
      <c r="A255" t="s">
        <v>1087</v>
      </c>
      <c r="B255" t="s">
        <v>1088</v>
      </c>
      <c r="C255">
        <v>12</v>
      </c>
    </row>
    <row r="256" spans="1:3" x14ac:dyDescent="0.25">
      <c r="A256" t="s">
        <v>1089</v>
      </c>
      <c r="B256" t="s">
        <v>1090</v>
      </c>
      <c r="C256">
        <v>12</v>
      </c>
    </row>
    <row r="257" spans="1:3" x14ac:dyDescent="0.25">
      <c r="A257" t="s">
        <v>584</v>
      </c>
      <c r="B257" t="s">
        <v>585</v>
      </c>
      <c r="C257">
        <v>12</v>
      </c>
    </row>
    <row r="258" spans="1:3" x14ac:dyDescent="0.25">
      <c r="A258" t="s">
        <v>244</v>
      </c>
      <c r="B258" t="s">
        <v>245</v>
      </c>
      <c r="C258">
        <v>12</v>
      </c>
    </row>
    <row r="259" spans="1:3" x14ac:dyDescent="0.25">
      <c r="A259" t="s">
        <v>510</v>
      </c>
      <c r="B259" t="s">
        <v>511</v>
      </c>
      <c r="C259">
        <v>12</v>
      </c>
    </row>
    <row r="260" spans="1:3" x14ac:dyDescent="0.25">
      <c r="A260" t="s">
        <v>952</v>
      </c>
      <c r="B260" t="s">
        <v>953</v>
      </c>
      <c r="C260">
        <v>12</v>
      </c>
    </row>
    <row r="261" spans="1:3" x14ac:dyDescent="0.25">
      <c r="A261" t="s">
        <v>360</v>
      </c>
      <c r="B261" t="s">
        <v>361</v>
      </c>
      <c r="C261">
        <v>11</v>
      </c>
    </row>
    <row r="262" spans="1:3" x14ac:dyDescent="0.25">
      <c r="A262" t="s">
        <v>300</v>
      </c>
      <c r="B262" t="s">
        <v>301</v>
      </c>
      <c r="C262">
        <v>11</v>
      </c>
    </row>
    <row r="263" spans="1:3" x14ac:dyDescent="0.25">
      <c r="A263" t="s">
        <v>1091</v>
      </c>
      <c r="B263" t="s">
        <v>1092</v>
      </c>
      <c r="C263">
        <v>11</v>
      </c>
    </row>
    <row r="264" spans="1:3" x14ac:dyDescent="0.25">
      <c r="A264" t="s">
        <v>1093</v>
      </c>
      <c r="B264" t="s">
        <v>1094</v>
      </c>
      <c r="C264">
        <v>11</v>
      </c>
    </row>
    <row r="265" spans="1:3" x14ac:dyDescent="0.25">
      <c r="A265" t="s">
        <v>304</v>
      </c>
      <c r="B265" t="s">
        <v>305</v>
      </c>
      <c r="C265">
        <v>11</v>
      </c>
    </row>
    <row r="266" spans="1:3" x14ac:dyDescent="0.25">
      <c r="A266" t="s">
        <v>434</v>
      </c>
      <c r="B266" t="s">
        <v>435</v>
      </c>
      <c r="C266">
        <v>11</v>
      </c>
    </row>
    <row r="267" spans="1:3" x14ac:dyDescent="0.25">
      <c r="A267" t="s">
        <v>440</v>
      </c>
      <c r="B267" t="s">
        <v>441</v>
      </c>
      <c r="C267">
        <v>11</v>
      </c>
    </row>
    <row r="268" spans="1:3" x14ac:dyDescent="0.25">
      <c r="A268" t="s">
        <v>442</v>
      </c>
      <c r="B268" t="s">
        <v>443</v>
      </c>
      <c r="C268">
        <v>11</v>
      </c>
    </row>
    <row r="269" spans="1:3" x14ac:dyDescent="0.25">
      <c r="A269" t="s">
        <v>1095</v>
      </c>
      <c r="B269" t="s">
        <v>1096</v>
      </c>
      <c r="C269">
        <v>11</v>
      </c>
    </row>
    <row r="270" spans="1:3" x14ac:dyDescent="0.25">
      <c r="A270" t="s">
        <v>1097</v>
      </c>
      <c r="B270" t="s">
        <v>1098</v>
      </c>
      <c r="C270">
        <v>11</v>
      </c>
    </row>
    <row r="271" spans="1:3" x14ac:dyDescent="0.25">
      <c r="A271" t="s">
        <v>628</v>
      </c>
      <c r="B271" t="s">
        <v>629</v>
      </c>
      <c r="C271">
        <v>11</v>
      </c>
    </row>
    <row r="272" spans="1:3" x14ac:dyDescent="0.25">
      <c r="A272" t="s">
        <v>322</v>
      </c>
      <c r="B272" t="s">
        <v>323</v>
      </c>
      <c r="C272">
        <v>11</v>
      </c>
    </row>
    <row r="273" spans="1:3" x14ac:dyDescent="0.25">
      <c r="A273" t="s">
        <v>382</v>
      </c>
      <c r="B273" t="s">
        <v>383</v>
      </c>
      <c r="C273">
        <v>11</v>
      </c>
    </row>
    <row r="274" spans="1:3" x14ac:dyDescent="0.25">
      <c r="A274" t="s">
        <v>328</v>
      </c>
      <c r="B274" t="s">
        <v>329</v>
      </c>
      <c r="C274">
        <v>11</v>
      </c>
    </row>
    <row r="275" spans="1:3" x14ac:dyDescent="0.25">
      <c r="A275" t="s">
        <v>814</v>
      </c>
      <c r="B275" t="s">
        <v>815</v>
      </c>
      <c r="C275">
        <v>11</v>
      </c>
    </row>
    <row r="276" spans="1:3" x14ac:dyDescent="0.25">
      <c r="A276" t="s">
        <v>468</v>
      </c>
      <c r="B276" t="s">
        <v>469</v>
      </c>
      <c r="C276">
        <v>11</v>
      </c>
    </row>
    <row r="277" spans="1:3" x14ac:dyDescent="0.25">
      <c r="A277" t="s">
        <v>386</v>
      </c>
      <c r="B277" t="s">
        <v>387</v>
      </c>
      <c r="C277">
        <v>11</v>
      </c>
    </row>
    <row r="278" spans="1:3" x14ac:dyDescent="0.25">
      <c r="A278" t="s">
        <v>472</v>
      </c>
      <c r="B278" t="s">
        <v>473</v>
      </c>
      <c r="C278">
        <v>11</v>
      </c>
    </row>
    <row r="279" spans="1:3" x14ac:dyDescent="0.25">
      <c r="A279" t="s">
        <v>330</v>
      </c>
      <c r="B279" t="s">
        <v>331</v>
      </c>
      <c r="C279">
        <v>11</v>
      </c>
    </row>
    <row r="280" spans="1:3" x14ac:dyDescent="0.25">
      <c r="A280" t="s">
        <v>1099</v>
      </c>
      <c r="B280" t="s">
        <v>1100</v>
      </c>
      <c r="C280">
        <v>11</v>
      </c>
    </row>
    <row r="281" spans="1:3" x14ac:dyDescent="0.25">
      <c r="A281" t="s">
        <v>334</v>
      </c>
      <c r="B281" t="s">
        <v>335</v>
      </c>
      <c r="C281">
        <v>11</v>
      </c>
    </row>
    <row r="282" spans="1:3" x14ac:dyDescent="0.25">
      <c r="A282" t="s">
        <v>286</v>
      </c>
      <c r="B282" t="s">
        <v>287</v>
      </c>
      <c r="C282">
        <v>11</v>
      </c>
    </row>
    <row r="283" spans="1:3" x14ac:dyDescent="0.25">
      <c r="A283" t="s">
        <v>392</v>
      </c>
      <c r="B283" t="s">
        <v>393</v>
      </c>
      <c r="C283">
        <v>11</v>
      </c>
    </row>
    <row r="284" spans="1:3" x14ac:dyDescent="0.25">
      <c r="A284" t="s">
        <v>558</v>
      </c>
      <c r="B284" t="s">
        <v>559</v>
      </c>
      <c r="C284">
        <v>11</v>
      </c>
    </row>
    <row r="285" spans="1:3" x14ac:dyDescent="0.25">
      <c r="A285" t="s">
        <v>1101</v>
      </c>
      <c r="B285" t="s">
        <v>1102</v>
      </c>
      <c r="C285">
        <v>11</v>
      </c>
    </row>
    <row r="286" spans="1:3" x14ac:dyDescent="0.25">
      <c r="A286" t="s">
        <v>402</v>
      </c>
      <c r="B286" t="s">
        <v>403</v>
      </c>
      <c r="C286">
        <v>11</v>
      </c>
    </row>
    <row r="287" spans="1:3" x14ac:dyDescent="0.25">
      <c r="A287" t="s">
        <v>404</v>
      </c>
      <c r="B287" t="s">
        <v>405</v>
      </c>
      <c r="C287">
        <v>11</v>
      </c>
    </row>
    <row r="288" spans="1:3" x14ac:dyDescent="0.25">
      <c r="A288" t="s">
        <v>574</v>
      </c>
      <c r="B288" t="s">
        <v>575</v>
      </c>
      <c r="C288">
        <v>11</v>
      </c>
    </row>
    <row r="289" spans="1:3" x14ac:dyDescent="0.25">
      <c r="A289" t="s">
        <v>672</v>
      </c>
      <c r="B289" t="s">
        <v>673</v>
      </c>
      <c r="C289">
        <v>11</v>
      </c>
    </row>
    <row r="290" spans="1:3" x14ac:dyDescent="0.25">
      <c r="A290" t="s">
        <v>1103</v>
      </c>
      <c r="B290" t="s">
        <v>1104</v>
      </c>
      <c r="C290">
        <v>11</v>
      </c>
    </row>
    <row r="291" spans="1:3" x14ac:dyDescent="0.25">
      <c r="A291" t="s">
        <v>294</v>
      </c>
      <c r="B291" t="s">
        <v>295</v>
      </c>
      <c r="C291">
        <v>11</v>
      </c>
    </row>
    <row r="292" spans="1:3" x14ac:dyDescent="0.25">
      <c r="A292" t="s">
        <v>242</v>
      </c>
      <c r="B292" t="s">
        <v>243</v>
      </c>
      <c r="C292">
        <v>11</v>
      </c>
    </row>
    <row r="293" spans="1:3" x14ac:dyDescent="0.25">
      <c r="A293" t="s">
        <v>1105</v>
      </c>
      <c r="B293" t="s">
        <v>1106</v>
      </c>
      <c r="C293">
        <v>11</v>
      </c>
    </row>
    <row r="294" spans="1:3" x14ac:dyDescent="0.25">
      <c r="A294" t="s">
        <v>698</v>
      </c>
      <c r="B294" t="s">
        <v>699</v>
      </c>
      <c r="C294">
        <v>11</v>
      </c>
    </row>
    <row r="295" spans="1:3" x14ac:dyDescent="0.25">
      <c r="A295" t="s">
        <v>962</v>
      </c>
      <c r="B295" t="s">
        <v>963</v>
      </c>
      <c r="C295">
        <v>11</v>
      </c>
    </row>
    <row r="296" spans="1:3" x14ac:dyDescent="0.25">
      <c r="A296" t="s">
        <v>1107</v>
      </c>
      <c r="B296" t="s">
        <v>1108</v>
      </c>
      <c r="C296">
        <v>10</v>
      </c>
    </row>
    <row r="297" spans="1:3" x14ac:dyDescent="0.25">
      <c r="A297" t="s">
        <v>364</v>
      </c>
      <c r="B297" t="s">
        <v>365</v>
      </c>
      <c r="C297">
        <v>10</v>
      </c>
    </row>
    <row r="298" spans="1:3" x14ac:dyDescent="0.25">
      <c r="A298" t="s">
        <v>254</v>
      </c>
      <c r="B298" t="s">
        <v>255</v>
      </c>
      <c r="C298">
        <v>10</v>
      </c>
    </row>
    <row r="299" spans="1:3" x14ac:dyDescent="0.25">
      <c r="A299" t="s">
        <v>370</v>
      </c>
      <c r="B299" t="s">
        <v>371</v>
      </c>
      <c r="C299">
        <v>10</v>
      </c>
    </row>
    <row r="300" spans="1:3" x14ac:dyDescent="0.25">
      <c r="A300" t="s">
        <v>1109</v>
      </c>
      <c r="B300" t="s">
        <v>1110</v>
      </c>
      <c r="C300">
        <v>10</v>
      </c>
    </row>
    <row r="301" spans="1:3" x14ac:dyDescent="0.25">
      <c r="A301" t="s">
        <v>1111</v>
      </c>
      <c r="B301" t="s">
        <v>1112</v>
      </c>
      <c r="C301">
        <v>10</v>
      </c>
    </row>
    <row r="302" spans="1:3" x14ac:dyDescent="0.25">
      <c r="A302" t="s">
        <v>1113</v>
      </c>
      <c r="B302" t="s">
        <v>1114</v>
      </c>
      <c r="C302">
        <v>10</v>
      </c>
    </row>
    <row r="303" spans="1:3" x14ac:dyDescent="0.25">
      <c r="A303" t="s">
        <v>1115</v>
      </c>
      <c r="B303" t="s">
        <v>1116</v>
      </c>
      <c r="C303">
        <v>10</v>
      </c>
    </row>
    <row r="304" spans="1:3" x14ac:dyDescent="0.25">
      <c r="A304" t="s">
        <v>372</v>
      </c>
      <c r="B304" t="s">
        <v>373</v>
      </c>
      <c r="C304">
        <v>10</v>
      </c>
    </row>
    <row r="305" spans="1:3" x14ac:dyDescent="0.25">
      <c r="A305" t="s">
        <v>266</v>
      </c>
      <c r="B305" t="s">
        <v>267</v>
      </c>
      <c r="C305">
        <v>10</v>
      </c>
    </row>
    <row r="306" spans="1:3" x14ac:dyDescent="0.25">
      <c r="A306" t="s">
        <v>786</v>
      </c>
      <c r="B306" t="s">
        <v>787</v>
      </c>
      <c r="C306">
        <v>10</v>
      </c>
    </row>
    <row r="307" spans="1:3" x14ac:dyDescent="0.25">
      <c r="A307" t="s">
        <v>454</v>
      </c>
      <c r="B307" t="s">
        <v>455</v>
      </c>
      <c r="C307">
        <v>10</v>
      </c>
    </row>
    <row r="308" spans="1:3" x14ac:dyDescent="0.25">
      <c r="A308" t="s">
        <v>320</v>
      </c>
      <c r="B308" t="s">
        <v>321</v>
      </c>
      <c r="C308">
        <v>10</v>
      </c>
    </row>
    <row r="309" spans="1:3" x14ac:dyDescent="0.25">
      <c r="A309" t="s">
        <v>1117</v>
      </c>
      <c r="B309" t="s">
        <v>1118</v>
      </c>
      <c r="C309">
        <v>10</v>
      </c>
    </row>
    <row r="310" spans="1:3" x14ac:dyDescent="0.25">
      <c r="A310" t="s">
        <v>326</v>
      </c>
      <c r="B310" t="s">
        <v>327</v>
      </c>
      <c r="C310">
        <v>10</v>
      </c>
    </row>
    <row r="311" spans="1:3" x14ac:dyDescent="0.25">
      <c r="A311" t="s">
        <v>548</v>
      </c>
      <c r="B311" t="s">
        <v>549</v>
      </c>
      <c r="C311">
        <v>10</v>
      </c>
    </row>
    <row r="312" spans="1:3" x14ac:dyDescent="0.25">
      <c r="A312" t="s">
        <v>552</v>
      </c>
      <c r="B312" t="s">
        <v>553</v>
      </c>
      <c r="C312">
        <v>10</v>
      </c>
    </row>
    <row r="313" spans="1:3" x14ac:dyDescent="0.25">
      <c r="A313" t="s">
        <v>332</v>
      </c>
      <c r="B313" t="s">
        <v>333</v>
      </c>
      <c r="C313">
        <v>10</v>
      </c>
    </row>
    <row r="314" spans="1:3" x14ac:dyDescent="0.25">
      <c r="A314" t="s">
        <v>394</v>
      </c>
      <c r="B314" t="s">
        <v>395</v>
      </c>
      <c r="C314">
        <v>10</v>
      </c>
    </row>
    <row r="315" spans="1:3" x14ac:dyDescent="0.25">
      <c r="A315" t="s">
        <v>1119</v>
      </c>
      <c r="B315" t="s">
        <v>1120</v>
      </c>
      <c r="C315">
        <v>10</v>
      </c>
    </row>
    <row r="316" spans="1:3" x14ac:dyDescent="0.25">
      <c r="A316" t="s">
        <v>660</v>
      </c>
      <c r="B316" t="s">
        <v>661</v>
      </c>
      <c r="C316">
        <v>10</v>
      </c>
    </row>
    <row r="317" spans="1:3" x14ac:dyDescent="0.25">
      <c r="A317" t="s">
        <v>562</v>
      </c>
      <c r="B317" t="s">
        <v>563</v>
      </c>
      <c r="C317">
        <v>10</v>
      </c>
    </row>
    <row r="318" spans="1:3" x14ac:dyDescent="0.25">
      <c r="A318" t="s">
        <v>1121</v>
      </c>
      <c r="B318" t="s">
        <v>1122</v>
      </c>
      <c r="C318">
        <v>10</v>
      </c>
    </row>
    <row r="319" spans="1:3" x14ac:dyDescent="0.25">
      <c r="A319" t="s">
        <v>396</v>
      </c>
      <c r="B319" t="s">
        <v>397</v>
      </c>
      <c r="C319">
        <v>10</v>
      </c>
    </row>
    <row r="320" spans="1:3" x14ac:dyDescent="0.25">
      <c r="A320" t="s">
        <v>1123</v>
      </c>
      <c r="B320" t="s">
        <v>1124</v>
      </c>
      <c r="C320">
        <v>10</v>
      </c>
    </row>
    <row r="321" spans="1:3" x14ac:dyDescent="0.25">
      <c r="A321" t="s">
        <v>666</v>
      </c>
      <c r="B321" t="s">
        <v>667</v>
      </c>
      <c r="C321">
        <v>10</v>
      </c>
    </row>
    <row r="322" spans="1:3" x14ac:dyDescent="0.25">
      <c r="A322" t="s">
        <v>870</v>
      </c>
      <c r="B322" t="s">
        <v>871</v>
      </c>
      <c r="C322">
        <v>10</v>
      </c>
    </row>
    <row r="323" spans="1:3" x14ac:dyDescent="0.25">
      <c r="A323" t="s">
        <v>342</v>
      </c>
      <c r="B323" t="s">
        <v>343</v>
      </c>
      <c r="C323">
        <v>10</v>
      </c>
    </row>
    <row r="324" spans="1:3" x14ac:dyDescent="0.25">
      <c r="A324" t="s">
        <v>572</v>
      </c>
      <c r="B324" t="s">
        <v>573</v>
      </c>
      <c r="C324">
        <v>10</v>
      </c>
    </row>
    <row r="325" spans="1:3" x14ac:dyDescent="0.25">
      <c r="A325" t="s">
        <v>676</v>
      </c>
      <c r="B325" t="s">
        <v>677</v>
      </c>
      <c r="C325">
        <v>10</v>
      </c>
    </row>
    <row r="326" spans="1:3" x14ac:dyDescent="0.25">
      <c r="A326" t="s">
        <v>898</v>
      </c>
      <c r="B326" t="s">
        <v>899</v>
      </c>
      <c r="C326">
        <v>10</v>
      </c>
    </row>
    <row r="327" spans="1:3" x14ac:dyDescent="0.25">
      <c r="A327" t="s">
        <v>1125</v>
      </c>
      <c r="B327" t="s">
        <v>1126</v>
      </c>
      <c r="C327">
        <v>10</v>
      </c>
    </row>
    <row r="328" spans="1:3" x14ac:dyDescent="0.25">
      <c r="A328" t="s">
        <v>412</v>
      </c>
      <c r="B328" t="s">
        <v>413</v>
      </c>
      <c r="C328">
        <v>10</v>
      </c>
    </row>
    <row r="329" spans="1:3" x14ac:dyDescent="0.25">
      <c r="A329" t="s">
        <v>582</v>
      </c>
      <c r="B329" t="s">
        <v>583</v>
      </c>
      <c r="C329">
        <v>10</v>
      </c>
    </row>
    <row r="330" spans="1:3" x14ac:dyDescent="0.25">
      <c r="A330" t="s">
        <v>356</v>
      </c>
      <c r="B330" t="s">
        <v>357</v>
      </c>
      <c r="C330">
        <v>10</v>
      </c>
    </row>
    <row r="331" spans="1:3" x14ac:dyDescent="0.25">
      <c r="A331" t="s">
        <v>704</v>
      </c>
      <c r="B331" t="s">
        <v>705</v>
      </c>
      <c r="C331">
        <v>10</v>
      </c>
    </row>
    <row r="332" spans="1:3" x14ac:dyDescent="0.25">
      <c r="A332" t="s">
        <v>418</v>
      </c>
      <c r="B332" t="s">
        <v>419</v>
      </c>
      <c r="C332">
        <v>10</v>
      </c>
    </row>
    <row r="333" spans="1:3" x14ac:dyDescent="0.25">
      <c r="A333" t="s">
        <v>712</v>
      </c>
      <c r="B333" t="s">
        <v>713</v>
      </c>
      <c r="C333">
        <v>10</v>
      </c>
    </row>
    <row r="334" spans="1:3" x14ac:dyDescent="0.25">
      <c r="A334" t="s">
        <v>1127</v>
      </c>
      <c r="B334" t="s">
        <v>1128</v>
      </c>
      <c r="C334">
        <v>10</v>
      </c>
    </row>
    <row r="335" spans="1:3" x14ac:dyDescent="0.25">
      <c r="A335" t="s">
        <v>358</v>
      </c>
      <c r="B335" t="s">
        <v>359</v>
      </c>
      <c r="C335">
        <v>10</v>
      </c>
    </row>
    <row r="336" spans="1:3" x14ac:dyDescent="0.25">
      <c r="A336" t="s">
        <v>420</v>
      </c>
      <c r="B336" t="s">
        <v>421</v>
      </c>
      <c r="C336">
        <v>10</v>
      </c>
    </row>
    <row r="337" spans="1:3" x14ac:dyDescent="0.25">
      <c r="A337" t="s">
        <v>1129</v>
      </c>
      <c r="B337" t="s">
        <v>1130</v>
      </c>
      <c r="C337">
        <v>10</v>
      </c>
    </row>
    <row r="338" spans="1:3" x14ac:dyDescent="0.25">
      <c r="A338" t="s">
        <v>1131</v>
      </c>
      <c r="B338" t="s">
        <v>1132</v>
      </c>
      <c r="C338">
        <v>10</v>
      </c>
    </row>
    <row r="339" spans="1:3" x14ac:dyDescent="0.25">
      <c r="A339" t="s">
        <v>724</v>
      </c>
      <c r="B339" t="s">
        <v>725</v>
      </c>
      <c r="C339">
        <v>9</v>
      </c>
    </row>
    <row r="340" spans="1:3" x14ac:dyDescent="0.25">
      <c r="A340" t="s">
        <v>302</v>
      </c>
      <c r="B340" t="s">
        <v>303</v>
      </c>
      <c r="C340">
        <v>9</v>
      </c>
    </row>
    <row r="341" spans="1:3" x14ac:dyDescent="0.25">
      <c r="A341" t="s">
        <v>1133</v>
      </c>
      <c r="B341" t="s">
        <v>1134</v>
      </c>
      <c r="C341">
        <v>9</v>
      </c>
    </row>
    <row r="342" spans="1:3" x14ac:dyDescent="0.25">
      <c r="A342" t="s">
        <v>602</v>
      </c>
      <c r="B342" t="s">
        <v>603</v>
      </c>
      <c r="C342">
        <v>9</v>
      </c>
    </row>
    <row r="343" spans="1:3" x14ac:dyDescent="0.25">
      <c r="A343" t="s">
        <v>1135</v>
      </c>
      <c r="B343" t="s">
        <v>1136</v>
      </c>
      <c r="C343">
        <v>9</v>
      </c>
    </row>
    <row r="344" spans="1:3" x14ac:dyDescent="0.25">
      <c r="A344" t="s">
        <v>1137</v>
      </c>
      <c r="B344" t="s">
        <v>1138</v>
      </c>
      <c r="C344">
        <v>9</v>
      </c>
    </row>
    <row r="345" spans="1:3" x14ac:dyDescent="0.25">
      <c r="A345" t="s">
        <v>314</v>
      </c>
      <c r="B345" t="s">
        <v>315</v>
      </c>
      <c r="C345">
        <v>9</v>
      </c>
    </row>
    <row r="346" spans="1:3" x14ac:dyDescent="0.25">
      <c r="A346" t="s">
        <v>522</v>
      </c>
      <c r="B346" t="s">
        <v>523</v>
      </c>
      <c r="C346">
        <v>9</v>
      </c>
    </row>
    <row r="347" spans="1:3" x14ac:dyDescent="0.25">
      <c r="A347" t="s">
        <v>612</v>
      </c>
      <c r="B347" t="s">
        <v>613</v>
      </c>
      <c r="C347">
        <v>9</v>
      </c>
    </row>
    <row r="348" spans="1:3" x14ac:dyDescent="0.25">
      <c r="A348" t="s">
        <v>376</v>
      </c>
      <c r="B348" t="s">
        <v>377</v>
      </c>
      <c r="C348">
        <v>9</v>
      </c>
    </row>
    <row r="349" spans="1:3" x14ac:dyDescent="0.25">
      <c r="A349" t="s">
        <v>534</v>
      </c>
      <c r="B349" t="s">
        <v>535</v>
      </c>
      <c r="C349">
        <v>9</v>
      </c>
    </row>
    <row r="350" spans="1:3" x14ac:dyDescent="0.25">
      <c r="A350" t="s">
        <v>452</v>
      </c>
      <c r="B350" t="s">
        <v>453</v>
      </c>
      <c r="C350">
        <v>9</v>
      </c>
    </row>
    <row r="351" spans="1:3" x14ac:dyDescent="0.25">
      <c r="A351" t="s">
        <v>796</v>
      </c>
      <c r="B351" t="s">
        <v>797</v>
      </c>
      <c r="C351">
        <v>9</v>
      </c>
    </row>
    <row r="352" spans="1:3" x14ac:dyDescent="0.25">
      <c r="A352" t="s">
        <v>380</v>
      </c>
      <c r="B352" t="s">
        <v>381</v>
      </c>
      <c r="C352">
        <v>9</v>
      </c>
    </row>
    <row r="353" spans="1:3" x14ac:dyDescent="0.25">
      <c r="A353" t="s">
        <v>1139</v>
      </c>
      <c r="B353" t="s">
        <v>1140</v>
      </c>
      <c r="C353">
        <v>9</v>
      </c>
    </row>
    <row r="354" spans="1:3" x14ac:dyDescent="0.25">
      <c r="A354" t="s">
        <v>638</v>
      </c>
      <c r="B354" t="s">
        <v>639</v>
      </c>
      <c r="C354">
        <v>9</v>
      </c>
    </row>
    <row r="355" spans="1:3" x14ac:dyDescent="0.25">
      <c r="A355" t="s">
        <v>640</v>
      </c>
      <c r="B355" t="s">
        <v>641</v>
      </c>
      <c r="C355">
        <v>9</v>
      </c>
    </row>
    <row r="356" spans="1:3" x14ac:dyDescent="0.25">
      <c r="A356" t="s">
        <v>816</v>
      </c>
      <c r="B356" t="s">
        <v>817</v>
      </c>
      <c r="C356">
        <v>9</v>
      </c>
    </row>
    <row r="357" spans="1:3" x14ac:dyDescent="0.25">
      <c r="A357" t="s">
        <v>474</v>
      </c>
      <c r="B357" t="s">
        <v>475</v>
      </c>
      <c r="C357">
        <v>9</v>
      </c>
    </row>
    <row r="358" spans="1:3" x14ac:dyDescent="0.25">
      <c r="A358" t="s">
        <v>1141</v>
      </c>
      <c r="B358" t="s">
        <v>1142</v>
      </c>
      <c r="C358">
        <v>9</v>
      </c>
    </row>
    <row r="359" spans="1:3" x14ac:dyDescent="0.25">
      <c r="A359" t="s">
        <v>1143</v>
      </c>
      <c r="B359" t="s">
        <v>1144</v>
      </c>
      <c r="C359">
        <v>9</v>
      </c>
    </row>
    <row r="360" spans="1:3" x14ac:dyDescent="0.25">
      <c r="A360" t="s">
        <v>1145</v>
      </c>
      <c r="B360" t="s">
        <v>1146</v>
      </c>
      <c r="C360">
        <v>9</v>
      </c>
    </row>
    <row r="361" spans="1:3" x14ac:dyDescent="0.25">
      <c r="A361" t="s">
        <v>1147</v>
      </c>
      <c r="B361" t="s">
        <v>1148</v>
      </c>
      <c r="C361">
        <v>9</v>
      </c>
    </row>
    <row r="362" spans="1:3" x14ac:dyDescent="0.25">
      <c r="A362" t="s">
        <v>1149</v>
      </c>
      <c r="B362" t="s">
        <v>1150</v>
      </c>
      <c r="C362">
        <v>9</v>
      </c>
    </row>
    <row r="363" spans="1:3" x14ac:dyDescent="0.25">
      <c r="A363" t="s">
        <v>1151</v>
      </c>
      <c r="B363" t="s">
        <v>1152</v>
      </c>
      <c r="C363">
        <v>9</v>
      </c>
    </row>
    <row r="364" spans="1:3" x14ac:dyDescent="0.25">
      <c r="A364" t="s">
        <v>1153</v>
      </c>
      <c r="B364" t="s">
        <v>1154</v>
      </c>
      <c r="C364">
        <v>9</v>
      </c>
    </row>
    <row r="365" spans="1:3" x14ac:dyDescent="0.25">
      <c r="A365" t="s">
        <v>398</v>
      </c>
      <c r="B365" t="s">
        <v>399</v>
      </c>
      <c r="C365">
        <v>9</v>
      </c>
    </row>
    <row r="366" spans="1:3" x14ac:dyDescent="0.25">
      <c r="A366" t="s">
        <v>1155</v>
      </c>
      <c r="B366" t="s">
        <v>1156</v>
      </c>
      <c r="C366">
        <v>9</v>
      </c>
    </row>
    <row r="367" spans="1:3" x14ac:dyDescent="0.25">
      <c r="A367" t="s">
        <v>340</v>
      </c>
      <c r="B367" t="s">
        <v>341</v>
      </c>
      <c r="C367">
        <v>9</v>
      </c>
    </row>
    <row r="368" spans="1:3" x14ac:dyDescent="0.25">
      <c r="A368" t="s">
        <v>1157</v>
      </c>
      <c r="B368" t="s">
        <v>1158</v>
      </c>
      <c r="C368">
        <v>9</v>
      </c>
    </row>
    <row r="369" spans="1:3" x14ac:dyDescent="0.25">
      <c r="A369" t="s">
        <v>344</v>
      </c>
      <c r="B369" t="s">
        <v>345</v>
      </c>
      <c r="C369">
        <v>9</v>
      </c>
    </row>
    <row r="370" spans="1:3" x14ac:dyDescent="0.25">
      <c r="A370" t="s">
        <v>346</v>
      </c>
      <c r="B370" t="s">
        <v>347</v>
      </c>
      <c r="C370">
        <v>9</v>
      </c>
    </row>
    <row r="371" spans="1:3" x14ac:dyDescent="0.25">
      <c r="A371" t="s">
        <v>1159</v>
      </c>
      <c r="B371" t="s">
        <v>1160</v>
      </c>
      <c r="C371">
        <v>9</v>
      </c>
    </row>
    <row r="372" spans="1:3" x14ac:dyDescent="0.25">
      <c r="A372" t="s">
        <v>1161</v>
      </c>
      <c r="B372" t="s">
        <v>1162</v>
      </c>
      <c r="C372">
        <v>9</v>
      </c>
    </row>
    <row r="373" spans="1:3" x14ac:dyDescent="0.25">
      <c r="A373" t="s">
        <v>406</v>
      </c>
      <c r="B373" t="s">
        <v>407</v>
      </c>
      <c r="C373">
        <v>9</v>
      </c>
    </row>
    <row r="374" spans="1:3" x14ac:dyDescent="0.25">
      <c r="A374" t="s">
        <v>896</v>
      </c>
      <c r="B374" t="s">
        <v>897</v>
      </c>
      <c r="C374">
        <v>9</v>
      </c>
    </row>
    <row r="375" spans="1:3" x14ac:dyDescent="0.25">
      <c r="A375" t="s">
        <v>1163</v>
      </c>
      <c r="B375" t="s">
        <v>1164</v>
      </c>
      <c r="C375">
        <v>9</v>
      </c>
    </row>
    <row r="376" spans="1:3" x14ac:dyDescent="0.25">
      <c r="A376" t="s">
        <v>496</v>
      </c>
      <c r="B376" t="s">
        <v>497</v>
      </c>
      <c r="C376">
        <v>9</v>
      </c>
    </row>
    <row r="377" spans="1:3" x14ac:dyDescent="0.25">
      <c r="A377" t="s">
        <v>354</v>
      </c>
      <c r="B377" t="s">
        <v>355</v>
      </c>
      <c r="C377">
        <v>9</v>
      </c>
    </row>
    <row r="378" spans="1:3" x14ac:dyDescent="0.25">
      <c r="A378" t="s">
        <v>498</v>
      </c>
      <c r="B378" t="s">
        <v>499</v>
      </c>
      <c r="C378">
        <v>9</v>
      </c>
    </row>
    <row r="379" spans="1:3" x14ac:dyDescent="0.25">
      <c r="A379" t="s">
        <v>414</v>
      </c>
      <c r="B379" t="s">
        <v>415</v>
      </c>
      <c r="C379">
        <v>9</v>
      </c>
    </row>
    <row r="380" spans="1:3" x14ac:dyDescent="0.25">
      <c r="A380" t="s">
        <v>500</v>
      </c>
      <c r="B380" t="s">
        <v>501</v>
      </c>
      <c r="C380">
        <v>9</v>
      </c>
    </row>
    <row r="381" spans="1:3" x14ac:dyDescent="0.25">
      <c r="A381" t="s">
        <v>1165</v>
      </c>
      <c r="B381" t="s">
        <v>1166</v>
      </c>
      <c r="C381">
        <v>9</v>
      </c>
    </row>
    <row r="382" spans="1:3" x14ac:dyDescent="0.25">
      <c r="A382" t="s">
        <v>1167</v>
      </c>
      <c r="B382" t="s">
        <v>1168</v>
      </c>
      <c r="C382">
        <v>9</v>
      </c>
    </row>
    <row r="383" spans="1:3" x14ac:dyDescent="0.25">
      <c r="A383" t="s">
        <v>1169</v>
      </c>
      <c r="B383" t="s">
        <v>1170</v>
      </c>
      <c r="C383">
        <v>8</v>
      </c>
    </row>
    <row r="384" spans="1:3" x14ac:dyDescent="0.25">
      <c r="A384" t="s">
        <v>1171</v>
      </c>
      <c r="B384" t="s">
        <v>1172</v>
      </c>
      <c r="C384">
        <v>8</v>
      </c>
    </row>
    <row r="385" spans="1:3" x14ac:dyDescent="0.25">
      <c r="A385" t="s">
        <v>1173</v>
      </c>
      <c r="B385" t="s">
        <v>1174</v>
      </c>
      <c r="C385">
        <v>8</v>
      </c>
    </row>
    <row r="386" spans="1:3" x14ac:dyDescent="0.25">
      <c r="A386" t="s">
        <v>974</v>
      </c>
      <c r="B386" t="s">
        <v>975</v>
      </c>
      <c r="C386">
        <v>8</v>
      </c>
    </row>
    <row r="387" spans="1:3" x14ac:dyDescent="0.25">
      <c r="A387" t="s">
        <v>1175</v>
      </c>
      <c r="B387" t="s">
        <v>1176</v>
      </c>
      <c r="C387">
        <v>8</v>
      </c>
    </row>
    <row r="388" spans="1:3" x14ac:dyDescent="0.25">
      <c r="A388" t="s">
        <v>1177</v>
      </c>
      <c r="B388" t="s">
        <v>1178</v>
      </c>
      <c r="C388">
        <v>8</v>
      </c>
    </row>
    <row r="389" spans="1:3" x14ac:dyDescent="0.25">
      <c r="A389" t="s">
        <v>1179</v>
      </c>
      <c r="B389" t="s">
        <v>1180</v>
      </c>
      <c r="C389">
        <v>8</v>
      </c>
    </row>
    <row r="390" spans="1:3" x14ac:dyDescent="0.25">
      <c r="A390" t="s">
        <v>1181</v>
      </c>
      <c r="B390" t="s">
        <v>1182</v>
      </c>
      <c r="C390">
        <v>8</v>
      </c>
    </row>
    <row r="391" spans="1:3" x14ac:dyDescent="0.25">
      <c r="A391" t="s">
        <v>1183</v>
      </c>
      <c r="B391" t="s">
        <v>1184</v>
      </c>
      <c r="C391">
        <v>8</v>
      </c>
    </row>
    <row r="392" spans="1:3" x14ac:dyDescent="0.25">
      <c r="A392" t="s">
        <v>1185</v>
      </c>
      <c r="B392" t="s">
        <v>1186</v>
      </c>
      <c r="C392">
        <v>8</v>
      </c>
    </row>
    <row r="393" spans="1:3" x14ac:dyDescent="0.25">
      <c r="A393" t="s">
        <v>1187</v>
      </c>
      <c r="B393" t="s">
        <v>1188</v>
      </c>
      <c r="C393">
        <v>8</v>
      </c>
    </row>
    <row r="394" spans="1:3" x14ac:dyDescent="0.25">
      <c r="A394" t="s">
        <v>1189</v>
      </c>
      <c r="B394" t="s">
        <v>1190</v>
      </c>
      <c r="C394">
        <v>8</v>
      </c>
    </row>
    <row r="395" spans="1:3" x14ac:dyDescent="0.25">
      <c r="A395" t="s">
        <v>432</v>
      </c>
      <c r="B395" t="s">
        <v>433</v>
      </c>
      <c r="C395">
        <v>8</v>
      </c>
    </row>
    <row r="396" spans="1:3" x14ac:dyDescent="0.25">
      <c r="A396" t="s">
        <v>436</v>
      </c>
      <c r="B396" t="s">
        <v>437</v>
      </c>
      <c r="C396">
        <v>8</v>
      </c>
    </row>
    <row r="397" spans="1:3" x14ac:dyDescent="0.25">
      <c r="A397" t="s">
        <v>1191</v>
      </c>
      <c r="B397" t="s">
        <v>1192</v>
      </c>
      <c r="C397">
        <v>8</v>
      </c>
    </row>
    <row r="398" spans="1:3" x14ac:dyDescent="0.25">
      <c r="A398" t="s">
        <v>524</v>
      </c>
      <c r="B398" t="s">
        <v>525</v>
      </c>
      <c r="C398">
        <v>8</v>
      </c>
    </row>
    <row r="399" spans="1:3" x14ac:dyDescent="0.25">
      <c r="A399" t="s">
        <v>1193</v>
      </c>
      <c r="B399" t="s">
        <v>1194</v>
      </c>
      <c r="C399">
        <v>8</v>
      </c>
    </row>
    <row r="400" spans="1:3" x14ac:dyDescent="0.25">
      <c r="A400" t="s">
        <v>446</v>
      </c>
      <c r="B400" t="s">
        <v>447</v>
      </c>
      <c r="C400">
        <v>8</v>
      </c>
    </row>
    <row r="401" spans="1:3" x14ac:dyDescent="0.25">
      <c r="A401" t="s">
        <v>774</v>
      </c>
      <c r="B401" t="s">
        <v>775</v>
      </c>
      <c r="C401">
        <v>8</v>
      </c>
    </row>
    <row r="402" spans="1:3" x14ac:dyDescent="0.25">
      <c r="A402" t="s">
        <v>620</v>
      </c>
      <c r="B402" t="s">
        <v>621</v>
      </c>
      <c r="C402">
        <v>8</v>
      </c>
    </row>
    <row r="403" spans="1:3" x14ac:dyDescent="0.25">
      <c r="A403" t="s">
        <v>532</v>
      </c>
      <c r="B403" t="s">
        <v>533</v>
      </c>
      <c r="C403">
        <v>8</v>
      </c>
    </row>
    <row r="404" spans="1:3" x14ac:dyDescent="0.25">
      <c r="A404" t="s">
        <v>778</v>
      </c>
      <c r="B404" t="s">
        <v>779</v>
      </c>
      <c r="C404">
        <v>8</v>
      </c>
    </row>
    <row r="405" spans="1:3" x14ac:dyDescent="0.25">
      <c r="A405" t="s">
        <v>1195</v>
      </c>
      <c r="B405" t="s">
        <v>1196</v>
      </c>
      <c r="C405">
        <v>8</v>
      </c>
    </row>
    <row r="406" spans="1:3" x14ac:dyDescent="0.25">
      <c r="A406" t="s">
        <v>1197</v>
      </c>
      <c r="B406" t="s">
        <v>1198</v>
      </c>
      <c r="C406">
        <v>8</v>
      </c>
    </row>
    <row r="407" spans="1:3" x14ac:dyDescent="0.25">
      <c r="A407" t="s">
        <v>1199</v>
      </c>
      <c r="B407" t="s">
        <v>1200</v>
      </c>
      <c r="C407">
        <v>8</v>
      </c>
    </row>
    <row r="408" spans="1:3" x14ac:dyDescent="0.25">
      <c r="A408" t="s">
        <v>1201</v>
      </c>
      <c r="B408" t="s">
        <v>1202</v>
      </c>
      <c r="C408">
        <v>8</v>
      </c>
    </row>
    <row r="409" spans="1:3" x14ac:dyDescent="0.25">
      <c r="A409" t="s">
        <v>1203</v>
      </c>
      <c r="B409" t="s">
        <v>1204</v>
      </c>
      <c r="C409">
        <v>8</v>
      </c>
    </row>
    <row r="410" spans="1:3" x14ac:dyDescent="0.25">
      <c r="A410" t="s">
        <v>1205</v>
      </c>
      <c r="B410" t="s">
        <v>1206</v>
      </c>
      <c r="C410">
        <v>8</v>
      </c>
    </row>
    <row r="411" spans="1:3" x14ac:dyDescent="0.25">
      <c r="A411" t="s">
        <v>464</v>
      </c>
      <c r="B411" t="s">
        <v>465</v>
      </c>
      <c r="C411">
        <v>8</v>
      </c>
    </row>
    <row r="412" spans="1:3" x14ac:dyDescent="0.25">
      <c r="A412" t="s">
        <v>1207</v>
      </c>
      <c r="B412" t="s">
        <v>1208</v>
      </c>
      <c r="C412">
        <v>8</v>
      </c>
    </row>
    <row r="413" spans="1:3" x14ac:dyDescent="0.25">
      <c r="A413" t="s">
        <v>1209</v>
      </c>
      <c r="B413" t="s">
        <v>1210</v>
      </c>
      <c r="C413">
        <v>8</v>
      </c>
    </row>
    <row r="414" spans="1:3" x14ac:dyDescent="0.25">
      <c r="A414" t="s">
        <v>1211</v>
      </c>
      <c r="B414" t="s">
        <v>1212</v>
      </c>
      <c r="C414">
        <v>8</v>
      </c>
    </row>
    <row r="415" spans="1:3" x14ac:dyDescent="0.25">
      <c r="A415" t="s">
        <v>470</v>
      </c>
      <c r="B415" t="s">
        <v>471</v>
      </c>
      <c r="C415">
        <v>8</v>
      </c>
    </row>
    <row r="416" spans="1:3" x14ac:dyDescent="0.25">
      <c r="A416" t="s">
        <v>1213</v>
      </c>
      <c r="B416" t="s">
        <v>1214</v>
      </c>
      <c r="C416">
        <v>8</v>
      </c>
    </row>
    <row r="417" spans="1:3" x14ac:dyDescent="0.25">
      <c r="A417" t="s">
        <v>652</v>
      </c>
      <c r="B417" t="s">
        <v>653</v>
      </c>
      <c r="C417">
        <v>8</v>
      </c>
    </row>
    <row r="418" spans="1:3" x14ac:dyDescent="0.25">
      <c r="A418" t="s">
        <v>1215</v>
      </c>
      <c r="B418" t="s">
        <v>1216</v>
      </c>
      <c r="C418">
        <v>8</v>
      </c>
    </row>
    <row r="419" spans="1:3" x14ac:dyDescent="0.25">
      <c r="A419" t="s">
        <v>656</v>
      </c>
      <c r="B419" t="s">
        <v>657</v>
      </c>
      <c r="C419">
        <v>8</v>
      </c>
    </row>
    <row r="420" spans="1:3" x14ac:dyDescent="0.25">
      <c r="A420" t="s">
        <v>1217</v>
      </c>
      <c r="B420" t="s">
        <v>1218</v>
      </c>
      <c r="C420">
        <v>8</v>
      </c>
    </row>
    <row r="421" spans="1:3" x14ac:dyDescent="0.25">
      <c r="A421" t="s">
        <v>1219</v>
      </c>
      <c r="B421" t="s">
        <v>1220</v>
      </c>
      <c r="C421">
        <v>8</v>
      </c>
    </row>
    <row r="422" spans="1:3" x14ac:dyDescent="0.25">
      <c r="A422" t="s">
        <v>484</v>
      </c>
      <c r="B422" t="s">
        <v>485</v>
      </c>
      <c r="C422">
        <v>8</v>
      </c>
    </row>
    <row r="423" spans="1:3" x14ac:dyDescent="0.25">
      <c r="A423" t="s">
        <v>1221</v>
      </c>
      <c r="B423" t="s">
        <v>1222</v>
      </c>
      <c r="C423">
        <v>8</v>
      </c>
    </row>
    <row r="424" spans="1:3" x14ac:dyDescent="0.25">
      <c r="A424" t="s">
        <v>1223</v>
      </c>
      <c r="B424" t="s">
        <v>1224</v>
      </c>
      <c r="C424">
        <v>8</v>
      </c>
    </row>
    <row r="425" spans="1:3" x14ac:dyDescent="0.25">
      <c r="A425" t="s">
        <v>400</v>
      </c>
      <c r="B425" t="s">
        <v>401</v>
      </c>
      <c r="C425">
        <v>8</v>
      </c>
    </row>
    <row r="426" spans="1:3" x14ac:dyDescent="0.25">
      <c r="A426" t="s">
        <v>1225</v>
      </c>
      <c r="B426" t="s">
        <v>1226</v>
      </c>
      <c r="C426">
        <v>8</v>
      </c>
    </row>
    <row r="427" spans="1:3" x14ac:dyDescent="0.25">
      <c r="A427" t="s">
        <v>888</v>
      </c>
      <c r="B427" t="s">
        <v>889</v>
      </c>
      <c r="C427">
        <v>8</v>
      </c>
    </row>
    <row r="428" spans="1:3" x14ac:dyDescent="0.25">
      <c r="A428" t="s">
        <v>1227</v>
      </c>
      <c r="B428" t="s">
        <v>1228</v>
      </c>
      <c r="C428">
        <v>8</v>
      </c>
    </row>
    <row r="429" spans="1:3" x14ac:dyDescent="0.25">
      <c r="A429" t="s">
        <v>1229</v>
      </c>
      <c r="B429" t="s">
        <v>1230</v>
      </c>
      <c r="C429">
        <v>8</v>
      </c>
    </row>
    <row r="430" spans="1:3" x14ac:dyDescent="0.25">
      <c r="A430" t="s">
        <v>1231</v>
      </c>
      <c r="B430" t="s">
        <v>1232</v>
      </c>
      <c r="C430">
        <v>8</v>
      </c>
    </row>
    <row r="431" spans="1:3" x14ac:dyDescent="0.25">
      <c r="A431" t="s">
        <v>1233</v>
      </c>
      <c r="B431" t="s">
        <v>1234</v>
      </c>
      <c r="C431">
        <v>8</v>
      </c>
    </row>
    <row r="432" spans="1:3" x14ac:dyDescent="0.25">
      <c r="A432" t="s">
        <v>686</v>
      </c>
      <c r="B432" t="s">
        <v>687</v>
      </c>
      <c r="C432">
        <v>8</v>
      </c>
    </row>
    <row r="433" spans="1:3" x14ac:dyDescent="0.25">
      <c r="A433" t="s">
        <v>1235</v>
      </c>
      <c r="B433" t="s">
        <v>1236</v>
      </c>
      <c r="C433">
        <v>8</v>
      </c>
    </row>
    <row r="434" spans="1:3" x14ac:dyDescent="0.25">
      <c r="A434" t="s">
        <v>1237</v>
      </c>
      <c r="B434" t="s">
        <v>1238</v>
      </c>
      <c r="C434">
        <v>8</v>
      </c>
    </row>
    <row r="435" spans="1:3" x14ac:dyDescent="0.25">
      <c r="A435" t="s">
        <v>1239</v>
      </c>
      <c r="B435" t="s">
        <v>1240</v>
      </c>
      <c r="C435">
        <v>8</v>
      </c>
    </row>
    <row r="436" spans="1:3" x14ac:dyDescent="0.25">
      <c r="A436" t="s">
        <v>910</v>
      </c>
      <c r="B436" t="s">
        <v>911</v>
      </c>
      <c r="C436">
        <v>8</v>
      </c>
    </row>
    <row r="437" spans="1:3" x14ac:dyDescent="0.25">
      <c r="A437" t="s">
        <v>696</v>
      </c>
      <c r="B437" t="s">
        <v>697</v>
      </c>
      <c r="C437">
        <v>8</v>
      </c>
    </row>
    <row r="438" spans="1:3" x14ac:dyDescent="0.25">
      <c r="A438" t="s">
        <v>1241</v>
      </c>
      <c r="B438" t="s">
        <v>1242</v>
      </c>
      <c r="C438">
        <v>8</v>
      </c>
    </row>
    <row r="439" spans="1:3" x14ac:dyDescent="0.25">
      <c r="A439" t="s">
        <v>1243</v>
      </c>
      <c r="B439" t="s">
        <v>1244</v>
      </c>
      <c r="C439">
        <v>8</v>
      </c>
    </row>
    <row r="440" spans="1:3" x14ac:dyDescent="0.25">
      <c r="A440" t="s">
        <v>1245</v>
      </c>
      <c r="B440" t="s">
        <v>1246</v>
      </c>
      <c r="C440">
        <v>8</v>
      </c>
    </row>
    <row r="441" spans="1:3" x14ac:dyDescent="0.25">
      <c r="A441" t="s">
        <v>706</v>
      </c>
      <c r="B441" t="s">
        <v>707</v>
      </c>
      <c r="C441">
        <v>8</v>
      </c>
    </row>
    <row r="442" spans="1:3" x14ac:dyDescent="0.25">
      <c r="A442" t="s">
        <v>502</v>
      </c>
      <c r="B442" t="s">
        <v>503</v>
      </c>
      <c r="C442">
        <v>8</v>
      </c>
    </row>
    <row r="443" spans="1:3" x14ac:dyDescent="0.25">
      <c r="A443" t="s">
        <v>504</v>
      </c>
      <c r="B443" t="s">
        <v>505</v>
      </c>
      <c r="C443">
        <v>8</v>
      </c>
    </row>
    <row r="444" spans="1:3" x14ac:dyDescent="0.25">
      <c r="A444" t="s">
        <v>506</v>
      </c>
      <c r="B444" t="s">
        <v>507</v>
      </c>
      <c r="C444">
        <v>8</v>
      </c>
    </row>
    <row r="445" spans="1:3" x14ac:dyDescent="0.25">
      <c r="A445" t="s">
        <v>422</v>
      </c>
      <c r="B445" t="s">
        <v>423</v>
      </c>
      <c r="C445">
        <v>8</v>
      </c>
    </row>
    <row r="446" spans="1:3" x14ac:dyDescent="0.25">
      <c r="A446" t="s">
        <v>950</v>
      </c>
      <c r="B446" t="s">
        <v>951</v>
      </c>
      <c r="C446">
        <v>8</v>
      </c>
    </row>
    <row r="447" spans="1:3" x14ac:dyDescent="0.25">
      <c r="A447" t="s">
        <v>1247</v>
      </c>
      <c r="B447" t="s">
        <v>1248</v>
      </c>
      <c r="C447">
        <v>8</v>
      </c>
    </row>
    <row r="448" spans="1:3" x14ac:dyDescent="0.25">
      <c r="A448" t="s">
        <v>1249</v>
      </c>
      <c r="B448" t="s">
        <v>1250</v>
      </c>
      <c r="C448">
        <v>7</v>
      </c>
    </row>
    <row r="449" spans="1:3" x14ac:dyDescent="0.25">
      <c r="A449" t="s">
        <v>1251</v>
      </c>
      <c r="B449" t="s">
        <v>1252</v>
      </c>
      <c r="C449">
        <v>7</v>
      </c>
    </row>
    <row r="450" spans="1:3" x14ac:dyDescent="0.25">
      <c r="A450" t="s">
        <v>964</v>
      </c>
      <c r="B450" t="s">
        <v>965</v>
      </c>
      <c r="C450">
        <v>7</v>
      </c>
    </row>
    <row r="451" spans="1:3" x14ac:dyDescent="0.25">
      <c r="A451" t="s">
        <v>512</v>
      </c>
      <c r="B451" t="s">
        <v>513</v>
      </c>
      <c r="C451">
        <v>7</v>
      </c>
    </row>
    <row r="452" spans="1:3" x14ac:dyDescent="0.25">
      <c r="A452" t="s">
        <v>730</v>
      </c>
      <c r="B452" t="s">
        <v>731</v>
      </c>
      <c r="C452">
        <v>7</v>
      </c>
    </row>
    <row r="453" spans="1:3" x14ac:dyDescent="0.25">
      <c r="A453" t="s">
        <v>1253</v>
      </c>
      <c r="B453" t="s">
        <v>1254</v>
      </c>
      <c r="C453">
        <v>7</v>
      </c>
    </row>
    <row r="454" spans="1:3" x14ac:dyDescent="0.25">
      <c r="A454" t="s">
        <v>734</v>
      </c>
      <c r="B454" t="s">
        <v>735</v>
      </c>
      <c r="C454">
        <v>7</v>
      </c>
    </row>
    <row r="455" spans="1:3" x14ac:dyDescent="0.25">
      <c r="A455" t="s">
        <v>1255</v>
      </c>
      <c r="B455" t="s">
        <v>1256</v>
      </c>
      <c r="C455">
        <v>7</v>
      </c>
    </row>
    <row r="456" spans="1:3" x14ac:dyDescent="0.25">
      <c r="A456" t="s">
        <v>428</v>
      </c>
      <c r="B456" t="s">
        <v>429</v>
      </c>
      <c r="C456">
        <v>7</v>
      </c>
    </row>
    <row r="457" spans="1:3" x14ac:dyDescent="0.25">
      <c r="A457" t="s">
        <v>1257</v>
      </c>
      <c r="B457" t="s">
        <v>1258</v>
      </c>
      <c r="C457">
        <v>7</v>
      </c>
    </row>
    <row r="458" spans="1:3" x14ac:dyDescent="0.25">
      <c r="A458" t="s">
        <v>1259</v>
      </c>
      <c r="B458" t="s">
        <v>1260</v>
      </c>
      <c r="C458">
        <v>7</v>
      </c>
    </row>
    <row r="459" spans="1:3" x14ac:dyDescent="0.25">
      <c r="A459" t="s">
        <v>746</v>
      </c>
      <c r="B459" t="s">
        <v>747</v>
      </c>
      <c r="C459">
        <v>7</v>
      </c>
    </row>
    <row r="460" spans="1:3" x14ac:dyDescent="0.25">
      <c r="A460" t="s">
        <v>1261</v>
      </c>
      <c r="B460" t="s">
        <v>1262</v>
      </c>
      <c r="C460">
        <v>7</v>
      </c>
    </row>
    <row r="461" spans="1:3" x14ac:dyDescent="0.25">
      <c r="A461" t="s">
        <v>1263</v>
      </c>
      <c r="B461" t="s">
        <v>1264</v>
      </c>
      <c r="C461">
        <v>7</v>
      </c>
    </row>
    <row r="462" spans="1:3" x14ac:dyDescent="0.25">
      <c r="A462" t="s">
        <v>1265</v>
      </c>
      <c r="B462" t="s">
        <v>1266</v>
      </c>
      <c r="C462">
        <v>7</v>
      </c>
    </row>
    <row r="463" spans="1:3" x14ac:dyDescent="0.25">
      <c r="A463" t="s">
        <v>1267</v>
      </c>
      <c r="B463" t="s">
        <v>1268</v>
      </c>
      <c r="C463">
        <v>7</v>
      </c>
    </row>
    <row r="464" spans="1:3" x14ac:dyDescent="0.25">
      <c r="A464" t="s">
        <v>610</v>
      </c>
      <c r="B464" t="s">
        <v>611</v>
      </c>
      <c r="C464">
        <v>7</v>
      </c>
    </row>
    <row r="465" spans="1:3" x14ac:dyDescent="0.25">
      <c r="A465" t="s">
        <v>770</v>
      </c>
      <c r="B465" t="s">
        <v>771</v>
      </c>
      <c r="C465">
        <v>7</v>
      </c>
    </row>
    <row r="466" spans="1:3" x14ac:dyDescent="0.25">
      <c r="A466" t="s">
        <v>1269</v>
      </c>
      <c r="B466" t="s">
        <v>1270</v>
      </c>
      <c r="C466">
        <v>7</v>
      </c>
    </row>
    <row r="467" spans="1:3" x14ac:dyDescent="0.25">
      <c r="A467" t="s">
        <v>1271</v>
      </c>
      <c r="B467" t="s">
        <v>1272</v>
      </c>
      <c r="C467">
        <v>7</v>
      </c>
    </row>
    <row r="468" spans="1:3" x14ac:dyDescent="0.25">
      <c r="A468" t="s">
        <v>1273</v>
      </c>
      <c r="B468" t="s">
        <v>1274</v>
      </c>
      <c r="C468">
        <v>7</v>
      </c>
    </row>
    <row r="469" spans="1:3" x14ac:dyDescent="0.25">
      <c r="A469" t="s">
        <v>1275</v>
      </c>
      <c r="B469" t="s">
        <v>1276</v>
      </c>
      <c r="C469">
        <v>7</v>
      </c>
    </row>
    <row r="470" spans="1:3" x14ac:dyDescent="0.25">
      <c r="A470" t="s">
        <v>538</v>
      </c>
      <c r="B470" t="s">
        <v>539</v>
      </c>
      <c r="C470">
        <v>7</v>
      </c>
    </row>
    <row r="471" spans="1:3" x14ac:dyDescent="0.25">
      <c r="A471" t="s">
        <v>624</v>
      </c>
      <c r="B471" t="s">
        <v>625</v>
      </c>
      <c r="C471">
        <v>7</v>
      </c>
    </row>
    <row r="472" spans="1:3" x14ac:dyDescent="0.25">
      <c r="A472" t="s">
        <v>626</v>
      </c>
      <c r="B472" t="s">
        <v>627</v>
      </c>
      <c r="C472">
        <v>7</v>
      </c>
    </row>
    <row r="473" spans="1:3" x14ac:dyDescent="0.25">
      <c r="A473" t="s">
        <v>1277</v>
      </c>
      <c r="B473" t="s">
        <v>1278</v>
      </c>
      <c r="C473">
        <v>7</v>
      </c>
    </row>
    <row r="474" spans="1:3" x14ac:dyDescent="0.25">
      <c r="A474" t="s">
        <v>456</v>
      </c>
      <c r="B474" t="s">
        <v>457</v>
      </c>
      <c r="C474">
        <v>7</v>
      </c>
    </row>
    <row r="475" spans="1:3" x14ac:dyDescent="0.25">
      <c r="A475" t="s">
        <v>540</v>
      </c>
      <c r="B475" t="s">
        <v>541</v>
      </c>
      <c r="C475">
        <v>7</v>
      </c>
    </row>
    <row r="476" spans="1:3" x14ac:dyDescent="0.25">
      <c r="A476" t="s">
        <v>460</v>
      </c>
      <c r="B476" t="s">
        <v>461</v>
      </c>
      <c r="C476">
        <v>7</v>
      </c>
    </row>
    <row r="477" spans="1:3" x14ac:dyDescent="0.25">
      <c r="A477" t="s">
        <v>634</v>
      </c>
      <c r="B477" t="s">
        <v>635</v>
      </c>
      <c r="C477">
        <v>7</v>
      </c>
    </row>
    <row r="478" spans="1:3" x14ac:dyDescent="0.25">
      <c r="A478" t="s">
        <v>1279</v>
      </c>
      <c r="B478" t="s">
        <v>1280</v>
      </c>
      <c r="C478">
        <v>7</v>
      </c>
    </row>
    <row r="479" spans="1:3" x14ac:dyDescent="0.25">
      <c r="A479" t="s">
        <v>804</v>
      </c>
      <c r="B479" t="s">
        <v>805</v>
      </c>
      <c r="C479">
        <v>7</v>
      </c>
    </row>
    <row r="480" spans="1:3" x14ac:dyDescent="0.25">
      <c r="A480" t="s">
        <v>808</v>
      </c>
      <c r="B480" t="s">
        <v>809</v>
      </c>
      <c r="C480">
        <v>7</v>
      </c>
    </row>
    <row r="481" spans="1:3" x14ac:dyDescent="0.25">
      <c r="A481" t="s">
        <v>544</v>
      </c>
      <c r="B481" t="s">
        <v>545</v>
      </c>
      <c r="C481">
        <v>7</v>
      </c>
    </row>
    <row r="482" spans="1:3" x14ac:dyDescent="0.25">
      <c r="A482" t="s">
        <v>1281</v>
      </c>
      <c r="B482" t="s">
        <v>1282</v>
      </c>
      <c r="C482">
        <v>7</v>
      </c>
    </row>
    <row r="483" spans="1:3" x14ac:dyDescent="0.25">
      <c r="A483" t="s">
        <v>554</v>
      </c>
      <c r="B483" t="s">
        <v>555</v>
      </c>
      <c r="C483">
        <v>7</v>
      </c>
    </row>
    <row r="484" spans="1:3" x14ac:dyDescent="0.25">
      <c r="A484" t="s">
        <v>838</v>
      </c>
      <c r="B484" t="s">
        <v>839</v>
      </c>
      <c r="C484">
        <v>7</v>
      </c>
    </row>
    <row r="485" spans="1:3" x14ac:dyDescent="0.25">
      <c r="A485" t="s">
        <v>476</v>
      </c>
      <c r="B485" t="s">
        <v>477</v>
      </c>
      <c r="C485">
        <v>7</v>
      </c>
    </row>
    <row r="486" spans="1:3" x14ac:dyDescent="0.25">
      <c r="A486" t="s">
        <v>856</v>
      </c>
      <c r="B486" t="s">
        <v>857</v>
      </c>
      <c r="C486">
        <v>7</v>
      </c>
    </row>
    <row r="487" spans="1:3" x14ac:dyDescent="0.25">
      <c r="A487" t="s">
        <v>1283</v>
      </c>
      <c r="B487" t="s">
        <v>1284</v>
      </c>
      <c r="C487">
        <v>7</v>
      </c>
    </row>
    <row r="488" spans="1:3" x14ac:dyDescent="0.25">
      <c r="A488" t="s">
        <v>1285</v>
      </c>
      <c r="B488" t="s">
        <v>1286</v>
      </c>
      <c r="C488">
        <v>7</v>
      </c>
    </row>
    <row r="489" spans="1:3" x14ac:dyDescent="0.25">
      <c r="A489" t="s">
        <v>488</v>
      </c>
      <c r="B489" t="s">
        <v>489</v>
      </c>
      <c r="C489">
        <v>7</v>
      </c>
    </row>
    <row r="490" spans="1:3" x14ac:dyDescent="0.25">
      <c r="A490" t="s">
        <v>564</v>
      </c>
      <c r="B490" t="s">
        <v>565</v>
      </c>
      <c r="C490">
        <v>7</v>
      </c>
    </row>
    <row r="491" spans="1:3" x14ac:dyDescent="0.25">
      <c r="A491" t="s">
        <v>872</v>
      </c>
      <c r="B491" t="s">
        <v>873</v>
      </c>
      <c r="C491">
        <v>7</v>
      </c>
    </row>
    <row r="492" spans="1:3" x14ac:dyDescent="0.25">
      <c r="A492" t="s">
        <v>1287</v>
      </c>
      <c r="B492" t="s">
        <v>1288</v>
      </c>
      <c r="C492">
        <v>7</v>
      </c>
    </row>
    <row r="493" spans="1:3" x14ac:dyDescent="0.25">
      <c r="A493" t="s">
        <v>490</v>
      </c>
      <c r="B493" t="s">
        <v>491</v>
      </c>
      <c r="C493">
        <v>7</v>
      </c>
    </row>
    <row r="494" spans="1:3" x14ac:dyDescent="0.25">
      <c r="A494" t="s">
        <v>880</v>
      </c>
      <c r="B494" t="s">
        <v>881</v>
      </c>
      <c r="C494">
        <v>7</v>
      </c>
    </row>
    <row r="495" spans="1:3" x14ac:dyDescent="0.25">
      <c r="A495" t="s">
        <v>568</v>
      </c>
      <c r="B495" t="s">
        <v>569</v>
      </c>
      <c r="C495">
        <v>7</v>
      </c>
    </row>
    <row r="496" spans="1:3" x14ac:dyDescent="0.25">
      <c r="A496" t="s">
        <v>1289</v>
      </c>
      <c r="B496" t="s">
        <v>1290</v>
      </c>
      <c r="C496">
        <v>7</v>
      </c>
    </row>
    <row r="497" spans="1:3" x14ac:dyDescent="0.25">
      <c r="A497" t="s">
        <v>886</v>
      </c>
      <c r="B497" t="s">
        <v>887</v>
      </c>
      <c r="C497">
        <v>7</v>
      </c>
    </row>
    <row r="498" spans="1:3" x14ac:dyDescent="0.25">
      <c r="A498" t="s">
        <v>678</v>
      </c>
      <c r="B498" t="s">
        <v>679</v>
      </c>
      <c r="C498">
        <v>7</v>
      </c>
    </row>
    <row r="499" spans="1:3" x14ac:dyDescent="0.25">
      <c r="A499" t="s">
        <v>1291</v>
      </c>
      <c r="B499" t="s">
        <v>1292</v>
      </c>
      <c r="C499">
        <v>7</v>
      </c>
    </row>
    <row r="500" spans="1:3" x14ac:dyDescent="0.25">
      <c r="A500" t="s">
        <v>1293</v>
      </c>
      <c r="B500" t="s">
        <v>1294</v>
      </c>
      <c r="C500">
        <v>7</v>
      </c>
    </row>
    <row r="501" spans="1:3" x14ac:dyDescent="0.25">
      <c r="A501" t="s">
        <v>1295</v>
      </c>
      <c r="B501" t="s">
        <v>1296</v>
      </c>
      <c r="C501">
        <v>7</v>
      </c>
    </row>
    <row r="502" spans="1:3" x14ac:dyDescent="0.25">
      <c r="A502" t="s">
        <v>682</v>
      </c>
      <c r="B502" t="s">
        <v>683</v>
      </c>
      <c r="C502">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01"/>
  <sheetViews>
    <sheetView topLeftCell="A82" workbookViewId="0">
      <selection activeCell="F93" sqref="F93"/>
    </sheetView>
  </sheetViews>
  <sheetFormatPr defaultRowHeight="15" x14ac:dyDescent="0.25"/>
  <cols>
    <col min="6" max="6" width="74.5703125" bestFit="1" customWidth="1"/>
    <col min="7" max="7" width="16.28515625" bestFit="1" customWidth="1"/>
    <col min="8" max="8" width="7.140625" bestFit="1" customWidth="1"/>
    <col min="9" max="9" width="7" bestFit="1" customWidth="1"/>
    <col min="10" max="10" width="5.28515625" bestFit="1" customWidth="1"/>
    <col min="11" max="11" width="6.5703125" bestFit="1" customWidth="1"/>
    <col min="12" max="12" width="6.85546875" bestFit="1" customWidth="1"/>
    <col min="13" max="13" width="11.28515625" bestFit="1" customWidth="1"/>
  </cols>
  <sheetData>
    <row r="1" spans="1:3" x14ac:dyDescent="0.25">
      <c r="A1" t="s">
        <v>1303</v>
      </c>
      <c r="B1" t="s">
        <v>1304</v>
      </c>
      <c r="C1" t="s">
        <v>1305</v>
      </c>
    </row>
    <row r="2" spans="1:3" x14ac:dyDescent="0.25">
      <c r="A2" t="s">
        <v>1306</v>
      </c>
      <c r="B2" t="s">
        <v>203</v>
      </c>
      <c r="C2">
        <v>13</v>
      </c>
    </row>
    <row r="3" spans="1:3" x14ac:dyDescent="0.25">
      <c r="A3" t="s">
        <v>1306</v>
      </c>
      <c r="B3" t="s">
        <v>201</v>
      </c>
      <c r="C3">
        <v>13</v>
      </c>
    </row>
    <row r="4" spans="1:3" x14ac:dyDescent="0.25">
      <c r="A4" t="s">
        <v>1306</v>
      </c>
      <c r="B4" t="s">
        <v>199</v>
      </c>
      <c r="C4">
        <v>13</v>
      </c>
    </row>
    <row r="5" spans="1:3" x14ac:dyDescent="0.25">
      <c r="A5" t="s">
        <v>1306</v>
      </c>
      <c r="B5" t="s">
        <v>197</v>
      </c>
      <c r="C5">
        <v>13</v>
      </c>
    </row>
    <row r="6" spans="1:3" x14ac:dyDescent="0.25">
      <c r="A6" t="s">
        <v>1306</v>
      </c>
      <c r="B6" t="s">
        <v>195</v>
      </c>
      <c r="C6">
        <v>7</v>
      </c>
    </row>
    <row r="7" spans="1:3" x14ac:dyDescent="0.25">
      <c r="A7" t="s">
        <v>1306</v>
      </c>
      <c r="B7" t="s">
        <v>193</v>
      </c>
      <c r="C7">
        <v>13</v>
      </c>
    </row>
    <row r="8" spans="1:3" x14ac:dyDescent="0.25">
      <c r="A8" t="s">
        <v>1306</v>
      </c>
      <c r="B8" t="s">
        <v>191</v>
      </c>
      <c r="C8">
        <v>12</v>
      </c>
    </row>
    <row r="9" spans="1:3" x14ac:dyDescent="0.25">
      <c r="A9" t="s">
        <v>1306</v>
      </c>
      <c r="B9" t="s">
        <v>189</v>
      </c>
      <c r="C9">
        <v>9</v>
      </c>
    </row>
    <row r="10" spans="1:3" x14ac:dyDescent="0.25">
      <c r="A10" t="s">
        <v>1306</v>
      </c>
      <c r="B10" t="s">
        <v>187</v>
      </c>
      <c r="C10">
        <v>13</v>
      </c>
    </row>
    <row r="11" spans="1:3" x14ac:dyDescent="0.25">
      <c r="A11" t="s">
        <v>1306</v>
      </c>
      <c r="B11" t="s">
        <v>185</v>
      </c>
      <c r="C11">
        <v>9</v>
      </c>
    </row>
    <row r="12" spans="1:3" x14ac:dyDescent="0.25">
      <c r="A12" t="s">
        <v>1306</v>
      </c>
      <c r="B12" t="s">
        <v>183</v>
      </c>
      <c r="C12">
        <v>13</v>
      </c>
    </row>
    <row r="13" spans="1:3" x14ac:dyDescent="0.25">
      <c r="A13" t="s">
        <v>1306</v>
      </c>
      <c r="B13" t="s">
        <v>181</v>
      </c>
      <c r="C13">
        <v>12</v>
      </c>
    </row>
    <row r="14" spans="1:3" x14ac:dyDescent="0.25">
      <c r="A14" t="s">
        <v>1306</v>
      </c>
      <c r="B14" t="s">
        <v>179</v>
      </c>
      <c r="C14">
        <v>2</v>
      </c>
    </row>
    <row r="15" spans="1:3" x14ac:dyDescent="0.25">
      <c r="A15" t="s">
        <v>1306</v>
      </c>
      <c r="B15" t="s">
        <v>177</v>
      </c>
      <c r="C15">
        <v>13</v>
      </c>
    </row>
    <row r="16" spans="1:3" x14ac:dyDescent="0.25">
      <c r="A16" t="s">
        <v>1306</v>
      </c>
      <c r="B16" t="s">
        <v>175</v>
      </c>
      <c r="C16">
        <v>6</v>
      </c>
    </row>
    <row r="17" spans="1:13" x14ac:dyDescent="0.25">
      <c r="A17" t="s">
        <v>1306</v>
      </c>
      <c r="B17" t="s">
        <v>173</v>
      </c>
      <c r="C17">
        <v>14</v>
      </c>
    </row>
    <row r="18" spans="1:13" x14ac:dyDescent="0.25">
      <c r="A18" t="s">
        <v>1306</v>
      </c>
      <c r="B18" t="s">
        <v>171</v>
      </c>
      <c r="C18">
        <v>8</v>
      </c>
    </row>
    <row r="19" spans="1:13" x14ac:dyDescent="0.25">
      <c r="A19" t="s">
        <v>1306</v>
      </c>
      <c r="B19" t="s">
        <v>169</v>
      </c>
      <c r="C19">
        <v>12</v>
      </c>
      <c r="F19" s="3" t="s">
        <v>1312</v>
      </c>
      <c r="G19" s="3" t="s">
        <v>1315</v>
      </c>
    </row>
    <row r="20" spans="1:13" x14ac:dyDescent="0.25">
      <c r="A20" t="s">
        <v>1306</v>
      </c>
      <c r="B20" t="s">
        <v>167</v>
      </c>
      <c r="C20">
        <v>14</v>
      </c>
      <c r="F20" s="3" t="s">
        <v>1313</v>
      </c>
      <c r="G20" t="s">
        <v>1306</v>
      </c>
      <c r="H20" t="s">
        <v>1311</v>
      </c>
      <c r="I20" t="s">
        <v>1307</v>
      </c>
      <c r="J20" t="s">
        <v>1309</v>
      </c>
      <c r="K20" t="s">
        <v>1308</v>
      </c>
      <c r="L20" t="s">
        <v>1310</v>
      </c>
      <c r="M20" t="s">
        <v>1314</v>
      </c>
    </row>
    <row r="21" spans="1:13" x14ac:dyDescent="0.25">
      <c r="A21" t="s">
        <v>1306</v>
      </c>
      <c r="B21" t="s">
        <v>165</v>
      </c>
      <c r="C21">
        <v>9</v>
      </c>
      <c r="F21" s="4" t="s">
        <v>53</v>
      </c>
      <c r="G21" s="1">
        <v>15</v>
      </c>
      <c r="H21" s="1">
        <v>0</v>
      </c>
      <c r="I21" s="1">
        <v>16</v>
      </c>
      <c r="J21" s="1">
        <v>0</v>
      </c>
      <c r="K21" s="1">
        <v>14</v>
      </c>
      <c r="L21" s="1">
        <v>1</v>
      </c>
      <c r="M21" s="1">
        <v>46</v>
      </c>
    </row>
    <row r="22" spans="1:13" x14ac:dyDescent="0.25">
      <c r="A22" t="s">
        <v>1306</v>
      </c>
      <c r="B22" t="s">
        <v>163</v>
      </c>
      <c r="C22">
        <v>15</v>
      </c>
      <c r="F22" s="4" t="s">
        <v>85</v>
      </c>
      <c r="G22" s="1">
        <v>18</v>
      </c>
      <c r="H22" s="1">
        <v>0</v>
      </c>
      <c r="I22" s="1">
        <v>7</v>
      </c>
      <c r="J22" s="1">
        <v>0</v>
      </c>
      <c r="K22" s="1">
        <v>18</v>
      </c>
      <c r="L22" s="1">
        <v>0</v>
      </c>
      <c r="M22" s="1">
        <v>43</v>
      </c>
    </row>
    <row r="23" spans="1:13" x14ac:dyDescent="0.25">
      <c r="A23" t="s">
        <v>1306</v>
      </c>
      <c r="B23" t="s">
        <v>161</v>
      </c>
      <c r="C23">
        <v>15</v>
      </c>
      <c r="F23" s="4" t="s">
        <v>153</v>
      </c>
      <c r="G23" s="1">
        <v>9</v>
      </c>
      <c r="H23" s="1">
        <v>1</v>
      </c>
      <c r="I23" s="1">
        <v>6</v>
      </c>
      <c r="J23" s="1">
        <v>0</v>
      </c>
      <c r="K23" s="1">
        <v>8</v>
      </c>
      <c r="L23" s="1">
        <v>0</v>
      </c>
      <c r="M23" s="1">
        <v>24</v>
      </c>
    </row>
    <row r="24" spans="1:13" x14ac:dyDescent="0.25">
      <c r="A24" t="s">
        <v>1306</v>
      </c>
      <c r="B24" t="s">
        <v>159</v>
      </c>
      <c r="C24">
        <v>14</v>
      </c>
      <c r="F24" s="4" t="s">
        <v>157</v>
      </c>
      <c r="G24" s="1">
        <v>10</v>
      </c>
      <c r="H24" s="1">
        <v>0</v>
      </c>
      <c r="I24" s="1">
        <v>5</v>
      </c>
      <c r="J24" s="1">
        <v>0</v>
      </c>
      <c r="K24" s="1">
        <v>6</v>
      </c>
      <c r="L24" s="1">
        <v>4</v>
      </c>
      <c r="M24" s="1">
        <v>25</v>
      </c>
    </row>
    <row r="25" spans="1:13" x14ac:dyDescent="0.25">
      <c r="A25" t="s">
        <v>1306</v>
      </c>
      <c r="B25" t="s">
        <v>157</v>
      </c>
      <c r="C25">
        <v>10</v>
      </c>
      <c r="F25" s="4" t="s">
        <v>125</v>
      </c>
      <c r="G25" s="1">
        <v>7</v>
      </c>
      <c r="H25" s="1">
        <v>0</v>
      </c>
      <c r="I25" s="1">
        <v>11</v>
      </c>
      <c r="J25" s="1">
        <v>0</v>
      </c>
      <c r="K25" s="1">
        <v>6</v>
      </c>
      <c r="L25" s="1">
        <v>1</v>
      </c>
      <c r="M25" s="1">
        <v>25</v>
      </c>
    </row>
    <row r="26" spans="1:13" x14ac:dyDescent="0.25">
      <c r="A26" t="s">
        <v>1306</v>
      </c>
      <c r="B26" t="s">
        <v>155</v>
      </c>
      <c r="C26">
        <v>14</v>
      </c>
      <c r="F26" s="4" t="s">
        <v>39</v>
      </c>
      <c r="G26" s="1">
        <v>37</v>
      </c>
      <c r="H26" s="1">
        <v>20</v>
      </c>
      <c r="I26" s="1">
        <v>7</v>
      </c>
      <c r="J26" s="1">
        <v>0</v>
      </c>
      <c r="K26" s="1">
        <v>14</v>
      </c>
      <c r="L26" s="1">
        <v>3</v>
      </c>
      <c r="M26" s="1">
        <v>81</v>
      </c>
    </row>
    <row r="27" spans="1:13" x14ac:dyDescent="0.25">
      <c r="A27" t="s">
        <v>1306</v>
      </c>
      <c r="B27" t="s">
        <v>153</v>
      </c>
      <c r="C27">
        <v>9</v>
      </c>
      <c r="F27" s="4" t="s">
        <v>91</v>
      </c>
      <c r="G27" s="1">
        <v>19</v>
      </c>
      <c r="H27" s="1">
        <v>1</v>
      </c>
      <c r="I27" s="1">
        <v>4</v>
      </c>
      <c r="J27" s="1">
        <v>0</v>
      </c>
      <c r="K27" s="1">
        <v>7</v>
      </c>
      <c r="L27" s="1">
        <v>11</v>
      </c>
      <c r="M27" s="1">
        <v>42</v>
      </c>
    </row>
    <row r="28" spans="1:13" x14ac:dyDescent="0.25">
      <c r="A28" t="s">
        <v>1306</v>
      </c>
      <c r="B28" t="s">
        <v>151</v>
      </c>
      <c r="C28">
        <v>14</v>
      </c>
      <c r="F28" s="4" t="s">
        <v>77</v>
      </c>
      <c r="G28" s="1">
        <v>26</v>
      </c>
      <c r="H28" s="1">
        <v>0</v>
      </c>
      <c r="I28" s="1">
        <v>0</v>
      </c>
      <c r="J28" s="1">
        <v>26</v>
      </c>
      <c r="K28" s="1">
        <v>0</v>
      </c>
      <c r="L28" s="1">
        <v>0</v>
      </c>
      <c r="M28" s="1">
        <v>52</v>
      </c>
    </row>
    <row r="29" spans="1:13" x14ac:dyDescent="0.25">
      <c r="A29" t="s">
        <v>1306</v>
      </c>
      <c r="B29" t="s">
        <v>149</v>
      </c>
      <c r="C29">
        <v>13</v>
      </c>
      <c r="F29" s="4" t="s">
        <v>147</v>
      </c>
      <c r="G29" s="1">
        <v>5</v>
      </c>
      <c r="H29" s="1">
        <v>0</v>
      </c>
      <c r="I29" s="1">
        <v>11</v>
      </c>
      <c r="J29" s="1">
        <v>0</v>
      </c>
      <c r="K29" s="1">
        <v>5</v>
      </c>
      <c r="L29" s="1">
        <v>0</v>
      </c>
      <c r="M29" s="1">
        <v>21</v>
      </c>
    </row>
    <row r="30" spans="1:13" x14ac:dyDescent="0.25">
      <c r="A30" t="s">
        <v>1306</v>
      </c>
      <c r="B30" t="s">
        <v>147</v>
      </c>
      <c r="C30">
        <v>5</v>
      </c>
      <c r="F30" s="4" t="s">
        <v>145</v>
      </c>
      <c r="G30" s="1">
        <v>9</v>
      </c>
      <c r="H30" s="1">
        <v>1</v>
      </c>
      <c r="I30" s="1">
        <v>7</v>
      </c>
      <c r="J30" s="1">
        <v>0</v>
      </c>
      <c r="K30" s="1">
        <v>7</v>
      </c>
      <c r="L30" s="1">
        <v>1</v>
      </c>
      <c r="M30" s="1">
        <v>25</v>
      </c>
    </row>
    <row r="31" spans="1:13" x14ac:dyDescent="0.25">
      <c r="A31" t="s">
        <v>1306</v>
      </c>
      <c r="B31" t="s">
        <v>145</v>
      </c>
      <c r="C31">
        <v>9</v>
      </c>
      <c r="F31" s="4" t="s">
        <v>73</v>
      </c>
      <c r="G31" s="1">
        <v>15</v>
      </c>
      <c r="H31" s="1">
        <v>2</v>
      </c>
      <c r="I31" s="1">
        <v>11</v>
      </c>
      <c r="J31" s="1">
        <v>0</v>
      </c>
      <c r="K31" s="1">
        <v>12</v>
      </c>
      <c r="L31" s="1">
        <v>1</v>
      </c>
      <c r="M31" s="1">
        <v>41</v>
      </c>
    </row>
    <row r="32" spans="1:13" x14ac:dyDescent="0.25">
      <c r="A32" t="s">
        <v>1306</v>
      </c>
      <c r="B32" t="s">
        <v>143</v>
      </c>
      <c r="C32">
        <v>8</v>
      </c>
      <c r="F32" s="4" t="s">
        <v>71</v>
      </c>
      <c r="G32" s="1">
        <v>19</v>
      </c>
      <c r="H32" s="1">
        <v>7</v>
      </c>
      <c r="I32" s="1">
        <v>7</v>
      </c>
      <c r="J32" s="1">
        <v>0</v>
      </c>
      <c r="K32" s="1">
        <v>11</v>
      </c>
      <c r="L32" s="1">
        <v>1</v>
      </c>
      <c r="M32" s="1">
        <v>45</v>
      </c>
    </row>
    <row r="33" spans="1:13" x14ac:dyDescent="0.25">
      <c r="A33" t="s">
        <v>1306</v>
      </c>
      <c r="B33" t="s">
        <v>141</v>
      </c>
      <c r="C33">
        <v>16</v>
      </c>
      <c r="F33" s="4" t="s">
        <v>173</v>
      </c>
      <c r="G33" s="1">
        <v>14</v>
      </c>
      <c r="H33" s="1">
        <v>0</v>
      </c>
      <c r="I33" s="1">
        <v>0</v>
      </c>
      <c r="J33" s="1">
        <v>14</v>
      </c>
      <c r="K33" s="1">
        <v>0</v>
      </c>
      <c r="L33" s="1">
        <v>0</v>
      </c>
      <c r="M33" s="1">
        <v>28</v>
      </c>
    </row>
    <row r="34" spans="1:13" x14ac:dyDescent="0.25">
      <c r="A34" t="s">
        <v>1306</v>
      </c>
      <c r="B34" t="s">
        <v>139</v>
      </c>
      <c r="C34">
        <v>8</v>
      </c>
      <c r="F34" s="4" t="s">
        <v>129</v>
      </c>
      <c r="G34" s="1">
        <v>18</v>
      </c>
      <c r="H34" s="1">
        <v>2</v>
      </c>
      <c r="I34" s="1">
        <v>0</v>
      </c>
      <c r="J34" s="1">
        <v>0</v>
      </c>
      <c r="K34" s="1">
        <v>12</v>
      </c>
      <c r="L34" s="1">
        <v>4</v>
      </c>
      <c r="M34" s="1">
        <v>36</v>
      </c>
    </row>
    <row r="35" spans="1:13" x14ac:dyDescent="0.25">
      <c r="A35" t="s">
        <v>1306</v>
      </c>
      <c r="B35" t="s">
        <v>137</v>
      </c>
      <c r="C35">
        <v>13</v>
      </c>
      <c r="F35" s="4" t="s">
        <v>101</v>
      </c>
      <c r="G35" s="1">
        <v>14</v>
      </c>
      <c r="H35" s="1">
        <v>0</v>
      </c>
      <c r="I35" s="1">
        <v>7</v>
      </c>
      <c r="J35" s="1">
        <v>0</v>
      </c>
      <c r="K35" s="1">
        <v>14</v>
      </c>
      <c r="L35" s="1">
        <v>0</v>
      </c>
      <c r="M35" s="1">
        <v>35</v>
      </c>
    </row>
    <row r="36" spans="1:13" x14ac:dyDescent="0.25">
      <c r="A36" t="s">
        <v>1306</v>
      </c>
      <c r="B36" t="s">
        <v>135</v>
      </c>
      <c r="C36">
        <v>6</v>
      </c>
      <c r="F36" s="4" t="s">
        <v>181</v>
      </c>
      <c r="G36" s="1">
        <v>12</v>
      </c>
      <c r="H36" s="1">
        <v>3</v>
      </c>
      <c r="I36" s="1">
        <v>2</v>
      </c>
      <c r="J36" s="1">
        <v>0</v>
      </c>
      <c r="K36" s="1">
        <v>2</v>
      </c>
      <c r="L36" s="1">
        <v>7</v>
      </c>
      <c r="M36" s="1">
        <v>26</v>
      </c>
    </row>
    <row r="37" spans="1:13" x14ac:dyDescent="0.25">
      <c r="A37" t="s">
        <v>1306</v>
      </c>
      <c r="B37" t="s">
        <v>133</v>
      </c>
      <c r="C37">
        <v>13</v>
      </c>
      <c r="F37" s="4" t="s">
        <v>65</v>
      </c>
      <c r="G37" s="1">
        <v>27</v>
      </c>
      <c r="H37" s="1">
        <v>0</v>
      </c>
      <c r="I37" s="1">
        <v>0</v>
      </c>
      <c r="J37" s="1">
        <v>27</v>
      </c>
      <c r="K37" s="1">
        <v>0</v>
      </c>
      <c r="L37" s="1">
        <v>0</v>
      </c>
      <c r="M37" s="1">
        <v>54</v>
      </c>
    </row>
    <row r="38" spans="1:13" x14ac:dyDescent="0.25">
      <c r="A38" t="s">
        <v>1306</v>
      </c>
      <c r="B38" t="s">
        <v>131</v>
      </c>
      <c r="C38">
        <v>13</v>
      </c>
      <c r="F38" s="4" t="s">
        <v>169</v>
      </c>
      <c r="G38" s="1">
        <v>12</v>
      </c>
      <c r="H38" s="1">
        <v>7</v>
      </c>
      <c r="I38" s="1">
        <v>2</v>
      </c>
      <c r="J38" s="1">
        <v>0</v>
      </c>
      <c r="K38" s="1">
        <v>5</v>
      </c>
      <c r="L38" s="1">
        <v>0</v>
      </c>
      <c r="M38" s="1">
        <v>26</v>
      </c>
    </row>
    <row r="39" spans="1:13" x14ac:dyDescent="0.25">
      <c r="A39" t="s">
        <v>1306</v>
      </c>
      <c r="B39" t="s">
        <v>129</v>
      </c>
      <c r="C39">
        <v>18</v>
      </c>
      <c r="F39" s="4" t="s">
        <v>177</v>
      </c>
      <c r="G39" s="1">
        <v>13</v>
      </c>
      <c r="H39" s="1">
        <v>0</v>
      </c>
      <c r="I39" s="1">
        <v>1</v>
      </c>
      <c r="J39" s="1">
        <v>0</v>
      </c>
      <c r="K39" s="1">
        <v>6</v>
      </c>
      <c r="L39" s="1">
        <v>7</v>
      </c>
      <c r="M39" s="1">
        <v>27</v>
      </c>
    </row>
    <row r="40" spans="1:13" x14ac:dyDescent="0.25">
      <c r="A40" t="s">
        <v>1306</v>
      </c>
      <c r="B40" t="s">
        <v>127</v>
      </c>
      <c r="C40">
        <v>13</v>
      </c>
      <c r="F40" s="4" t="s">
        <v>137</v>
      </c>
      <c r="G40" s="1">
        <v>13</v>
      </c>
      <c r="H40" s="1">
        <v>3</v>
      </c>
      <c r="I40" s="1">
        <v>4</v>
      </c>
      <c r="J40" s="1">
        <v>0</v>
      </c>
      <c r="K40" s="1">
        <v>7</v>
      </c>
      <c r="L40" s="1">
        <v>3</v>
      </c>
      <c r="M40" s="1">
        <v>30</v>
      </c>
    </row>
    <row r="41" spans="1:13" x14ac:dyDescent="0.25">
      <c r="A41" t="s">
        <v>1306</v>
      </c>
      <c r="B41" t="s">
        <v>125</v>
      </c>
      <c r="C41">
        <v>7</v>
      </c>
      <c r="F41" s="4" t="s">
        <v>47</v>
      </c>
      <c r="G41" s="1">
        <v>25</v>
      </c>
      <c r="H41" s="1">
        <v>0</v>
      </c>
      <c r="I41" s="1">
        <v>9</v>
      </c>
      <c r="J41" s="1">
        <v>0</v>
      </c>
      <c r="K41" s="1">
        <v>24</v>
      </c>
      <c r="L41" s="1">
        <v>1</v>
      </c>
      <c r="M41" s="1">
        <v>59</v>
      </c>
    </row>
    <row r="42" spans="1:13" x14ac:dyDescent="0.25">
      <c r="A42" t="s">
        <v>1306</v>
      </c>
      <c r="B42" t="s">
        <v>123</v>
      </c>
      <c r="C42">
        <v>18</v>
      </c>
      <c r="F42" s="4" t="s">
        <v>139</v>
      </c>
      <c r="G42" s="1">
        <v>8</v>
      </c>
      <c r="H42" s="1">
        <v>4</v>
      </c>
      <c r="I42" s="1">
        <v>9</v>
      </c>
      <c r="J42" s="1">
        <v>0</v>
      </c>
      <c r="K42" s="1">
        <v>4</v>
      </c>
      <c r="L42" s="1">
        <v>0</v>
      </c>
      <c r="M42" s="1">
        <v>25</v>
      </c>
    </row>
    <row r="43" spans="1:13" x14ac:dyDescent="0.25">
      <c r="A43" t="s">
        <v>1306</v>
      </c>
      <c r="B43" t="s">
        <v>121</v>
      </c>
      <c r="C43">
        <v>18</v>
      </c>
      <c r="F43" s="4" t="s">
        <v>113</v>
      </c>
      <c r="G43" s="1">
        <v>3</v>
      </c>
      <c r="H43" s="1">
        <v>1</v>
      </c>
      <c r="I43" s="1">
        <v>16</v>
      </c>
      <c r="J43" s="1">
        <v>0</v>
      </c>
      <c r="K43" s="1">
        <v>2</v>
      </c>
      <c r="L43" s="1">
        <v>0</v>
      </c>
      <c r="M43" s="1">
        <v>22</v>
      </c>
    </row>
    <row r="44" spans="1:13" x14ac:dyDescent="0.25">
      <c r="A44" t="s">
        <v>1306</v>
      </c>
      <c r="B44" t="s">
        <v>119</v>
      </c>
      <c r="C44">
        <v>14</v>
      </c>
      <c r="F44" s="4" t="s">
        <v>131</v>
      </c>
      <c r="G44" s="1">
        <v>13</v>
      </c>
      <c r="H44" s="1">
        <v>1</v>
      </c>
      <c r="I44" s="1">
        <v>4</v>
      </c>
      <c r="J44" s="1">
        <v>0</v>
      </c>
      <c r="K44" s="1">
        <v>7</v>
      </c>
      <c r="L44" s="1">
        <v>5</v>
      </c>
      <c r="M44" s="1">
        <v>30</v>
      </c>
    </row>
    <row r="45" spans="1:13" x14ac:dyDescent="0.25">
      <c r="A45" t="s">
        <v>1306</v>
      </c>
      <c r="B45" t="s">
        <v>117</v>
      </c>
      <c r="C45">
        <v>7</v>
      </c>
      <c r="F45" s="4" t="s">
        <v>191</v>
      </c>
      <c r="G45" s="1">
        <v>12</v>
      </c>
      <c r="H45" s="1">
        <v>9</v>
      </c>
      <c r="I45" s="1">
        <v>1</v>
      </c>
      <c r="J45" s="1">
        <v>0</v>
      </c>
      <c r="K45" s="1">
        <v>3</v>
      </c>
      <c r="L45" s="1">
        <v>0</v>
      </c>
      <c r="M45" s="1">
        <v>25</v>
      </c>
    </row>
    <row r="46" spans="1:13" x14ac:dyDescent="0.25">
      <c r="A46" t="s">
        <v>1306</v>
      </c>
      <c r="B46" t="s">
        <v>115</v>
      </c>
      <c r="C46">
        <v>18</v>
      </c>
      <c r="F46" s="4" t="s">
        <v>149</v>
      </c>
      <c r="G46" s="1">
        <v>13</v>
      </c>
      <c r="H46" s="1">
        <v>3</v>
      </c>
      <c r="I46" s="1">
        <v>2</v>
      </c>
      <c r="J46" s="1">
        <v>0</v>
      </c>
      <c r="K46" s="1">
        <v>7</v>
      </c>
      <c r="L46" s="1">
        <v>3</v>
      </c>
      <c r="M46" s="1">
        <v>28</v>
      </c>
    </row>
    <row r="47" spans="1:13" x14ac:dyDescent="0.25">
      <c r="A47" t="s">
        <v>1306</v>
      </c>
      <c r="B47" t="s">
        <v>113</v>
      </c>
      <c r="C47">
        <v>3</v>
      </c>
      <c r="F47" s="4" t="s">
        <v>59</v>
      </c>
      <c r="G47" s="1">
        <v>13</v>
      </c>
      <c r="H47" s="1">
        <v>8</v>
      </c>
      <c r="I47" s="1">
        <v>16</v>
      </c>
      <c r="J47" s="1">
        <v>0</v>
      </c>
      <c r="K47" s="1">
        <v>5</v>
      </c>
      <c r="L47" s="1">
        <v>0</v>
      </c>
      <c r="M47" s="1">
        <v>42</v>
      </c>
    </row>
    <row r="48" spans="1:13" x14ac:dyDescent="0.25">
      <c r="A48" t="s">
        <v>1306</v>
      </c>
      <c r="B48" t="s">
        <v>111</v>
      </c>
      <c r="C48">
        <v>19</v>
      </c>
      <c r="F48" s="4" t="s">
        <v>11</v>
      </c>
      <c r="G48" s="1">
        <v>133</v>
      </c>
      <c r="H48" s="1">
        <v>0</v>
      </c>
      <c r="I48" s="1">
        <v>0</v>
      </c>
      <c r="J48" s="1">
        <v>133</v>
      </c>
      <c r="K48" s="1">
        <v>0</v>
      </c>
      <c r="L48" s="1">
        <v>0</v>
      </c>
      <c r="M48" s="1">
        <v>266</v>
      </c>
    </row>
    <row r="49" spans="1:13" x14ac:dyDescent="0.25">
      <c r="A49" t="s">
        <v>1306</v>
      </c>
      <c r="B49" t="s">
        <v>109</v>
      </c>
      <c r="C49">
        <v>18</v>
      </c>
      <c r="F49" s="4" t="s">
        <v>197</v>
      </c>
      <c r="G49" s="1">
        <v>13</v>
      </c>
      <c r="H49" s="1">
        <v>0</v>
      </c>
      <c r="I49" s="1">
        <v>0</v>
      </c>
      <c r="J49" s="1">
        <v>13</v>
      </c>
      <c r="K49" s="1">
        <v>0</v>
      </c>
      <c r="L49" s="1">
        <v>0</v>
      </c>
      <c r="M49" s="1">
        <v>26</v>
      </c>
    </row>
    <row r="50" spans="1:13" x14ac:dyDescent="0.25">
      <c r="A50" t="s">
        <v>1306</v>
      </c>
      <c r="B50" t="s">
        <v>107</v>
      </c>
      <c r="C50">
        <v>10</v>
      </c>
      <c r="F50" s="4" t="s">
        <v>111</v>
      </c>
      <c r="G50" s="1">
        <v>19</v>
      </c>
      <c r="H50" s="1">
        <v>0</v>
      </c>
      <c r="I50" s="1">
        <v>0</v>
      </c>
      <c r="J50" s="1">
        <v>19</v>
      </c>
      <c r="K50" s="1">
        <v>0</v>
      </c>
      <c r="L50" s="1">
        <v>0</v>
      </c>
      <c r="M50" s="1">
        <v>38</v>
      </c>
    </row>
    <row r="51" spans="1:13" x14ac:dyDescent="0.25">
      <c r="A51" t="s">
        <v>1306</v>
      </c>
      <c r="B51" t="s">
        <v>105</v>
      </c>
      <c r="C51">
        <v>2</v>
      </c>
      <c r="F51" s="4" t="s">
        <v>123</v>
      </c>
      <c r="G51" s="1">
        <v>18</v>
      </c>
      <c r="H51" s="1">
        <v>0</v>
      </c>
      <c r="I51" s="1">
        <v>0</v>
      </c>
      <c r="J51" s="1">
        <v>18</v>
      </c>
      <c r="K51" s="1">
        <v>0</v>
      </c>
      <c r="L51" s="1">
        <v>0</v>
      </c>
      <c r="M51" s="1">
        <v>36</v>
      </c>
    </row>
    <row r="52" spans="1:13" x14ac:dyDescent="0.25">
      <c r="A52" t="s">
        <v>1306</v>
      </c>
      <c r="B52" t="s">
        <v>103</v>
      </c>
      <c r="C52">
        <v>15</v>
      </c>
      <c r="F52" s="4" t="s">
        <v>75</v>
      </c>
      <c r="G52" s="1">
        <v>26</v>
      </c>
      <c r="H52" s="1">
        <v>0</v>
      </c>
      <c r="I52" s="1">
        <v>0</v>
      </c>
      <c r="J52" s="1">
        <v>26</v>
      </c>
      <c r="K52" s="1">
        <v>0</v>
      </c>
      <c r="L52" s="1">
        <v>0</v>
      </c>
      <c r="M52" s="1">
        <v>52</v>
      </c>
    </row>
    <row r="53" spans="1:13" x14ac:dyDescent="0.25">
      <c r="A53" t="s">
        <v>1306</v>
      </c>
      <c r="B53" t="s">
        <v>101</v>
      </c>
      <c r="C53">
        <v>14</v>
      </c>
      <c r="F53" s="4" t="s">
        <v>27</v>
      </c>
      <c r="G53" s="1">
        <v>50</v>
      </c>
      <c r="H53" s="1">
        <v>0</v>
      </c>
      <c r="I53" s="1">
        <v>0</v>
      </c>
      <c r="J53" s="1">
        <v>50</v>
      </c>
      <c r="K53" s="1">
        <v>0</v>
      </c>
      <c r="L53" s="1">
        <v>0</v>
      </c>
      <c r="M53" s="1">
        <v>100</v>
      </c>
    </row>
    <row r="54" spans="1:13" x14ac:dyDescent="0.25">
      <c r="A54" t="s">
        <v>1306</v>
      </c>
      <c r="B54" t="s">
        <v>99</v>
      </c>
      <c r="C54">
        <v>4</v>
      </c>
      <c r="F54" s="4" t="s">
        <v>87</v>
      </c>
      <c r="G54" s="1">
        <v>25</v>
      </c>
      <c r="H54" s="1">
        <v>0</v>
      </c>
      <c r="I54" s="1">
        <v>0</v>
      </c>
      <c r="J54" s="1">
        <v>25</v>
      </c>
      <c r="K54" s="1">
        <v>0</v>
      </c>
      <c r="L54" s="1">
        <v>0</v>
      </c>
      <c r="M54" s="1">
        <v>50</v>
      </c>
    </row>
    <row r="55" spans="1:13" x14ac:dyDescent="0.25">
      <c r="A55" t="s">
        <v>1306</v>
      </c>
      <c r="B55" t="s">
        <v>97</v>
      </c>
      <c r="C55">
        <v>18</v>
      </c>
      <c r="F55" s="4" t="s">
        <v>79</v>
      </c>
      <c r="G55" s="1">
        <v>26</v>
      </c>
      <c r="H55" s="1">
        <v>0</v>
      </c>
      <c r="I55" s="1">
        <v>0</v>
      </c>
      <c r="J55" s="1">
        <v>26</v>
      </c>
      <c r="K55" s="1">
        <v>0</v>
      </c>
      <c r="L55" s="1">
        <v>0</v>
      </c>
      <c r="M55" s="1">
        <v>52</v>
      </c>
    </row>
    <row r="56" spans="1:13" x14ac:dyDescent="0.25">
      <c r="A56" t="s">
        <v>1306</v>
      </c>
      <c r="B56" t="s">
        <v>95</v>
      </c>
      <c r="C56">
        <v>15</v>
      </c>
      <c r="F56" s="4" t="s">
        <v>193</v>
      </c>
      <c r="G56" s="1">
        <v>13</v>
      </c>
      <c r="H56" s="1">
        <v>0</v>
      </c>
      <c r="I56" s="1">
        <v>0</v>
      </c>
      <c r="J56" s="1">
        <v>12</v>
      </c>
      <c r="K56" s="1">
        <v>1</v>
      </c>
      <c r="L56" s="1">
        <v>0</v>
      </c>
      <c r="M56" s="1">
        <v>26</v>
      </c>
    </row>
    <row r="57" spans="1:13" x14ac:dyDescent="0.25">
      <c r="A57" t="s">
        <v>1306</v>
      </c>
      <c r="B57" t="s">
        <v>93</v>
      </c>
      <c r="C57">
        <v>4</v>
      </c>
      <c r="F57" s="4" t="s">
        <v>141</v>
      </c>
      <c r="G57" s="1">
        <v>16</v>
      </c>
      <c r="H57" s="1">
        <v>0</v>
      </c>
      <c r="I57" s="1">
        <v>0</v>
      </c>
      <c r="J57" s="1">
        <v>16</v>
      </c>
      <c r="K57" s="1">
        <v>0</v>
      </c>
      <c r="L57" s="1">
        <v>0</v>
      </c>
      <c r="M57" s="1">
        <v>32</v>
      </c>
    </row>
    <row r="58" spans="1:13" x14ac:dyDescent="0.25">
      <c r="A58" t="s">
        <v>1306</v>
      </c>
      <c r="B58" t="s">
        <v>91</v>
      </c>
      <c r="C58">
        <v>19</v>
      </c>
      <c r="F58" s="4" t="s">
        <v>151</v>
      </c>
      <c r="G58" s="1">
        <v>14</v>
      </c>
      <c r="H58" s="1">
        <v>3</v>
      </c>
      <c r="I58" s="1">
        <v>1</v>
      </c>
      <c r="J58" s="1">
        <v>0</v>
      </c>
      <c r="K58" s="1">
        <v>9</v>
      </c>
      <c r="L58" s="1">
        <v>2</v>
      </c>
      <c r="M58" s="1">
        <v>29</v>
      </c>
    </row>
    <row r="59" spans="1:13" x14ac:dyDescent="0.25">
      <c r="A59" t="s">
        <v>1306</v>
      </c>
      <c r="B59" t="s">
        <v>89</v>
      </c>
      <c r="C59">
        <v>13</v>
      </c>
      <c r="F59" s="4" t="s">
        <v>103</v>
      </c>
      <c r="G59" s="1">
        <v>15</v>
      </c>
      <c r="H59" s="1">
        <v>8</v>
      </c>
      <c r="I59" s="1">
        <v>6</v>
      </c>
      <c r="J59" s="1">
        <v>0</v>
      </c>
      <c r="K59" s="1">
        <v>2</v>
      </c>
      <c r="L59" s="1">
        <v>5</v>
      </c>
      <c r="M59" s="1">
        <v>36</v>
      </c>
    </row>
    <row r="60" spans="1:13" x14ac:dyDescent="0.25">
      <c r="A60" t="s">
        <v>1306</v>
      </c>
      <c r="B60" t="s">
        <v>87</v>
      </c>
      <c r="C60">
        <v>25</v>
      </c>
      <c r="F60" s="4" t="s">
        <v>95</v>
      </c>
      <c r="G60" s="1">
        <v>15</v>
      </c>
      <c r="H60" s="1">
        <v>0</v>
      </c>
      <c r="I60" s="1">
        <v>7</v>
      </c>
      <c r="J60" s="1">
        <v>0</v>
      </c>
      <c r="K60" s="1">
        <v>5</v>
      </c>
      <c r="L60" s="1">
        <v>10</v>
      </c>
      <c r="M60" s="1">
        <v>37</v>
      </c>
    </row>
    <row r="61" spans="1:13" x14ac:dyDescent="0.25">
      <c r="A61" t="s">
        <v>1306</v>
      </c>
      <c r="B61" t="s">
        <v>85</v>
      </c>
      <c r="C61">
        <v>18</v>
      </c>
      <c r="F61" s="4" t="s">
        <v>171</v>
      </c>
      <c r="G61" s="1">
        <v>8</v>
      </c>
      <c r="H61" s="1">
        <v>0</v>
      </c>
      <c r="I61" s="1">
        <v>6</v>
      </c>
      <c r="J61" s="1">
        <v>0</v>
      </c>
      <c r="K61" s="1">
        <v>1</v>
      </c>
      <c r="L61" s="1">
        <v>7</v>
      </c>
      <c r="M61" s="1">
        <v>22</v>
      </c>
    </row>
    <row r="62" spans="1:13" x14ac:dyDescent="0.25">
      <c r="A62" t="s">
        <v>1306</v>
      </c>
      <c r="B62" t="s">
        <v>83</v>
      </c>
      <c r="C62">
        <v>15</v>
      </c>
      <c r="F62" s="4" t="s">
        <v>43</v>
      </c>
      <c r="G62" s="1">
        <v>33</v>
      </c>
      <c r="H62" s="1">
        <v>1</v>
      </c>
      <c r="I62" s="1">
        <v>5</v>
      </c>
      <c r="J62" s="1">
        <v>0</v>
      </c>
      <c r="K62" s="1">
        <v>14</v>
      </c>
      <c r="L62" s="1">
        <v>18</v>
      </c>
      <c r="M62" s="1">
        <v>71</v>
      </c>
    </row>
    <row r="63" spans="1:13" x14ac:dyDescent="0.25">
      <c r="A63" t="s">
        <v>1306</v>
      </c>
      <c r="B63" t="s">
        <v>81</v>
      </c>
      <c r="C63">
        <v>17</v>
      </c>
      <c r="F63" s="4" t="s">
        <v>51</v>
      </c>
      <c r="G63" s="1">
        <v>26</v>
      </c>
      <c r="H63" s="1">
        <v>0</v>
      </c>
      <c r="I63" s="1">
        <v>6</v>
      </c>
      <c r="J63" s="1">
        <v>0</v>
      </c>
      <c r="K63" s="1">
        <v>11</v>
      </c>
      <c r="L63" s="1">
        <v>15</v>
      </c>
      <c r="M63" s="1">
        <v>58</v>
      </c>
    </row>
    <row r="64" spans="1:13" x14ac:dyDescent="0.25">
      <c r="A64" t="s">
        <v>1306</v>
      </c>
      <c r="B64" t="s">
        <v>79</v>
      </c>
      <c r="C64">
        <v>26</v>
      </c>
      <c r="F64" s="4" t="s">
        <v>81</v>
      </c>
      <c r="G64" s="1">
        <v>17</v>
      </c>
      <c r="H64" s="1">
        <v>0</v>
      </c>
      <c r="I64" s="1">
        <v>9</v>
      </c>
      <c r="J64" s="1">
        <v>0</v>
      </c>
      <c r="K64" s="1">
        <v>14</v>
      </c>
      <c r="L64" s="1">
        <v>3</v>
      </c>
      <c r="M64" s="1">
        <v>43</v>
      </c>
    </row>
    <row r="65" spans="1:13" x14ac:dyDescent="0.25">
      <c r="A65" t="s">
        <v>1306</v>
      </c>
      <c r="B65" t="s">
        <v>77</v>
      </c>
      <c r="C65">
        <v>26</v>
      </c>
      <c r="F65" s="4" t="s">
        <v>143</v>
      </c>
      <c r="G65" s="1">
        <v>8</v>
      </c>
      <c r="H65" s="1">
        <v>7</v>
      </c>
      <c r="I65" s="1">
        <v>8</v>
      </c>
      <c r="J65" s="1">
        <v>0</v>
      </c>
      <c r="K65" s="1">
        <v>1</v>
      </c>
      <c r="L65" s="1">
        <v>0</v>
      </c>
      <c r="M65" s="1">
        <v>24</v>
      </c>
    </row>
    <row r="66" spans="1:13" x14ac:dyDescent="0.25">
      <c r="A66" t="s">
        <v>1306</v>
      </c>
      <c r="B66" t="s">
        <v>75</v>
      </c>
      <c r="C66">
        <v>26</v>
      </c>
      <c r="F66" s="4" t="s">
        <v>57</v>
      </c>
      <c r="G66" s="1">
        <v>30</v>
      </c>
      <c r="H66" s="1">
        <v>15</v>
      </c>
      <c r="I66" s="1">
        <v>0</v>
      </c>
      <c r="J66" s="1">
        <v>0</v>
      </c>
      <c r="K66" s="1">
        <v>14</v>
      </c>
      <c r="L66" s="1">
        <v>1</v>
      </c>
      <c r="M66" s="1">
        <v>60</v>
      </c>
    </row>
    <row r="67" spans="1:13" x14ac:dyDescent="0.25">
      <c r="A67" t="s">
        <v>1306</v>
      </c>
      <c r="B67" t="s">
        <v>73</v>
      </c>
      <c r="C67">
        <v>15</v>
      </c>
      <c r="F67" s="4" t="s">
        <v>31</v>
      </c>
      <c r="G67" s="1">
        <v>48</v>
      </c>
      <c r="H67" s="1">
        <v>22</v>
      </c>
      <c r="I67" s="1">
        <v>1</v>
      </c>
      <c r="J67" s="1">
        <v>0</v>
      </c>
      <c r="K67" s="1">
        <v>14</v>
      </c>
      <c r="L67" s="1">
        <v>12</v>
      </c>
      <c r="M67" s="1">
        <v>97</v>
      </c>
    </row>
    <row r="68" spans="1:13" x14ac:dyDescent="0.25">
      <c r="A68" t="s">
        <v>1306</v>
      </c>
      <c r="B68" t="s">
        <v>71</v>
      </c>
      <c r="C68">
        <v>19</v>
      </c>
      <c r="F68" s="4" t="s">
        <v>127</v>
      </c>
      <c r="G68" s="1">
        <v>13</v>
      </c>
      <c r="H68" s="1">
        <v>0</v>
      </c>
      <c r="I68" s="1">
        <v>5</v>
      </c>
      <c r="J68" s="1">
        <v>0</v>
      </c>
      <c r="K68" s="1">
        <v>13</v>
      </c>
      <c r="L68" s="1">
        <v>0</v>
      </c>
      <c r="M68" s="1">
        <v>31</v>
      </c>
    </row>
    <row r="69" spans="1:13" x14ac:dyDescent="0.25">
      <c r="A69" t="s">
        <v>1306</v>
      </c>
      <c r="B69" t="s">
        <v>69</v>
      </c>
      <c r="C69">
        <v>27</v>
      </c>
      <c r="F69" s="4" t="s">
        <v>199</v>
      </c>
      <c r="G69" s="1">
        <v>13</v>
      </c>
      <c r="H69" s="1">
        <v>0</v>
      </c>
      <c r="I69" s="1">
        <v>0</v>
      </c>
      <c r="J69" s="1">
        <v>3</v>
      </c>
      <c r="K69" s="1">
        <v>0</v>
      </c>
      <c r="L69" s="1">
        <v>10</v>
      </c>
      <c r="M69" s="1">
        <v>26</v>
      </c>
    </row>
    <row r="70" spans="1:13" x14ac:dyDescent="0.25">
      <c r="A70" t="s">
        <v>1306</v>
      </c>
      <c r="B70" t="s">
        <v>67</v>
      </c>
      <c r="C70">
        <v>27</v>
      </c>
      <c r="F70" s="4" t="s">
        <v>119</v>
      </c>
      <c r="G70" s="1">
        <v>14</v>
      </c>
      <c r="H70" s="1">
        <v>5</v>
      </c>
      <c r="I70" s="1">
        <v>5</v>
      </c>
      <c r="J70" s="1">
        <v>0</v>
      </c>
      <c r="K70" s="1">
        <v>9</v>
      </c>
      <c r="L70" s="1">
        <v>0</v>
      </c>
      <c r="M70" s="1">
        <v>33</v>
      </c>
    </row>
    <row r="71" spans="1:13" x14ac:dyDescent="0.25">
      <c r="A71" t="s">
        <v>1306</v>
      </c>
      <c r="B71" t="s">
        <v>65</v>
      </c>
      <c r="C71">
        <v>27</v>
      </c>
      <c r="F71" s="4" t="s">
        <v>83</v>
      </c>
      <c r="G71" s="1">
        <v>15</v>
      </c>
      <c r="H71" s="1">
        <v>1</v>
      </c>
      <c r="I71" s="1">
        <v>10</v>
      </c>
      <c r="J71" s="1">
        <v>0</v>
      </c>
      <c r="K71" s="1">
        <v>6</v>
      </c>
      <c r="L71" s="1">
        <v>8</v>
      </c>
      <c r="M71" s="1">
        <v>40</v>
      </c>
    </row>
    <row r="72" spans="1:13" x14ac:dyDescent="0.25">
      <c r="A72" t="s">
        <v>1306</v>
      </c>
      <c r="B72" t="s">
        <v>63</v>
      </c>
      <c r="C72">
        <v>18</v>
      </c>
      <c r="F72" s="4" t="s">
        <v>185</v>
      </c>
      <c r="G72" s="1">
        <v>9</v>
      </c>
      <c r="H72" s="1">
        <v>0</v>
      </c>
      <c r="I72" s="1">
        <v>4</v>
      </c>
      <c r="J72" s="1">
        <v>0</v>
      </c>
      <c r="K72" s="1">
        <v>8</v>
      </c>
      <c r="L72" s="1">
        <v>1</v>
      </c>
      <c r="M72" s="1">
        <v>22</v>
      </c>
    </row>
    <row r="73" spans="1:13" x14ac:dyDescent="0.25">
      <c r="A73" t="s">
        <v>1306</v>
      </c>
      <c r="B73" t="s">
        <v>61</v>
      </c>
      <c r="C73">
        <v>28</v>
      </c>
      <c r="F73" s="4" t="s">
        <v>9</v>
      </c>
      <c r="G73" s="1">
        <v>145</v>
      </c>
      <c r="H73" s="1">
        <v>0</v>
      </c>
      <c r="I73" s="1">
        <v>0</v>
      </c>
      <c r="J73" s="1">
        <v>145</v>
      </c>
      <c r="K73" s="1">
        <v>0</v>
      </c>
      <c r="L73" s="1">
        <v>0</v>
      </c>
      <c r="M73" s="1">
        <v>290</v>
      </c>
    </row>
    <row r="74" spans="1:13" x14ac:dyDescent="0.25">
      <c r="A74" t="s">
        <v>1306</v>
      </c>
      <c r="B74" t="s">
        <v>59</v>
      </c>
      <c r="C74">
        <v>13</v>
      </c>
      <c r="F74" s="4" t="s">
        <v>67</v>
      </c>
      <c r="G74" s="1">
        <v>27</v>
      </c>
      <c r="H74" s="1">
        <v>0</v>
      </c>
      <c r="I74" s="1">
        <v>0</v>
      </c>
      <c r="J74" s="1">
        <v>0</v>
      </c>
      <c r="K74" s="1">
        <v>10</v>
      </c>
      <c r="L74" s="1">
        <v>17</v>
      </c>
      <c r="M74" s="1">
        <v>54</v>
      </c>
    </row>
    <row r="75" spans="1:13" x14ac:dyDescent="0.25">
      <c r="A75" t="s">
        <v>1306</v>
      </c>
      <c r="B75" t="s">
        <v>57</v>
      </c>
      <c r="C75">
        <v>30</v>
      </c>
      <c r="F75" s="4" t="s">
        <v>61</v>
      </c>
      <c r="G75" s="1">
        <v>28</v>
      </c>
      <c r="H75" s="1">
        <v>19</v>
      </c>
      <c r="I75" s="1">
        <v>0</v>
      </c>
      <c r="J75" s="1">
        <v>0</v>
      </c>
      <c r="K75" s="1">
        <v>7</v>
      </c>
      <c r="L75" s="1">
        <v>2</v>
      </c>
      <c r="M75" s="1">
        <v>56</v>
      </c>
    </row>
    <row r="76" spans="1:13" x14ac:dyDescent="0.25">
      <c r="A76" t="s">
        <v>1306</v>
      </c>
      <c r="B76" t="s">
        <v>55</v>
      </c>
      <c r="C76">
        <v>30</v>
      </c>
      <c r="F76" s="4" t="s">
        <v>159</v>
      </c>
      <c r="G76" s="1">
        <v>14</v>
      </c>
      <c r="H76" s="1">
        <v>0</v>
      </c>
      <c r="I76" s="1">
        <v>1</v>
      </c>
      <c r="J76" s="1">
        <v>0</v>
      </c>
      <c r="K76" s="1">
        <v>11</v>
      </c>
      <c r="L76" s="1">
        <v>3</v>
      </c>
      <c r="M76" s="1">
        <v>29</v>
      </c>
    </row>
    <row r="77" spans="1:13" x14ac:dyDescent="0.25">
      <c r="A77" t="s">
        <v>1306</v>
      </c>
      <c r="B77" t="s">
        <v>53</v>
      </c>
      <c r="C77">
        <v>15</v>
      </c>
      <c r="F77" s="4" t="s">
        <v>195</v>
      </c>
      <c r="G77" s="1">
        <v>7</v>
      </c>
      <c r="H77" s="1">
        <v>4</v>
      </c>
      <c r="I77" s="1">
        <v>6</v>
      </c>
      <c r="J77" s="1">
        <v>0</v>
      </c>
      <c r="K77" s="1">
        <v>2</v>
      </c>
      <c r="L77" s="1">
        <v>1</v>
      </c>
      <c r="M77" s="1">
        <v>20</v>
      </c>
    </row>
    <row r="78" spans="1:13" x14ac:dyDescent="0.25">
      <c r="A78" t="s">
        <v>1306</v>
      </c>
      <c r="B78" t="s">
        <v>51</v>
      </c>
      <c r="C78">
        <v>26</v>
      </c>
      <c r="F78" s="4" t="s">
        <v>109</v>
      </c>
      <c r="G78" s="1">
        <v>18</v>
      </c>
      <c r="H78" s="1">
        <v>0</v>
      </c>
      <c r="I78" s="1">
        <v>1</v>
      </c>
      <c r="J78" s="1">
        <v>0</v>
      </c>
      <c r="K78" s="1">
        <v>18</v>
      </c>
      <c r="L78" s="1">
        <v>0</v>
      </c>
      <c r="M78" s="1">
        <v>37</v>
      </c>
    </row>
    <row r="79" spans="1:13" x14ac:dyDescent="0.25">
      <c r="A79" t="s">
        <v>1306</v>
      </c>
      <c r="B79" t="s">
        <v>49</v>
      </c>
      <c r="C79">
        <v>27</v>
      </c>
      <c r="F79" s="4" t="s">
        <v>25</v>
      </c>
      <c r="G79" s="1">
        <v>38</v>
      </c>
      <c r="H79" s="1">
        <v>0</v>
      </c>
      <c r="I79" s="1">
        <v>13</v>
      </c>
      <c r="J79" s="1">
        <v>0</v>
      </c>
      <c r="K79" s="1">
        <v>36</v>
      </c>
      <c r="L79" s="1">
        <v>2</v>
      </c>
      <c r="M79" s="1">
        <v>89</v>
      </c>
    </row>
    <row r="80" spans="1:13" x14ac:dyDescent="0.25">
      <c r="A80" t="s">
        <v>1306</v>
      </c>
      <c r="B80" t="s">
        <v>47</v>
      </c>
      <c r="C80">
        <v>25</v>
      </c>
      <c r="F80" s="4" t="s">
        <v>201</v>
      </c>
      <c r="G80" s="1">
        <v>13</v>
      </c>
      <c r="H80" s="1">
        <v>9</v>
      </c>
      <c r="I80" s="1">
        <v>0</v>
      </c>
      <c r="J80" s="1">
        <v>0</v>
      </c>
      <c r="K80" s="1">
        <v>4</v>
      </c>
      <c r="L80" s="1">
        <v>0</v>
      </c>
      <c r="M80" s="1">
        <v>26</v>
      </c>
    </row>
    <row r="81" spans="1:13" x14ac:dyDescent="0.25">
      <c r="A81" t="s">
        <v>1306</v>
      </c>
      <c r="B81" t="s">
        <v>45</v>
      </c>
      <c r="C81">
        <v>17</v>
      </c>
      <c r="F81" s="4" t="s">
        <v>35</v>
      </c>
      <c r="G81" s="1">
        <v>19</v>
      </c>
      <c r="H81" s="1">
        <v>1</v>
      </c>
      <c r="I81" s="1">
        <v>30</v>
      </c>
      <c r="J81" s="1">
        <v>0</v>
      </c>
      <c r="K81" s="1">
        <v>14</v>
      </c>
      <c r="L81" s="1">
        <v>4</v>
      </c>
      <c r="M81" s="1">
        <v>68</v>
      </c>
    </row>
    <row r="82" spans="1:13" x14ac:dyDescent="0.25">
      <c r="A82" t="s">
        <v>1306</v>
      </c>
      <c r="B82" t="s">
        <v>43</v>
      </c>
      <c r="C82">
        <v>33</v>
      </c>
      <c r="F82" s="4" t="s">
        <v>99</v>
      </c>
      <c r="G82" s="1">
        <v>4</v>
      </c>
      <c r="H82" s="1">
        <v>0</v>
      </c>
      <c r="I82" s="1">
        <v>18</v>
      </c>
      <c r="J82" s="1">
        <v>0</v>
      </c>
      <c r="K82" s="1">
        <v>4</v>
      </c>
      <c r="L82" s="1">
        <v>0</v>
      </c>
      <c r="M82" s="1">
        <v>26</v>
      </c>
    </row>
    <row r="83" spans="1:13" x14ac:dyDescent="0.25">
      <c r="A83" t="s">
        <v>1306</v>
      </c>
      <c r="B83" t="s">
        <v>41</v>
      </c>
      <c r="C83">
        <v>39</v>
      </c>
      <c r="F83" s="4" t="s">
        <v>69</v>
      </c>
      <c r="G83" s="1">
        <v>27</v>
      </c>
      <c r="H83" s="1">
        <v>0</v>
      </c>
      <c r="I83" s="1">
        <v>0</v>
      </c>
      <c r="J83" s="1">
        <v>27</v>
      </c>
      <c r="K83" s="1">
        <v>0</v>
      </c>
      <c r="L83" s="1">
        <v>0</v>
      </c>
      <c r="M83" s="1">
        <v>54</v>
      </c>
    </row>
    <row r="84" spans="1:13" x14ac:dyDescent="0.25">
      <c r="A84" t="s">
        <v>1306</v>
      </c>
      <c r="B84" t="s">
        <v>39</v>
      </c>
      <c r="C84">
        <v>37</v>
      </c>
      <c r="F84" s="4" t="s">
        <v>133</v>
      </c>
      <c r="G84" s="1">
        <v>13</v>
      </c>
      <c r="H84" s="1">
        <v>0</v>
      </c>
      <c r="I84" s="1">
        <v>4</v>
      </c>
      <c r="J84" s="1">
        <v>0</v>
      </c>
      <c r="K84" s="1">
        <v>13</v>
      </c>
      <c r="L84" s="1">
        <v>0</v>
      </c>
      <c r="M84" s="1">
        <v>30</v>
      </c>
    </row>
    <row r="85" spans="1:13" x14ac:dyDescent="0.25">
      <c r="A85" t="s">
        <v>1306</v>
      </c>
      <c r="B85" t="s">
        <v>37</v>
      </c>
      <c r="C85">
        <v>33</v>
      </c>
      <c r="F85" s="4" t="s">
        <v>89</v>
      </c>
      <c r="G85" s="1">
        <v>13</v>
      </c>
      <c r="H85" s="1">
        <v>0</v>
      </c>
      <c r="I85" s="1">
        <v>10</v>
      </c>
      <c r="J85" s="1">
        <v>0</v>
      </c>
      <c r="K85" s="1">
        <v>5</v>
      </c>
      <c r="L85" s="1">
        <v>8</v>
      </c>
      <c r="M85" s="1">
        <v>36</v>
      </c>
    </row>
    <row r="86" spans="1:13" x14ac:dyDescent="0.25">
      <c r="A86" t="s">
        <v>1306</v>
      </c>
      <c r="B86" t="s">
        <v>35</v>
      </c>
      <c r="C86">
        <v>19</v>
      </c>
      <c r="F86" s="4" t="s">
        <v>19</v>
      </c>
      <c r="G86" s="1">
        <v>76</v>
      </c>
      <c r="H86" s="1">
        <v>0</v>
      </c>
      <c r="I86" s="1">
        <v>0</v>
      </c>
      <c r="J86" s="1">
        <v>76</v>
      </c>
      <c r="K86" s="1">
        <v>0</v>
      </c>
      <c r="L86" s="1">
        <v>0</v>
      </c>
      <c r="M86" s="1">
        <v>152</v>
      </c>
    </row>
    <row r="87" spans="1:13" x14ac:dyDescent="0.25">
      <c r="A87" t="s">
        <v>1306</v>
      </c>
      <c r="B87" t="s">
        <v>33</v>
      </c>
      <c r="C87">
        <v>49</v>
      </c>
      <c r="F87" s="4" t="s">
        <v>97</v>
      </c>
      <c r="G87" s="1">
        <v>18</v>
      </c>
      <c r="H87" s="1">
        <v>9</v>
      </c>
      <c r="I87" s="1">
        <v>4</v>
      </c>
      <c r="J87" s="1">
        <v>0</v>
      </c>
      <c r="K87" s="1">
        <v>4</v>
      </c>
      <c r="L87" s="1">
        <v>5</v>
      </c>
      <c r="M87" s="1">
        <v>40</v>
      </c>
    </row>
    <row r="88" spans="1:13" x14ac:dyDescent="0.25">
      <c r="A88" t="s">
        <v>1306</v>
      </c>
      <c r="B88" t="s">
        <v>31</v>
      </c>
      <c r="C88">
        <v>48</v>
      </c>
      <c r="F88" s="4" t="s">
        <v>187</v>
      </c>
      <c r="G88" s="1">
        <v>13</v>
      </c>
      <c r="H88" s="1">
        <v>4</v>
      </c>
      <c r="I88" s="1">
        <v>0</v>
      </c>
      <c r="J88" s="1">
        <v>0</v>
      </c>
      <c r="K88" s="1">
        <v>4</v>
      </c>
      <c r="L88" s="1">
        <v>5</v>
      </c>
      <c r="M88" s="1">
        <v>26</v>
      </c>
    </row>
    <row r="89" spans="1:13" x14ac:dyDescent="0.25">
      <c r="A89" t="s">
        <v>1306</v>
      </c>
      <c r="B89" t="s">
        <v>29</v>
      </c>
      <c r="C89">
        <v>49</v>
      </c>
      <c r="F89" s="4" t="s">
        <v>183</v>
      </c>
      <c r="G89" s="1">
        <v>13</v>
      </c>
      <c r="H89" s="1">
        <v>0</v>
      </c>
      <c r="I89" s="1">
        <v>0</v>
      </c>
      <c r="J89" s="1">
        <v>13</v>
      </c>
      <c r="K89" s="1">
        <v>0</v>
      </c>
      <c r="L89" s="1">
        <v>0</v>
      </c>
      <c r="M89" s="1">
        <v>26</v>
      </c>
    </row>
    <row r="90" spans="1:13" x14ac:dyDescent="0.25">
      <c r="A90" t="s">
        <v>1306</v>
      </c>
      <c r="B90" t="s">
        <v>27</v>
      </c>
      <c r="C90">
        <v>50</v>
      </c>
      <c r="F90" s="4" t="s">
        <v>189</v>
      </c>
      <c r="G90" s="1">
        <v>9</v>
      </c>
      <c r="H90" s="1">
        <v>0</v>
      </c>
      <c r="I90" s="1">
        <v>4</v>
      </c>
      <c r="J90" s="1">
        <v>0</v>
      </c>
      <c r="K90" s="1">
        <v>5</v>
      </c>
      <c r="L90" s="1">
        <v>4</v>
      </c>
      <c r="M90" s="1">
        <v>22</v>
      </c>
    </row>
    <row r="91" spans="1:13" x14ac:dyDescent="0.25">
      <c r="A91" t="s">
        <v>1306</v>
      </c>
      <c r="B91" t="s">
        <v>25</v>
      </c>
      <c r="C91">
        <v>38</v>
      </c>
      <c r="F91" s="4" t="s">
        <v>63</v>
      </c>
      <c r="G91" s="1">
        <v>18</v>
      </c>
      <c r="H91" s="1">
        <v>0</v>
      </c>
      <c r="I91" s="1">
        <v>10</v>
      </c>
      <c r="J91" s="1">
        <v>0</v>
      </c>
      <c r="K91" s="1">
        <v>13</v>
      </c>
      <c r="L91" s="1">
        <v>5</v>
      </c>
      <c r="M91" s="1">
        <v>46</v>
      </c>
    </row>
    <row r="92" spans="1:13" x14ac:dyDescent="0.25">
      <c r="A92" t="s">
        <v>1306</v>
      </c>
      <c r="B92" t="s">
        <v>23</v>
      </c>
      <c r="C92">
        <v>57</v>
      </c>
      <c r="F92" s="4" t="s">
        <v>155</v>
      </c>
      <c r="G92" s="1">
        <v>14</v>
      </c>
      <c r="H92" s="1">
        <v>0</v>
      </c>
      <c r="I92" s="1">
        <v>1</v>
      </c>
      <c r="J92" s="1">
        <v>0</v>
      </c>
      <c r="K92" s="1">
        <v>2</v>
      </c>
      <c r="L92" s="1">
        <v>12</v>
      </c>
      <c r="M92" s="1">
        <v>29</v>
      </c>
    </row>
    <row r="93" spans="1:13" x14ac:dyDescent="0.25">
      <c r="A93" t="s">
        <v>1306</v>
      </c>
      <c r="B93" t="s">
        <v>21</v>
      </c>
      <c r="C93">
        <v>73</v>
      </c>
      <c r="F93" s="4" t="s">
        <v>5</v>
      </c>
      <c r="G93" s="1">
        <v>239</v>
      </c>
      <c r="H93" s="1">
        <v>0</v>
      </c>
      <c r="I93" s="1">
        <v>3</v>
      </c>
      <c r="J93" s="1">
        <v>0</v>
      </c>
      <c r="K93" s="1">
        <v>75</v>
      </c>
      <c r="L93" s="1">
        <v>164</v>
      </c>
      <c r="M93" s="1">
        <v>481</v>
      </c>
    </row>
    <row r="94" spans="1:13" x14ac:dyDescent="0.25">
      <c r="A94" t="s">
        <v>1306</v>
      </c>
      <c r="B94" t="s">
        <v>19</v>
      </c>
      <c r="C94">
        <v>76</v>
      </c>
      <c r="F94" s="4" t="s">
        <v>23</v>
      </c>
      <c r="G94" s="1">
        <v>57</v>
      </c>
      <c r="H94" s="1">
        <v>0</v>
      </c>
      <c r="I94" s="1">
        <v>0</v>
      </c>
      <c r="J94" s="1">
        <v>0</v>
      </c>
      <c r="K94" s="1">
        <v>9</v>
      </c>
      <c r="L94" s="1">
        <v>48</v>
      </c>
      <c r="M94" s="1">
        <v>114</v>
      </c>
    </row>
    <row r="95" spans="1:13" x14ac:dyDescent="0.25">
      <c r="A95" t="s">
        <v>1306</v>
      </c>
      <c r="B95" t="s">
        <v>17</v>
      </c>
      <c r="C95">
        <v>98</v>
      </c>
      <c r="F95" s="4" t="s">
        <v>7</v>
      </c>
      <c r="G95" s="1">
        <v>147</v>
      </c>
      <c r="H95" s="1">
        <v>0</v>
      </c>
      <c r="I95" s="1">
        <v>0</v>
      </c>
      <c r="J95" s="1">
        <v>0</v>
      </c>
      <c r="K95" s="1">
        <v>5</v>
      </c>
      <c r="L95" s="1">
        <v>142</v>
      </c>
      <c r="M95" s="1">
        <v>294</v>
      </c>
    </row>
    <row r="96" spans="1:13" x14ac:dyDescent="0.25">
      <c r="A96" t="s">
        <v>1306</v>
      </c>
      <c r="B96" t="s">
        <v>15</v>
      </c>
      <c r="C96">
        <v>104</v>
      </c>
      <c r="F96" s="4" t="s">
        <v>15</v>
      </c>
      <c r="G96" s="1">
        <v>104</v>
      </c>
      <c r="H96" s="1">
        <v>0</v>
      </c>
      <c r="I96" s="1">
        <v>0</v>
      </c>
      <c r="J96" s="1">
        <v>0</v>
      </c>
      <c r="K96" s="1">
        <v>12</v>
      </c>
      <c r="L96" s="1">
        <v>92</v>
      </c>
      <c r="M96" s="1">
        <v>208</v>
      </c>
    </row>
    <row r="97" spans="1:13" x14ac:dyDescent="0.25">
      <c r="A97" t="s">
        <v>1306</v>
      </c>
      <c r="B97" t="s">
        <v>13</v>
      </c>
      <c r="C97">
        <v>109</v>
      </c>
      <c r="F97" s="4" t="s">
        <v>41</v>
      </c>
      <c r="G97" s="1">
        <v>39</v>
      </c>
      <c r="H97" s="1">
        <v>0</v>
      </c>
      <c r="I97" s="1">
        <v>3</v>
      </c>
      <c r="J97" s="1">
        <v>0</v>
      </c>
      <c r="K97" s="1">
        <v>14</v>
      </c>
      <c r="L97" s="1">
        <v>25</v>
      </c>
      <c r="M97" s="1">
        <v>81</v>
      </c>
    </row>
    <row r="98" spans="1:13" x14ac:dyDescent="0.25">
      <c r="A98" t="s">
        <v>1306</v>
      </c>
      <c r="B98" t="s">
        <v>11</v>
      </c>
      <c r="C98">
        <v>133</v>
      </c>
      <c r="F98" s="4" t="s">
        <v>21</v>
      </c>
      <c r="G98" s="1">
        <v>73</v>
      </c>
      <c r="H98" s="1">
        <v>0</v>
      </c>
      <c r="I98" s="1">
        <v>0</v>
      </c>
      <c r="J98" s="1">
        <v>73</v>
      </c>
      <c r="K98" s="1">
        <v>0</v>
      </c>
      <c r="L98" s="1">
        <v>0</v>
      </c>
      <c r="M98" s="1">
        <v>146</v>
      </c>
    </row>
    <row r="99" spans="1:13" x14ac:dyDescent="0.25">
      <c r="A99" t="s">
        <v>1306</v>
      </c>
      <c r="B99" t="s">
        <v>9</v>
      </c>
      <c r="C99">
        <v>145</v>
      </c>
      <c r="F99" s="4" t="s">
        <v>55</v>
      </c>
      <c r="G99" s="1">
        <v>30</v>
      </c>
      <c r="H99" s="1">
        <v>14</v>
      </c>
      <c r="I99" s="1">
        <v>0</v>
      </c>
      <c r="J99" s="1">
        <v>0</v>
      </c>
      <c r="K99" s="1">
        <v>2</v>
      </c>
      <c r="L99" s="1">
        <v>14</v>
      </c>
      <c r="M99" s="1">
        <v>60</v>
      </c>
    </row>
    <row r="100" spans="1:13" x14ac:dyDescent="0.25">
      <c r="A100" t="s">
        <v>1306</v>
      </c>
      <c r="B100" t="s">
        <v>7</v>
      </c>
      <c r="C100">
        <v>147</v>
      </c>
      <c r="F100" s="4" t="s">
        <v>17</v>
      </c>
      <c r="G100" s="1">
        <v>98</v>
      </c>
      <c r="H100" s="1">
        <v>0</v>
      </c>
      <c r="I100" s="1">
        <v>0</v>
      </c>
      <c r="J100" s="1">
        <v>98</v>
      </c>
      <c r="K100" s="1">
        <v>0</v>
      </c>
      <c r="L100" s="1">
        <v>0</v>
      </c>
      <c r="M100" s="1">
        <v>196</v>
      </c>
    </row>
    <row r="101" spans="1:13" x14ac:dyDescent="0.25">
      <c r="A101" t="s">
        <v>1306</v>
      </c>
      <c r="B101" t="s">
        <v>5</v>
      </c>
      <c r="C101">
        <v>239</v>
      </c>
      <c r="F101" s="4" t="s">
        <v>121</v>
      </c>
      <c r="G101" s="1">
        <v>18</v>
      </c>
      <c r="H101" s="1">
        <v>0</v>
      </c>
      <c r="I101" s="1">
        <v>0</v>
      </c>
      <c r="J101" s="1">
        <v>9</v>
      </c>
      <c r="K101" s="1">
        <v>0</v>
      </c>
      <c r="L101" s="1">
        <v>9</v>
      </c>
      <c r="M101" s="1">
        <v>36</v>
      </c>
    </row>
    <row r="102" spans="1:13" x14ac:dyDescent="0.25">
      <c r="A102" t="s">
        <v>1307</v>
      </c>
      <c r="B102" t="s">
        <v>203</v>
      </c>
      <c r="C102">
        <v>0</v>
      </c>
      <c r="F102" s="4" t="s">
        <v>29</v>
      </c>
      <c r="G102" s="1">
        <v>49</v>
      </c>
      <c r="H102" s="1">
        <v>22</v>
      </c>
      <c r="I102" s="1">
        <v>0</v>
      </c>
      <c r="J102" s="1">
        <v>0</v>
      </c>
      <c r="K102" s="1">
        <v>12</v>
      </c>
      <c r="L102" s="1">
        <v>15</v>
      </c>
      <c r="M102" s="1">
        <v>98</v>
      </c>
    </row>
    <row r="103" spans="1:13" x14ac:dyDescent="0.25">
      <c r="A103" t="s">
        <v>1307</v>
      </c>
      <c r="B103" t="s">
        <v>201</v>
      </c>
      <c r="C103">
        <v>0</v>
      </c>
      <c r="F103" s="4" t="s">
        <v>163</v>
      </c>
      <c r="G103" s="1">
        <v>15</v>
      </c>
      <c r="H103" s="1">
        <v>0</v>
      </c>
      <c r="I103" s="1">
        <v>0</v>
      </c>
      <c r="J103" s="1">
        <v>14</v>
      </c>
      <c r="K103" s="1">
        <v>1</v>
      </c>
      <c r="L103" s="1">
        <v>0</v>
      </c>
      <c r="M103" s="1">
        <v>30</v>
      </c>
    </row>
    <row r="104" spans="1:13" x14ac:dyDescent="0.25">
      <c r="A104" t="s">
        <v>1307</v>
      </c>
      <c r="B104" t="s">
        <v>199</v>
      </c>
      <c r="C104">
        <v>0</v>
      </c>
      <c r="F104" s="4" t="s">
        <v>13</v>
      </c>
      <c r="G104" s="1">
        <v>109</v>
      </c>
      <c r="H104" s="1">
        <v>0</v>
      </c>
      <c r="I104" s="1">
        <v>0</v>
      </c>
      <c r="J104" s="1">
        <v>109</v>
      </c>
      <c r="K104" s="1">
        <v>0</v>
      </c>
      <c r="L104" s="1">
        <v>0</v>
      </c>
      <c r="M104" s="1">
        <v>218</v>
      </c>
    </row>
    <row r="105" spans="1:13" x14ac:dyDescent="0.25">
      <c r="A105" t="s">
        <v>1307</v>
      </c>
      <c r="B105" t="s">
        <v>197</v>
      </c>
      <c r="C105">
        <v>0</v>
      </c>
      <c r="F105" s="4" t="s">
        <v>165</v>
      </c>
      <c r="G105" s="1">
        <v>9</v>
      </c>
      <c r="H105" s="1">
        <v>4</v>
      </c>
      <c r="I105" s="1">
        <v>5</v>
      </c>
      <c r="J105" s="1">
        <v>0</v>
      </c>
      <c r="K105" s="1">
        <v>4</v>
      </c>
      <c r="L105" s="1">
        <v>1</v>
      </c>
      <c r="M105" s="1">
        <v>23</v>
      </c>
    </row>
    <row r="106" spans="1:13" x14ac:dyDescent="0.25">
      <c r="A106" t="s">
        <v>1307</v>
      </c>
      <c r="B106" t="s">
        <v>195</v>
      </c>
      <c r="C106">
        <v>6</v>
      </c>
      <c r="F106" s="4" t="s">
        <v>117</v>
      </c>
      <c r="G106" s="1">
        <v>7</v>
      </c>
      <c r="H106" s="1">
        <v>1</v>
      </c>
      <c r="I106" s="1">
        <v>12</v>
      </c>
      <c r="J106" s="1">
        <v>0</v>
      </c>
      <c r="K106" s="1">
        <v>3</v>
      </c>
      <c r="L106" s="1">
        <v>3</v>
      </c>
      <c r="M106" s="1">
        <v>26</v>
      </c>
    </row>
    <row r="107" spans="1:13" x14ac:dyDescent="0.25">
      <c r="A107" t="s">
        <v>1307</v>
      </c>
      <c r="B107" t="s">
        <v>193</v>
      </c>
      <c r="C107">
        <v>0</v>
      </c>
      <c r="F107" s="4" t="s">
        <v>167</v>
      </c>
      <c r="G107" s="1">
        <v>14</v>
      </c>
      <c r="H107" s="1">
        <v>4</v>
      </c>
      <c r="I107" s="1">
        <v>0</v>
      </c>
      <c r="J107" s="1">
        <v>0</v>
      </c>
      <c r="K107" s="1">
        <v>10</v>
      </c>
      <c r="L107" s="1">
        <v>0</v>
      </c>
      <c r="M107" s="1">
        <v>28</v>
      </c>
    </row>
    <row r="108" spans="1:13" x14ac:dyDescent="0.25">
      <c r="A108" t="s">
        <v>1307</v>
      </c>
      <c r="B108" t="s">
        <v>191</v>
      </c>
      <c r="C108">
        <v>1</v>
      </c>
      <c r="F108" s="4" t="s">
        <v>33</v>
      </c>
      <c r="G108" s="1">
        <v>49</v>
      </c>
      <c r="H108" s="1">
        <v>12</v>
      </c>
      <c r="I108" s="1">
        <v>0</v>
      </c>
      <c r="J108" s="1">
        <v>0</v>
      </c>
      <c r="K108" s="1">
        <v>33</v>
      </c>
      <c r="L108" s="1">
        <v>4</v>
      </c>
      <c r="M108" s="1">
        <v>98</v>
      </c>
    </row>
    <row r="109" spans="1:13" x14ac:dyDescent="0.25">
      <c r="A109" t="s">
        <v>1307</v>
      </c>
      <c r="B109" t="s">
        <v>189</v>
      </c>
      <c r="C109">
        <v>4</v>
      </c>
      <c r="F109" s="4" t="s">
        <v>93</v>
      </c>
      <c r="G109" s="1">
        <v>4</v>
      </c>
      <c r="H109" s="1">
        <v>3</v>
      </c>
      <c r="I109" s="1">
        <v>18</v>
      </c>
      <c r="J109" s="1">
        <v>0</v>
      </c>
      <c r="K109" s="1">
        <v>1</v>
      </c>
      <c r="L109" s="1">
        <v>0</v>
      </c>
      <c r="M109" s="1">
        <v>26</v>
      </c>
    </row>
    <row r="110" spans="1:13" x14ac:dyDescent="0.25">
      <c r="A110" t="s">
        <v>1307</v>
      </c>
      <c r="B110" t="s">
        <v>187</v>
      </c>
      <c r="C110">
        <v>0</v>
      </c>
      <c r="F110" s="4" t="s">
        <v>49</v>
      </c>
      <c r="G110" s="1">
        <v>27</v>
      </c>
      <c r="H110" s="1">
        <v>4</v>
      </c>
      <c r="I110" s="1">
        <v>5</v>
      </c>
      <c r="J110" s="1">
        <v>0</v>
      </c>
      <c r="K110" s="1">
        <v>23</v>
      </c>
      <c r="L110" s="1">
        <v>0</v>
      </c>
      <c r="M110" s="1">
        <v>59</v>
      </c>
    </row>
    <row r="111" spans="1:13" x14ac:dyDescent="0.25">
      <c r="A111" t="s">
        <v>1307</v>
      </c>
      <c r="B111" t="s">
        <v>185</v>
      </c>
      <c r="C111">
        <v>4</v>
      </c>
      <c r="F111" s="4" t="s">
        <v>175</v>
      </c>
      <c r="G111" s="1">
        <v>6</v>
      </c>
      <c r="H111" s="1">
        <v>0</v>
      </c>
      <c r="I111" s="1">
        <v>8</v>
      </c>
      <c r="J111" s="1">
        <v>0</v>
      </c>
      <c r="K111" s="1">
        <v>6</v>
      </c>
      <c r="L111" s="1">
        <v>0</v>
      </c>
      <c r="M111" s="1">
        <v>20</v>
      </c>
    </row>
    <row r="112" spans="1:13" x14ac:dyDescent="0.25">
      <c r="A112" t="s">
        <v>1307</v>
      </c>
      <c r="B112" t="s">
        <v>183</v>
      </c>
      <c r="C112">
        <v>0</v>
      </c>
      <c r="F112" s="4" t="s">
        <v>45</v>
      </c>
      <c r="G112" s="1">
        <v>17</v>
      </c>
      <c r="H112" s="1">
        <v>1</v>
      </c>
      <c r="I112" s="1">
        <v>20</v>
      </c>
      <c r="J112" s="1">
        <v>0</v>
      </c>
      <c r="K112" s="1">
        <v>15</v>
      </c>
      <c r="L112" s="1">
        <v>1</v>
      </c>
      <c r="M112" s="1">
        <v>54</v>
      </c>
    </row>
    <row r="113" spans="1:13" x14ac:dyDescent="0.25">
      <c r="A113" t="s">
        <v>1307</v>
      </c>
      <c r="B113" t="s">
        <v>181</v>
      </c>
      <c r="C113">
        <v>2</v>
      </c>
      <c r="F113" s="4" t="s">
        <v>37</v>
      </c>
      <c r="G113" s="1">
        <v>33</v>
      </c>
      <c r="H113" s="1">
        <v>0</v>
      </c>
      <c r="I113" s="1">
        <v>14</v>
      </c>
      <c r="J113" s="1">
        <v>0</v>
      </c>
      <c r="K113" s="1">
        <v>32</v>
      </c>
      <c r="L113" s="1">
        <v>1</v>
      </c>
      <c r="M113" s="1">
        <v>80</v>
      </c>
    </row>
    <row r="114" spans="1:13" x14ac:dyDescent="0.25">
      <c r="A114" t="s">
        <v>1307</v>
      </c>
      <c r="B114" t="s">
        <v>179</v>
      </c>
      <c r="C114">
        <v>12</v>
      </c>
      <c r="F114" s="4" t="s">
        <v>179</v>
      </c>
      <c r="G114" s="1">
        <v>2</v>
      </c>
      <c r="H114" s="1">
        <v>0</v>
      </c>
      <c r="I114" s="1">
        <v>12</v>
      </c>
      <c r="J114" s="1">
        <v>0</v>
      </c>
      <c r="K114" s="1">
        <v>2</v>
      </c>
      <c r="L114" s="1">
        <v>0</v>
      </c>
      <c r="M114" s="1">
        <v>16</v>
      </c>
    </row>
    <row r="115" spans="1:13" x14ac:dyDescent="0.25">
      <c r="A115" t="s">
        <v>1307</v>
      </c>
      <c r="B115" t="s">
        <v>177</v>
      </c>
      <c r="C115">
        <v>1</v>
      </c>
      <c r="F115" s="4" t="s">
        <v>203</v>
      </c>
      <c r="G115" s="1">
        <v>13</v>
      </c>
      <c r="H115" s="1">
        <v>7</v>
      </c>
      <c r="I115" s="1">
        <v>0</v>
      </c>
      <c r="J115" s="1">
        <v>0</v>
      </c>
      <c r="K115" s="1">
        <v>0</v>
      </c>
      <c r="L115" s="1">
        <v>6</v>
      </c>
      <c r="M115" s="1">
        <v>26</v>
      </c>
    </row>
    <row r="116" spans="1:13" x14ac:dyDescent="0.25">
      <c r="A116" t="s">
        <v>1307</v>
      </c>
      <c r="B116" t="s">
        <v>175</v>
      </c>
      <c r="C116">
        <v>8</v>
      </c>
      <c r="F116" s="4" t="s">
        <v>115</v>
      </c>
      <c r="G116" s="1">
        <v>18</v>
      </c>
      <c r="H116" s="1">
        <v>12</v>
      </c>
      <c r="I116" s="1">
        <v>1</v>
      </c>
      <c r="J116" s="1">
        <v>0</v>
      </c>
      <c r="K116" s="1">
        <v>3</v>
      </c>
      <c r="L116" s="1">
        <v>3</v>
      </c>
      <c r="M116" s="1">
        <v>37</v>
      </c>
    </row>
    <row r="117" spans="1:13" x14ac:dyDescent="0.25">
      <c r="A117" t="s">
        <v>1307</v>
      </c>
      <c r="B117" t="s">
        <v>173</v>
      </c>
      <c r="C117">
        <v>0</v>
      </c>
      <c r="F117" s="4" t="s">
        <v>107</v>
      </c>
      <c r="G117" s="1">
        <v>10</v>
      </c>
      <c r="H117" s="1">
        <v>7</v>
      </c>
      <c r="I117" s="1">
        <v>9</v>
      </c>
      <c r="J117" s="1">
        <v>0</v>
      </c>
      <c r="K117" s="1">
        <v>1</v>
      </c>
      <c r="L117" s="1">
        <v>2</v>
      </c>
      <c r="M117" s="1">
        <v>29</v>
      </c>
    </row>
    <row r="118" spans="1:13" x14ac:dyDescent="0.25">
      <c r="A118" t="s">
        <v>1307</v>
      </c>
      <c r="B118" t="s">
        <v>171</v>
      </c>
      <c r="C118">
        <v>6</v>
      </c>
      <c r="F118" s="4" t="s">
        <v>161</v>
      </c>
      <c r="G118" s="1">
        <v>15</v>
      </c>
      <c r="H118" s="1">
        <v>0</v>
      </c>
      <c r="I118" s="1">
        <v>0</v>
      </c>
      <c r="J118" s="1">
        <v>15</v>
      </c>
      <c r="K118" s="1">
        <v>0</v>
      </c>
      <c r="L118" s="1">
        <v>0</v>
      </c>
      <c r="M118" s="1">
        <v>30</v>
      </c>
    </row>
    <row r="119" spans="1:13" x14ac:dyDescent="0.25">
      <c r="A119" t="s">
        <v>1307</v>
      </c>
      <c r="B119" t="s">
        <v>169</v>
      </c>
      <c r="C119">
        <v>2</v>
      </c>
      <c r="F119" s="4" t="s">
        <v>105</v>
      </c>
      <c r="G119" s="1">
        <v>2</v>
      </c>
      <c r="H119" s="1">
        <v>0</v>
      </c>
      <c r="I119" s="1">
        <v>18</v>
      </c>
      <c r="J119" s="1">
        <v>0</v>
      </c>
      <c r="K119" s="1">
        <v>2</v>
      </c>
      <c r="L119" s="1">
        <v>0</v>
      </c>
      <c r="M119" s="1">
        <v>22</v>
      </c>
    </row>
    <row r="120" spans="1:13" x14ac:dyDescent="0.25">
      <c r="A120" t="s">
        <v>1307</v>
      </c>
      <c r="B120" t="s">
        <v>167</v>
      </c>
      <c r="C120">
        <v>0</v>
      </c>
      <c r="F120" s="4" t="s">
        <v>135</v>
      </c>
      <c r="G120" s="1">
        <v>6</v>
      </c>
      <c r="H120" s="1">
        <v>1</v>
      </c>
      <c r="I120" s="1">
        <v>11</v>
      </c>
      <c r="J120" s="1">
        <v>0</v>
      </c>
      <c r="K120" s="1">
        <v>2</v>
      </c>
      <c r="L120" s="1">
        <v>3</v>
      </c>
      <c r="M120" s="1">
        <v>23</v>
      </c>
    </row>
    <row r="121" spans="1:13" x14ac:dyDescent="0.25">
      <c r="A121" t="s">
        <v>1307</v>
      </c>
      <c r="B121" t="s">
        <v>165</v>
      </c>
      <c r="C121">
        <v>5</v>
      </c>
      <c r="F121" s="4" t="s">
        <v>1314</v>
      </c>
      <c r="G121" s="1">
        <v>2753</v>
      </c>
      <c r="H121" s="1">
        <v>273</v>
      </c>
      <c r="I121" s="1">
        <v>479</v>
      </c>
      <c r="J121" s="1">
        <v>987</v>
      </c>
      <c r="K121" s="1">
        <v>747</v>
      </c>
      <c r="L121" s="1">
        <v>746</v>
      </c>
      <c r="M121" s="1">
        <v>5985</v>
      </c>
    </row>
    <row r="122" spans="1:13" x14ac:dyDescent="0.25">
      <c r="A122" t="s">
        <v>1307</v>
      </c>
      <c r="B122" t="s">
        <v>163</v>
      </c>
      <c r="C122">
        <v>0</v>
      </c>
    </row>
    <row r="123" spans="1:13" x14ac:dyDescent="0.25">
      <c r="A123" t="s">
        <v>1307</v>
      </c>
      <c r="B123" t="s">
        <v>161</v>
      </c>
      <c r="C123">
        <v>0</v>
      </c>
    </row>
    <row r="124" spans="1:13" x14ac:dyDescent="0.25">
      <c r="A124" t="s">
        <v>1307</v>
      </c>
      <c r="B124" t="s">
        <v>159</v>
      </c>
      <c r="C124">
        <v>1</v>
      </c>
    </row>
    <row r="125" spans="1:13" x14ac:dyDescent="0.25">
      <c r="A125" t="s">
        <v>1307</v>
      </c>
      <c r="B125" t="s">
        <v>157</v>
      </c>
      <c r="C125">
        <v>5</v>
      </c>
    </row>
    <row r="126" spans="1:13" x14ac:dyDescent="0.25">
      <c r="A126" t="s">
        <v>1307</v>
      </c>
      <c r="B126" t="s">
        <v>155</v>
      </c>
      <c r="C126">
        <v>1</v>
      </c>
    </row>
    <row r="127" spans="1:13" x14ac:dyDescent="0.25">
      <c r="A127" t="s">
        <v>1307</v>
      </c>
      <c r="B127" t="s">
        <v>153</v>
      </c>
      <c r="C127">
        <v>6</v>
      </c>
    </row>
    <row r="128" spans="1:13" x14ac:dyDescent="0.25">
      <c r="A128" t="s">
        <v>1307</v>
      </c>
      <c r="B128" t="s">
        <v>151</v>
      </c>
      <c r="C128">
        <v>1</v>
      </c>
    </row>
    <row r="129" spans="1:3" x14ac:dyDescent="0.25">
      <c r="A129" t="s">
        <v>1307</v>
      </c>
      <c r="B129" t="s">
        <v>149</v>
      </c>
      <c r="C129">
        <v>2</v>
      </c>
    </row>
    <row r="130" spans="1:3" x14ac:dyDescent="0.25">
      <c r="A130" t="s">
        <v>1307</v>
      </c>
      <c r="B130" t="s">
        <v>147</v>
      </c>
      <c r="C130">
        <v>11</v>
      </c>
    </row>
    <row r="131" spans="1:3" x14ac:dyDescent="0.25">
      <c r="A131" t="s">
        <v>1307</v>
      </c>
      <c r="B131" t="s">
        <v>145</v>
      </c>
      <c r="C131">
        <v>7</v>
      </c>
    </row>
    <row r="132" spans="1:3" x14ac:dyDescent="0.25">
      <c r="A132" t="s">
        <v>1307</v>
      </c>
      <c r="B132" t="s">
        <v>143</v>
      </c>
      <c r="C132">
        <v>8</v>
      </c>
    </row>
    <row r="133" spans="1:3" x14ac:dyDescent="0.25">
      <c r="A133" t="s">
        <v>1307</v>
      </c>
      <c r="B133" t="s">
        <v>141</v>
      </c>
      <c r="C133">
        <v>0</v>
      </c>
    </row>
    <row r="134" spans="1:3" x14ac:dyDescent="0.25">
      <c r="A134" t="s">
        <v>1307</v>
      </c>
      <c r="B134" t="s">
        <v>139</v>
      </c>
      <c r="C134">
        <v>9</v>
      </c>
    </row>
    <row r="135" spans="1:3" x14ac:dyDescent="0.25">
      <c r="A135" t="s">
        <v>1307</v>
      </c>
      <c r="B135" t="s">
        <v>137</v>
      </c>
      <c r="C135">
        <v>4</v>
      </c>
    </row>
    <row r="136" spans="1:3" x14ac:dyDescent="0.25">
      <c r="A136" t="s">
        <v>1307</v>
      </c>
      <c r="B136" t="s">
        <v>135</v>
      </c>
      <c r="C136">
        <v>11</v>
      </c>
    </row>
    <row r="137" spans="1:3" x14ac:dyDescent="0.25">
      <c r="A137" t="s">
        <v>1307</v>
      </c>
      <c r="B137" t="s">
        <v>133</v>
      </c>
      <c r="C137">
        <v>4</v>
      </c>
    </row>
    <row r="138" spans="1:3" x14ac:dyDescent="0.25">
      <c r="A138" t="s">
        <v>1307</v>
      </c>
      <c r="B138" t="s">
        <v>131</v>
      </c>
      <c r="C138">
        <v>4</v>
      </c>
    </row>
    <row r="139" spans="1:3" x14ac:dyDescent="0.25">
      <c r="A139" t="s">
        <v>1307</v>
      </c>
      <c r="B139" t="s">
        <v>129</v>
      </c>
      <c r="C139">
        <v>0</v>
      </c>
    </row>
    <row r="140" spans="1:3" x14ac:dyDescent="0.25">
      <c r="A140" t="s">
        <v>1307</v>
      </c>
      <c r="B140" t="s">
        <v>127</v>
      </c>
      <c r="C140">
        <v>5</v>
      </c>
    </row>
    <row r="141" spans="1:3" x14ac:dyDescent="0.25">
      <c r="A141" t="s">
        <v>1307</v>
      </c>
      <c r="B141" t="s">
        <v>125</v>
      </c>
      <c r="C141">
        <v>11</v>
      </c>
    </row>
    <row r="142" spans="1:3" x14ac:dyDescent="0.25">
      <c r="A142" t="s">
        <v>1307</v>
      </c>
      <c r="B142" t="s">
        <v>123</v>
      </c>
      <c r="C142">
        <v>0</v>
      </c>
    </row>
    <row r="143" spans="1:3" x14ac:dyDescent="0.25">
      <c r="A143" t="s">
        <v>1307</v>
      </c>
      <c r="B143" t="s">
        <v>121</v>
      </c>
      <c r="C143">
        <v>0</v>
      </c>
    </row>
    <row r="144" spans="1:3" x14ac:dyDescent="0.25">
      <c r="A144" t="s">
        <v>1307</v>
      </c>
      <c r="B144" t="s">
        <v>119</v>
      </c>
      <c r="C144">
        <v>5</v>
      </c>
    </row>
    <row r="145" spans="1:3" x14ac:dyDescent="0.25">
      <c r="A145" t="s">
        <v>1307</v>
      </c>
      <c r="B145" t="s">
        <v>117</v>
      </c>
      <c r="C145">
        <v>12</v>
      </c>
    </row>
    <row r="146" spans="1:3" x14ac:dyDescent="0.25">
      <c r="A146" t="s">
        <v>1307</v>
      </c>
      <c r="B146" t="s">
        <v>115</v>
      </c>
      <c r="C146">
        <v>1</v>
      </c>
    </row>
    <row r="147" spans="1:3" x14ac:dyDescent="0.25">
      <c r="A147" t="s">
        <v>1307</v>
      </c>
      <c r="B147" t="s">
        <v>113</v>
      </c>
      <c r="C147">
        <v>16</v>
      </c>
    </row>
    <row r="148" spans="1:3" x14ac:dyDescent="0.25">
      <c r="A148" t="s">
        <v>1307</v>
      </c>
      <c r="B148" t="s">
        <v>111</v>
      </c>
      <c r="C148">
        <v>0</v>
      </c>
    </row>
    <row r="149" spans="1:3" x14ac:dyDescent="0.25">
      <c r="A149" t="s">
        <v>1307</v>
      </c>
      <c r="B149" t="s">
        <v>109</v>
      </c>
      <c r="C149">
        <v>1</v>
      </c>
    </row>
    <row r="150" spans="1:3" x14ac:dyDescent="0.25">
      <c r="A150" t="s">
        <v>1307</v>
      </c>
      <c r="B150" t="s">
        <v>107</v>
      </c>
      <c r="C150">
        <v>9</v>
      </c>
    </row>
    <row r="151" spans="1:3" x14ac:dyDescent="0.25">
      <c r="A151" t="s">
        <v>1307</v>
      </c>
      <c r="B151" t="s">
        <v>105</v>
      </c>
      <c r="C151">
        <v>18</v>
      </c>
    </row>
    <row r="152" spans="1:3" x14ac:dyDescent="0.25">
      <c r="A152" t="s">
        <v>1307</v>
      </c>
      <c r="B152" t="s">
        <v>103</v>
      </c>
      <c r="C152">
        <v>6</v>
      </c>
    </row>
    <row r="153" spans="1:3" x14ac:dyDescent="0.25">
      <c r="A153" t="s">
        <v>1307</v>
      </c>
      <c r="B153" t="s">
        <v>101</v>
      </c>
      <c r="C153">
        <v>7</v>
      </c>
    </row>
    <row r="154" spans="1:3" x14ac:dyDescent="0.25">
      <c r="A154" t="s">
        <v>1307</v>
      </c>
      <c r="B154" t="s">
        <v>99</v>
      </c>
      <c r="C154">
        <v>18</v>
      </c>
    </row>
    <row r="155" spans="1:3" x14ac:dyDescent="0.25">
      <c r="A155" t="s">
        <v>1307</v>
      </c>
      <c r="B155" t="s">
        <v>97</v>
      </c>
      <c r="C155">
        <v>4</v>
      </c>
    </row>
    <row r="156" spans="1:3" x14ac:dyDescent="0.25">
      <c r="A156" t="s">
        <v>1307</v>
      </c>
      <c r="B156" t="s">
        <v>95</v>
      </c>
      <c r="C156">
        <v>7</v>
      </c>
    </row>
    <row r="157" spans="1:3" x14ac:dyDescent="0.25">
      <c r="A157" t="s">
        <v>1307</v>
      </c>
      <c r="B157" t="s">
        <v>93</v>
      </c>
      <c r="C157">
        <v>18</v>
      </c>
    </row>
    <row r="158" spans="1:3" x14ac:dyDescent="0.25">
      <c r="A158" t="s">
        <v>1307</v>
      </c>
      <c r="B158" t="s">
        <v>91</v>
      </c>
      <c r="C158">
        <v>4</v>
      </c>
    </row>
    <row r="159" spans="1:3" x14ac:dyDescent="0.25">
      <c r="A159" t="s">
        <v>1307</v>
      </c>
      <c r="B159" t="s">
        <v>89</v>
      </c>
      <c r="C159">
        <v>10</v>
      </c>
    </row>
    <row r="160" spans="1:3" x14ac:dyDescent="0.25">
      <c r="A160" t="s">
        <v>1307</v>
      </c>
      <c r="B160" t="s">
        <v>87</v>
      </c>
      <c r="C160">
        <v>0</v>
      </c>
    </row>
    <row r="161" spans="1:3" x14ac:dyDescent="0.25">
      <c r="A161" t="s">
        <v>1307</v>
      </c>
      <c r="B161" t="s">
        <v>85</v>
      </c>
      <c r="C161">
        <v>7</v>
      </c>
    </row>
    <row r="162" spans="1:3" x14ac:dyDescent="0.25">
      <c r="A162" t="s">
        <v>1307</v>
      </c>
      <c r="B162" t="s">
        <v>83</v>
      </c>
      <c r="C162">
        <v>10</v>
      </c>
    </row>
    <row r="163" spans="1:3" x14ac:dyDescent="0.25">
      <c r="A163" t="s">
        <v>1307</v>
      </c>
      <c r="B163" t="s">
        <v>81</v>
      </c>
      <c r="C163">
        <v>9</v>
      </c>
    </row>
    <row r="164" spans="1:3" x14ac:dyDescent="0.25">
      <c r="A164" t="s">
        <v>1307</v>
      </c>
      <c r="B164" t="s">
        <v>79</v>
      </c>
      <c r="C164">
        <v>0</v>
      </c>
    </row>
    <row r="165" spans="1:3" x14ac:dyDescent="0.25">
      <c r="A165" t="s">
        <v>1307</v>
      </c>
      <c r="B165" t="s">
        <v>77</v>
      </c>
      <c r="C165">
        <v>0</v>
      </c>
    </row>
    <row r="166" spans="1:3" x14ac:dyDescent="0.25">
      <c r="A166" t="s">
        <v>1307</v>
      </c>
      <c r="B166" t="s">
        <v>75</v>
      </c>
      <c r="C166">
        <v>0</v>
      </c>
    </row>
    <row r="167" spans="1:3" x14ac:dyDescent="0.25">
      <c r="A167" t="s">
        <v>1307</v>
      </c>
      <c r="B167" t="s">
        <v>73</v>
      </c>
      <c r="C167">
        <v>11</v>
      </c>
    </row>
    <row r="168" spans="1:3" x14ac:dyDescent="0.25">
      <c r="A168" t="s">
        <v>1307</v>
      </c>
      <c r="B168" t="s">
        <v>71</v>
      </c>
      <c r="C168">
        <v>7</v>
      </c>
    </row>
    <row r="169" spans="1:3" x14ac:dyDescent="0.25">
      <c r="A169" t="s">
        <v>1307</v>
      </c>
      <c r="B169" t="s">
        <v>69</v>
      </c>
      <c r="C169">
        <v>0</v>
      </c>
    </row>
    <row r="170" spans="1:3" x14ac:dyDescent="0.25">
      <c r="A170" t="s">
        <v>1307</v>
      </c>
      <c r="B170" t="s">
        <v>67</v>
      </c>
      <c r="C170">
        <v>0</v>
      </c>
    </row>
    <row r="171" spans="1:3" x14ac:dyDescent="0.25">
      <c r="A171" t="s">
        <v>1307</v>
      </c>
      <c r="B171" t="s">
        <v>65</v>
      </c>
      <c r="C171">
        <v>0</v>
      </c>
    </row>
    <row r="172" spans="1:3" x14ac:dyDescent="0.25">
      <c r="A172" t="s">
        <v>1307</v>
      </c>
      <c r="B172" t="s">
        <v>63</v>
      </c>
      <c r="C172">
        <v>10</v>
      </c>
    </row>
    <row r="173" spans="1:3" x14ac:dyDescent="0.25">
      <c r="A173" t="s">
        <v>1307</v>
      </c>
      <c r="B173" t="s">
        <v>61</v>
      </c>
      <c r="C173">
        <v>0</v>
      </c>
    </row>
    <row r="174" spans="1:3" x14ac:dyDescent="0.25">
      <c r="A174" t="s">
        <v>1307</v>
      </c>
      <c r="B174" t="s">
        <v>59</v>
      </c>
      <c r="C174">
        <v>16</v>
      </c>
    </row>
    <row r="175" spans="1:3" x14ac:dyDescent="0.25">
      <c r="A175" t="s">
        <v>1307</v>
      </c>
      <c r="B175" t="s">
        <v>57</v>
      </c>
      <c r="C175">
        <v>0</v>
      </c>
    </row>
    <row r="176" spans="1:3" x14ac:dyDescent="0.25">
      <c r="A176" t="s">
        <v>1307</v>
      </c>
      <c r="B176" t="s">
        <v>55</v>
      </c>
      <c r="C176">
        <v>0</v>
      </c>
    </row>
    <row r="177" spans="1:3" x14ac:dyDescent="0.25">
      <c r="A177" t="s">
        <v>1307</v>
      </c>
      <c r="B177" t="s">
        <v>53</v>
      </c>
      <c r="C177">
        <v>16</v>
      </c>
    </row>
    <row r="178" spans="1:3" x14ac:dyDescent="0.25">
      <c r="A178" t="s">
        <v>1307</v>
      </c>
      <c r="B178" t="s">
        <v>51</v>
      </c>
      <c r="C178">
        <v>6</v>
      </c>
    </row>
    <row r="179" spans="1:3" x14ac:dyDescent="0.25">
      <c r="A179" t="s">
        <v>1307</v>
      </c>
      <c r="B179" t="s">
        <v>49</v>
      </c>
      <c r="C179">
        <v>5</v>
      </c>
    </row>
    <row r="180" spans="1:3" x14ac:dyDescent="0.25">
      <c r="A180" t="s">
        <v>1307</v>
      </c>
      <c r="B180" t="s">
        <v>47</v>
      </c>
      <c r="C180">
        <v>9</v>
      </c>
    </row>
    <row r="181" spans="1:3" x14ac:dyDescent="0.25">
      <c r="A181" t="s">
        <v>1307</v>
      </c>
      <c r="B181" t="s">
        <v>45</v>
      </c>
      <c r="C181">
        <v>20</v>
      </c>
    </row>
    <row r="182" spans="1:3" x14ac:dyDescent="0.25">
      <c r="A182" t="s">
        <v>1307</v>
      </c>
      <c r="B182" t="s">
        <v>43</v>
      </c>
      <c r="C182">
        <v>5</v>
      </c>
    </row>
    <row r="183" spans="1:3" x14ac:dyDescent="0.25">
      <c r="A183" t="s">
        <v>1307</v>
      </c>
      <c r="B183" t="s">
        <v>41</v>
      </c>
      <c r="C183">
        <v>3</v>
      </c>
    </row>
    <row r="184" spans="1:3" x14ac:dyDescent="0.25">
      <c r="A184" t="s">
        <v>1307</v>
      </c>
      <c r="B184" t="s">
        <v>39</v>
      </c>
      <c r="C184">
        <v>7</v>
      </c>
    </row>
    <row r="185" spans="1:3" x14ac:dyDescent="0.25">
      <c r="A185" t="s">
        <v>1307</v>
      </c>
      <c r="B185" t="s">
        <v>37</v>
      </c>
      <c r="C185">
        <v>14</v>
      </c>
    </row>
    <row r="186" spans="1:3" x14ac:dyDescent="0.25">
      <c r="A186" t="s">
        <v>1307</v>
      </c>
      <c r="B186" t="s">
        <v>35</v>
      </c>
      <c r="C186">
        <v>30</v>
      </c>
    </row>
    <row r="187" spans="1:3" x14ac:dyDescent="0.25">
      <c r="A187" t="s">
        <v>1307</v>
      </c>
      <c r="B187" t="s">
        <v>33</v>
      </c>
      <c r="C187">
        <v>0</v>
      </c>
    </row>
    <row r="188" spans="1:3" x14ac:dyDescent="0.25">
      <c r="A188" t="s">
        <v>1307</v>
      </c>
      <c r="B188" t="s">
        <v>31</v>
      </c>
      <c r="C188">
        <v>1</v>
      </c>
    </row>
    <row r="189" spans="1:3" x14ac:dyDescent="0.25">
      <c r="A189" t="s">
        <v>1307</v>
      </c>
      <c r="B189" t="s">
        <v>29</v>
      </c>
      <c r="C189">
        <v>0</v>
      </c>
    </row>
    <row r="190" spans="1:3" x14ac:dyDescent="0.25">
      <c r="A190" t="s">
        <v>1307</v>
      </c>
      <c r="B190" t="s">
        <v>27</v>
      </c>
      <c r="C190">
        <v>0</v>
      </c>
    </row>
    <row r="191" spans="1:3" x14ac:dyDescent="0.25">
      <c r="A191" t="s">
        <v>1307</v>
      </c>
      <c r="B191" t="s">
        <v>25</v>
      </c>
      <c r="C191">
        <v>13</v>
      </c>
    </row>
    <row r="192" spans="1:3" x14ac:dyDescent="0.25">
      <c r="A192" t="s">
        <v>1307</v>
      </c>
      <c r="B192" t="s">
        <v>23</v>
      </c>
      <c r="C192">
        <v>0</v>
      </c>
    </row>
    <row r="193" spans="1:3" x14ac:dyDescent="0.25">
      <c r="A193" t="s">
        <v>1307</v>
      </c>
      <c r="B193" t="s">
        <v>21</v>
      </c>
      <c r="C193">
        <v>0</v>
      </c>
    </row>
    <row r="194" spans="1:3" x14ac:dyDescent="0.25">
      <c r="A194" t="s">
        <v>1307</v>
      </c>
      <c r="B194" t="s">
        <v>19</v>
      </c>
      <c r="C194">
        <v>0</v>
      </c>
    </row>
    <row r="195" spans="1:3" x14ac:dyDescent="0.25">
      <c r="A195" t="s">
        <v>1307</v>
      </c>
      <c r="B195" t="s">
        <v>17</v>
      </c>
      <c r="C195">
        <v>0</v>
      </c>
    </row>
    <row r="196" spans="1:3" x14ac:dyDescent="0.25">
      <c r="A196" t="s">
        <v>1307</v>
      </c>
      <c r="B196" t="s">
        <v>15</v>
      </c>
      <c r="C196">
        <v>0</v>
      </c>
    </row>
    <row r="197" spans="1:3" x14ac:dyDescent="0.25">
      <c r="A197" t="s">
        <v>1307</v>
      </c>
      <c r="B197" t="s">
        <v>13</v>
      </c>
      <c r="C197">
        <v>0</v>
      </c>
    </row>
    <row r="198" spans="1:3" x14ac:dyDescent="0.25">
      <c r="A198" t="s">
        <v>1307</v>
      </c>
      <c r="B198" t="s">
        <v>11</v>
      </c>
      <c r="C198">
        <v>0</v>
      </c>
    </row>
    <row r="199" spans="1:3" x14ac:dyDescent="0.25">
      <c r="A199" t="s">
        <v>1307</v>
      </c>
      <c r="B199" t="s">
        <v>9</v>
      </c>
      <c r="C199">
        <v>0</v>
      </c>
    </row>
    <row r="200" spans="1:3" x14ac:dyDescent="0.25">
      <c r="A200" t="s">
        <v>1307</v>
      </c>
      <c r="B200" t="s">
        <v>7</v>
      </c>
      <c r="C200">
        <v>0</v>
      </c>
    </row>
    <row r="201" spans="1:3" x14ac:dyDescent="0.25">
      <c r="A201" t="s">
        <v>1307</v>
      </c>
      <c r="B201" t="s">
        <v>5</v>
      </c>
      <c r="C201">
        <v>3</v>
      </c>
    </row>
    <row r="202" spans="1:3" x14ac:dyDescent="0.25">
      <c r="A202" t="s">
        <v>1308</v>
      </c>
      <c r="B202" t="s">
        <v>203</v>
      </c>
      <c r="C202">
        <v>0</v>
      </c>
    </row>
    <row r="203" spans="1:3" x14ac:dyDescent="0.25">
      <c r="A203" t="s">
        <v>1308</v>
      </c>
      <c r="B203" t="s">
        <v>201</v>
      </c>
      <c r="C203">
        <v>4</v>
      </c>
    </row>
    <row r="204" spans="1:3" x14ac:dyDescent="0.25">
      <c r="A204" t="s">
        <v>1308</v>
      </c>
      <c r="B204" t="s">
        <v>199</v>
      </c>
      <c r="C204">
        <v>0</v>
      </c>
    </row>
    <row r="205" spans="1:3" x14ac:dyDescent="0.25">
      <c r="A205" t="s">
        <v>1308</v>
      </c>
      <c r="B205" t="s">
        <v>197</v>
      </c>
      <c r="C205">
        <v>0</v>
      </c>
    </row>
    <row r="206" spans="1:3" x14ac:dyDescent="0.25">
      <c r="A206" t="s">
        <v>1308</v>
      </c>
      <c r="B206" t="s">
        <v>195</v>
      </c>
      <c r="C206">
        <v>2</v>
      </c>
    </row>
    <row r="207" spans="1:3" x14ac:dyDescent="0.25">
      <c r="A207" t="s">
        <v>1308</v>
      </c>
      <c r="B207" t="s">
        <v>193</v>
      </c>
      <c r="C207">
        <v>1</v>
      </c>
    </row>
    <row r="208" spans="1:3" x14ac:dyDescent="0.25">
      <c r="A208" t="s">
        <v>1308</v>
      </c>
      <c r="B208" t="s">
        <v>191</v>
      </c>
      <c r="C208">
        <v>3</v>
      </c>
    </row>
    <row r="209" spans="1:3" x14ac:dyDescent="0.25">
      <c r="A209" t="s">
        <v>1308</v>
      </c>
      <c r="B209" t="s">
        <v>189</v>
      </c>
      <c r="C209">
        <v>5</v>
      </c>
    </row>
    <row r="210" spans="1:3" x14ac:dyDescent="0.25">
      <c r="A210" t="s">
        <v>1308</v>
      </c>
      <c r="B210" t="s">
        <v>187</v>
      </c>
      <c r="C210">
        <v>4</v>
      </c>
    </row>
    <row r="211" spans="1:3" x14ac:dyDescent="0.25">
      <c r="A211" t="s">
        <v>1308</v>
      </c>
      <c r="B211" t="s">
        <v>185</v>
      </c>
      <c r="C211">
        <v>8</v>
      </c>
    </row>
    <row r="212" spans="1:3" x14ac:dyDescent="0.25">
      <c r="A212" t="s">
        <v>1308</v>
      </c>
      <c r="B212" t="s">
        <v>183</v>
      </c>
      <c r="C212">
        <v>0</v>
      </c>
    </row>
    <row r="213" spans="1:3" x14ac:dyDescent="0.25">
      <c r="A213" t="s">
        <v>1308</v>
      </c>
      <c r="B213" t="s">
        <v>181</v>
      </c>
      <c r="C213">
        <v>2</v>
      </c>
    </row>
    <row r="214" spans="1:3" x14ac:dyDescent="0.25">
      <c r="A214" t="s">
        <v>1308</v>
      </c>
      <c r="B214" t="s">
        <v>179</v>
      </c>
      <c r="C214">
        <v>2</v>
      </c>
    </row>
    <row r="215" spans="1:3" x14ac:dyDescent="0.25">
      <c r="A215" t="s">
        <v>1308</v>
      </c>
      <c r="B215" t="s">
        <v>177</v>
      </c>
      <c r="C215">
        <v>6</v>
      </c>
    </row>
    <row r="216" spans="1:3" x14ac:dyDescent="0.25">
      <c r="A216" t="s">
        <v>1308</v>
      </c>
      <c r="B216" t="s">
        <v>175</v>
      </c>
      <c r="C216">
        <v>6</v>
      </c>
    </row>
    <row r="217" spans="1:3" x14ac:dyDescent="0.25">
      <c r="A217" t="s">
        <v>1308</v>
      </c>
      <c r="B217" t="s">
        <v>173</v>
      </c>
      <c r="C217">
        <v>0</v>
      </c>
    </row>
    <row r="218" spans="1:3" x14ac:dyDescent="0.25">
      <c r="A218" t="s">
        <v>1308</v>
      </c>
      <c r="B218" t="s">
        <v>171</v>
      </c>
      <c r="C218">
        <v>1</v>
      </c>
    </row>
    <row r="219" spans="1:3" x14ac:dyDescent="0.25">
      <c r="A219" t="s">
        <v>1308</v>
      </c>
      <c r="B219" t="s">
        <v>169</v>
      </c>
      <c r="C219">
        <v>5</v>
      </c>
    </row>
    <row r="220" spans="1:3" x14ac:dyDescent="0.25">
      <c r="A220" t="s">
        <v>1308</v>
      </c>
      <c r="B220" t="s">
        <v>167</v>
      </c>
      <c r="C220">
        <v>10</v>
      </c>
    </row>
    <row r="221" spans="1:3" x14ac:dyDescent="0.25">
      <c r="A221" t="s">
        <v>1308</v>
      </c>
      <c r="B221" t="s">
        <v>165</v>
      </c>
      <c r="C221">
        <v>4</v>
      </c>
    </row>
    <row r="222" spans="1:3" x14ac:dyDescent="0.25">
      <c r="A222" t="s">
        <v>1308</v>
      </c>
      <c r="B222" t="s">
        <v>163</v>
      </c>
      <c r="C222">
        <v>1</v>
      </c>
    </row>
    <row r="223" spans="1:3" x14ac:dyDescent="0.25">
      <c r="A223" t="s">
        <v>1308</v>
      </c>
      <c r="B223" t="s">
        <v>161</v>
      </c>
      <c r="C223">
        <v>0</v>
      </c>
    </row>
    <row r="224" spans="1:3" x14ac:dyDescent="0.25">
      <c r="A224" t="s">
        <v>1308</v>
      </c>
      <c r="B224" t="s">
        <v>159</v>
      </c>
      <c r="C224">
        <v>11</v>
      </c>
    </row>
    <row r="225" spans="1:3" x14ac:dyDescent="0.25">
      <c r="A225" t="s">
        <v>1308</v>
      </c>
      <c r="B225" t="s">
        <v>157</v>
      </c>
      <c r="C225">
        <v>6</v>
      </c>
    </row>
    <row r="226" spans="1:3" x14ac:dyDescent="0.25">
      <c r="A226" t="s">
        <v>1308</v>
      </c>
      <c r="B226" t="s">
        <v>155</v>
      </c>
      <c r="C226">
        <v>2</v>
      </c>
    </row>
    <row r="227" spans="1:3" x14ac:dyDescent="0.25">
      <c r="A227" t="s">
        <v>1308</v>
      </c>
      <c r="B227" t="s">
        <v>153</v>
      </c>
      <c r="C227">
        <v>8</v>
      </c>
    </row>
    <row r="228" spans="1:3" x14ac:dyDescent="0.25">
      <c r="A228" t="s">
        <v>1308</v>
      </c>
      <c r="B228" t="s">
        <v>151</v>
      </c>
      <c r="C228">
        <v>9</v>
      </c>
    </row>
    <row r="229" spans="1:3" x14ac:dyDescent="0.25">
      <c r="A229" t="s">
        <v>1308</v>
      </c>
      <c r="B229" t="s">
        <v>149</v>
      </c>
      <c r="C229">
        <v>7</v>
      </c>
    </row>
    <row r="230" spans="1:3" x14ac:dyDescent="0.25">
      <c r="A230" t="s">
        <v>1308</v>
      </c>
      <c r="B230" t="s">
        <v>147</v>
      </c>
      <c r="C230">
        <v>5</v>
      </c>
    </row>
    <row r="231" spans="1:3" x14ac:dyDescent="0.25">
      <c r="A231" t="s">
        <v>1308</v>
      </c>
      <c r="B231" t="s">
        <v>145</v>
      </c>
      <c r="C231">
        <v>7</v>
      </c>
    </row>
    <row r="232" spans="1:3" x14ac:dyDescent="0.25">
      <c r="A232" t="s">
        <v>1308</v>
      </c>
      <c r="B232" t="s">
        <v>143</v>
      </c>
      <c r="C232">
        <v>1</v>
      </c>
    </row>
    <row r="233" spans="1:3" x14ac:dyDescent="0.25">
      <c r="A233" t="s">
        <v>1308</v>
      </c>
      <c r="B233" t="s">
        <v>141</v>
      </c>
      <c r="C233">
        <v>0</v>
      </c>
    </row>
    <row r="234" spans="1:3" x14ac:dyDescent="0.25">
      <c r="A234" t="s">
        <v>1308</v>
      </c>
      <c r="B234" t="s">
        <v>139</v>
      </c>
      <c r="C234">
        <v>4</v>
      </c>
    </row>
    <row r="235" spans="1:3" x14ac:dyDescent="0.25">
      <c r="A235" t="s">
        <v>1308</v>
      </c>
      <c r="B235" t="s">
        <v>137</v>
      </c>
      <c r="C235">
        <v>7</v>
      </c>
    </row>
    <row r="236" spans="1:3" x14ac:dyDescent="0.25">
      <c r="A236" t="s">
        <v>1308</v>
      </c>
      <c r="B236" t="s">
        <v>135</v>
      </c>
      <c r="C236">
        <v>2</v>
      </c>
    </row>
    <row r="237" spans="1:3" x14ac:dyDescent="0.25">
      <c r="A237" t="s">
        <v>1308</v>
      </c>
      <c r="B237" t="s">
        <v>133</v>
      </c>
      <c r="C237">
        <v>13</v>
      </c>
    </row>
    <row r="238" spans="1:3" x14ac:dyDescent="0.25">
      <c r="A238" t="s">
        <v>1308</v>
      </c>
      <c r="B238" t="s">
        <v>131</v>
      </c>
      <c r="C238">
        <v>7</v>
      </c>
    </row>
    <row r="239" spans="1:3" x14ac:dyDescent="0.25">
      <c r="A239" t="s">
        <v>1308</v>
      </c>
      <c r="B239" t="s">
        <v>129</v>
      </c>
      <c r="C239">
        <v>12</v>
      </c>
    </row>
    <row r="240" spans="1:3" x14ac:dyDescent="0.25">
      <c r="A240" t="s">
        <v>1308</v>
      </c>
      <c r="B240" t="s">
        <v>127</v>
      </c>
      <c r="C240">
        <v>13</v>
      </c>
    </row>
    <row r="241" spans="1:3" x14ac:dyDescent="0.25">
      <c r="A241" t="s">
        <v>1308</v>
      </c>
      <c r="B241" t="s">
        <v>125</v>
      </c>
      <c r="C241">
        <v>6</v>
      </c>
    </row>
    <row r="242" spans="1:3" x14ac:dyDescent="0.25">
      <c r="A242" t="s">
        <v>1308</v>
      </c>
      <c r="B242" t="s">
        <v>123</v>
      </c>
      <c r="C242">
        <v>0</v>
      </c>
    </row>
    <row r="243" spans="1:3" x14ac:dyDescent="0.25">
      <c r="A243" t="s">
        <v>1308</v>
      </c>
      <c r="B243" t="s">
        <v>121</v>
      </c>
      <c r="C243">
        <v>0</v>
      </c>
    </row>
    <row r="244" spans="1:3" x14ac:dyDescent="0.25">
      <c r="A244" t="s">
        <v>1308</v>
      </c>
      <c r="B244" t="s">
        <v>119</v>
      </c>
      <c r="C244">
        <v>9</v>
      </c>
    </row>
    <row r="245" spans="1:3" x14ac:dyDescent="0.25">
      <c r="A245" t="s">
        <v>1308</v>
      </c>
      <c r="B245" t="s">
        <v>117</v>
      </c>
      <c r="C245">
        <v>3</v>
      </c>
    </row>
    <row r="246" spans="1:3" x14ac:dyDescent="0.25">
      <c r="A246" t="s">
        <v>1308</v>
      </c>
      <c r="B246" t="s">
        <v>115</v>
      </c>
      <c r="C246">
        <v>3</v>
      </c>
    </row>
    <row r="247" spans="1:3" x14ac:dyDescent="0.25">
      <c r="A247" t="s">
        <v>1308</v>
      </c>
      <c r="B247" t="s">
        <v>113</v>
      </c>
      <c r="C247">
        <v>2</v>
      </c>
    </row>
    <row r="248" spans="1:3" x14ac:dyDescent="0.25">
      <c r="A248" t="s">
        <v>1308</v>
      </c>
      <c r="B248" t="s">
        <v>111</v>
      </c>
      <c r="C248">
        <v>0</v>
      </c>
    </row>
    <row r="249" spans="1:3" x14ac:dyDescent="0.25">
      <c r="A249" t="s">
        <v>1308</v>
      </c>
      <c r="B249" t="s">
        <v>109</v>
      </c>
      <c r="C249">
        <v>18</v>
      </c>
    </row>
    <row r="250" spans="1:3" x14ac:dyDescent="0.25">
      <c r="A250" t="s">
        <v>1308</v>
      </c>
      <c r="B250" t="s">
        <v>107</v>
      </c>
      <c r="C250">
        <v>1</v>
      </c>
    </row>
    <row r="251" spans="1:3" x14ac:dyDescent="0.25">
      <c r="A251" t="s">
        <v>1308</v>
      </c>
      <c r="B251" t="s">
        <v>105</v>
      </c>
      <c r="C251">
        <v>2</v>
      </c>
    </row>
    <row r="252" spans="1:3" x14ac:dyDescent="0.25">
      <c r="A252" t="s">
        <v>1308</v>
      </c>
      <c r="B252" t="s">
        <v>103</v>
      </c>
      <c r="C252">
        <v>2</v>
      </c>
    </row>
    <row r="253" spans="1:3" x14ac:dyDescent="0.25">
      <c r="A253" t="s">
        <v>1308</v>
      </c>
      <c r="B253" t="s">
        <v>101</v>
      </c>
      <c r="C253">
        <v>14</v>
      </c>
    </row>
    <row r="254" spans="1:3" x14ac:dyDescent="0.25">
      <c r="A254" t="s">
        <v>1308</v>
      </c>
      <c r="B254" t="s">
        <v>99</v>
      </c>
      <c r="C254">
        <v>4</v>
      </c>
    </row>
    <row r="255" spans="1:3" x14ac:dyDescent="0.25">
      <c r="A255" t="s">
        <v>1308</v>
      </c>
      <c r="B255" t="s">
        <v>97</v>
      </c>
      <c r="C255">
        <v>4</v>
      </c>
    </row>
    <row r="256" spans="1:3" x14ac:dyDescent="0.25">
      <c r="A256" t="s">
        <v>1308</v>
      </c>
      <c r="B256" t="s">
        <v>95</v>
      </c>
      <c r="C256">
        <v>5</v>
      </c>
    </row>
    <row r="257" spans="1:3" x14ac:dyDescent="0.25">
      <c r="A257" t="s">
        <v>1308</v>
      </c>
      <c r="B257" t="s">
        <v>93</v>
      </c>
      <c r="C257">
        <v>1</v>
      </c>
    </row>
    <row r="258" spans="1:3" x14ac:dyDescent="0.25">
      <c r="A258" t="s">
        <v>1308</v>
      </c>
      <c r="B258" t="s">
        <v>91</v>
      </c>
      <c r="C258">
        <v>7</v>
      </c>
    </row>
    <row r="259" spans="1:3" x14ac:dyDescent="0.25">
      <c r="A259" t="s">
        <v>1308</v>
      </c>
      <c r="B259" t="s">
        <v>89</v>
      </c>
      <c r="C259">
        <v>5</v>
      </c>
    </row>
    <row r="260" spans="1:3" x14ac:dyDescent="0.25">
      <c r="A260" t="s">
        <v>1308</v>
      </c>
      <c r="B260" t="s">
        <v>87</v>
      </c>
      <c r="C260">
        <v>0</v>
      </c>
    </row>
    <row r="261" spans="1:3" x14ac:dyDescent="0.25">
      <c r="A261" t="s">
        <v>1308</v>
      </c>
      <c r="B261" t="s">
        <v>85</v>
      </c>
      <c r="C261">
        <v>18</v>
      </c>
    </row>
    <row r="262" spans="1:3" x14ac:dyDescent="0.25">
      <c r="A262" t="s">
        <v>1308</v>
      </c>
      <c r="B262" t="s">
        <v>83</v>
      </c>
      <c r="C262">
        <v>6</v>
      </c>
    </row>
    <row r="263" spans="1:3" x14ac:dyDescent="0.25">
      <c r="A263" t="s">
        <v>1308</v>
      </c>
      <c r="B263" t="s">
        <v>81</v>
      </c>
      <c r="C263">
        <v>14</v>
      </c>
    </row>
    <row r="264" spans="1:3" x14ac:dyDescent="0.25">
      <c r="A264" t="s">
        <v>1308</v>
      </c>
      <c r="B264" t="s">
        <v>79</v>
      </c>
      <c r="C264">
        <v>0</v>
      </c>
    </row>
    <row r="265" spans="1:3" x14ac:dyDescent="0.25">
      <c r="A265" t="s">
        <v>1308</v>
      </c>
      <c r="B265" t="s">
        <v>77</v>
      </c>
      <c r="C265">
        <v>0</v>
      </c>
    </row>
    <row r="266" spans="1:3" x14ac:dyDescent="0.25">
      <c r="A266" t="s">
        <v>1308</v>
      </c>
      <c r="B266" t="s">
        <v>75</v>
      </c>
      <c r="C266">
        <v>0</v>
      </c>
    </row>
    <row r="267" spans="1:3" x14ac:dyDescent="0.25">
      <c r="A267" t="s">
        <v>1308</v>
      </c>
      <c r="B267" t="s">
        <v>73</v>
      </c>
      <c r="C267">
        <v>12</v>
      </c>
    </row>
    <row r="268" spans="1:3" x14ac:dyDescent="0.25">
      <c r="A268" t="s">
        <v>1308</v>
      </c>
      <c r="B268" t="s">
        <v>71</v>
      </c>
      <c r="C268">
        <v>11</v>
      </c>
    </row>
    <row r="269" spans="1:3" x14ac:dyDescent="0.25">
      <c r="A269" t="s">
        <v>1308</v>
      </c>
      <c r="B269" t="s">
        <v>69</v>
      </c>
      <c r="C269">
        <v>0</v>
      </c>
    </row>
    <row r="270" spans="1:3" x14ac:dyDescent="0.25">
      <c r="A270" t="s">
        <v>1308</v>
      </c>
      <c r="B270" t="s">
        <v>67</v>
      </c>
      <c r="C270">
        <v>10</v>
      </c>
    </row>
    <row r="271" spans="1:3" x14ac:dyDescent="0.25">
      <c r="A271" t="s">
        <v>1308</v>
      </c>
      <c r="B271" t="s">
        <v>65</v>
      </c>
      <c r="C271">
        <v>0</v>
      </c>
    </row>
    <row r="272" spans="1:3" x14ac:dyDescent="0.25">
      <c r="A272" t="s">
        <v>1308</v>
      </c>
      <c r="B272" t="s">
        <v>63</v>
      </c>
      <c r="C272">
        <v>13</v>
      </c>
    </row>
    <row r="273" spans="1:3" x14ac:dyDescent="0.25">
      <c r="A273" t="s">
        <v>1308</v>
      </c>
      <c r="B273" t="s">
        <v>61</v>
      </c>
      <c r="C273">
        <v>7</v>
      </c>
    </row>
    <row r="274" spans="1:3" x14ac:dyDescent="0.25">
      <c r="A274" t="s">
        <v>1308</v>
      </c>
      <c r="B274" t="s">
        <v>59</v>
      </c>
      <c r="C274">
        <v>5</v>
      </c>
    </row>
    <row r="275" spans="1:3" x14ac:dyDescent="0.25">
      <c r="A275" t="s">
        <v>1308</v>
      </c>
      <c r="B275" t="s">
        <v>57</v>
      </c>
      <c r="C275">
        <v>14</v>
      </c>
    </row>
    <row r="276" spans="1:3" x14ac:dyDescent="0.25">
      <c r="A276" t="s">
        <v>1308</v>
      </c>
      <c r="B276" t="s">
        <v>55</v>
      </c>
      <c r="C276">
        <v>2</v>
      </c>
    </row>
    <row r="277" spans="1:3" x14ac:dyDescent="0.25">
      <c r="A277" t="s">
        <v>1308</v>
      </c>
      <c r="B277" t="s">
        <v>53</v>
      </c>
      <c r="C277">
        <v>14</v>
      </c>
    </row>
    <row r="278" spans="1:3" x14ac:dyDescent="0.25">
      <c r="A278" t="s">
        <v>1308</v>
      </c>
      <c r="B278" t="s">
        <v>51</v>
      </c>
      <c r="C278">
        <v>11</v>
      </c>
    </row>
    <row r="279" spans="1:3" x14ac:dyDescent="0.25">
      <c r="A279" t="s">
        <v>1308</v>
      </c>
      <c r="B279" t="s">
        <v>49</v>
      </c>
      <c r="C279">
        <v>23</v>
      </c>
    </row>
    <row r="280" spans="1:3" x14ac:dyDescent="0.25">
      <c r="A280" t="s">
        <v>1308</v>
      </c>
      <c r="B280" t="s">
        <v>47</v>
      </c>
      <c r="C280">
        <v>24</v>
      </c>
    </row>
    <row r="281" spans="1:3" x14ac:dyDescent="0.25">
      <c r="A281" t="s">
        <v>1308</v>
      </c>
      <c r="B281" t="s">
        <v>45</v>
      </c>
      <c r="C281">
        <v>15</v>
      </c>
    </row>
    <row r="282" spans="1:3" x14ac:dyDescent="0.25">
      <c r="A282" t="s">
        <v>1308</v>
      </c>
      <c r="B282" t="s">
        <v>43</v>
      </c>
      <c r="C282">
        <v>14</v>
      </c>
    </row>
    <row r="283" spans="1:3" x14ac:dyDescent="0.25">
      <c r="A283" t="s">
        <v>1308</v>
      </c>
      <c r="B283" t="s">
        <v>41</v>
      </c>
      <c r="C283">
        <v>14</v>
      </c>
    </row>
    <row r="284" spans="1:3" x14ac:dyDescent="0.25">
      <c r="A284" t="s">
        <v>1308</v>
      </c>
      <c r="B284" t="s">
        <v>39</v>
      </c>
      <c r="C284">
        <v>14</v>
      </c>
    </row>
    <row r="285" spans="1:3" x14ac:dyDescent="0.25">
      <c r="A285" t="s">
        <v>1308</v>
      </c>
      <c r="B285" t="s">
        <v>37</v>
      </c>
      <c r="C285">
        <v>32</v>
      </c>
    </row>
    <row r="286" spans="1:3" x14ac:dyDescent="0.25">
      <c r="A286" t="s">
        <v>1308</v>
      </c>
      <c r="B286" t="s">
        <v>35</v>
      </c>
      <c r="C286">
        <v>14</v>
      </c>
    </row>
    <row r="287" spans="1:3" x14ac:dyDescent="0.25">
      <c r="A287" t="s">
        <v>1308</v>
      </c>
      <c r="B287" t="s">
        <v>33</v>
      </c>
      <c r="C287">
        <v>33</v>
      </c>
    </row>
    <row r="288" spans="1:3" x14ac:dyDescent="0.25">
      <c r="A288" t="s">
        <v>1308</v>
      </c>
      <c r="B288" t="s">
        <v>31</v>
      </c>
      <c r="C288">
        <v>14</v>
      </c>
    </row>
    <row r="289" spans="1:3" x14ac:dyDescent="0.25">
      <c r="A289" t="s">
        <v>1308</v>
      </c>
      <c r="B289" t="s">
        <v>29</v>
      </c>
      <c r="C289">
        <v>12</v>
      </c>
    </row>
    <row r="290" spans="1:3" x14ac:dyDescent="0.25">
      <c r="A290" t="s">
        <v>1308</v>
      </c>
      <c r="B290" t="s">
        <v>27</v>
      </c>
      <c r="C290">
        <v>0</v>
      </c>
    </row>
    <row r="291" spans="1:3" x14ac:dyDescent="0.25">
      <c r="A291" t="s">
        <v>1308</v>
      </c>
      <c r="B291" t="s">
        <v>25</v>
      </c>
      <c r="C291">
        <v>36</v>
      </c>
    </row>
    <row r="292" spans="1:3" x14ac:dyDescent="0.25">
      <c r="A292" t="s">
        <v>1308</v>
      </c>
      <c r="B292" t="s">
        <v>23</v>
      </c>
      <c r="C292">
        <v>9</v>
      </c>
    </row>
    <row r="293" spans="1:3" x14ac:dyDescent="0.25">
      <c r="A293" t="s">
        <v>1308</v>
      </c>
      <c r="B293" t="s">
        <v>21</v>
      </c>
      <c r="C293">
        <v>0</v>
      </c>
    </row>
    <row r="294" spans="1:3" x14ac:dyDescent="0.25">
      <c r="A294" t="s">
        <v>1308</v>
      </c>
      <c r="B294" t="s">
        <v>19</v>
      </c>
      <c r="C294">
        <v>0</v>
      </c>
    </row>
    <row r="295" spans="1:3" x14ac:dyDescent="0.25">
      <c r="A295" t="s">
        <v>1308</v>
      </c>
      <c r="B295" t="s">
        <v>17</v>
      </c>
      <c r="C295">
        <v>0</v>
      </c>
    </row>
    <row r="296" spans="1:3" x14ac:dyDescent="0.25">
      <c r="A296" t="s">
        <v>1308</v>
      </c>
      <c r="B296" t="s">
        <v>15</v>
      </c>
      <c r="C296">
        <v>12</v>
      </c>
    </row>
    <row r="297" spans="1:3" x14ac:dyDescent="0.25">
      <c r="A297" t="s">
        <v>1308</v>
      </c>
      <c r="B297" t="s">
        <v>13</v>
      </c>
      <c r="C297">
        <v>0</v>
      </c>
    </row>
    <row r="298" spans="1:3" x14ac:dyDescent="0.25">
      <c r="A298" t="s">
        <v>1308</v>
      </c>
      <c r="B298" t="s">
        <v>11</v>
      </c>
      <c r="C298">
        <v>0</v>
      </c>
    </row>
    <row r="299" spans="1:3" x14ac:dyDescent="0.25">
      <c r="A299" t="s">
        <v>1308</v>
      </c>
      <c r="B299" t="s">
        <v>9</v>
      </c>
      <c r="C299">
        <v>0</v>
      </c>
    </row>
    <row r="300" spans="1:3" x14ac:dyDescent="0.25">
      <c r="A300" t="s">
        <v>1308</v>
      </c>
      <c r="B300" t="s">
        <v>7</v>
      </c>
      <c r="C300">
        <v>5</v>
      </c>
    </row>
    <row r="301" spans="1:3" x14ac:dyDescent="0.25">
      <c r="A301" t="s">
        <v>1308</v>
      </c>
      <c r="B301" t="s">
        <v>5</v>
      </c>
      <c r="C301">
        <v>75</v>
      </c>
    </row>
    <row r="302" spans="1:3" x14ac:dyDescent="0.25">
      <c r="A302" t="s">
        <v>1309</v>
      </c>
      <c r="B302" t="s">
        <v>203</v>
      </c>
      <c r="C302">
        <v>0</v>
      </c>
    </row>
    <row r="303" spans="1:3" x14ac:dyDescent="0.25">
      <c r="A303" t="s">
        <v>1309</v>
      </c>
      <c r="B303" t="s">
        <v>201</v>
      </c>
      <c r="C303">
        <v>0</v>
      </c>
    </row>
    <row r="304" spans="1:3" x14ac:dyDescent="0.25">
      <c r="A304" t="s">
        <v>1309</v>
      </c>
      <c r="B304" t="s">
        <v>199</v>
      </c>
      <c r="C304">
        <v>3</v>
      </c>
    </row>
    <row r="305" spans="1:3" x14ac:dyDescent="0.25">
      <c r="A305" t="s">
        <v>1309</v>
      </c>
      <c r="B305" t="s">
        <v>197</v>
      </c>
      <c r="C305">
        <v>13</v>
      </c>
    </row>
    <row r="306" spans="1:3" x14ac:dyDescent="0.25">
      <c r="A306" t="s">
        <v>1309</v>
      </c>
      <c r="B306" t="s">
        <v>195</v>
      </c>
      <c r="C306">
        <v>0</v>
      </c>
    </row>
    <row r="307" spans="1:3" x14ac:dyDescent="0.25">
      <c r="A307" t="s">
        <v>1309</v>
      </c>
      <c r="B307" t="s">
        <v>193</v>
      </c>
      <c r="C307">
        <v>12</v>
      </c>
    </row>
    <row r="308" spans="1:3" x14ac:dyDescent="0.25">
      <c r="A308" t="s">
        <v>1309</v>
      </c>
      <c r="B308" t="s">
        <v>191</v>
      </c>
      <c r="C308">
        <v>0</v>
      </c>
    </row>
    <row r="309" spans="1:3" x14ac:dyDescent="0.25">
      <c r="A309" t="s">
        <v>1309</v>
      </c>
      <c r="B309" t="s">
        <v>189</v>
      </c>
      <c r="C309">
        <v>0</v>
      </c>
    </row>
    <row r="310" spans="1:3" x14ac:dyDescent="0.25">
      <c r="A310" t="s">
        <v>1309</v>
      </c>
      <c r="B310" t="s">
        <v>187</v>
      </c>
      <c r="C310">
        <v>0</v>
      </c>
    </row>
    <row r="311" spans="1:3" x14ac:dyDescent="0.25">
      <c r="A311" t="s">
        <v>1309</v>
      </c>
      <c r="B311" t="s">
        <v>185</v>
      </c>
      <c r="C311">
        <v>0</v>
      </c>
    </row>
    <row r="312" spans="1:3" x14ac:dyDescent="0.25">
      <c r="A312" t="s">
        <v>1309</v>
      </c>
      <c r="B312" t="s">
        <v>183</v>
      </c>
      <c r="C312">
        <v>13</v>
      </c>
    </row>
    <row r="313" spans="1:3" x14ac:dyDescent="0.25">
      <c r="A313" t="s">
        <v>1309</v>
      </c>
      <c r="B313" t="s">
        <v>181</v>
      </c>
      <c r="C313">
        <v>0</v>
      </c>
    </row>
    <row r="314" spans="1:3" x14ac:dyDescent="0.25">
      <c r="A314" t="s">
        <v>1309</v>
      </c>
      <c r="B314" t="s">
        <v>179</v>
      </c>
      <c r="C314">
        <v>0</v>
      </c>
    </row>
    <row r="315" spans="1:3" x14ac:dyDescent="0.25">
      <c r="A315" t="s">
        <v>1309</v>
      </c>
      <c r="B315" t="s">
        <v>177</v>
      </c>
      <c r="C315">
        <v>0</v>
      </c>
    </row>
    <row r="316" spans="1:3" x14ac:dyDescent="0.25">
      <c r="A316" t="s">
        <v>1309</v>
      </c>
      <c r="B316" t="s">
        <v>175</v>
      </c>
      <c r="C316">
        <v>0</v>
      </c>
    </row>
    <row r="317" spans="1:3" x14ac:dyDescent="0.25">
      <c r="A317" t="s">
        <v>1309</v>
      </c>
      <c r="B317" t="s">
        <v>173</v>
      </c>
      <c r="C317">
        <v>14</v>
      </c>
    </row>
    <row r="318" spans="1:3" x14ac:dyDescent="0.25">
      <c r="A318" t="s">
        <v>1309</v>
      </c>
      <c r="B318" t="s">
        <v>171</v>
      </c>
      <c r="C318">
        <v>0</v>
      </c>
    </row>
    <row r="319" spans="1:3" x14ac:dyDescent="0.25">
      <c r="A319" t="s">
        <v>1309</v>
      </c>
      <c r="B319" t="s">
        <v>169</v>
      </c>
      <c r="C319">
        <v>0</v>
      </c>
    </row>
    <row r="320" spans="1:3" x14ac:dyDescent="0.25">
      <c r="A320" t="s">
        <v>1309</v>
      </c>
      <c r="B320" t="s">
        <v>167</v>
      </c>
      <c r="C320">
        <v>0</v>
      </c>
    </row>
    <row r="321" spans="1:3" x14ac:dyDescent="0.25">
      <c r="A321" t="s">
        <v>1309</v>
      </c>
      <c r="B321" t="s">
        <v>165</v>
      </c>
      <c r="C321">
        <v>0</v>
      </c>
    </row>
    <row r="322" spans="1:3" x14ac:dyDescent="0.25">
      <c r="A322" t="s">
        <v>1309</v>
      </c>
      <c r="B322" t="s">
        <v>163</v>
      </c>
      <c r="C322">
        <v>14</v>
      </c>
    </row>
    <row r="323" spans="1:3" x14ac:dyDescent="0.25">
      <c r="A323" t="s">
        <v>1309</v>
      </c>
      <c r="B323" t="s">
        <v>161</v>
      </c>
      <c r="C323">
        <v>15</v>
      </c>
    </row>
    <row r="324" spans="1:3" x14ac:dyDescent="0.25">
      <c r="A324" t="s">
        <v>1309</v>
      </c>
      <c r="B324" t="s">
        <v>159</v>
      </c>
      <c r="C324">
        <v>0</v>
      </c>
    </row>
    <row r="325" spans="1:3" x14ac:dyDescent="0.25">
      <c r="A325" t="s">
        <v>1309</v>
      </c>
      <c r="B325" t="s">
        <v>157</v>
      </c>
      <c r="C325">
        <v>0</v>
      </c>
    </row>
    <row r="326" spans="1:3" x14ac:dyDescent="0.25">
      <c r="A326" t="s">
        <v>1309</v>
      </c>
      <c r="B326" t="s">
        <v>155</v>
      </c>
      <c r="C326">
        <v>0</v>
      </c>
    </row>
    <row r="327" spans="1:3" x14ac:dyDescent="0.25">
      <c r="A327" t="s">
        <v>1309</v>
      </c>
      <c r="B327" t="s">
        <v>153</v>
      </c>
      <c r="C327">
        <v>0</v>
      </c>
    </row>
    <row r="328" spans="1:3" x14ac:dyDescent="0.25">
      <c r="A328" t="s">
        <v>1309</v>
      </c>
      <c r="B328" t="s">
        <v>151</v>
      </c>
      <c r="C328">
        <v>0</v>
      </c>
    </row>
    <row r="329" spans="1:3" x14ac:dyDescent="0.25">
      <c r="A329" t="s">
        <v>1309</v>
      </c>
      <c r="B329" t="s">
        <v>149</v>
      </c>
      <c r="C329">
        <v>0</v>
      </c>
    </row>
    <row r="330" spans="1:3" x14ac:dyDescent="0.25">
      <c r="A330" t="s">
        <v>1309</v>
      </c>
      <c r="B330" t="s">
        <v>147</v>
      </c>
      <c r="C330">
        <v>0</v>
      </c>
    </row>
    <row r="331" spans="1:3" x14ac:dyDescent="0.25">
      <c r="A331" t="s">
        <v>1309</v>
      </c>
      <c r="B331" t="s">
        <v>145</v>
      </c>
      <c r="C331">
        <v>0</v>
      </c>
    </row>
    <row r="332" spans="1:3" x14ac:dyDescent="0.25">
      <c r="A332" t="s">
        <v>1309</v>
      </c>
      <c r="B332" t="s">
        <v>143</v>
      </c>
      <c r="C332">
        <v>0</v>
      </c>
    </row>
    <row r="333" spans="1:3" x14ac:dyDescent="0.25">
      <c r="A333" t="s">
        <v>1309</v>
      </c>
      <c r="B333" t="s">
        <v>141</v>
      </c>
      <c r="C333">
        <v>16</v>
      </c>
    </row>
    <row r="334" spans="1:3" x14ac:dyDescent="0.25">
      <c r="A334" t="s">
        <v>1309</v>
      </c>
      <c r="B334" t="s">
        <v>139</v>
      </c>
      <c r="C334">
        <v>0</v>
      </c>
    </row>
    <row r="335" spans="1:3" x14ac:dyDescent="0.25">
      <c r="A335" t="s">
        <v>1309</v>
      </c>
      <c r="B335" t="s">
        <v>137</v>
      </c>
      <c r="C335">
        <v>0</v>
      </c>
    </row>
    <row r="336" spans="1:3" x14ac:dyDescent="0.25">
      <c r="A336" t="s">
        <v>1309</v>
      </c>
      <c r="B336" t="s">
        <v>135</v>
      </c>
      <c r="C336">
        <v>0</v>
      </c>
    </row>
    <row r="337" spans="1:3" x14ac:dyDescent="0.25">
      <c r="A337" t="s">
        <v>1309</v>
      </c>
      <c r="B337" t="s">
        <v>133</v>
      </c>
      <c r="C337">
        <v>0</v>
      </c>
    </row>
    <row r="338" spans="1:3" x14ac:dyDescent="0.25">
      <c r="A338" t="s">
        <v>1309</v>
      </c>
      <c r="B338" t="s">
        <v>131</v>
      </c>
      <c r="C338">
        <v>0</v>
      </c>
    </row>
    <row r="339" spans="1:3" x14ac:dyDescent="0.25">
      <c r="A339" t="s">
        <v>1309</v>
      </c>
      <c r="B339" t="s">
        <v>129</v>
      </c>
      <c r="C339">
        <v>0</v>
      </c>
    </row>
    <row r="340" spans="1:3" x14ac:dyDescent="0.25">
      <c r="A340" t="s">
        <v>1309</v>
      </c>
      <c r="B340" t="s">
        <v>127</v>
      </c>
      <c r="C340">
        <v>0</v>
      </c>
    </row>
    <row r="341" spans="1:3" x14ac:dyDescent="0.25">
      <c r="A341" t="s">
        <v>1309</v>
      </c>
      <c r="B341" t="s">
        <v>125</v>
      </c>
      <c r="C341">
        <v>0</v>
      </c>
    </row>
    <row r="342" spans="1:3" x14ac:dyDescent="0.25">
      <c r="A342" t="s">
        <v>1309</v>
      </c>
      <c r="B342" t="s">
        <v>123</v>
      </c>
      <c r="C342">
        <v>18</v>
      </c>
    </row>
    <row r="343" spans="1:3" x14ac:dyDescent="0.25">
      <c r="A343" t="s">
        <v>1309</v>
      </c>
      <c r="B343" t="s">
        <v>121</v>
      </c>
      <c r="C343">
        <v>9</v>
      </c>
    </row>
    <row r="344" spans="1:3" x14ac:dyDescent="0.25">
      <c r="A344" t="s">
        <v>1309</v>
      </c>
      <c r="B344" t="s">
        <v>119</v>
      </c>
      <c r="C344">
        <v>0</v>
      </c>
    </row>
    <row r="345" spans="1:3" x14ac:dyDescent="0.25">
      <c r="A345" t="s">
        <v>1309</v>
      </c>
      <c r="B345" t="s">
        <v>117</v>
      </c>
      <c r="C345">
        <v>0</v>
      </c>
    </row>
    <row r="346" spans="1:3" x14ac:dyDescent="0.25">
      <c r="A346" t="s">
        <v>1309</v>
      </c>
      <c r="B346" t="s">
        <v>115</v>
      </c>
      <c r="C346">
        <v>0</v>
      </c>
    </row>
    <row r="347" spans="1:3" x14ac:dyDescent="0.25">
      <c r="A347" t="s">
        <v>1309</v>
      </c>
      <c r="B347" t="s">
        <v>113</v>
      </c>
      <c r="C347">
        <v>0</v>
      </c>
    </row>
    <row r="348" spans="1:3" x14ac:dyDescent="0.25">
      <c r="A348" t="s">
        <v>1309</v>
      </c>
      <c r="B348" t="s">
        <v>111</v>
      </c>
      <c r="C348">
        <v>19</v>
      </c>
    </row>
    <row r="349" spans="1:3" x14ac:dyDescent="0.25">
      <c r="A349" t="s">
        <v>1309</v>
      </c>
      <c r="B349" t="s">
        <v>109</v>
      </c>
      <c r="C349">
        <v>0</v>
      </c>
    </row>
    <row r="350" spans="1:3" x14ac:dyDescent="0.25">
      <c r="A350" t="s">
        <v>1309</v>
      </c>
      <c r="B350" t="s">
        <v>107</v>
      </c>
      <c r="C350">
        <v>0</v>
      </c>
    </row>
    <row r="351" spans="1:3" x14ac:dyDescent="0.25">
      <c r="A351" t="s">
        <v>1309</v>
      </c>
      <c r="B351" t="s">
        <v>105</v>
      </c>
      <c r="C351">
        <v>0</v>
      </c>
    </row>
    <row r="352" spans="1:3" x14ac:dyDescent="0.25">
      <c r="A352" t="s">
        <v>1309</v>
      </c>
      <c r="B352" t="s">
        <v>103</v>
      </c>
      <c r="C352">
        <v>0</v>
      </c>
    </row>
    <row r="353" spans="1:3" x14ac:dyDescent="0.25">
      <c r="A353" t="s">
        <v>1309</v>
      </c>
      <c r="B353" t="s">
        <v>101</v>
      </c>
      <c r="C353">
        <v>0</v>
      </c>
    </row>
    <row r="354" spans="1:3" x14ac:dyDescent="0.25">
      <c r="A354" t="s">
        <v>1309</v>
      </c>
      <c r="B354" t="s">
        <v>99</v>
      </c>
      <c r="C354">
        <v>0</v>
      </c>
    </row>
    <row r="355" spans="1:3" x14ac:dyDescent="0.25">
      <c r="A355" t="s">
        <v>1309</v>
      </c>
      <c r="B355" t="s">
        <v>97</v>
      </c>
      <c r="C355">
        <v>0</v>
      </c>
    </row>
    <row r="356" spans="1:3" x14ac:dyDescent="0.25">
      <c r="A356" t="s">
        <v>1309</v>
      </c>
      <c r="B356" t="s">
        <v>95</v>
      </c>
      <c r="C356">
        <v>0</v>
      </c>
    </row>
    <row r="357" spans="1:3" x14ac:dyDescent="0.25">
      <c r="A357" t="s">
        <v>1309</v>
      </c>
      <c r="B357" t="s">
        <v>93</v>
      </c>
      <c r="C357">
        <v>0</v>
      </c>
    </row>
    <row r="358" spans="1:3" x14ac:dyDescent="0.25">
      <c r="A358" t="s">
        <v>1309</v>
      </c>
      <c r="B358" t="s">
        <v>91</v>
      </c>
      <c r="C358">
        <v>0</v>
      </c>
    </row>
    <row r="359" spans="1:3" x14ac:dyDescent="0.25">
      <c r="A359" t="s">
        <v>1309</v>
      </c>
      <c r="B359" t="s">
        <v>89</v>
      </c>
      <c r="C359">
        <v>0</v>
      </c>
    </row>
    <row r="360" spans="1:3" x14ac:dyDescent="0.25">
      <c r="A360" t="s">
        <v>1309</v>
      </c>
      <c r="B360" t="s">
        <v>87</v>
      </c>
      <c r="C360">
        <v>25</v>
      </c>
    </row>
    <row r="361" spans="1:3" x14ac:dyDescent="0.25">
      <c r="A361" t="s">
        <v>1309</v>
      </c>
      <c r="B361" t="s">
        <v>85</v>
      </c>
      <c r="C361">
        <v>0</v>
      </c>
    </row>
    <row r="362" spans="1:3" x14ac:dyDescent="0.25">
      <c r="A362" t="s">
        <v>1309</v>
      </c>
      <c r="B362" t="s">
        <v>83</v>
      </c>
      <c r="C362">
        <v>0</v>
      </c>
    </row>
    <row r="363" spans="1:3" x14ac:dyDescent="0.25">
      <c r="A363" t="s">
        <v>1309</v>
      </c>
      <c r="B363" t="s">
        <v>81</v>
      </c>
      <c r="C363">
        <v>0</v>
      </c>
    </row>
    <row r="364" spans="1:3" x14ac:dyDescent="0.25">
      <c r="A364" t="s">
        <v>1309</v>
      </c>
      <c r="B364" t="s">
        <v>79</v>
      </c>
      <c r="C364">
        <v>26</v>
      </c>
    </row>
    <row r="365" spans="1:3" x14ac:dyDescent="0.25">
      <c r="A365" t="s">
        <v>1309</v>
      </c>
      <c r="B365" t="s">
        <v>77</v>
      </c>
      <c r="C365">
        <v>26</v>
      </c>
    </row>
    <row r="366" spans="1:3" x14ac:dyDescent="0.25">
      <c r="A366" t="s">
        <v>1309</v>
      </c>
      <c r="B366" t="s">
        <v>75</v>
      </c>
      <c r="C366">
        <v>26</v>
      </c>
    </row>
    <row r="367" spans="1:3" x14ac:dyDescent="0.25">
      <c r="A367" t="s">
        <v>1309</v>
      </c>
      <c r="B367" t="s">
        <v>73</v>
      </c>
      <c r="C367">
        <v>0</v>
      </c>
    </row>
    <row r="368" spans="1:3" x14ac:dyDescent="0.25">
      <c r="A368" t="s">
        <v>1309</v>
      </c>
      <c r="B368" t="s">
        <v>71</v>
      </c>
      <c r="C368">
        <v>0</v>
      </c>
    </row>
    <row r="369" spans="1:3" x14ac:dyDescent="0.25">
      <c r="A369" t="s">
        <v>1309</v>
      </c>
      <c r="B369" t="s">
        <v>69</v>
      </c>
      <c r="C369">
        <v>27</v>
      </c>
    </row>
    <row r="370" spans="1:3" x14ac:dyDescent="0.25">
      <c r="A370" t="s">
        <v>1309</v>
      </c>
      <c r="B370" t="s">
        <v>67</v>
      </c>
      <c r="C370">
        <v>0</v>
      </c>
    </row>
    <row r="371" spans="1:3" x14ac:dyDescent="0.25">
      <c r="A371" t="s">
        <v>1309</v>
      </c>
      <c r="B371" t="s">
        <v>65</v>
      </c>
      <c r="C371">
        <v>27</v>
      </c>
    </row>
    <row r="372" spans="1:3" x14ac:dyDescent="0.25">
      <c r="A372" t="s">
        <v>1309</v>
      </c>
      <c r="B372" t="s">
        <v>63</v>
      </c>
      <c r="C372">
        <v>0</v>
      </c>
    </row>
    <row r="373" spans="1:3" x14ac:dyDescent="0.25">
      <c r="A373" t="s">
        <v>1309</v>
      </c>
      <c r="B373" t="s">
        <v>61</v>
      </c>
      <c r="C373">
        <v>0</v>
      </c>
    </row>
    <row r="374" spans="1:3" x14ac:dyDescent="0.25">
      <c r="A374" t="s">
        <v>1309</v>
      </c>
      <c r="B374" t="s">
        <v>59</v>
      </c>
      <c r="C374">
        <v>0</v>
      </c>
    </row>
    <row r="375" spans="1:3" x14ac:dyDescent="0.25">
      <c r="A375" t="s">
        <v>1309</v>
      </c>
      <c r="B375" t="s">
        <v>57</v>
      </c>
      <c r="C375">
        <v>0</v>
      </c>
    </row>
    <row r="376" spans="1:3" x14ac:dyDescent="0.25">
      <c r="A376" t="s">
        <v>1309</v>
      </c>
      <c r="B376" t="s">
        <v>55</v>
      </c>
      <c r="C376">
        <v>0</v>
      </c>
    </row>
    <row r="377" spans="1:3" x14ac:dyDescent="0.25">
      <c r="A377" t="s">
        <v>1309</v>
      </c>
      <c r="B377" t="s">
        <v>53</v>
      </c>
      <c r="C377">
        <v>0</v>
      </c>
    </row>
    <row r="378" spans="1:3" x14ac:dyDescent="0.25">
      <c r="A378" t="s">
        <v>1309</v>
      </c>
      <c r="B378" t="s">
        <v>51</v>
      </c>
      <c r="C378">
        <v>0</v>
      </c>
    </row>
    <row r="379" spans="1:3" x14ac:dyDescent="0.25">
      <c r="A379" t="s">
        <v>1309</v>
      </c>
      <c r="B379" t="s">
        <v>49</v>
      </c>
      <c r="C379">
        <v>0</v>
      </c>
    </row>
    <row r="380" spans="1:3" x14ac:dyDescent="0.25">
      <c r="A380" t="s">
        <v>1309</v>
      </c>
      <c r="B380" t="s">
        <v>47</v>
      </c>
      <c r="C380">
        <v>0</v>
      </c>
    </row>
    <row r="381" spans="1:3" x14ac:dyDescent="0.25">
      <c r="A381" t="s">
        <v>1309</v>
      </c>
      <c r="B381" t="s">
        <v>45</v>
      </c>
      <c r="C381">
        <v>0</v>
      </c>
    </row>
    <row r="382" spans="1:3" x14ac:dyDescent="0.25">
      <c r="A382" t="s">
        <v>1309</v>
      </c>
      <c r="B382" t="s">
        <v>43</v>
      </c>
      <c r="C382">
        <v>0</v>
      </c>
    </row>
    <row r="383" spans="1:3" x14ac:dyDescent="0.25">
      <c r="A383" t="s">
        <v>1309</v>
      </c>
      <c r="B383" t="s">
        <v>41</v>
      </c>
      <c r="C383">
        <v>0</v>
      </c>
    </row>
    <row r="384" spans="1:3" x14ac:dyDescent="0.25">
      <c r="A384" t="s">
        <v>1309</v>
      </c>
      <c r="B384" t="s">
        <v>39</v>
      </c>
      <c r="C384">
        <v>0</v>
      </c>
    </row>
    <row r="385" spans="1:3" x14ac:dyDescent="0.25">
      <c r="A385" t="s">
        <v>1309</v>
      </c>
      <c r="B385" t="s">
        <v>37</v>
      </c>
      <c r="C385">
        <v>0</v>
      </c>
    </row>
    <row r="386" spans="1:3" x14ac:dyDescent="0.25">
      <c r="A386" t="s">
        <v>1309</v>
      </c>
      <c r="B386" t="s">
        <v>35</v>
      </c>
      <c r="C386">
        <v>0</v>
      </c>
    </row>
    <row r="387" spans="1:3" x14ac:dyDescent="0.25">
      <c r="A387" t="s">
        <v>1309</v>
      </c>
      <c r="B387" t="s">
        <v>33</v>
      </c>
      <c r="C387">
        <v>0</v>
      </c>
    </row>
    <row r="388" spans="1:3" x14ac:dyDescent="0.25">
      <c r="A388" t="s">
        <v>1309</v>
      </c>
      <c r="B388" t="s">
        <v>31</v>
      </c>
      <c r="C388">
        <v>0</v>
      </c>
    </row>
    <row r="389" spans="1:3" x14ac:dyDescent="0.25">
      <c r="A389" t="s">
        <v>1309</v>
      </c>
      <c r="B389" t="s">
        <v>29</v>
      </c>
      <c r="C389">
        <v>0</v>
      </c>
    </row>
    <row r="390" spans="1:3" x14ac:dyDescent="0.25">
      <c r="A390" t="s">
        <v>1309</v>
      </c>
      <c r="B390" t="s">
        <v>27</v>
      </c>
      <c r="C390">
        <v>50</v>
      </c>
    </row>
    <row r="391" spans="1:3" x14ac:dyDescent="0.25">
      <c r="A391" t="s">
        <v>1309</v>
      </c>
      <c r="B391" t="s">
        <v>25</v>
      </c>
      <c r="C391">
        <v>0</v>
      </c>
    </row>
    <row r="392" spans="1:3" x14ac:dyDescent="0.25">
      <c r="A392" t="s">
        <v>1309</v>
      </c>
      <c r="B392" t="s">
        <v>23</v>
      </c>
      <c r="C392">
        <v>0</v>
      </c>
    </row>
    <row r="393" spans="1:3" x14ac:dyDescent="0.25">
      <c r="A393" t="s">
        <v>1309</v>
      </c>
      <c r="B393" t="s">
        <v>21</v>
      </c>
      <c r="C393">
        <v>73</v>
      </c>
    </row>
    <row r="394" spans="1:3" x14ac:dyDescent="0.25">
      <c r="A394" t="s">
        <v>1309</v>
      </c>
      <c r="B394" t="s">
        <v>19</v>
      </c>
      <c r="C394">
        <v>76</v>
      </c>
    </row>
    <row r="395" spans="1:3" x14ac:dyDescent="0.25">
      <c r="A395" t="s">
        <v>1309</v>
      </c>
      <c r="B395" t="s">
        <v>17</v>
      </c>
      <c r="C395">
        <v>98</v>
      </c>
    </row>
    <row r="396" spans="1:3" x14ac:dyDescent="0.25">
      <c r="A396" t="s">
        <v>1309</v>
      </c>
      <c r="B396" t="s">
        <v>15</v>
      </c>
      <c r="C396">
        <v>0</v>
      </c>
    </row>
    <row r="397" spans="1:3" x14ac:dyDescent="0.25">
      <c r="A397" t="s">
        <v>1309</v>
      </c>
      <c r="B397" t="s">
        <v>13</v>
      </c>
      <c r="C397">
        <v>109</v>
      </c>
    </row>
    <row r="398" spans="1:3" x14ac:dyDescent="0.25">
      <c r="A398" t="s">
        <v>1309</v>
      </c>
      <c r="B398" t="s">
        <v>11</v>
      </c>
      <c r="C398">
        <v>133</v>
      </c>
    </row>
    <row r="399" spans="1:3" x14ac:dyDescent="0.25">
      <c r="A399" t="s">
        <v>1309</v>
      </c>
      <c r="B399" t="s">
        <v>9</v>
      </c>
      <c r="C399">
        <v>145</v>
      </c>
    </row>
    <row r="400" spans="1:3" x14ac:dyDescent="0.25">
      <c r="A400" t="s">
        <v>1309</v>
      </c>
      <c r="B400" t="s">
        <v>7</v>
      </c>
      <c r="C400">
        <v>0</v>
      </c>
    </row>
    <row r="401" spans="1:3" x14ac:dyDescent="0.25">
      <c r="A401" t="s">
        <v>1309</v>
      </c>
      <c r="B401" t="s">
        <v>5</v>
      </c>
      <c r="C401">
        <v>0</v>
      </c>
    </row>
    <row r="402" spans="1:3" x14ac:dyDescent="0.25">
      <c r="A402" t="s">
        <v>1310</v>
      </c>
      <c r="B402" t="s">
        <v>203</v>
      </c>
      <c r="C402">
        <v>6</v>
      </c>
    </row>
    <row r="403" spans="1:3" x14ac:dyDescent="0.25">
      <c r="A403" t="s">
        <v>1310</v>
      </c>
      <c r="B403" t="s">
        <v>201</v>
      </c>
      <c r="C403">
        <v>0</v>
      </c>
    </row>
    <row r="404" spans="1:3" x14ac:dyDescent="0.25">
      <c r="A404" t="s">
        <v>1310</v>
      </c>
      <c r="B404" t="s">
        <v>199</v>
      </c>
      <c r="C404">
        <v>10</v>
      </c>
    </row>
    <row r="405" spans="1:3" x14ac:dyDescent="0.25">
      <c r="A405" t="s">
        <v>1310</v>
      </c>
      <c r="B405" t="s">
        <v>197</v>
      </c>
      <c r="C405">
        <v>0</v>
      </c>
    </row>
    <row r="406" spans="1:3" x14ac:dyDescent="0.25">
      <c r="A406" t="s">
        <v>1310</v>
      </c>
      <c r="B406" t="s">
        <v>195</v>
      </c>
      <c r="C406">
        <v>1</v>
      </c>
    </row>
    <row r="407" spans="1:3" x14ac:dyDescent="0.25">
      <c r="A407" t="s">
        <v>1310</v>
      </c>
      <c r="B407" t="s">
        <v>193</v>
      </c>
      <c r="C407">
        <v>0</v>
      </c>
    </row>
    <row r="408" spans="1:3" x14ac:dyDescent="0.25">
      <c r="A408" t="s">
        <v>1310</v>
      </c>
      <c r="B408" t="s">
        <v>191</v>
      </c>
      <c r="C408">
        <v>0</v>
      </c>
    </row>
    <row r="409" spans="1:3" x14ac:dyDescent="0.25">
      <c r="A409" t="s">
        <v>1310</v>
      </c>
      <c r="B409" t="s">
        <v>189</v>
      </c>
      <c r="C409">
        <v>4</v>
      </c>
    </row>
    <row r="410" spans="1:3" x14ac:dyDescent="0.25">
      <c r="A410" t="s">
        <v>1310</v>
      </c>
      <c r="B410" t="s">
        <v>187</v>
      </c>
      <c r="C410">
        <v>5</v>
      </c>
    </row>
    <row r="411" spans="1:3" x14ac:dyDescent="0.25">
      <c r="A411" t="s">
        <v>1310</v>
      </c>
      <c r="B411" t="s">
        <v>185</v>
      </c>
      <c r="C411">
        <v>1</v>
      </c>
    </row>
    <row r="412" spans="1:3" x14ac:dyDescent="0.25">
      <c r="A412" t="s">
        <v>1310</v>
      </c>
      <c r="B412" t="s">
        <v>183</v>
      </c>
      <c r="C412">
        <v>0</v>
      </c>
    </row>
    <row r="413" spans="1:3" x14ac:dyDescent="0.25">
      <c r="A413" t="s">
        <v>1310</v>
      </c>
      <c r="B413" t="s">
        <v>181</v>
      </c>
      <c r="C413">
        <v>7</v>
      </c>
    </row>
    <row r="414" spans="1:3" x14ac:dyDescent="0.25">
      <c r="A414" t="s">
        <v>1310</v>
      </c>
      <c r="B414" t="s">
        <v>179</v>
      </c>
      <c r="C414">
        <v>0</v>
      </c>
    </row>
    <row r="415" spans="1:3" x14ac:dyDescent="0.25">
      <c r="A415" t="s">
        <v>1310</v>
      </c>
      <c r="B415" t="s">
        <v>177</v>
      </c>
      <c r="C415">
        <v>7</v>
      </c>
    </row>
    <row r="416" spans="1:3" x14ac:dyDescent="0.25">
      <c r="A416" t="s">
        <v>1310</v>
      </c>
      <c r="B416" t="s">
        <v>175</v>
      </c>
      <c r="C416">
        <v>0</v>
      </c>
    </row>
    <row r="417" spans="1:3" x14ac:dyDescent="0.25">
      <c r="A417" t="s">
        <v>1310</v>
      </c>
      <c r="B417" t="s">
        <v>173</v>
      </c>
      <c r="C417">
        <v>0</v>
      </c>
    </row>
    <row r="418" spans="1:3" x14ac:dyDescent="0.25">
      <c r="A418" t="s">
        <v>1310</v>
      </c>
      <c r="B418" t="s">
        <v>171</v>
      </c>
      <c r="C418">
        <v>7</v>
      </c>
    </row>
    <row r="419" spans="1:3" x14ac:dyDescent="0.25">
      <c r="A419" t="s">
        <v>1310</v>
      </c>
      <c r="B419" t="s">
        <v>169</v>
      </c>
      <c r="C419">
        <v>0</v>
      </c>
    </row>
    <row r="420" spans="1:3" x14ac:dyDescent="0.25">
      <c r="A420" t="s">
        <v>1310</v>
      </c>
      <c r="B420" t="s">
        <v>167</v>
      </c>
      <c r="C420">
        <v>0</v>
      </c>
    </row>
    <row r="421" spans="1:3" x14ac:dyDescent="0.25">
      <c r="A421" t="s">
        <v>1310</v>
      </c>
      <c r="B421" t="s">
        <v>165</v>
      </c>
      <c r="C421">
        <v>1</v>
      </c>
    </row>
    <row r="422" spans="1:3" x14ac:dyDescent="0.25">
      <c r="A422" t="s">
        <v>1310</v>
      </c>
      <c r="B422" t="s">
        <v>163</v>
      </c>
      <c r="C422">
        <v>0</v>
      </c>
    </row>
    <row r="423" spans="1:3" x14ac:dyDescent="0.25">
      <c r="A423" t="s">
        <v>1310</v>
      </c>
      <c r="B423" t="s">
        <v>161</v>
      </c>
      <c r="C423">
        <v>0</v>
      </c>
    </row>
    <row r="424" spans="1:3" x14ac:dyDescent="0.25">
      <c r="A424" t="s">
        <v>1310</v>
      </c>
      <c r="B424" t="s">
        <v>159</v>
      </c>
      <c r="C424">
        <v>3</v>
      </c>
    </row>
    <row r="425" spans="1:3" x14ac:dyDescent="0.25">
      <c r="A425" t="s">
        <v>1310</v>
      </c>
      <c r="B425" t="s">
        <v>157</v>
      </c>
      <c r="C425">
        <v>4</v>
      </c>
    </row>
    <row r="426" spans="1:3" x14ac:dyDescent="0.25">
      <c r="A426" t="s">
        <v>1310</v>
      </c>
      <c r="B426" t="s">
        <v>155</v>
      </c>
      <c r="C426">
        <v>12</v>
      </c>
    </row>
    <row r="427" spans="1:3" x14ac:dyDescent="0.25">
      <c r="A427" t="s">
        <v>1310</v>
      </c>
      <c r="B427" t="s">
        <v>153</v>
      </c>
      <c r="C427">
        <v>0</v>
      </c>
    </row>
    <row r="428" spans="1:3" x14ac:dyDescent="0.25">
      <c r="A428" t="s">
        <v>1310</v>
      </c>
      <c r="B428" t="s">
        <v>151</v>
      </c>
      <c r="C428">
        <v>2</v>
      </c>
    </row>
    <row r="429" spans="1:3" x14ac:dyDescent="0.25">
      <c r="A429" t="s">
        <v>1310</v>
      </c>
      <c r="B429" t="s">
        <v>149</v>
      </c>
      <c r="C429">
        <v>3</v>
      </c>
    </row>
    <row r="430" spans="1:3" x14ac:dyDescent="0.25">
      <c r="A430" t="s">
        <v>1310</v>
      </c>
      <c r="B430" t="s">
        <v>147</v>
      </c>
      <c r="C430">
        <v>0</v>
      </c>
    </row>
    <row r="431" spans="1:3" x14ac:dyDescent="0.25">
      <c r="A431" t="s">
        <v>1310</v>
      </c>
      <c r="B431" t="s">
        <v>145</v>
      </c>
      <c r="C431">
        <v>1</v>
      </c>
    </row>
    <row r="432" spans="1:3" x14ac:dyDescent="0.25">
      <c r="A432" t="s">
        <v>1310</v>
      </c>
      <c r="B432" t="s">
        <v>143</v>
      </c>
      <c r="C432">
        <v>0</v>
      </c>
    </row>
    <row r="433" spans="1:3" x14ac:dyDescent="0.25">
      <c r="A433" t="s">
        <v>1310</v>
      </c>
      <c r="B433" t="s">
        <v>141</v>
      </c>
      <c r="C433">
        <v>0</v>
      </c>
    </row>
    <row r="434" spans="1:3" x14ac:dyDescent="0.25">
      <c r="A434" t="s">
        <v>1310</v>
      </c>
      <c r="B434" t="s">
        <v>139</v>
      </c>
      <c r="C434">
        <v>0</v>
      </c>
    </row>
    <row r="435" spans="1:3" x14ac:dyDescent="0.25">
      <c r="A435" t="s">
        <v>1310</v>
      </c>
      <c r="B435" t="s">
        <v>137</v>
      </c>
      <c r="C435">
        <v>3</v>
      </c>
    </row>
    <row r="436" spans="1:3" x14ac:dyDescent="0.25">
      <c r="A436" t="s">
        <v>1310</v>
      </c>
      <c r="B436" t="s">
        <v>135</v>
      </c>
      <c r="C436">
        <v>3</v>
      </c>
    </row>
    <row r="437" spans="1:3" x14ac:dyDescent="0.25">
      <c r="A437" t="s">
        <v>1310</v>
      </c>
      <c r="B437" t="s">
        <v>133</v>
      </c>
      <c r="C437">
        <v>0</v>
      </c>
    </row>
    <row r="438" spans="1:3" x14ac:dyDescent="0.25">
      <c r="A438" t="s">
        <v>1310</v>
      </c>
      <c r="B438" t="s">
        <v>131</v>
      </c>
      <c r="C438">
        <v>5</v>
      </c>
    </row>
    <row r="439" spans="1:3" x14ac:dyDescent="0.25">
      <c r="A439" t="s">
        <v>1310</v>
      </c>
      <c r="B439" t="s">
        <v>129</v>
      </c>
      <c r="C439">
        <v>4</v>
      </c>
    </row>
    <row r="440" spans="1:3" x14ac:dyDescent="0.25">
      <c r="A440" t="s">
        <v>1310</v>
      </c>
      <c r="B440" t="s">
        <v>127</v>
      </c>
      <c r="C440">
        <v>0</v>
      </c>
    </row>
    <row r="441" spans="1:3" x14ac:dyDescent="0.25">
      <c r="A441" t="s">
        <v>1310</v>
      </c>
      <c r="B441" t="s">
        <v>125</v>
      </c>
      <c r="C441">
        <v>1</v>
      </c>
    </row>
    <row r="442" spans="1:3" x14ac:dyDescent="0.25">
      <c r="A442" t="s">
        <v>1310</v>
      </c>
      <c r="B442" t="s">
        <v>123</v>
      </c>
      <c r="C442">
        <v>0</v>
      </c>
    </row>
    <row r="443" spans="1:3" x14ac:dyDescent="0.25">
      <c r="A443" t="s">
        <v>1310</v>
      </c>
      <c r="B443" t="s">
        <v>121</v>
      </c>
      <c r="C443">
        <v>9</v>
      </c>
    </row>
    <row r="444" spans="1:3" x14ac:dyDescent="0.25">
      <c r="A444" t="s">
        <v>1310</v>
      </c>
      <c r="B444" t="s">
        <v>119</v>
      </c>
      <c r="C444">
        <v>0</v>
      </c>
    </row>
    <row r="445" spans="1:3" x14ac:dyDescent="0.25">
      <c r="A445" t="s">
        <v>1310</v>
      </c>
      <c r="B445" t="s">
        <v>117</v>
      </c>
      <c r="C445">
        <v>3</v>
      </c>
    </row>
    <row r="446" spans="1:3" x14ac:dyDescent="0.25">
      <c r="A446" t="s">
        <v>1310</v>
      </c>
      <c r="B446" t="s">
        <v>115</v>
      </c>
      <c r="C446">
        <v>3</v>
      </c>
    </row>
    <row r="447" spans="1:3" x14ac:dyDescent="0.25">
      <c r="A447" t="s">
        <v>1310</v>
      </c>
      <c r="B447" t="s">
        <v>113</v>
      </c>
      <c r="C447">
        <v>0</v>
      </c>
    </row>
    <row r="448" spans="1:3" x14ac:dyDescent="0.25">
      <c r="A448" t="s">
        <v>1310</v>
      </c>
      <c r="B448" t="s">
        <v>111</v>
      </c>
      <c r="C448">
        <v>0</v>
      </c>
    </row>
    <row r="449" spans="1:3" x14ac:dyDescent="0.25">
      <c r="A449" t="s">
        <v>1310</v>
      </c>
      <c r="B449" t="s">
        <v>109</v>
      </c>
      <c r="C449">
        <v>0</v>
      </c>
    </row>
    <row r="450" spans="1:3" x14ac:dyDescent="0.25">
      <c r="A450" t="s">
        <v>1310</v>
      </c>
      <c r="B450" t="s">
        <v>107</v>
      </c>
      <c r="C450">
        <v>2</v>
      </c>
    </row>
    <row r="451" spans="1:3" x14ac:dyDescent="0.25">
      <c r="A451" t="s">
        <v>1310</v>
      </c>
      <c r="B451" t="s">
        <v>105</v>
      </c>
      <c r="C451">
        <v>0</v>
      </c>
    </row>
    <row r="452" spans="1:3" x14ac:dyDescent="0.25">
      <c r="A452" t="s">
        <v>1310</v>
      </c>
      <c r="B452" t="s">
        <v>103</v>
      </c>
      <c r="C452">
        <v>5</v>
      </c>
    </row>
    <row r="453" spans="1:3" x14ac:dyDescent="0.25">
      <c r="A453" t="s">
        <v>1310</v>
      </c>
      <c r="B453" t="s">
        <v>101</v>
      </c>
      <c r="C453">
        <v>0</v>
      </c>
    </row>
    <row r="454" spans="1:3" x14ac:dyDescent="0.25">
      <c r="A454" t="s">
        <v>1310</v>
      </c>
      <c r="B454" t="s">
        <v>99</v>
      </c>
      <c r="C454">
        <v>0</v>
      </c>
    </row>
    <row r="455" spans="1:3" x14ac:dyDescent="0.25">
      <c r="A455" t="s">
        <v>1310</v>
      </c>
      <c r="B455" t="s">
        <v>97</v>
      </c>
      <c r="C455">
        <v>5</v>
      </c>
    </row>
    <row r="456" spans="1:3" x14ac:dyDescent="0.25">
      <c r="A456" t="s">
        <v>1310</v>
      </c>
      <c r="B456" t="s">
        <v>95</v>
      </c>
      <c r="C456">
        <v>10</v>
      </c>
    </row>
    <row r="457" spans="1:3" x14ac:dyDescent="0.25">
      <c r="A457" t="s">
        <v>1310</v>
      </c>
      <c r="B457" t="s">
        <v>93</v>
      </c>
      <c r="C457">
        <v>0</v>
      </c>
    </row>
    <row r="458" spans="1:3" x14ac:dyDescent="0.25">
      <c r="A458" t="s">
        <v>1310</v>
      </c>
      <c r="B458" t="s">
        <v>91</v>
      </c>
      <c r="C458">
        <v>11</v>
      </c>
    </row>
    <row r="459" spans="1:3" x14ac:dyDescent="0.25">
      <c r="A459" t="s">
        <v>1310</v>
      </c>
      <c r="B459" t="s">
        <v>89</v>
      </c>
      <c r="C459">
        <v>8</v>
      </c>
    </row>
    <row r="460" spans="1:3" x14ac:dyDescent="0.25">
      <c r="A460" t="s">
        <v>1310</v>
      </c>
      <c r="B460" t="s">
        <v>87</v>
      </c>
      <c r="C460">
        <v>0</v>
      </c>
    </row>
    <row r="461" spans="1:3" x14ac:dyDescent="0.25">
      <c r="A461" t="s">
        <v>1310</v>
      </c>
      <c r="B461" t="s">
        <v>85</v>
      </c>
      <c r="C461">
        <v>0</v>
      </c>
    </row>
    <row r="462" spans="1:3" x14ac:dyDescent="0.25">
      <c r="A462" t="s">
        <v>1310</v>
      </c>
      <c r="B462" t="s">
        <v>83</v>
      </c>
      <c r="C462">
        <v>8</v>
      </c>
    </row>
    <row r="463" spans="1:3" x14ac:dyDescent="0.25">
      <c r="A463" t="s">
        <v>1310</v>
      </c>
      <c r="B463" t="s">
        <v>81</v>
      </c>
      <c r="C463">
        <v>3</v>
      </c>
    </row>
    <row r="464" spans="1:3" x14ac:dyDescent="0.25">
      <c r="A464" t="s">
        <v>1310</v>
      </c>
      <c r="B464" t="s">
        <v>79</v>
      </c>
      <c r="C464">
        <v>0</v>
      </c>
    </row>
    <row r="465" spans="1:3" x14ac:dyDescent="0.25">
      <c r="A465" t="s">
        <v>1310</v>
      </c>
      <c r="B465" t="s">
        <v>77</v>
      </c>
      <c r="C465">
        <v>0</v>
      </c>
    </row>
    <row r="466" spans="1:3" x14ac:dyDescent="0.25">
      <c r="A466" t="s">
        <v>1310</v>
      </c>
      <c r="B466" t="s">
        <v>75</v>
      </c>
      <c r="C466">
        <v>0</v>
      </c>
    </row>
    <row r="467" spans="1:3" x14ac:dyDescent="0.25">
      <c r="A467" t="s">
        <v>1310</v>
      </c>
      <c r="B467" t="s">
        <v>73</v>
      </c>
      <c r="C467">
        <v>1</v>
      </c>
    </row>
    <row r="468" spans="1:3" x14ac:dyDescent="0.25">
      <c r="A468" t="s">
        <v>1310</v>
      </c>
      <c r="B468" t="s">
        <v>71</v>
      </c>
      <c r="C468">
        <v>1</v>
      </c>
    </row>
    <row r="469" spans="1:3" x14ac:dyDescent="0.25">
      <c r="A469" t="s">
        <v>1310</v>
      </c>
      <c r="B469" t="s">
        <v>69</v>
      </c>
      <c r="C469">
        <v>0</v>
      </c>
    </row>
    <row r="470" spans="1:3" x14ac:dyDescent="0.25">
      <c r="A470" t="s">
        <v>1310</v>
      </c>
      <c r="B470" t="s">
        <v>67</v>
      </c>
      <c r="C470">
        <v>17</v>
      </c>
    </row>
    <row r="471" spans="1:3" x14ac:dyDescent="0.25">
      <c r="A471" t="s">
        <v>1310</v>
      </c>
      <c r="B471" t="s">
        <v>65</v>
      </c>
      <c r="C471">
        <v>0</v>
      </c>
    </row>
    <row r="472" spans="1:3" x14ac:dyDescent="0.25">
      <c r="A472" t="s">
        <v>1310</v>
      </c>
      <c r="B472" t="s">
        <v>63</v>
      </c>
      <c r="C472">
        <v>5</v>
      </c>
    </row>
    <row r="473" spans="1:3" x14ac:dyDescent="0.25">
      <c r="A473" t="s">
        <v>1310</v>
      </c>
      <c r="B473" t="s">
        <v>61</v>
      </c>
      <c r="C473">
        <v>2</v>
      </c>
    </row>
    <row r="474" spans="1:3" x14ac:dyDescent="0.25">
      <c r="A474" t="s">
        <v>1310</v>
      </c>
      <c r="B474" t="s">
        <v>59</v>
      </c>
      <c r="C474">
        <v>0</v>
      </c>
    </row>
    <row r="475" spans="1:3" x14ac:dyDescent="0.25">
      <c r="A475" t="s">
        <v>1310</v>
      </c>
      <c r="B475" t="s">
        <v>57</v>
      </c>
      <c r="C475">
        <v>1</v>
      </c>
    </row>
    <row r="476" spans="1:3" x14ac:dyDescent="0.25">
      <c r="A476" t="s">
        <v>1310</v>
      </c>
      <c r="B476" t="s">
        <v>55</v>
      </c>
      <c r="C476">
        <v>14</v>
      </c>
    </row>
    <row r="477" spans="1:3" x14ac:dyDescent="0.25">
      <c r="A477" t="s">
        <v>1310</v>
      </c>
      <c r="B477" t="s">
        <v>53</v>
      </c>
      <c r="C477">
        <v>1</v>
      </c>
    </row>
    <row r="478" spans="1:3" x14ac:dyDescent="0.25">
      <c r="A478" t="s">
        <v>1310</v>
      </c>
      <c r="B478" t="s">
        <v>51</v>
      </c>
      <c r="C478">
        <v>15</v>
      </c>
    </row>
    <row r="479" spans="1:3" x14ac:dyDescent="0.25">
      <c r="A479" t="s">
        <v>1310</v>
      </c>
      <c r="B479" t="s">
        <v>49</v>
      </c>
      <c r="C479">
        <v>0</v>
      </c>
    </row>
    <row r="480" spans="1:3" x14ac:dyDescent="0.25">
      <c r="A480" t="s">
        <v>1310</v>
      </c>
      <c r="B480" t="s">
        <v>47</v>
      </c>
      <c r="C480">
        <v>1</v>
      </c>
    </row>
    <row r="481" spans="1:3" x14ac:dyDescent="0.25">
      <c r="A481" t="s">
        <v>1310</v>
      </c>
      <c r="B481" t="s">
        <v>45</v>
      </c>
      <c r="C481">
        <v>1</v>
      </c>
    </row>
    <row r="482" spans="1:3" x14ac:dyDescent="0.25">
      <c r="A482" t="s">
        <v>1310</v>
      </c>
      <c r="B482" t="s">
        <v>43</v>
      </c>
      <c r="C482">
        <v>18</v>
      </c>
    </row>
    <row r="483" spans="1:3" x14ac:dyDescent="0.25">
      <c r="A483" t="s">
        <v>1310</v>
      </c>
      <c r="B483" t="s">
        <v>41</v>
      </c>
      <c r="C483">
        <v>25</v>
      </c>
    </row>
    <row r="484" spans="1:3" x14ac:dyDescent="0.25">
      <c r="A484" t="s">
        <v>1310</v>
      </c>
      <c r="B484" t="s">
        <v>39</v>
      </c>
      <c r="C484">
        <v>3</v>
      </c>
    </row>
    <row r="485" spans="1:3" x14ac:dyDescent="0.25">
      <c r="A485" t="s">
        <v>1310</v>
      </c>
      <c r="B485" t="s">
        <v>37</v>
      </c>
      <c r="C485">
        <v>1</v>
      </c>
    </row>
    <row r="486" spans="1:3" x14ac:dyDescent="0.25">
      <c r="A486" t="s">
        <v>1310</v>
      </c>
      <c r="B486" t="s">
        <v>35</v>
      </c>
      <c r="C486">
        <v>4</v>
      </c>
    </row>
    <row r="487" spans="1:3" x14ac:dyDescent="0.25">
      <c r="A487" t="s">
        <v>1310</v>
      </c>
      <c r="B487" t="s">
        <v>33</v>
      </c>
      <c r="C487">
        <v>4</v>
      </c>
    </row>
    <row r="488" spans="1:3" x14ac:dyDescent="0.25">
      <c r="A488" t="s">
        <v>1310</v>
      </c>
      <c r="B488" t="s">
        <v>31</v>
      </c>
      <c r="C488">
        <v>12</v>
      </c>
    </row>
    <row r="489" spans="1:3" x14ac:dyDescent="0.25">
      <c r="A489" t="s">
        <v>1310</v>
      </c>
      <c r="B489" t="s">
        <v>29</v>
      </c>
      <c r="C489">
        <v>15</v>
      </c>
    </row>
    <row r="490" spans="1:3" x14ac:dyDescent="0.25">
      <c r="A490" t="s">
        <v>1310</v>
      </c>
      <c r="B490" t="s">
        <v>27</v>
      </c>
      <c r="C490">
        <v>0</v>
      </c>
    </row>
    <row r="491" spans="1:3" x14ac:dyDescent="0.25">
      <c r="A491" t="s">
        <v>1310</v>
      </c>
      <c r="B491" t="s">
        <v>25</v>
      </c>
      <c r="C491">
        <v>2</v>
      </c>
    </row>
    <row r="492" spans="1:3" x14ac:dyDescent="0.25">
      <c r="A492" t="s">
        <v>1310</v>
      </c>
      <c r="B492" t="s">
        <v>23</v>
      </c>
      <c r="C492">
        <v>48</v>
      </c>
    </row>
    <row r="493" spans="1:3" x14ac:dyDescent="0.25">
      <c r="A493" t="s">
        <v>1310</v>
      </c>
      <c r="B493" t="s">
        <v>21</v>
      </c>
      <c r="C493">
        <v>0</v>
      </c>
    </row>
    <row r="494" spans="1:3" x14ac:dyDescent="0.25">
      <c r="A494" t="s">
        <v>1310</v>
      </c>
      <c r="B494" t="s">
        <v>19</v>
      </c>
      <c r="C494">
        <v>0</v>
      </c>
    </row>
    <row r="495" spans="1:3" x14ac:dyDescent="0.25">
      <c r="A495" t="s">
        <v>1310</v>
      </c>
      <c r="B495" t="s">
        <v>17</v>
      </c>
      <c r="C495">
        <v>0</v>
      </c>
    </row>
    <row r="496" spans="1:3" x14ac:dyDescent="0.25">
      <c r="A496" t="s">
        <v>1310</v>
      </c>
      <c r="B496" t="s">
        <v>15</v>
      </c>
      <c r="C496">
        <v>92</v>
      </c>
    </row>
    <row r="497" spans="1:3" x14ac:dyDescent="0.25">
      <c r="A497" t="s">
        <v>1310</v>
      </c>
      <c r="B497" t="s">
        <v>13</v>
      </c>
      <c r="C497">
        <v>0</v>
      </c>
    </row>
    <row r="498" spans="1:3" x14ac:dyDescent="0.25">
      <c r="A498" t="s">
        <v>1310</v>
      </c>
      <c r="B498" t="s">
        <v>11</v>
      </c>
      <c r="C498">
        <v>0</v>
      </c>
    </row>
    <row r="499" spans="1:3" x14ac:dyDescent="0.25">
      <c r="A499" t="s">
        <v>1310</v>
      </c>
      <c r="B499" t="s">
        <v>9</v>
      </c>
      <c r="C499">
        <v>0</v>
      </c>
    </row>
    <row r="500" spans="1:3" x14ac:dyDescent="0.25">
      <c r="A500" t="s">
        <v>1310</v>
      </c>
      <c r="B500" t="s">
        <v>7</v>
      </c>
      <c r="C500">
        <v>142</v>
      </c>
    </row>
    <row r="501" spans="1:3" x14ac:dyDescent="0.25">
      <c r="A501" t="s">
        <v>1310</v>
      </c>
      <c r="B501" t="s">
        <v>5</v>
      </c>
      <c r="C501">
        <v>164</v>
      </c>
    </row>
    <row r="502" spans="1:3" x14ac:dyDescent="0.25">
      <c r="A502" t="s">
        <v>1311</v>
      </c>
      <c r="B502" t="s">
        <v>203</v>
      </c>
      <c r="C502">
        <v>7</v>
      </c>
    </row>
    <row r="503" spans="1:3" x14ac:dyDescent="0.25">
      <c r="A503" t="s">
        <v>1311</v>
      </c>
      <c r="B503" t="s">
        <v>201</v>
      </c>
      <c r="C503">
        <v>9</v>
      </c>
    </row>
    <row r="504" spans="1:3" x14ac:dyDescent="0.25">
      <c r="A504" t="s">
        <v>1311</v>
      </c>
      <c r="B504" t="s">
        <v>199</v>
      </c>
      <c r="C504">
        <v>0</v>
      </c>
    </row>
    <row r="505" spans="1:3" x14ac:dyDescent="0.25">
      <c r="A505" t="s">
        <v>1311</v>
      </c>
      <c r="B505" t="s">
        <v>197</v>
      </c>
      <c r="C505">
        <v>0</v>
      </c>
    </row>
    <row r="506" spans="1:3" x14ac:dyDescent="0.25">
      <c r="A506" t="s">
        <v>1311</v>
      </c>
      <c r="B506" t="s">
        <v>195</v>
      </c>
      <c r="C506">
        <v>4</v>
      </c>
    </row>
    <row r="507" spans="1:3" x14ac:dyDescent="0.25">
      <c r="A507" t="s">
        <v>1311</v>
      </c>
      <c r="B507" t="s">
        <v>193</v>
      </c>
      <c r="C507">
        <v>0</v>
      </c>
    </row>
    <row r="508" spans="1:3" x14ac:dyDescent="0.25">
      <c r="A508" t="s">
        <v>1311</v>
      </c>
      <c r="B508" t="s">
        <v>191</v>
      </c>
      <c r="C508">
        <v>9</v>
      </c>
    </row>
    <row r="509" spans="1:3" x14ac:dyDescent="0.25">
      <c r="A509" t="s">
        <v>1311</v>
      </c>
      <c r="B509" t="s">
        <v>189</v>
      </c>
      <c r="C509">
        <v>0</v>
      </c>
    </row>
    <row r="510" spans="1:3" x14ac:dyDescent="0.25">
      <c r="A510" t="s">
        <v>1311</v>
      </c>
      <c r="B510" t="s">
        <v>187</v>
      </c>
      <c r="C510">
        <v>4</v>
      </c>
    </row>
    <row r="511" spans="1:3" x14ac:dyDescent="0.25">
      <c r="A511" t="s">
        <v>1311</v>
      </c>
      <c r="B511" t="s">
        <v>185</v>
      </c>
      <c r="C511">
        <v>0</v>
      </c>
    </row>
    <row r="512" spans="1:3" x14ac:dyDescent="0.25">
      <c r="A512" t="s">
        <v>1311</v>
      </c>
      <c r="B512" t="s">
        <v>183</v>
      </c>
      <c r="C512">
        <v>0</v>
      </c>
    </row>
    <row r="513" spans="1:3" x14ac:dyDescent="0.25">
      <c r="A513" t="s">
        <v>1311</v>
      </c>
      <c r="B513" t="s">
        <v>181</v>
      </c>
      <c r="C513">
        <v>3</v>
      </c>
    </row>
    <row r="514" spans="1:3" x14ac:dyDescent="0.25">
      <c r="A514" t="s">
        <v>1311</v>
      </c>
      <c r="B514" t="s">
        <v>179</v>
      </c>
      <c r="C514">
        <v>0</v>
      </c>
    </row>
    <row r="515" spans="1:3" x14ac:dyDescent="0.25">
      <c r="A515" t="s">
        <v>1311</v>
      </c>
      <c r="B515" t="s">
        <v>177</v>
      </c>
      <c r="C515">
        <v>0</v>
      </c>
    </row>
    <row r="516" spans="1:3" x14ac:dyDescent="0.25">
      <c r="A516" t="s">
        <v>1311</v>
      </c>
      <c r="B516" t="s">
        <v>175</v>
      </c>
      <c r="C516">
        <v>0</v>
      </c>
    </row>
    <row r="517" spans="1:3" x14ac:dyDescent="0.25">
      <c r="A517" t="s">
        <v>1311</v>
      </c>
      <c r="B517" t="s">
        <v>173</v>
      </c>
      <c r="C517">
        <v>0</v>
      </c>
    </row>
    <row r="518" spans="1:3" x14ac:dyDescent="0.25">
      <c r="A518" t="s">
        <v>1311</v>
      </c>
      <c r="B518" t="s">
        <v>171</v>
      </c>
      <c r="C518">
        <v>0</v>
      </c>
    </row>
    <row r="519" spans="1:3" x14ac:dyDescent="0.25">
      <c r="A519" t="s">
        <v>1311</v>
      </c>
      <c r="B519" t="s">
        <v>169</v>
      </c>
      <c r="C519">
        <v>7</v>
      </c>
    </row>
    <row r="520" spans="1:3" x14ac:dyDescent="0.25">
      <c r="A520" t="s">
        <v>1311</v>
      </c>
      <c r="B520" t="s">
        <v>167</v>
      </c>
      <c r="C520">
        <v>4</v>
      </c>
    </row>
    <row r="521" spans="1:3" x14ac:dyDescent="0.25">
      <c r="A521" t="s">
        <v>1311</v>
      </c>
      <c r="B521" t="s">
        <v>165</v>
      </c>
      <c r="C521">
        <v>4</v>
      </c>
    </row>
    <row r="522" spans="1:3" x14ac:dyDescent="0.25">
      <c r="A522" t="s">
        <v>1311</v>
      </c>
      <c r="B522" t="s">
        <v>163</v>
      </c>
      <c r="C522">
        <v>0</v>
      </c>
    </row>
    <row r="523" spans="1:3" x14ac:dyDescent="0.25">
      <c r="A523" t="s">
        <v>1311</v>
      </c>
      <c r="B523" t="s">
        <v>161</v>
      </c>
      <c r="C523">
        <v>0</v>
      </c>
    </row>
    <row r="524" spans="1:3" x14ac:dyDescent="0.25">
      <c r="A524" t="s">
        <v>1311</v>
      </c>
      <c r="B524" t="s">
        <v>159</v>
      </c>
      <c r="C524">
        <v>0</v>
      </c>
    </row>
    <row r="525" spans="1:3" x14ac:dyDescent="0.25">
      <c r="A525" t="s">
        <v>1311</v>
      </c>
      <c r="B525" t="s">
        <v>157</v>
      </c>
      <c r="C525">
        <v>0</v>
      </c>
    </row>
    <row r="526" spans="1:3" x14ac:dyDescent="0.25">
      <c r="A526" t="s">
        <v>1311</v>
      </c>
      <c r="B526" t="s">
        <v>155</v>
      </c>
      <c r="C526">
        <v>0</v>
      </c>
    </row>
    <row r="527" spans="1:3" x14ac:dyDescent="0.25">
      <c r="A527" t="s">
        <v>1311</v>
      </c>
      <c r="B527" t="s">
        <v>153</v>
      </c>
      <c r="C527">
        <v>1</v>
      </c>
    </row>
    <row r="528" spans="1:3" x14ac:dyDescent="0.25">
      <c r="A528" t="s">
        <v>1311</v>
      </c>
      <c r="B528" t="s">
        <v>151</v>
      </c>
      <c r="C528">
        <v>3</v>
      </c>
    </row>
    <row r="529" spans="1:3" x14ac:dyDescent="0.25">
      <c r="A529" t="s">
        <v>1311</v>
      </c>
      <c r="B529" t="s">
        <v>149</v>
      </c>
      <c r="C529">
        <v>3</v>
      </c>
    </row>
    <row r="530" spans="1:3" x14ac:dyDescent="0.25">
      <c r="A530" t="s">
        <v>1311</v>
      </c>
      <c r="B530" t="s">
        <v>147</v>
      </c>
      <c r="C530">
        <v>0</v>
      </c>
    </row>
    <row r="531" spans="1:3" x14ac:dyDescent="0.25">
      <c r="A531" t="s">
        <v>1311</v>
      </c>
      <c r="B531" t="s">
        <v>145</v>
      </c>
      <c r="C531">
        <v>1</v>
      </c>
    </row>
    <row r="532" spans="1:3" x14ac:dyDescent="0.25">
      <c r="A532" t="s">
        <v>1311</v>
      </c>
      <c r="B532" t="s">
        <v>143</v>
      </c>
      <c r="C532">
        <v>7</v>
      </c>
    </row>
    <row r="533" spans="1:3" x14ac:dyDescent="0.25">
      <c r="A533" t="s">
        <v>1311</v>
      </c>
      <c r="B533" t="s">
        <v>141</v>
      </c>
      <c r="C533">
        <v>0</v>
      </c>
    </row>
    <row r="534" spans="1:3" x14ac:dyDescent="0.25">
      <c r="A534" t="s">
        <v>1311</v>
      </c>
      <c r="B534" t="s">
        <v>139</v>
      </c>
      <c r="C534">
        <v>4</v>
      </c>
    </row>
    <row r="535" spans="1:3" x14ac:dyDescent="0.25">
      <c r="A535" t="s">
        <v>1311</v>
      </c>
      <c r="B535" t="s">
        <v>137</v>
      </c>
      <c r="C535">
        <v>3</v>
      </c>
    </row>
    <row r="536" spans="1:3" x14ac:dyDescent="0.25">
      <c r="A536" t="s">
        <v>1311</v>
      </c>
      <c r="B536" t="s">
        <v>135</v>
      </c>
      <c r="C536">
        <v>1</v>
      </c>
    </row>
    <row r="537" spans="1:3" x14ac:dyDescent="0.25">
      <c r="A537" t="s">
        <v>1311</v>
      </c>
      <c r="B537" t="s">
        <v>133</v>
      </c>
      <c r="C537">
        <v>0</v>
      </c>
    </row>
    <row r="538" spans="1:3" x14ac:dyDescent="0.25">
      <c r="A538" t="s">
        <v>1311</v>
      </c>
      <c r="B538" t="s">
        <v>131</v>
      </c>
      <c r="C538">
        <v>1</v>
      </c>
    </row>
    <row r="539" spans="1:3" x14ac:dyDescent="0.25">
      <c r="A539" t="s">
        <v>1311</v>
      </c>
      <c r="B539" t="s">
        <v>129</v>
      </c>
      <c r="C539">
        <v>2</v>
      </c>
    </row>
    <row r="540" spans="1:3" x14ac:dyDescent="0.25">
      <c r="A540" t="s">
        <v>1311</v>
      </c>
      <c r="B540" t="s">
        <v>127</v>
      </c>
      <c r="C540">
        <v>0</v>
      </c>
    </row>
    <row r="541" spans="1:3" x14ac:dyDescent="0.25">
      <c r="A541" t="s">
        <v>1311</v>
      </c>
      <c r="B541" t="s">
        <v>125</v>
      </c>
      <c r="C541">
        <v>0</v>
      </c>
    </row>
    <row r="542" spans="1:3" x14ac:dyDescent="0.25">
      <c r="A542" t="s">
        <v>1311</v>
      </c>
      <c r="B542" t="s">
        <v>123</v>
      </c>
      <c r="C542">
        <v>0</v>
      </c>
    </row>
    <row r="543" spans="1:3" x14ac:dyDescent="0.25">
      <c r="A543" t="s">
        <v>1311</v>
      </c>
      <c r="B543" t="s">
        <v>121</v>
      </c>
      <c r="C543">
        <v>0</v>
      </c>
    </row>
    <row r="544" spans="1:3" x14ac:dyDescent="0.25">
      <c r="A544" t="s">
        <v>1311</v>
      </c>
      <c r="B544" t="s">
        <v>119</v>
      </c>
      <c r="C544">
        <v>5</v>
      </c>
    </row>
    <row r="545" spans="1:3" x14ac:dyDescent="0.25">
      <c r="A545" t="s">
        <v>1311</v>
      </c>
      <c r="B545" t="s">
        <v>117</v>
      </c>
      <c r="C545">
        <v>1</v>
      </c>
    </row>
    <row r="546" spans="1:3" x14ac:dyDescent="0.25">
      <c r="A546" t="s">
        <v>1311</v>
      </c>
      <c r="B546" t="s">
        <v>115</v>
      </c>
      <c r="C546">
        <v>12</v>
      </c>
    </row>
    <row r="547" spans="1:3" x14ac:dyDescent="0.25">
      <c r="A547" t="s">
        <v>1311</v>
      </c>
      <c r="B547" t="s">
        <v>113</v>
      </c>
      <c r="C547">
        <v>1</v>
      </c>
    </row>
    <row r="548" spans="1:3" x14ac:dyDescent="0.25">
      <c r="A548" t="s">
        <v>1311</v>
      </c>
      <c r="B548" t="s">
        <v>111</v>
      </c>
      <c r="C548">
        <v>0</v>
      </c>
    </row>
    <row r="549" spans="1:3" x14ac:dyDescent="0.25">
      <c r="A549" t="s">
        <v>1311</v>
      </c>
      <c r="B549" t="s">
        <v>109</v>
      </c>
      <c r="C549">
        <v>0</v>
      </c>
    </row>
    <row r="550" spans="1:3" x14ac:dyDescent="0.25">
      <c r="A550" t="s">
        <v>1311</v>
      </c>
      <c r="B550" t="s">
        <v>107</v>
      </c>
      <c r="C550">
        <v>7</v>
      </c>
    </row>
    <row r="551" spans="1:3" x14ac:dyDescent="0.25">
      <c r="A551" t="s">
        <v>1311</v>
      </c>
      <c r="B551" t="s">
        <v>105</v>
      </c>
      <c r="C551">
        <v>0</v>
      </c>
    </row>
    <row r="552" spans="1:3" x14ac:dyDescent="0.25">
      <c r="A552" t="s">
        <v>1311</v>
      </c>
      <c r="B552" t="s">
        <v>103</v>
      </c>
      <c r="C552">
        <v>8</v>
      </c>
    </row>
    <row r="553" spans="1:3" x14ac:dyDescent="0.25">
      <c r="A553" t="s">
        <v>1311</v>
      </c>
      <c r="B553" t="s">
        <v>101</v>
      </c>
      <c r="C553">
        <v>0</v>
      </c>
    </row>
    <row r="554" spans="1:3" x14ac:dyDescent="0.25">
      <c r="A554" t="s">
        <v>1311</v>
      </c>
      <c r="B554" t="s">
        <v>99</v>
      </c>
      <c r="C554">
        <v>0</v>
      </c>
    </row>
    <row r="555" spans="1:3" x14ac:dyDescent="0.25">
      <c r="A555" t="s">
        <v>1311</v>
      </c>
      <c r="B555" t="s">
        <v>97</v>
      </c>
      <c r="C555">
        <v>9</v>
      </c>
    </row>
    <row r="556" spans="1:3" x14ac:dyDescent="0.25">
      <c r="A556" t="s">
        <v>1311</v>
      </c>
      <c r="B556" t="s">
        <v>95</v>
      </c>
      <c r="C556">
        <v>0</v>
      </c>
    </row>
    <row r="557" spans="1:3" x14ac:dyDescent="0.25">
      <c r="A557" t="s">
        <v>1311</v>
      </c>
      <c r="B557" t="s">
        <v>93</v>
      </c>
      <c r="C557">
        <v>3</v>
      </c>
    </row>
    <row r="558" spans="1:3" x14ac:dyDescent="0.25">
      <c r="A558" t="s">
        <v>1311</v>
      </c>
      <c r="B558" t="s">
        <v>91</v>
      </c>
      <c r="C558">
        <v>1</v>
      </c>
    </row>
    <row r="559" spans="1:3" x14ac:dyDescent="0.25">
      <c r="A559" t="s">
        <v>1311</v>
      </c>
      <c r="B559" t="s">
        <v>89</v>
      </c>
      <c r="C559">
        <v>0</v>
      </c>
    </row>
    <row r="560" spans="1:3" x14ac:dyDescent="0.25">
      <c r="A560" t="s">
        <v>1311</v>
      </c>
      <c r="B560" t="s">
        <v>87</v>
      </c>
      <c r="C560">
        <v>0</v>
      </c>
    </row>
    <row r="561" spans="1:3" x14ac:dyDescent="0.25">
      <c r="A561" t="s">
        <v>1311</v>
      </c>
      <c r="B561" t="s">
        <v>85</v>
      </c>
      <c r="C561">
        <v>0</v>
      </c>
    </row>
    <row r="562" spans="1:3" x14ac:dyDescent="0.25">
      <c r="A562" t="s">
        <v>1311</v>
      </c>
      <c r="B562" t="s">
        <v>83</v>
      </c>
      <c r="C562">
        <v>1</v>
      </c>
    </row>
    <row r="563" spans="1:3" x14ac:dyDescent="0.25">
      <c r="A563" t="s">
        <v>1311</v>
      </c>
      <c r="B563" t="s">
        <v>81</v>
      </c>
      <c r="C563">
        <v>0</v>
      </c>
    </row>
    <row r="564" spans="1:3" x14ac:dyDescent="0.25">
      <c r="A564" t="s">
        <v>1311</v>
      </c>
      <c r="B564" t="s">
        <v>79</v>
      </c>
      <c r="C564">
        <v>0</v>
      </c>
    </row>
    <row r="565" spans="1:3" x14ac:dyDescent="0.25">
      <c r="A565" t="s">
        <v>1311</v>
      </c>
      <c r="B565" t="s">
        <v>77</v>
      </c>
      <c r="C565">
        <v>0</v>
      </c>
    </row>
    <row r="566" spans="1:3" x14ac:dyDescent="0.25">
      <c r="A566" t="s">
        <v>1311</v>
      </c>
      <c r="B566" t="s">
        <v>75</v>
      </c>
      <c r="C566">
        <v>0</v>
      </c>
    </row>
    <row r="567" spans="1:3" x14ac:dyDescent="0.25">
      <c r="A567" t="s">
        <v>1311</v>
      </c>
      <c r="B567" t="s">
        <v>73</v>
      </c>
      <c r="C567">
        <v>2</v>
      </c>
    </row>
    <row r="568" spans="1:3" x14ac:dyDescent="0.25">
      <c r="A568" t="s">
        <v>1311</v>
      </c>
      <c r="B568" t="s">
        <v>71</v>
      </c>
      <c r="C568">
        <v>7</v>
      </c>
    </row>
    <row r="569" spans="1:3" x14ac:dyDescent="0.25">
      <c r="A569" t="s">
        <v>1311</v>
      </c>
      <c r="B569" t="s">
        <v>69</v>
      </c>
      <c r="C569">
        <v>0</v>
      </c>
    </row>
    <row r="570" spans="1:3" x14ac:dyDescent="0.25">
      <c r="A570" t="s">
        <v>1311</v>
      </c>
      <c r="B570" t="s">
        <v>67</v>
      </c>
      <c r="C570">
        <v>0</v>
      </c>
    </row>
    <row r="571" spans="1:3" x14ac:dyDescent="0.25">
      <c r="A571" t="s">
        <v>1311</v>
      </c>
      <c r="B571" t="s">
        <v>65</v>
      </c>
      <c r="C571">
        <v>0</v>
      </c>
    </row>
    <row r="572" spans="1:3" x14ac:dyDescent="0.25">
      <c r="A572" t="s">
        <v>1311</v>
      </c>
      <c r="B572" t="s">
        <v>63</v>
      </c>
      <c r="C572">
        <v>0</v>
      </c>
    </row>
    <row r="573" spans="1:3" x14ac:dyDescent="0.25">
      <c r="A573" t="s">
        <v>1311</v>
      </c>
      <c r="B573" t="s">
        <v>61</v>
      </c>
      <c r="C573">
        <v>19</v>
      </c>
    </row>
    <row r="574" spans="1:3" x14ac:dyDescent="0.25">
      <c r="A574" t="s">
        <v>1311</v>
      </c>
      <c r="B574" t="s">
        <v>59</v>
      </c>
      <c r="C574">
        <v>8</v>
      </c>
    </row>
    <row r="575" spans="1:3" x14ac:dyDescent="0.25">
      <c r="A575" t="s">
        <v>1311</v>
      </c>
      <c r="B575" t="s">
        <v>57</v>
      </c>
      <c r="C575">
        <v>15</v>
      </c>
    </row>
    <row r="576" spans="1:3" x14ac:dyDescent="0.25">
      <c r="A576" t="s">
        <v>1311</v>
      </c>
      <c r="B576" t="s">
        <v>55</v>
      </c>
      <c r="C576">
        <v>14</v>
      </c>
    </row>
    <row r="577" spans="1:3" x14ac:dyDescent="0.25">
      <c r="A577" t="s">
        <v>1311</v>
      </c>
      <c r="B577" t="s">
        <v>53</v>
      </c>
      <c r="C577">
        <v>0</v>
      </c>
    </row>
    <row r="578" spans="1:3" x14ac:dyDescent="0.25">
      <c r="A578" t="s">
        <v>1311</v>
      </c>
      <c r="B578" t="s">
        <v>51</v>
      </c>
      <c r="C578">
        <v>0</v>
      </c>
    </row>
    <row r="579" spans="1:3" x14ac:dyDescent="0.25">
      <c r="A579" t="s">
        <v>1311</v>
      </c>
      <c r="B579" t="s">
        <v>49</v>
      </c>
      <c r="C579">
        <v>4</v>
      </c>
    </row>
    <row r="580" spans="1:3" x14ac:dyDescent="0.25">
      <c r="A580" t="s">
        <v>1311</v>
      </c>
      <c r="B580" t="s">
        <v>47</v>
      </c>
      <c r="C580">
        <v>0</v>
      </c>
    </row>
    <row r="581" spans="1:3" x14ac:dyDescent="0.25">
      <c r="A581" t="s">
        <v>1311</v>
      </c>
      <c r="B581" t="s">
        <v>45</v>
      </c>
      <c r="C581">
        <v>1</v>
      </c>
    </row>
    <row r="582" spans="1:3" x14ac:dyDescent="0.25">
      <c r="A582" t="s">
        <v>1311</v>
      </c>
      <c r="B582" t="s">
        <v>43</v>
      </c>
      <c r="C582">
        <v>1</v>
      </c>
    </row>
    <row r="583" spans="1:3" x14ac:dyDescent="0.25">
      <c r="A583" t="s">
        <v>1311</v>
      </c>
      <c r="B583" t="s">
        <v>41</v>
      </c>
      <c r="C583">
        <v>0</v>
      </c>
    </row>
    <row r="584" spans="1:3" x14ac:dyDescent="0.25">
      <c r="A584" t="s">
        <v>1311</v>
      </c>
      <c r="B584" t="s">
        <v>39</v>
      </c>
      <c r="C584">
        <v>20</v>
      </c>
    </row>
    <row r="585" spans="1:3" x14ac:dyDescent="0.25">
      <c r="A585" t="s">
        <v>1311</v>
      </c>
      <c r="B585" t="s">
        <v>37</v>
      </c>
      <c r="C585">
        <v>0</v>
      </c>
    </row>
    <row r="586" spans="1:3" x14ac:dyDescent="0.25">
      <c r="A586" t="s">
        <v>1311</v>
      </c>
      <c r="B586" t="s">
        <v>35</v>
      </c>
      <c r="C586">
        <v>1</v>
      </c>
    </row>
    <row r="587" spans="1:3" x14ac:dyDescent="0.25">
      <c r="A587" t="s">
        <v>1311</v>
      </c>
      <c r="B587" t="s">
        <v>33</v>
      </c>
      <c r="C587">
        <v>12</v>
      </c>
    </row>
    <row r="588" spans="1:3" x14ac:dyDescent="0.25">
      <c r="A588" t="s">
        <v>1311</v>
      </c>
      <c r="B588" t="s">
        <v>31</v>
      </c>
      <c r="C588">
        <v>22</v>
      </c>
    </row>
    <row r="589" spans="1:3" x14ac:dyDescent="0.25">
      <c r="A589" t="s">
        <v>1311</v>
      </c>
      <c r="B589" t="s">
        <v>29</v>
      </c>
      <c r="C589">
        <v>22</v>
      </c>
    </row>
    <row r="590" spans="1:3" x14ac:dyDescent="0.25">
      <c r="A590" t="s">
        <v>1311</v>
      </c>
      <c r="B590" t="s">
        <v>27</v>
      </c>
      <c r="C590">
        <v>0</v>
      </c>
    </row>
    <row r="591" spans="1:3" x14ac:dyDescent="0.25">
      <c r="A591" t="s">
        <v>1311</v>
      </c>
      <c r="B591" t="s">
        <v>25</v>
      </c>
      <c r="C591">
        <v>0</v>
      </c>
    </row>
    <row r="592" spans="1:3" x14ac:dyDescent="0.25">
      <c r="A592" t="s">
        <v>1311</v>
      </c>
      <c r="B592" t="s">
        <v>23</v>
      </c>
      <c r="C592">
        <v>0</v>
      </c>
    </row>
    <row r="593" spans="1:3" x14ac:dyDescent="0.25">
      <c r="A593" t="s">
        <v>1311</v>
      </c>
      <c r="B593" t="s">
        <v>21</v>
      </c>
      <c r="C593">
        <v>0</v>
      </c>
    </row>
    <row r="594" spans="1:3" x14ac:dyDescent="0.25">
      <c r="A594" t="s">
        <v>1311</v>
      </c>
      <c r="B594" t="s">
        <v>19</v>
      </c>
      <c r="C594">
        <v>0</v>
      </c>
    </row>
    <row r="595" spans="1:3" x14ac:dyDescent="0.25">
      <c r="A595" t="s">
        <v>1311</v>
      </c>
      <c r="B595" t="s">
        <v>17</v>
      </c>
      <c r="C595">
        <v>0</v>
      </c>
    </row>
    <row r="596" spans="1:3" x14ac:dyDescent="0.25">
      <c r="A596" t="s">
        <v>1311</v>
      </c>
      <c r="B596" t="s">
        <v>15</v>
      </c>
      <c r="C596">
        <v>0</v>
      </c>
    </row>
    <row r="597" spans="1:3" x14ac:dyDescent="0.25">
      <c r="A597" t="s">
        <v>1311</v>
      </c>
      <c r="B597" t="s">
        <v>13</v>
      </c>
      <c r="C597">
        <v>0</v>
      </c>
    </row>
    <row r="598" spans="1:3" x14ac:dyDescent="0.25">
      <c r="A598" t="s">
        <v>1311</v>
      </c>
      <c r="B598" t="s">
        <v>11</v>
      </c>
      <c r="C598">
        <v>0</v>
      </c>
    </row>
    <row r="599" spans="1:3" x14ac:dyDescent="0.25">
      <c r="A599" t="s">
        <v>1311</v>
      </c>
      <c r="B599" t="s">
        <v>9</v>
      </c>
      <c r="C599">
        <v>0</v>
      </c>
    </row>
    <row r="600" spans="1:3" x14ac:dyDescent="0.25">
      <c r="A600" t="s">
        <v>1311</v>
      </c>
      <c r="B600" t="s">
        <v>7</v>
      </c>
      <c r="C600">
        <v>0</v>
      </c>
    </row>
    <row r="601" spans="1:3" x14ac:dyDescent="0.25">
      <c r="A601" t="s">
        <v>1311</v>
      </c>
      <c r="B601" t="s">
        <v>5</v>
      </c>
      <c r="C6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ISU_FF_by_JournalTitle</vt:lpstr>
      <vt:lpstr>ISU_byjnl_pastevalues</vt:lpstr>
      <vt:lpstr>ISU_all_byjnl</vt:lpstr>
      <vt:lpstr>ISU_FF_OA_byjnl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Schares, Eric J [LIB]</dc:creator>
  <cp:lastModifiedBy>Schares, Eric J [LIB]</cp:lastModifiedBy>
  <dcterms:created xsi:type="dcterms:W3CDTF">2022-10-25T21:46:28Z</dcterms:created>
  <dcterms:modified xsi:type="dcterms:W3CDTF">2022-10-26T15:54:30Z</dcterms:modified>
</cp:coreProperties>
</file>