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lizschlemmer/Desktop/Data/Juveniles/"/>
    </mc:Choice>
  </mc:AlternateContent>
  <bookViews>
    <workbookView xWindow="4880" yWindow="1180" windowWidth="28720" windowHeight="16880" tabRatio="500"/>
  </bookViews>
  <sheets>
    <sheet name="LastMonth" sheetId="1" r:id="rId1"/>
    <sheet name="Race-Ethn" sheetId="4" r:id="rId2"/>
    <sheet name="Crimes" sheetId="5" r:id="rId3"/>
    <sheet name="Solitary" sheetId="2" r:id="rId4"/>
    <sheet name="Infractions Raw" sheetId="6" r:id="rId5"/>
    <sheet name="Infractions Pivot" sheetId="8" r:id="rId6"/>
  </sheets>
  <definedNames>
    <definedName name="_xlnm._FilterDatabase" localSheetId="0" hidden="1">LastMonth!$Z$1:$Z$81</definedName>
  </definedNames>
  <calcPr calcId="150000" concurrentCalc="0"/>
  <pivotCaches>
    <pivotCache cacheId="13" r:id="rId7"/>
    <pivotCache cacheId="16" r:id="rId8"/>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8" i="5" l="1"/>
  <c r="B40" i="5"/>
  <c r="F36" i="2"/>
  <c r="C27" i="4"/>
  <c r="C26" i="4"/>
  <c r="C25" i="4"/>
  <c r="C24" i="4"/>
  <c r="B28" i="4"/>
</calcChain>
</file>

<file path=xl/sharedStrings.xml><?xml version="1.0" encoding="utf-8"?>
<sst xmlns="http://schemas.openxmlformats.org/spreadsheetml/2006/main" count="3037" uniqueCount="539">
  <si>
    <t>AJARE C DEAN</t>
  </si>
  <si>
    <t>ALEXIS BROWN</t>
  </si>
  <si>
    <t>AMARI COVINGTON</t>
  </si>
  <si>
    <t>AMARU BEST</t>
  </si>
  <si>
    <t>AMIR N BOUJLIL</t>
  </si>
  <si>
    <t>ANDREAS D FAYSON</t>
  </si>
  <si>
    <t>BLAINE J COOK</t>
  </si>
  <si>
    <t>BRAYAN HERNANDEZ-SIERRA</t>
  </si>
  <si>
    <t>BRYSON EDWARDS</t>
  </si>
  <si>
    <t>CASEY S MCCOY</t>
  </si>
  <si>
    <t>CENTELL T MCGHEE</t>
  </si>
  <si>
    <t>DAMONTAE MEDLIN</t>
  </si>
  <si>
    <t>DANTAE L WITHERS</t>
  </si>
  <si>
    <t>DEAUNDRE J WASHINGTON</t>
  </si>
  <si>
    <t>DEDRIC L MCMANUS</t>
  </si>
  <si>
    <t>DELQUAN WRIGHT</t>
  </si>
  <si>
    <t>DEMARCO T THREATT</t>
  </si>
  <si>
    <t>DEMARCUS BROWN</t>
  </si>
  <si>
    <t>DEON HOWARD</t>
  </si>
  <si>
    <t>DESTINY S EVANS</t>
  </si>
  <si>
    <t>DEVAUN D HOWARD</t>
  </si>
  <si>
    <t>DIANA ESCOBAR</t>
  </si>
  <si>
    <t>DYLAN M CARROLL</t>
  </si>
  <si>
    <t>EBONY JENKINS</t>
  </si>
  <si>
    <t>ELIJAH SUMMERS</t>
  </si>
  <si>
    <t>JABORI J MAYE</t>
  </si>
  <si>
    <t>JABRE D CALDWELL</t>
  </si>
  <si>
    <t>JACK D NOBLES</t>
  </si>
  <si>
    <t>JACOBIE FRYER</t>
  </si>
  <si>
    <t>JAHMAURI A PERSON</t>
  </si>
  <si>
    <t>JALEN T RUSSELL</t>
  </si>
  <si>
    <t>JAMAICA L ROSS</t>
  </si>
  <si>
    <t>JAQUAN MALLOY</t>
  </si>
  <si>
    <t>JAVARUS A BURTON-EDWARDS</t>
  </si>
  <si>
    <t>JAVIER M BLACKBURN</t>
  </si>
  <si>
    <t>JAVON HOWARD</t>
  </si>
  <si>
    <t>JAVON S PRINCE</t>
  </si>
  <si>
    <t>JEREMIAH MCBRIDE</t>
  </si>
  <si>
    <t>JERRETT M MASON</t>
  </si>
  <si>
    <t>JON F ADAMS</t>
  </si>
  <si>
    <t>JONATHAN SURLES</t>
  </si>
  <si>
    <t>JONTAVIUS R HILL</t>
  </si>
  <si>
    <t>JORDAN A JONES</t>
  </si>
  <si>
    <t>JOSEPH J LIMON</t>
  </si>
  <si>
    <t>JOSHUA I JOHNSON</t>
  </si>
  <si>
    <t>JUSTAN WHITE</t>
  </si>
  <si>
    <t>JUSTIN HELMS</t>
  </si>
  <si>
    <t>KEONADRE S GOODLETT</t>
  </si>
  <si>
    <t>KIMHISH J FRANKLIN</t>
  </si>
  <si>
    <t>KOBE SCOTT</t>
  </si>
  <si>
    <t>KYSHI-I O PERRY</t>
  </si>
  <si>
    <t>LUKE B BUSKIRK</t>
  </si>
  <si>
    <t>MARCUS D PARKS</t>
  </si>
  <si>
    <t>MARION LEWIS</t>
  </si>
  <si>
    <t>MARKEE WATSON</t>
  </si>
  <si>
    <t>MARLEICK R JONES</t>
  </si>
  <si>
    <t>NAQUAN CURRY</t>
  </si>
  <si>
    <t>NICHOLAS X EDWARDS</t>
  </si>
  <si>
    <t>PRESTILLION J KNIGHT</t>
  </si>
  <si>
    <t>RAJI MILLS</t>
  </si>
  <si>
    <t>RANDY VELAZQUEZ</t>
  </si>
  <si>
    <t>RAY C WHITE</t>
  </si>
  <si>
    <t>RICHARD CATALAN PEREZ</t>
  </si>
  <si>
    <t>RONTREZ MARSH</t>
  </si>
  <si>
    <t>SHAQUAN R HAMPTON</t>
  </si>
  <si>
    <t>SHIQUILL A CLARK</t>
  </si>
  <si>
    <t>STEPHEN R WOOD JR</t>
  </si>
  <si>
    <t>TAJON M WASHINGTON</t>
  </si>
  <si>
    <t>TAYVIONE M ADAMS</t>
  </si>
  <si>
    <t>TODD D EVERETT II</t>
  </si>
  <si>
    <t>TRAEJAN J BARNES</t>
  </si>
  <si>
    <t>TREQUAN CREWS</t>
  </si>
  <si>
    <t>TREVOR BRIGGS</t>
  </si>
  <si>
    <t>TYLER C SANDERSON</t>
  </si>
  <si>
    <t>TYLER E ESPINO-BRIDGES</t>
  </si>
  <si>
    <t>TYREE W HODGE</t>
  </si>
  <si>
    <t>TYRIC MCDOWELL</t>
  </si>
  <si>
    <t>TYRICK MARTIN</t>
  </si>
  <si>
    <t>TYSHIE D BROOME</t>
  </si>
  <si>
    <t>TYWAN L BROWN</t>
  </si>
  <si>
    <t>http://webapps6.doc.state.nc.us/opi/viewoffender.do?method=view&amp;offenderID=1499985&amp;activeFilter=2&amp;listurl=pagelistoffendersearchresults&amp;listpage=1</t>
  </si>
  <si>
    <t>ACTIVE</t>
  </si>
  <si>
    <t>MALE</t>
  </si>
  <si>
    <t>BLACK</t>
  </si>
  <si>
    <t>AFRICAN</t>
  </si>
  <si>
    <t>DEAN</t>
  </si>
  <si>
    <t>ROBBERY W/DANGEROUS WEAPON (PRINCIPAL)</t>
  </si>
  <si>
    <t>FELON</t>
  </si>
  <si>
    <t>FOOTHILLS CI</t>
  </si>
  <si>
    <t>REGULAR POPULATION</t>
  </si>
  <si>
    <t>UNKNOWN</t>
  </si>
  <si>
    <t>MEDIUM</t>
  </si>
  <si>
    <t>N/A</t>
  </si>
  <si>
    <t>MECKLENBURG COUNTY</t>
  </si>
  <si>
    <t>NEW ADMISSION</t>
  </si>
  <si>
    <t>N</t>
  </si>
  <si>
    <t>MECKLENBURG</t>
  </si>
  <si>
    <t>4 YEARS 3 MONTHS</t>
  </si>
  <si>
    <t>6 YEARS 2 MONTHS</t>
  </si>
  <si>
    <t>http://webapps6.doc.state.nc.us/opi/viewoffender.do?method=view&amp;offenderID=1469167&amp;activeFilter=2&amp;listurl=pagelistoffendersearchresults&amp;listpage=1</t>
  </si>
  <si>
    <t>FEMALE</t>
  </si>
  <si>
    <t>WHITE</t>
  </si>
  <si>
    <t>AMERICAN INDIAN</t>
  </si>
  <si>
    <t>BROWN</t>
  </si>
  <si>
    <t>POSSESS SCHEDULE II (PRINCIPAL)</t>
  </si>
  <si>
    <t>NC CI WOMEN</t>
  </si>
  <si>
    <t>MINIMUM 1</t>
  </si>
  <si>
    <t>NCCI WOMEN</t>
  </si>
  <si>
    <t>WAKE COUNTY</t>
  </si>
  <si>
    <t>WAKE</t>
  </si>
  <si>
    <t>6 MONTHS</t>
  </si>
  <si>
    <t>1 YEAR 5 MONTHS</t>
  </si>
  <si>
    <t>http://webapps6.doc.state.nc.us/opi/viewoffender.do?method=view&amp;offenderID=1474390&amp;activeFilter=2&amp;listurl=pagelistoffendersearchresults&amp;listpage=1</t>
  </si>
  <si>
    <t>COVINGTON</t>
  </si>
  <si>
    <t>INTENSIVE CONTROL</t>
  </si>
  <si>
    <t>CLOSE</t>
  </si>
  <si>
    <t>6 YEARS 8 MONTHS</t>
  </si>
  <si>
    <t>9 YEARS</t>
  </si>
  <si>
    <t>http://webapps6.doc.state.nc.us/opi/viewoffender.do?method=view&amp;offenderID=1497700&amp;searchLastName=Best&amp;searchFirstName=Amaru&amp;listurl=pagelistoffendersearchresults&amp;listpage=1</t>
  </si>
  <si>
    <t>BEST</t>
  </si>
  <si>
    <t>AWDWWITKISI (PRINCIPAL)</t>
  </si>
  <si>
    <t>WILSON COUNTY</t>
  </si>
  <si>
    <t>WILSON</t>
  </si>
  <si>
    <t>1 YEAR 3 MONTHS</t>
  </si>
  <si>
    <t>2 YEARS 6 MONTHS</t>
  </si>
  <si>
    <t>http://webapps6.doc.state.nc.us/opi/viewoffender.do?method=view&amp;offenderID=1484776&amp;activeFilter=2&amp;listurl=pagelistoffendersearchresults&amp;listpage=1</t>
  </si>
  <si>
    <t>OTHER</t>
  </si>
  <si>
    <t>BOUJLIL</t>
  </si>
  <si>
    <t>DISCIPLINARY SEGREGATION</t>
  </si>
  <si>
    <t>3 YEARS 6 MONTHS</t>
  </si>
  <si>
    <t>5 YEARS 3 MONTHS</t>
  </si>
  <si>
    <t>http://webapps6.doc.state.nc.us/opi/viewoffender.do?method=view&amp;offenderID=1487909&amp;activeFilter=2&amp;listurl=pagelistoffendersearchresults&amp;listpage=1</t>
  </si>
  <si>
    <t>FAYSON</t>
  </si>
  <si>
    <t>NOT PUBLIC INFORMATION</t>
  </si>
  <si>
    <t>CUMBERLAND</t>
  </si>
  <si>
    <t>3 YEARS 2 MONTHS</t>
  </si>
  <si>
    <t>4 YEARS 10 MONTHS</t>
  </si>
  <si>
    <t>http://webapps6.doc.state.nc.us/opi/viewoffender.do?method=view&amp;offenderID=1468480&amp;activeFilter=2&amp;listurl=pagelistoffendersearchresults&amp;listpage=1</t>
  </si>
  <si>
    <t>COOK</t>
  </si>
  <si>
    <t>http://webapps6.doc.state.nc.us/opi/viewoffender.do?method=view&amp;offenderID=1397423&amp;activeFilter=2&amp;listurl=pagelistoffendersearchresults&amp;listpage=2</t>
  </si>
  <si>
    <t>HISPANIC/LATINO</t>
  </si>
  <si>
    <t>HERNANDEZ-SIERRA</t>
  </si>
  <si>
    <t>MURDER SECOND DEGREE (PRINCIPAL)</t>
  </si>
  <si>
    <t>15 YEARS</t>
  </si>
  <si>
    <t>19 YEARS</t>
  </si>
  <si>
    <t>2 YEARS 1 MONTH</t>
  </si>
  <si>
    <t>http://webapps6.doc.state.nc.us/opi/viewoffender.do?method=view&amp;offenderID=1474157&amp;activeFilter=2&amp;listurl=pagelistoffendersearchresults&amp;listpage=1</t>
  </si>
  <si>
    <t>INACTIVE</t>
  </si>
  <si>
    <t>EUROPEAN/N.AM./AUSTR</t>
  </si>
  <si>
    <t>EDWARDS</t>
  </si>
  <si>
    <t>FELONY B&amp;E (PRINCIPAL)</t>
  </si>
  <si>
    <t>http://webapps6.doc.state.nc.us/opi/viewoffender.do?method=view&amp;offenderID=1486519&amp;activeFilter=2&amp;listurl=pagelistoffendersearchresults&amp;listpage=2</t>
  </si>
  <si>
    <t>MCCOY</t>
  </si>
  <si>
    <t>RANDOLPH</t>
  </si>
  <si>
    <t>http://webapps6.doc.state.nc.us/opi/viewoffender.do?method=view&amp;offenderID=1503116&amp;activeFilter=2&amp;listurl=pagelistoffendersearchresults&amp;listpage=3</t>
  </si>
  <si>
    <t>MCGHEE</t>
  </si>
  <si>
    <t>CUMBERLAND COUNTY</t>
  </si>
  <si>
    <t>http://webapps6.doc.state.nc.us/opi/viewoffender.do?method=view&amp;offenderID=1447026&amp;activeFilter=2&amp;listurl=pagelistoffendersearchresults&amp;listpage=3</t>
  </si>
  <si>
    <t>MEDLIN</t>
  </si>
  <si>
    <t>LARCENY OF MOTOR VEHICLE (PRINCIPAL)</t>
  </si>
  <si>
    <t>http://webapps6.doc.state.nc.us/opi/viewoffender.do?method=view&amp;offenderID=1439685&amp;activeFilter=2&amp;listurl=pagelistoffendersearchresults&amp;listpage=3</t>
  </si>
  <si>
    <t>WITHERS</t>
  </si>
  <si>
    <t>FORSYTH COUNTY</t>
  </si>
  <si>
    <t>RETURNED FROM PAROLE</t>
  </si>
  <si>
    <t>FORSYTH</t>
  </si>
  <si>
    <t>4 MONTHS</t>
  </si>
  <si>
    <t>1 YEAR 2 MONTHS</t>
  </si>
  <si>
    <t>http://webapps6.doc.state.nc.us/opi/viewoffender.do?method=view&amp;offenderID=1489219&amp;activeFilter=2&amp;listurl=pagelistoffendersearchresults&amp;listpage=3</t>
  </si>
  <si>
    <t>WASHINGTON</t>
  </si>
  <si>
    <t>5 MONTHS</t>
  </si>
  <si>
    <t>http://webapps6.doc.state.nc.us/opi/viewoffender.do?method=view&amp;offenderID=1463404&amp;activeFilter=2&amp;listurl=pagelistoffendersearchresults&amp;listpage=3</t>
  </si>
  <si>
    <t>MCMANUS</t>
  </si>
  <si>
    <t>http://webapps6.doc.state.nc.us/opi/viewoffender.do?method=view&amp;offenderID=1472709&amp;activeFilter=2&amp;listurl=pagelistoffendersearchresults&amp;listpage=3</t>
  </si>
  <si>
    <t>WRIGHT</t>
  </si>
  <si>
    <t>GUILFORD COUNTY</t>
  </si>
  <si>
    <t>GUILFORD</t>
  </si>
  <si>
    <t>http://webapps6.doc.state.nc.us/opi/viewoffender.do?method=view&amp;offenderID=1442873&amp;activeFilter=2&amp;listurl=pagelistoffendersearchresults&amp;listpage=3</t>
  </si>
  <si>
    <t>THREATT</t>
  </si>
  <si>
    <t>http://webapps6.doc.state.nc.us/opi/viewoffender.do?method=view&amp;offenderID=1464916&amp;activeFilter=2&amp;listurl=pagelistoffendersearchresults&amp;listpage=1</t>
  </si>
  <si>
    <t>http://webapps6.doc.state.nc.us/opi/viewoffender.do?method=view&amp;offenderID=1457848&amp;activeFilter=2&amp;listurl=pagelistoffendersearchresults&amp;listpage=2</t>
  </si>
  <si>
    <t>HOWARD</t>
  </si>
  <si>
    <t>WARREN</t>
  </si>
  <si>
    <t>http://webapps6.doc.state.nc.us/opi/viewoffender.do?method=view&amp;offenderID=1480878&amp;activeFilter=2&amp;listurl=pagelistoffendersearchresults&amp;listpage=2</t>
  </si>
  <si>
    <t>EVANS</t>
  </si>
  <si>
    <t>GRANVILLE</t>
  </si>
  <si>
    <t>http://webapps6.doc.state.nc.us/opi/viewoffender.do?method=view&amp;offenderID=1458971&amp;activeFilter=2&amp;listurl=pagelistoffendersearchresults&amp;listpage=2</t>
  </si>
  <si>
    <t>BURGLARY 1ST DEGREE (ATTEMPTED)</t>
  </si>
  <si>
    <t>CABARRUS COUNTY</t>
  </si>
  <si>
    <t>CABARRUS</t>
  </si>
  <si>
    <t>http://webapps6.doc.state.nc.us/opi/viewoffender.do?method=view&amp;offenderID=1419836&amp;activeFilter=2&amp;listurl=pagelistoffendersearchresults&amp;listpage=1</t>
  </si>
  <si>
    <t>ESCOBAR</t>
  </si>
  <si>
    <t>DURHAM COUNTY</t>
  </si>
  <si>
    <t>DURHAM</t>
  </si>
  <si>
    <t>10 YEARS</t>
  </si>
  <si>
    <t>13 YEARS</t>
  </si>
  <si>
    <t>http://webapps6.doc.state.nc.us/opi/viewoffender.do?method=view&amp;offenderID=1470401&amp;activeFilter=2&amp;listurl=pagelistoffendersearchresults&amp;listpage=1</t>
  </si>
  <si>
    <t>CARROLL</t>
  </si>
  <si>
    <t>LARCENY OF FIREARMS (PRINCIPAL)</t>
  </si>
  <si>
    <t>CATAWBA COUNTY</t>
  </si>
  <si>
    <t>CATAWBA</t>
  </si>
  <si>
    <t>http://webapps6.doc.state.nc.us/opi/viewoffender.do?method=view&amp;offenderID=1456921&amp;activeFilter=2&amp;listurl=pagelistoffendersearchresults&amp;listpage=2</t>
  </si>
  <si>
    <t>JENKINS</t>
  </si>
  <si>
    <t>UNAUDITED</t>
  </si>
  <si>
    <t>http://webapps6.doc.state.nc.us/opi/viewoffender.do?method=view&amp;offenderID=1498083&amp;activeFilter=2&amp;listurl=pagelistoffendersearchresults&amp;listpage=3</t>
  </si>
  <si>
    <t>SUMMERS</t>
  </si>
  <si>
    <t>BURGLARY 1ST DEGREE (PRINCIPAL)</t>
  </si>
  <si>
    <t>BURKE COUNTY</t>
  </si>
  <si>
    <t>BURKE</t>
  </si>
  <si>
    <t>3 YEARS 4 MONTHS</t>
  </si>
  <si>
    <t>5 YEARS</t>
  </si>
  <si>
    <t>http://webapps6.doc.state.nc.us/opi/viewoffender.do?method=view&amp;offenderID=1489462&amp;activeFilter=2&amp;listurl=pagelistoffendersearchresults&amp;listpage=2</t>
  </si>
  <si>
    <t>MAYE</t>
  </si>
  <si>
    <t>B &amp; E VEHICLES (PRINCIPAL)</t>
  </si>
  <si>
    <t>PITT</t>
  </si>
  <si>
    <t>http://webapps6.doc.state.nc.us/opi/viewoffender.do?method=view&amp;offenderID=1453262&amp;activeFilter=2&amp;listurl=pagelistoffendersearchresults&amp;listpage=1</t>
  </si>
  <si>
    <t>CALDWELL</t>
  </si>
  <si>
    <t>http://webapps6.doc.state.nc.us/opi/viewoffender.do?method=view&amp;offenderID=1459869&amp;activeFilter=2&amp;listurl=pagelistoffendersearchresults&amp;listpage=3</t>
  </si>
  <si>
    <t>NOBLES</t>
  </si>
  <si>
    <t>CLEVELAND COUNTY</t>
  </si>
  <si>
    <t>CLEVELAND</t>
  </si>
  <si>
    <t>http://webapps6.doc.state.nc.us/opi/viewoffender.do?method=view&amp;offenderID=1501552&amp;activeFilter=2&amp;listurl=pagelistoffendersearchresults&amp;listpage=2</t>
  </si>
  <si>
    <t>FRYER</t>
  </si>
  <si>
    <t>3 YEARS 9 MONTHS</t>
  </si>
  <si>
    <t>5 YEARS 6 MONTHS</t>
  </si>
  <si>
    <t>http://webapps6.doc.state.nc.us/opi/viewoffender.do?method=view&amp;offenderID=1460881&amp;activeFilter=2&amp;listurl=pagelistoffendersearchresults&amp;listpage=3</t>
  </si>
  <si>
    <t>PERSON</t>
  </si>
  <si>
    <t>MOORE COUNTY</t>
  </si>
  <si>
    <t>MOORE</t>
  </si>
  <si>
    <t>http://webapps6.doc.state.nc.us/opi/viewoffender.do?method=view&amp;offenderID=1482423&amp;activeFilter=2&amp;listurl=pagelistoffendersearchresults&amp;listpage=3</t>
  </si>
  <si>
    <t>RUSSELL</t>
  </si>
  <si>
    <t>STANLY COUNTY</t>
  </si>
  <si>
    <t>STANLY</t>
  </si>
  <si>
    <t>6 YEARS 10 MONTHS</t>
  </si>
  <si>
    <t>http://webapps6.doc.state.nc.us/opi/viewoffender.do?method=view&amp;offenderID=1441697&amp;activeFilter=2&amp;listurl=pagelistoffendersearchresults&amp;listpage=3</t>
  </si>
  <si>
    <t>ROSS</t>
  </si>
  <si>
    <t>3 YEARS 8 MONTHS</t>
  </si>
  <si>
    <t>5 YEARS 5 MONTHS</t>
  </si>
  <si>
    <t>http://webapps6.doc.state.nc.us/opi/viewoffender.do?method=view&amp;offenderID=T612970&amp;activeFilter=2&amp;listurl=pagelistoffendersearchresults&amp;listpage=2</t>
  </si>
  <si>
    <t>T612970</t>
  </si>
  <si>
    <t>MALLOY</t>
  </si>
  <si>
    <t>COLUMBUS COUNTY</t>
  </si>
  <si>
    <t>http://webapps6.doc.state.nc.us/opi/viewoffender.do?method=view&amp;offenderID=1495130&amp;activeFilter=2&amp;listurl=pagelistoffendersearchresults&amp;listpage=1</t>
  </si>
  <si>
    <t>BURTON-EDWARDS</t>
  </si>
  <si>
    <t>http://webapps6.doc.state.nc.us/opi/viewoffender.do?method=view&amp;offenderID=1489463&amp;activeFilter=2&amp;listurl=pagelistoffendersearchresults&amp;listpage=1</t>
  </si>
  <si>
    <t>BLACKBURN</t>
  </si>
  <si>
    <t>4 YEARS</t>
  </si>
  <si>
    <t>5 YEARS 10 MONTHS</t>
  </si>
  <si>
    <t>http://webapps6.doc.state.nc.us/opi/viewoffender.do?method=view&amp;offenderID=1493841&amp;activeFilter=2&amp;listurl=pagelistoffendersearchresults&amp;listpage=2</t>
  </si>
  <si>
    <t>COMBINED RECORDS</t>
  </si>
  <si>
    <t>PITT COUNTY</t>
  </si>
  <si>
    <t>http://webapps6.doc.state.nc.us/opi/viewoffender.do?method=view&amp;offenderID=1453058&amp;activeFilter=2&amp;listurl=pagelistoffendersearchresults&amp;listpage=1</t>
  </si>
  <si>
    <t>PRINCE</t>
  </si>
  <si>
    <t>http://webapps6.doc.state.nc.us/opi/viewoffender.do?method=view&amp;offenderID=1494328&amp;activeFilter=2&amp;listurl=pagelistoffendersearchresults&amp;listpage=2</t>
  </si>
  <si>
    <t>MCBRIDE</t>
  </si>
  <si>
    <t>http://webapps6.doc.state.nc.us/opi/viewoffender.do?method=view&amp;offenderID=1470118&amp;activeFilter=2&amp;listurl=pagelistoffendersearchresults&amp;listpage=1</t>
  </si>
  <si>
    <t>SLAVIC (E. EUROPEAN)</t>
  </si>
  <si>
    <t>ADAMS</t>
  </si>
  <si>
    <t>20 YEARS</t>
  </si>
  <si>
    <t>25 YEARS</t>
  </si>
  <si>
    <t>http://webapps6.doc.state.nc.us/opi/viewoffender.do?method=view&amp;offenderID=1447570&amp;activeFilter=2&amp;listurl=pagelistoffendersearchresults&amp;listpage=3</t>
  </si>
  <si>
    <t>SURLES</t>
  </si>
  <si>
    <t>7 YEARS</t>
  </si>
  <si>
    <t>http://webapps6.doc.state.nc.us/opi/viewoffender.do?method=view&amp;offenderID=1476036&amp;activeFilter=2&amp;listurl=pagelistoffendersearchresults&amp;listpage=2</t>
  </si>
  <si>
    <t>HILL</t>
  </si>
  <si>
    <t>FELONY B&amp;E (ATTEMPTED)</t>
  </si>
  <si>
    <t>JOHNSTON COUNTY</t>
  </si>
  <si>
    <t>JOHNSTON</t>
  </si>
  <si>
    <t>http://webapps6.doc.state.nc.us/opi/viewoffender.do?method=view&amp;offenderID=1500554&amp;activeFilter=2&amp;listurl=pagelistoffendersearchresults&amp;listpage=2</t>
  </si>
  <si>
    <t>JONES</t>
  </si>
  <si>
    <t>http://webapps6.doc.state.nc.us/opi/viewoffender.do?method=view&amp;offenderID=1488901&amp;activeFilter=2&amp;listurl=pagelistoffendersearchresults&amp;listpage=2</t>
  </si>
  <si>
    <t>LIMON</t>
  </si>
  <si>
    <t>COMMON LAW ROBBERY (PRINCIPAL)</t>
  </si>
  <si>
    <t>1 YEAR</t>
  </si>
  <si>
    <t>2 YEARS</t>
  </si>
  <si>
    <t>http://webapps6.doc.state.nc.us/opi/viewoffender.do?method=view&amp;offenderID=1453030&amp;activeFilter=2&amp;listurl=pagelistoffendersearchresults&amp;listpage=2</t>
  </si>
  <si>
    <t>JOHNSON</t>
  </si>
  <si>
    <t>http://webapps6.doc.state.nc.us/opi/viewoffender.do?method=view&amp;offenderID=1458497&amp;activeFilter=2&amp;listurl=pagelistoffendersearchresults&amp;listpage=3</t>
  </si>
  <si>
    <t>POSSESSION OF FIREARM BY FELON (PRINCIPAL)</t>
  </si>
  <si>
    <t>2 YEARS 2 MONTHS</t>
  </si>
  <si>
    <t>http://webapps6.doc.state.nc.us/opi/viewoffender.do?method=view&amp;offenderID=1498377&amp;activeFilter=2&amp;listurl=pagelistoffendersearchresults&amp;listpage=2</t>
  </si>
  <si>
    <t>HELMS</t>
  </si>
  <si>
    <t>RAPE FIRST DEGREE (ATTEMPTED)</t>
  </si>
  <si>
    <t>UNION COUNTY</t>
  </si>
  <si>
    <t>UNION</t>
  </si>
  <si>
    <t>7 YEARS 10 MONTHS</t>
  </si>
  <si>
    <t>14 YEARS 5 MONTHS</t>
  </si>
  <si>
    <t>http://webapps6.doc.state.nc.us/opi/viewoffender.do?method=view&amp;offenderID=1457572&amp;activeFilter=2&amp;listurl=pagelistoffendersearchresults&amp;listpage=2</t>
  </si>
  <si>
    <t>GOODLETT</t>
  </si>
  <si>
    <t>LARCENY FROM PERSON (PRINCIPAL)</t>
  </si>
  <si>
    <t>RUTHERFORD</t>
  </si>
  <si>
    <t>MCDOWELL</t>
  </si>
  <si>
    <t>http://webapps6.doc.state.nc.us/opi/viewoffender.do?method=view&amp;offenderID=1495839&amp;activeFilter=2&amp;listurl=pagelistoffendersearchresults&amp;listpage=2</t>
  </si>
  <si>
    <t>FRANKLIN</t>
  </si>
  <si>
    <t>BUNCOMBE COUNTY</t>
  </si>
  <si>
    <t>BUNCOMBE</t>
  </si>
  <si>
    <t>http://webapps6.doc.state.nc.us/opi/viewoffender.do?method=view&amp;offenderID=1483190&amp;activeFilter=2&amp;listurl=pagelistoffendersearchresults&amp;listpage=3</t>
  </si>
  <si>
    <t>SCOTT</t>
  </si>
  <si>
    <t>http://webapps6.doc.state.nc.us/opi/viewoffender.do?method=view&amp;offenderID=1487016&amp;activeFilter=2&amp;listurl=pagelistoffendersearchresults&amp;listpage=3</t>
  </si>
  <si>
    <t>PERRY</t>
  </si>
  <si>
    <t>AWDWISI (CONSPIRACY)</t>
  </si>
  <si>
    <t>http://webapps6.doc.state.nc.us/opi/viewoffender.do?method=view&amp;offenderID=1493529&amp;activeFilter=2&amp;listurl=pagelistoffendersearchresults&amp;listpage=1</t>
  </si>
  <si>
    <t>BUSKIRK</t>
  </si>
  <si>
    <t>ROCKINGHAM COUNTY</t>
  </si>
  <si>
    <t>ROCKINGHAM</t>
  </si>
  <si>
    <t>24 YEARS</t>
  </si>
  <si>
    <t>29 YEARS 10 MONTHS</t>
  </si>
  <si>
    <t>http://webapps6.doc.state.nc.us/opi/viewoffender.do?method=view&amp;offenderID=1436470&amp;activeFilter=2&amp;listurl=pagelistoffendersearchresults&amp;listpage=3</t>
  </si>
  <si>
    <t>PARKS</t>
  </si>
  <si>
    <t>4 YEARS 11 MONTHS</t>
  </si>
  <si>
    <t>6 YEARS 11 MONTHS</t>
  </si>
  <si>
    <t>http://webapps6.doc.state.nc.us/opi/viewoffender.do?method=view&amp;offenderID=1494713&amp;activeFilter=2&amp;listurl=pagelistoffendersearchresults&amp;listpage=2</t>
  </si>
  <si>
    <t>LEWIS</t>
  </si>
  <si>
    <t>BURGLARY 2ND DEGREE (PRINCIPAL)</t>
  </si>
  <si>
    <t>NASH COUNTY</t>
  </si>
  <si>
    <t>NASH</t>
  </si>
  <si>
    <t>10 MONTHS</t>
  </si>
  <si>
    <t>1 YEAR 9 MONTHS</t>
  </si>
  <si>
    <t>http://webapps6.doc.state.nc.us/opi/viewoffender.do?method=view&amp;offenderID=1503119&amp;activeFilter=2&amp;listurl=pagelistoffendersearchresults&amp;listpage=3</t>
  </si>
  <si>
    <t>WATSON</t>
  </si>
  <si>
    <t>LEE COUNTY</t>
  </si>
  <si>
    <t>http://webapps6.doc.state.nc.us/opi/viewoffender.do?method=view&amp;offenderID=1462045&amp;activeFilter=2&amp;listurl=pagelistoffendersearchresults&amp;listpage=2</t>
  </si>
  <si>
    <t>http://webapps6.doc.state.nc.us/opi/viewoffender.do?method=view&amp;offenderID=1480138&amp;activeFilter=2&amp;listurl=pagelistoffendersearchresults&amp;listpage=1</t>
  </si>
  <si>
    <t>CURRY</t>
  </si>
  <si>
    <t>http://webapps6.doc.state.nc.us/opi/viewoffender.do?method=view&amp;offenderID=1467095&amp;activeFilter=2&amp;listurl=pagelistoffendersearchresults&amp;listpage=1</t>
  </si>
  <si>
    <t>LENOIR COUNTY</t>
  </si>
  <si>
    <t>LENOIR</t>
  </si>
  <si>
    <t>http://webapps6.doc.state.nc.us/opi/viewoffender.do?method=view&amp;offenderID=1497668&amp;activeFilter=2&amp;listurl=pagelistoffendersearchresults&amp;listpage=2</t>
  </si>
  <si>
    <t>KNIGHT</t>
  </si>
  <si>
    <t>SEXUAL OFFENSE 2ND DEGREE (PRINCIPAL)</t>
  </si>
  <si>
    <t>12 YEARS</t>
  </si>
  <si>
    <t>http://webapps6.doc.state.nc.us/opi/viewoffender.do?method=view&amp;offenderID=1494488&amp;activeFilter=2&amp;listurl=pagelistoffendersearchresults&amp;listpage=3</t>
  </si>
  <si>
    <t>MILLS</t>
  </si>
  <si>
    <t>http://webapps6.doc.state.nc.us/opi/viewoffender.do?method=view&amp;offenderID=1451654&amp;activeFilter=2&amp;listurl=pagelistoffendersearchresults&amp;listpage=3</t>
  </si>
  <si>
    <t>VALAZQUEZ</t>
  </si>
  <si>
    <t>TEM.ABSENT</t>
  </si>
  <si>
    <t>SPEEDING ELUDE ARREST OR/ATTEM (PRINCIPAL)</t>
  </si>
  <si>
    <t>ROWAN</t>
  </si>
  <si>
    <t>http://webapps6.doc.state.nc.us/opi/viewoffender.do?method=view&amp;offenderID=1481496&amp;activeFilter=2&amp;listurl=pagelistoffendersearchresults&amp;listpage=3</t>
  </si>
  <si>
    <t>http://webapps6.doc.state.nc.us/opi/viewoffender.do?method=view&amp;offenderID=1466464&amp;activeFilter=2&amp;listurl=pagelistoffendersearchresults&amp;listpage=1</t>
  </si>
  <si>
    <t>CATALAN PEREZ</t>
  </si>
  <si>
    <t>LARCENY AFTER B &amp; E (PRINCIPAL)</t>
  </si>
  <si>
    <t>http://webapps6.doc.state.nc.us/opi/viewoffender.do?method=view&amp;offenderID=1490096&amp;activeFilter=2&amp;listurl=pagelistoffendersearchresults&amp;listpage=2</t>
  </si>
  <si>
    <t>MARSH</t>
  </si>
  <si>
    <t>ROBBERY W/DANGEROUS WEAPON (CONSPIRACY)</t>
  </si>
  <si>
    <t>1 YEAR 8 MONTHS</t>
  </si>
  <si>
    <t>3 YEARS</t>
  </si>
  <si>
    <t>http://webapps6.doc.state.nc.us/opi/viewoffender.do?method=view&amp;offenderID=1479302&amp;activeFilter=2&amp;listurl=pagelistoffendersearchresults&amp;listpage=2</t>
  </si>
  <si>
    <t>HAMPTON</t>
  </si>
  <si>
    <t>http://webapps6.doc.state.nc.us/opi/viewoffender.do?method=view&amp;offenderID=1481032&amp;activeFilter=2&amp;listurl=pagelistoffendersearchresults&amp;listpage=1</t>
  </si>
  <si>
    <t>CLARK</t>
  </si>
  <si>
    <t>KIDNAPPING 2ND DEGREE (ATTEMPTED)</t>
  </si>
  <si>
    <t>CRAVEN COUNTY</t>
  </si>
  <si>
    <t>CRAVEN</t>
  </si>
  <si>
    <t>1 YEAR 4 MONTHS</t>
  </si>
  <si>
    <t>2 YEARS 5 MONTHS</t>
  </si>
  <si>
    <t>http://webapps6.doc.state.nc.us/opi/viewoffender.do?method=view&amp;offenderID=1463619&amp;activeFilter=2&amp;listurl=pagelistoffendersearchresults&amp;listpage=3</t>
  </si>
  <si>
    <t>WOOD</t>
  </si>
  <si>
    <t>ROBESON</t>
  </si>
  <si>
    <t>http://webapps6.doc.state.nc.us/opi/viewoffender.do?method=view&amp;offenderID=1458835&amp;activeFilter=2&amp;listurl=pagelistoffendersearchresults&amp;listpage=3</t>
  </si>
  <si>
    <t>http://webapps6.doc.state.nc.us/opi/viewoffender.do?method=view&amp;offenderID=1480139&amp;activeFilter=2&amp;listurl=pagelistoffendersearchresults&amp;listpage=1</t>
  </si>
  <si>
    <t>http://webapps6.doc.state.nc.us/opi/viewoffender.do?method=view&amp;offenderID=1495836&amp;activeFilter=2&amp;listurl=pagelistoffendersearchresults&amp;listpage=1</t>
  </si>
  <si>
    <t>EVERETT</t>
  </si>
  <si>
    <t>http://webapps6.doc.state.nc.us/opi/viewoffender.do?method=view&amp;offenderID=1473494&amp;activeFilter=2&amp;listurl=pagelistoffendersearchresults&amp;listpage=1</t>
  </si>
  <si>
    <t>BARNES</t>
  </si>
  <si>
    <t>http://webapps6.doc.state.nc.us/opi/viewoffender.do?method=view&amp;offenderID=1481000&amp;activeFilter=2&amp;listurl=pagelistoffendersearchresults&amp;listpage=1</t>
  </si>
  <si>
    <t>CREWS</t>
  </si>
  <si>
    <t>KIDNAPPING 2ND DEGREE (PRINCIPAL)</t>
  </si>
  <si>
    <t>NEW HANOVER COUNTY</t>
  </si>
  <si>
    <t>NEW HANOVER</t>
  </si>
  <si>
    <t>1 YEAR 1 MONTH</t>
  </si>
  <si>
    <t>http://webapps6.doc.state.nc.us/opi/viewoffender.do?method=view&amp;offenderID=1453693&amp;activeFilter=2&amp;listurl=pagelistoffendersearchresults&amp;listpage=1</t>
  </si>
  <si>
    <t>BRIGGS</t>
  </si>
  <si>
    <t>WAYNE COUNTY</t>
  </si>
  <si>
    <t>RE-ADMISSION</t>
  </si>
  <si>
    <t>WAYNE</t>
  </si>
  <si>
    <t>http://webapps6.doc.state.nc.us/opi/viewoffender.do?method=view&amp;offenderID=1476965&amp;activeFilter=2&amp;listurl=pagelistoffendersearchresults&amp;listpage=3</t>
  </si>
  <si>
    <t>SANDERSON</t>
  </si>
  <si>
    <t>DISCHG FIREARM-OCC PROPERTY (PRINCIPAL)</t>
  </si>
  <si>
    <t>DUPLIN COUNTY</t>
  </si>
  <si>
    <t>DUPLIN</t>
  </si>
  <si>
    <t>http://webapps6.doc.state.nc.us/opi/viewoffender.do?method=view&amp;offenderID=1491014&amp;activeFilter=2&amp;listurl=pagelistoffendersearchresults&amp;listpage=1</t>
  </si>
  <si>
    <t>ESPINO-BRIDGES</t>
  </si>
  <si>
    <t>http://webapps6.doc.state.nc.us/opi/viewoffender.do?method=view&amp;offenderID=1460119&amp;activeFilter=2&amp;listurl=pagelistoffendersearchresults&amp;listpage=2</t>
  </si>
  <si>
    <t>HODGE</t>
  </si>
  <si>
    <t>ADMIN. SEGREGATION</t>
  </si>
  <si>
    <t>http://webapps6.doc.state.nc.us/opi/viewoffender.do?method=view&amp;offenderID=1458138&amp;activeFilter=2&amp;listurl=pagelistoffendersearchresults&amp;listpage=2</t>
  </si>
  <si>
    <t>RUTHERFORD COUNTY</t>
  </si>
  <si>
    <t>http://webapps6.doc.state.nc.us/opi/viewoffender.do?method=view&amp;offenderID=1488477&amp;activeFilter=2&amp;listurl=pagelistoffendersearchresults&amp;listpage=2</t>
  </si>
  <si>
    <t>CIEGO</t>
  </si>
  <si>
    <t>http://webapps6.doc.state.nc.us/opi/viewoffender.do?method=view&amp;offenderID=1463401&amp;activeFilter=2&amp;listurl=pagelistoffendersearchresults&amp;listpage=1</t>
  </si>
  <si>
    <t>BROOME</t>
  </si>
  <si>
    <t>http://webapps6.doc.state.nc.us/opi/viewoffender.do?method=view&amp;offenderID=1470259&amp;activeFilter=2&amp;listurl=pagelistoffendersearchresults&amp;listpage=1</t>
  </si>
  <si>
    <t>http://webapps6.doc.state.nc.us/opi/viewoffender.do?method=view&amp;offenderID=1487907&amp;activeFilter=2&amp;listurl=pagelistoffendersearchresults&amp;listpage=2</t>
  </si>
  <si>
    <t>MASON</t>
  </si>
  <si>
    <t>R</t>
  </si>
  <si>
    <t>P</t>
  </si>
  <si>
    <t>Collection Time</t>
  </si>
  <si>
    <t>Source Url</t>
  </si>
  <si>
    <t>Full Name</t>
  </si>
  <si>
    <t>Offender Number</t>
  </si>
  <si>
    <t>Inmate Status</t>
  </si>
  <si>
    <t>Gender</t>
  </si>
  <si>
    <t>Race</t>
  </si>
  <si>
    <t>Ethnic Group</t>
  </si>
  <si>
    <t>Birth Date</t>
  </si>
  <si>
    <t>Age</t>
  </si>
  <si>
    <t>Last Name</t>
  </si>
  <si>
    <t>Incarceration Status</t>
  </si>
  <si>
    <t>Projected Release Date</t>
  </si>
  <si>
    <t>Projected Release Date 2</t>
  </si>
  <si>
    <t>Primary Crime</t>
  </si>
  <si>
    <t>Primary Crime Type</t>
  </si>
  <si>
    <t>Admission Date</t>
  </si>
  <si>
    <t>Admitting Location</t>
  </si>
  <si>
    <t>Control Status</t>
  </si>
  <si>
    <t>Next Control Review</t>
  </si>
  <si>
    <t>Custody Classification</t>
  </si>
  <si>
    <t>Next Custody Review</t>
  </si>
  <si>
    <t>Number Of Infractions</t>
  </si>
  <si>
    <t>Last Infraction Date</t>
  </si>
  <si>
    <t>Current Location</t>
  </si>
  <si>
    <t>Previous Location</t>
  </si>
  <si>
    <t>Last Movement</t>
  </si>
  <si>
    <t>Last Movement Date</t>
  </si>
  <si>
    <t>Escapes</t>
  </si>
  <si>
    <t>Conviction Date</t>
  </si>
  <si>
    <t>County Of Conviction</t>
  </si>
  <si>
    <t>Projected Release Date 3</t>
  </si>
  <si>
    <t>Minimum Term</t>
  </si>
  <si>
    <t>Maximum Term</t>
  </si>
  <si>
    <t>Conviction Date 2</t>
  </si>
  <si>
    <t>County Of Conviction 2</t>
  </si>
  <si>
    <t>Projected Release Date 4</t>
  </si>
  <si>
    <t>Minimum Term 2</t>
  </si>
  <si>
    <t>Maximum Term 2</t>
  </si>
  <si>
    <t>Conviction Date 3</t>
  </si>
  <si>
    <t>County Of Conviction 3</t>
  </si>
  <si>
    <t>Conviction Date 4</t>
  </si>
  <si>
    <t>County Of Conviction 4</t>
  </si>
  <si>
    <t>Conviction Date 5</t>
  </si>
  <si>
    <t>County Of Conviction 5</t>
  </si>
  <si>
    <t>Projected Release Date 5</t>
  </si>
  <si>
    <t>Minimum Term 3</t>
  </si>
  <si>
    <t>Maximum Term 3</t>
  </si>
  <si>
    <t>Projected Release Date 6</t>
  </si>
  <si>
    <t>Minimum Term 4</t>
  </si>
  <si>
    <t>Maximum Term 4</t>
  </si>
  <si>
    <t>Projected Release Date 7</t>
  </si>
  <si>
    <t>Minimum Term 5</t>
  </si>
  <si>
    <t>Maximum Term 5</t>
  </si>
  <si>
    <t>Conviction Date 6</t>
  </si>
  <si>
    <t>County Of Conviction 6</t>
  </si>
  <si>
    <t>Conviction Date 7</t>
  </si>
  <si>
    <t>County Of Conviction 7</t>
  </si>
  <si>
    <t>Conviction Date 8</t>
  </si>
  <si>
    <t>County Of Conviction 8</t>
  </si>
  <si>
    <t>Conviction Date 9</t>
  </si>
  <si>
    <t>County Of Conviction 9</t>
  </si>
  <si>
    <t>Row Labels</t>
  </si>
  <si>
    <t>(blank)</t>
  </si>
  <si>
    <t>Grand Total</t>
  </si>
  <si>
    <t>Count of Race</t>
  </si>
  <si>
    <t>Count of Ethnic Group</t>
  </si>
  <si>
    <t>Simplified</t>
  </si>
  <si>
    <t>Black or African American</t>
  </si>
  <si>
    <t>White</t>
  </si>
  <si>
    <t>Latino</t>
  </si>
  <si>
    <t>American Indian</t>
  </si>
  <si>
    <t>Days in Solitary</t>
  </si>
  <si>
    <t>NC Youth from ACS 2010-2014</t>
  </si>
  <si>
    <t>Other</t>
  </si>
  <si>
    <t>Black or African-American</t>
  </si>
  <si>
    <t>Count of Primary Crime</t>
  </si>
  <si>
    <t>Non-violent</t>
  </si>
  <si>
    <t>Breaking and Entering</t>
  </si>
  <si>
    <t>Burglary or Larceny</t>
  </si>
  <si>
    <t>Illegal Possession or Discharge of Firearm</t>
  </si>
  <si>
    <t>Eluding Arrest</t>
  </si>
  <si>
    <t>Violent</t>
  </si>
  <si>
    <t>Assault</t>
  </si>
  <si>
    <t>Robbery</t>
  </si>
  <si>
    <t>Kidnapping</t>
  </si>
  <si>
    <t>Murder Second Degree</t>
  </si>
  <si>
    <t>Sexual Offense</t>
  </si>
  <si>
    <t>Drug Possession</t>
  </si>
  <si>
    <t>Unlisted</t>
  </si>
  <si>
    <t>*Colors denote the last day they appeared in the inmate search. Javon Prince aged up but his mother said he hasn't moved to the adult population yet and is still in solitary. Jontavius Hill was released from prison, seemingly straight from solitary confinement.</t>
  </si>
  <si>
    <t>INMATE</t>
  </si>
  <si>
    <t>DATE of Infraction</t>
  </si>
  <si>
    <t>INFRACTION</t>
  </si>
  <si>
    <t>NEXT CONTROL REVIEW</t>
  </si>
  <si>
    <t>Amari Covington</t>
  </si>
  <si>
    <t>DISOBEY ORDER</t>
  </si>
  <si>
    <t>ICON</t>
  </si>
  <si>
    <t>DAMAGE STATE/ANOTHERS PROPERTY</t>
  </si>
  <si>
    <t>ASSAULT PERSON W/WEAPON</t>
  </si>
  <si>
    <t>no infractions (administrative segregation)</t>
  </si>
  <si>
    <t>ADMIN</t>
  </si>
  <si>
    <t>FIGHTING</t>
  </si>
  <si>
    <t>DISC</t>
  </si>
  <si>
    <t>INVOLVEMENT W/GANG OR SRG</t>
  </si>
  <si>
    <t>BARTER/TRADE/LOAN MONEY</t>
  </si>
  <si>
    <t>PROFANE LANGUAGE</t>
  </si>
  <si>
    <t>THREATEN TO HARM/INJURE STAFF</t>
  </si>
  <si>
    <t>LOCK TAMPERING</t>
  </si>
  <si>
    <t>ACTIVE RIOTER</t>
  </si>
  <si>
    <t>UNAUTHORIZED LEAVE</t>
  </si>
  <si>
    <t>ASSLT INMATE/THROWING LIQUIDS</t>
  </si>
  <si>
    <t>WEAPON POSSESSION</t>
  </si>
  <si>
    <t>SELL/MISUSE MEDICATION</t>
  </si>
  <si>
    <t>ATTEMPT CLASS A OFFENSE</t>
  </si>
  <si>
    <t>ASSLT STAFF W/UNLIKELY INJ</t>
  </si>
  <si>
    <t>UNAUTHORIZED LOCATION</t>
  </si>
  <si>
    <t>After PRR</t>
  </si>
  <si>
    <t>Before PRR</t>
  </si>
  <si>
    <t>CURRENT CONTROL STATUS</t>
  </si>
  <si>
    <t>DANTAE WITHERS</t>
  </si>
  <si>
    <t>ATTEMPT CLASS C OFFENSE</t>
  </si>
  <si>
    <t>REG POP</t>
  </si>
  <si>
    <t>DEAUNDRE WASHINGTON</t>
  </si>
  <si>
    <t>DEVAUN HOWARD</t>
  </si>
  <si>
    <t>HIGH RISK ACT</t>
  </si>
  <si>
    <t>SEXUAL ACT</t>
  </si>
  <si>
    <t>JABORI MAYE</t>
  </si>
  <si>
    <t>JAMAICA ROSS</t>
  </si>
  <si>
    <t>JAVIER BLACKBURN</t>
  </si>
  <si>
    <t>JONATHON SURLES</t>
  </si>
  <si>
    <t>KYSHI-I PERRY</t>
  </si>
  <si>
    <t>SHAQUAN HAMPTON</t>
  </si>
  <si>
    <t>TAYVIONE ADAMS</t>
  </si>
  <si>
    <t>ASSAULT STAFF W/WEAPON</t>
  </si>
  <si>
    <t>TYLER SANDERSON</t>
  </si>
  <si>
    <t>FLOOD CELL</t>
  </si>
  <si>
    <t>Count of INFRACTION</t>
  </si>
  <si>
    <t>Total</t>
  </si>
  <si>
    <t>AGGREGATE</t>
  </si>
  <si>
    <t>Average Total Days</t>
  </si>
  <si>
    <t>Colors indicate last day they appeared in inmate search of 16 to 17 year olds. Yellow=5/8/2016.  Red=5/5/2016. Green=4/25/16 Blue=4/24/16. Database updates on Sundays so these snapshots represent all inmates for four past consecutive weeks.</t>
  </si>
  <si>
    <t>** Number of days in solitary calculated from segregation records received from public records request. Represents total of actual dates served plus running days since last control sentence.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</si>
</sst>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2"/>
      <color theme="1"/>
      <name val="Calibri"/>
      <family val="2"/>
      <scheme val="minor"/>
    </font>
    <font>
      <sz val="12"/>
      <color theme="1"/>
      <name val="Calibri"/>
      <family val="2"/>
      <scheme val="minor"/>
    </font>
    <font>
      <sz val="12"/>
      <color rgb="FF9C6500"/>
      <name val="Calibri"/>
      <family val="2"/>
      <scheme val="minor"/>
    </font>
    <font>
      <b/>
      <sz val="12"/>
      <color theme="1"/>
      <name val="Calibri"/>
      <family val="2"/>
      <scheme val="minor"/>
    </font>
    <font>
      <i/>
      <sz val="12"/>
      <color theme="1"/>
      <name val="Calibri"/>
      <scheme val="minor"/>
    </font>
    <font>
      <u/>
      <sz val="12"/>
      <color theme="1"/>
      <name val="Calibri"/>
      <family val="2"/>
      <scheme val="minor"/>
    </font>
    <font>
      <b/>
      <i/>
      <sz val="12"/>
      <color theme="1"/>
      <name val="Calibri"/>
      <scheme val="minor"/>
    </font>
  </fonts>
  <fills count="8">
    <fill>
      <patternFill patternType="none"/>
    </fill>
    <fill>
      <patternFill patternType="gray125"/>
    </fill>
    <fill>
      <patternFill patternType="solid">
        <fgColor rgb="FFFFEB9C"/>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tint="-9.9978637043366805E-2"/>
        <bgColor indexed="64"/>
      </patternFill>
    </fill>
  </fills>
  <borders count="9">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43">
    <xf numFmtId="0" fontId="0" fillId="0" borderId="0" xfId="0"/>
    <xf numFmtId="0" fontId="0" fillId="3" borderId="0" xfId="0" applyFill="1"/>
    <xf numFmtId="22" fontId="0" fillId="3" borderId="0" xfId="0" applyNumberFormat="1" applyFill="1"/>
    <xf numFmtId="14" fontId="0" fillId="3" borderId="0" xfId="0" applyNumberFormat="1" applyFill="1"/>
    <xf numFmtId="0" fontId="0" fillId="4" borderId="0" xfId="0" applyFill="1"/>
    <xf numFmtId="0" fontId="0" fillId="5" borderId="0" xfId="0" applyFill="1"/>
    <xf numFmtId="22" fontId="0" fillId="5" borderId="0" xfId="0" applyNumberFormat="1" applyFill="1"/>
    <xf numFmtId="14" fontId="0" fillId="5" borderId="0" xfId="0" applyNumberFormat="1" applyFill="1"/>
    <xf numFmtId="0" fontId="0" fillId="6" borderId="0" xfId="0" applyFill="1"/>
    <xf numFmtId="22" fontId="0" fillId="6" borderId="0" xfId="0" applyNumberFormat="1" applyFill="1"/>
    <xf numFmtId="14" fontId="0" fillId="6" borderId="0" xfId="0" applyNumberFormat="1" applyFill="1"/>
    <xf numFmtId="22" fontId="0" fillId="4" borderId="0" xfId="0" applyNumberFormat="1" applyFill="1"/>
    <xf numFmtId="14" fontId="0" fillId="4" borderId="0" xfId="0" applyNumberForma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xf numFmtId="0" fontId="3" fillId="0" borderId="0" xfId="0" applyFont="1"/>
    <xf numFmtId="0" fontId="0" fillId="0" borderId="0" xfId="0" applyFont="1"/>
    <xf numFmtId="0" fontId="1" fillId="2" borderId="0" xfId="2" applyFont="1"/>
    <xf numFmtId="0" fontId="6" fillId="0" borderId="1" xfId="0" applyFont="1" applyBorder="1"/>
    <xf numFmtId="0" fontId="0" fillId="0" borderId="2" xfId="0" applyBorder="1"/>
    <xf numFmtId="0" fontId="0" fillId="0" borderId="3" xfId="0" applyBorder="1"/>
    <xf numFmtId="0" fontId="0" fillId="0" borderId="4" xfId="0" applyBorder="1"/>
    <xf numFmtId="0" fontId="5" fillId="0" borderId="3" xfId="0" applyFont="1" applyBorder="1"/>
    <xf numFmtId="0" fontId="5" fillId="0" borderId="4" xfId="0" applyFont="1" applyBorder="1"/>
    <xf numFmtId="0" fontId="0" fillId="0" borderId="3" xfId="0" applyFont="1" applyBorder="1"/>
    <xf numFmtId="0" fontId="3" fillId="0" borderId="4" xfId="0" applyFont="1" applyBorder="1"/>
    <xf numFmtId="0" fontId="6" fillId="0" borderId="3" xfId="0" applyFont="1" applyBorder="1"/>
    <xf numFmtId="0" fontId="0" fillId="0" borderId="5" xfId="0" applyBorder="1"/>
    <xf numFmtId="0" fontId="0" fillId="0" borderId="6" xfId="0" applyBorder="1"/>
    <xf numFmtId="0" fontId="0" fillId="0" borderId="1" xfId="0" applyBorder="1"/>
    <xf numFmtId="0" fontId="0" fillId="0" borderId="7" xfId="0" applyBorder="1"/>
    <xf numFmtId="164" fontId="0" fillId="0" borderId="2" xfId="1" applyNumberFormat="1" applyFont="1" applyBorder="1"/>
    <xf numFmtId="0" fontId="0" fillId="0" borderId="0" xfId="0" applyBorder="1"/>
    <xf numFmtId="164" fontId="0" fillId="0" borderId="4" xfId="1" applyNumberFormat="1" applyFont="1" applyBorder="1"/>
    <xf numFmtId="0" fontId="0" fillId="0" borderId="8" xfId="0" applyBorder="1"/>
    <xf numFmtId="164" fontId="0" fillId="0" borderId="3" xfId="0" applyNumberFormat="1" applyBorder="1"/>
    <xf numFmtId="10" fontId="0" fillId="0" borderId="3" xfId="0" applyNumberFormat="1" applyBorder="1"/>
    <xf numFmtId="164" fontId="0" fillId="0" borderId="5" xfId="0" applyNumberFormat="1" applyBorder="1"/>
    <xf numFmtId="0" fontId="0" fillId="7" borderId="0" xfId="0" applyFill="1"/>
    <xf numFmtId="0" fontId="4" fillId="0" borderId="5" xfId="0" applyFont="1" applyBorder="1"/>
  </cellXfs>
  <cellStyles count="3">
    <cellStyle name="Neutral" xfId="2" builtinId="28"/>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 Id="rId9" Type="http://schemas.openxmlformats.org/officeDocument/2006/relationships/theme" Target="theme/theme1.xml"/><Relationship Id="rId10"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498.810557638892" createdVersion="4" refreshedVersion="4" minRefreshableVersion="3" recordCount="80">
  <cacheSource type="worksheet">
    <worksheetSource ref="A1:BL81" sheet="LastMonth"/>
  </cacheSource>
  <cacheFields count="64">
    <cacheField name="R" numFmtId="0">
      <sharedItems containsNonDate="0" containsString="0" containsBlank="1"/>
    </cacheField>
    <cacheField name="P" numFmtId="0">
      <sharedItems containsNonDate="0" containsString="0" containsBlank="1"/>
    </cacheField>
    <cacheField name="Collection Time" numFmtId="22">
      <sharedItems containsSemiMixedTypes="0" containsNonDate="0" containsDate="1" containsString="0" minDate="2016-04-24T12:43:00" maxDate="2016-05-08T12:26:44"/>
    </cacheField>
    <cacheField name="Source Url" numFmtId="0">
      <sharedItems/>
    </cacheField>
    <cacheField name="Full Name" numFmtId="0">
      <sharedItems/>
    </cacheField>
    <cacheField name="Offender Number" numFmtId="0">
      <sharedItems containsMixedTypes="1" containsNumber="1" containsInteger="1" minValue="1397423" maxValue="1503119"/>
    </cacheField>
    <cacheField name="Inmate Status" numFmtId="0">
      <sharedItems containsBlank="1"/>
    </cacheField>
    <cacheField name="Gender" numFmtId="0">
      <sharedItems/>
    </cacheField>
    <cacheField name="Race" numFmtId="0">
      <sharedItems count="4">
        <s v="BLACK"/>
        <s v="WHITE"/>
        <s v="OTHER"/>
        <s v="UNKNOWN"/>
      </sharedItems>
    </cacheField>
    <cacheField name="Ethnic Group" numFmtId="0">
      <sharedItems containsBlank="1" count="7">
        <s v="AFRICAN"/>
        <s v="AMERICAN INDIAN"/>
        <m/>
        <s v="HISPANIC/LATINO"/>
        <s v="EUROPEAN/N.AM./AUSTR"/>
        <s v="OTHER"/>
        <s v="SLAVIC (E. EUROPEAN)"/>
      </sharedItems>
    </cacheField>
    <cacheField name="Birth Date" numFmtId="14">
      <sharedItems containsSemiMixedTypes="0" containsNonDate="0" containsDate="1" containsString="0" minDate="1998-04-25T00:00:00" maxDate="1999-09-17T00:00:00"/>
    </cacheField>
    <cacheField name="Age" numFmtId="0">
      <sharedItems containsSemiMixedTypes="0" containsString="0" containsNumber="1" containsInteger="1" minValue="16" maxValue="18"/>
    </cacheField>
    <cacheField name="Last Name" numFmtId="0">
      <sharedItems/>
    </cacheField>
    <cacheField name="Incarceration Status" numFmtId="0">
      <sharedItems containsBlank="1"/>
    </cacheField>
    <cacheField name="Projected Release Date" numFmtId="0">
      <sharedItems containsDate="1" containsBlank="1" containsMixedTypes="1" minDate="1939-06-24T00:00:00" maxDate="2042-08-10T00:00:00"/>
    </cacheField>
    <cacheField name="Projected Release Date 2" numFmtId="0">
      <sharedItems containsDate="1" containsBlank="1" containsMixedTypes="1" minDate="1939-06-24T00:00:00" maxDate="2042-08-10T00:00:00"/>
    </cacheField>
    <cacheField name="Primary Crime" numFmtId="0">
      <sharedItems containsBlank="1" count="25">
        <s v="ROBBERY W/DANGEROUS WEAPON (PRINCIPAL)"/>
        <s v="POSSESS SCHEDULE II (PRINCIPAL)"/>
        <s v="AWDWWITKISI (PRINCIPAL)"/>
        <s v="MURDER SECOND DEGREE (PRINCIPAL)"/>
        <s v="FELONY B&amp;E (PRINCIPAL)"/>
        <s v="LARCENY OF MOTOR VEHICLE (PRINCIPAL)"/>
        <m/>
        <s v="BURGLARY 1ST DEGREE (ATTEMPTED)"/>
        <s v="LARCENY OF FIREARMS (PRINCIPAL)"/>
        <s v="BURGLARY 1ST DEGREE (PRINCIPAL)"/>
        <s v="B &amp; E VEHICLES (PRINCIPAL)"/>
        <s v="FELONY B&amp;E (ATTEMPTED)"/>
        <s v="COMMON LAW ROBBERY (PRINCIPAL)"/>
        <s v="POSSESSION OF FIREARM BY FELON (PRINCIPAL)"/>
        <s v="RAPE FIRST DEGREE (ATTEMPTED)"/>
        <s v="LARCENY FROM PERSON (PRINCIPAL)"/>
        <s v="AWDWISI (CONSPIRACY)"/>
        <s v="BURGLARY 2ND DEGREE (PRINCIPAL)"/>
        <s v="SEXUAL OFFENSE 2ND DEGREE (PRINCIPAL)"/>
        <s v="SPEEDING ELUDE ARREST OR/ATTEM (PRINCIPAL)"/>
        <s v="LARCENY AFTER B &amp; E (PRINCIPAL)"/>
        <s v="ROBBERY W/DANGEROUS WEAPON (CONSPIRACY)"/>
        <s v="KIDNAPPING 2ND DEGREE (ATTEMPTED)"/>
        <s v="KIDNAPPING 2ND DEGREE (PRINCIPAL)"/>
        <s v="DISCHG FIREARM-OCC PROPERTY (PRINCIPAL)"/>
      </sharedItems>
    </cacheField>
    <cacheField name="Primary Crime Type" numFmtId="0">
      <sharedItems containsBlank="1"/>
    </cacheField>
    <cacheField name="Admission Date" numFmtId="0">
      <sharedItems containsNonDate="0" containsDate="1" containsString="0" containsBlank="1" minDate="2013-11-20T00:00:00" maxDate="2016-05-07T00:00:00"/>
    </cacheField>
    <cacheField name="Admitting Location" numFmtId="0">
      <sharedItems containsBlank="1"/>
    </cacheField>
    <cacheField name="Control Status" numFmtId="0">
      <sharedItems containsBlank="1"/>
    </cacheField>
    <cacheField name="Next Control Review" numFmtId="0">
      <sharedItems containsDate="1" containsBlank="1" containsMixedTypes="1" minDate="2016-04-08T00:00:00" maxDate="2016-07-19T00:00:00"/>
    </cacheField>
    <cacheField name="Custody Classification" numFmtId="0">
      <sharedItems containsDate="1" containsBlank="1" containsMixedTypes="1" minDate="2016-04-17T00:00:00" maxDate="2016-04-18T00:00:00"/>
    </cacheField>
    <cacheField name="Next Custody Review" numFmtId="0">
      <sharedItems containsDate="1" containsBlank="1" containsMixedTypes="1" minDate="2016-05-01T00:00:00" maxDate="2016-11-02T00:00:00"/>
    </cacheField>
    <cacheField name="Number Of Infractions" numFmtId="0">
      <sharedItems containsDate="1" containsString="0" containsBlank="1" containsMixedTypes="1" minDate="1899-12-31T00:00:00" maxDate="1899-12-31T00:49:04"/>
    </cacheField>
    <cacheField name="Last Infraction Date" numFmtId="0">
      <sharedItems containsDate="1" containsBlank="1" containsMixedTypes="1" minDate="2015-04-03T00:00:00" maxDate="2016-05-01T00:00:00"/>
    </cacheField>
    <cacheField name="Current Location" numFmtId="0">
      <sharedItems containsDate="1" containsBlank="1" containsMixedTypes="1" minDate="2016-01-22T00:00:00" maxDate="2016-01-23T00:00:00"/>
    </cacheField>
    <cacheField name="Previous Location" numFmtId="0">
      <sharedItems containsBlank="1"/>
    </cacheField>
    <cacheField name="Last Movement" numFmtId="0">
      <sharedItems containsBlank="1"/>
    </cacheField>
    <cacheField name="Last Movement Date" numFmtId="0">
      <sharedItems containsDate="1" containsBlank="1" containsMixedTypes="1" minDate="2013-11-20T00:00:00" maxDate="2016-05-07T00:00:00"/>
    </cacheField>
    <cacheField name="Escapes" numFmtId="0">
      <sharedItems containsDate="1" containsBlank="1" containsMixedTypes="1" minDate="2015-09-16T00:00:00" maxDate="2015-09-17T00:00:00"/>
    </cacheField>
    <cacheField name="Conviction Date" numFmtId="0">
      <sharedItems containsDate="1" containsBlank="1" containsMixedTypes="1" minDate="2013-11-20T00:00:00" maxDate="2016-05-04T00:00:00"/>
    </cacheField>
    <cacheField name="County Of Conviction" numFmtId="0">
      <sharedItems containsBlank="1"/>
    </cacheField>
    <cacheField name="Projected Release Date 3" numFmtId="0">
      <sharedItems containsNonDate="0" containsDate="1" containsString="0" containsBlank="1" minDate="1939-06-24T00:00:00" maxDate="2034-10-14T00:00:00"/>
    </cacheField>
    <cacheField name="Minimum Term" numFmtId="0">
      <sharedItems containsBlank="1"/>
    </cacheField>
    <cacheField name="Maximum Term" numFmtId="0">
      <sharedItems containsBlank="1"/>
    </cacheField>
    <cacheField name="Conviction Date 2" numFmtId="0">
      <sharedItems containsBlank="1"/>
    </cacheField>
    <cacheField name="County Of Conviction 2" numFmtId="0">
      <sharedItems containsNonDate="0" containsString="0" containsBlank="1"/>
    </cacheField>
    <cacheField name="Projected Release Date 4" numFmtId="0">
      <sharedItems containsNonDate="0" containsString="0" containsBlank="1"/>
    </cacheField>
    <cacheField name="Minimum Term 2" numFmtId="0">
      <sharedItems containsNonDate="0" containsString="0" containsBlank="1"/>
    </cacheField>
    <cacheField name="Maximum Term 2" numFmtId="0">
      <sharedItems containsNonDate="0" containsString="0" containsBlank="1"/>
    </cacheField>
    <cacheField name="Conviction Date 3" numFmtId="0">
      <sharedItems containsNonDate="0" containsString="0" containsBlank="1"/>
    </cacheField>
    <cacheField name="County Of Conviction 3" numFmtId="0">
      <sharedItems containsNonDate="0" containsString="0" containsBlank="1"/>
    </cacheField>
    <cacheField name="Conviction Date 4" numFmtId="0">
      <sharedItems containsNonDate="0" containsString="0" containsBlank="1"/>
    </cacheField>
    <cacheField name="County Of Conviction 4" numFmtId="0">
      <sharedItems containsNonDate="0" containsString="0" containsBlank="1"/>
    </cacheField>
    <cacheField name="Conviction Date 5" numFmtId="0">
      <sharedItems containsNonDate="0" containsString="0" containsBlank="1"/>
    </cacheField>
    <cacheField name="County Of Conviction 5" numFmtId="0">
      <sharedItems containsNonDate="0" containsString="0" containsBlank="1"/>
    </cacheField>
    <cacheField name="Projected Release Date 5" numFmtId="0">
      <sharedItems containsNonDate="0" containsString="0" containsBlank="1"/>
    </cacheField>
    <cacheField name="Minimum Term 3" numFmtId="0">
      <sharedItems containsNonDate="0" containsString="0" containsBlank="1"/>
    </cacheField>
    <cacheField name="Maximum Term 3" numFmtId="0">
      <sharedItems containsNonDate="0" containsString="0" containsBlank="1"/>
    </cacheField>
    <cacheField name="Projected Release Date 6" numFmtId="0">
      <sharedItems containsNonDate="0" containsString="0" containsBlank="1"/>
    </cacheField>
    <cacheField name="Minimum Term 4" numFmtId="0">
      <sharedItems containsNonDate="0" containsString="0" containsBlank="1"/>
    </cacheField>
    <cacheField name="Maximum Term 4" numFmtId="0">
      <sharedItems containsNonDate="0" containsString="0" containsBlank="1"/>
    </cacheField>
    <cacheField name="Projected Release Date 7" numFmtId="0">
      <sharedItems containsNonDate="0" containsString="0" containsBlank="1"/>
    </cacheField>
    <cacheField name="Minimum Term 5" numFmtId="0">
      <sharedItems containsNonDate="0" containsString="0" containsBlank="1"/>
    </cacheField>
    <cacheField name="Maximum Term 5" numFmtId="0">
      <sharedItems containsNonDate="0" containsString="0" containsBlank="1"/>
    </cacheField>
    <cacheField name="Conviction Date 6" numFmtId="0">
      <sharedItems containsNonDate="0" containsString="0" containsBlank="1"/>
    </cacheField>
    <cacheField name="County Of Conviction 6" numFmtId="0">
      <sharedItems containsNonDate="0" containsString="0" containsBlank="1"/>
    </cacheField>
    <cacheField name="Conviction Date 7" numFmtId="0">
      <sharedItems containsNonDate="0" containsString="0" containsBlank="1"/>
    </cacheField>
    <cacheField name="County Of Conviction 7" numFmtId="0">
      <sharedItems containsNonDate="0" containsString="0" containsBlank="1"/>
    </cacheField>
    <cacheField name="Conviction Date 8" numFmtId="0">
      <sharedItems containsNonDate="0" containsString="0" containsBlank="1"/>
    </cacheField>
    <cacheField name="County Of Conviction 8" numFmtId="0">
      <sharedItems containsNonDate="0" containsString="0" containsBlank="1"/>
    </cacheField>
    <cacheField name="Conviction Date 9" numFmtId="0">
      <sharedItems containsNonDate="0" containsString="0" containsBlank="1"/>
    </cacheField>
    <cacheField name="County Of Conviction 9"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2499.354774189815" createdVersion="4" refreshedVersion="4" minRefreshableVersion="3" recordCount="167">
  <cacheSource type="worksheet">
    <worksheetSource ref="A1:E168" sheet="Infractions Raw"/>
  </cacheSource>
  <cacheFields count="5">
    <cacheField name="INMATE" numFmtId="0">
      <sharedItems/>
    </cacheField>
    <cacheField name="DATE of Infraction" numFmtId="14">
      <sharedItems containsDate="1" containsMixedTypes="1" minDate="2014-01-22T00:00:00" maxDate="2016-05-01T00:00:00"/>
    </cacheField>
    <cacheField name="INFRACTION" numFmtId="0">
      <sharedItems count="23">
        <s v="DISOBEY ORDER"/>
        <s v="DAMAGE STATE/ANOTHERS PROPERTY"/>
        <s v="ASSAULT PERSON W/WEAPON"/>
        <s v="no infractions (administrative segregation)"/>
        <s v="FIGHTING"/>
        <s v="INVOLVEMENT W/GANG OR SRG"/>
        <s v="BARTER/TRADE/LOAN MONEY"/>
        <s v="ACTIVE RIOTER"/>
        <s v="PROFANE LANGUAGE"/>
        <s v="ATTEMPT CLASS C OFFENSE"/>
        <s v="THREATEN TO HARM/INJURE STAFF"/>
        <s v="UNAUTHORIZED LOCATION"/>
        <s v="HIGH RISK ACT"/>
        <s v="SEXUAL ACT"/>
        <s v="LOCK TAMPERING"/>
        <s v="UNAUTHORIZED LEAVE"/>
        <s v="WEAPON POSSESSION"/>
        <s v="ASSLT INMATE/THROWING LIQUIDS"/>
        <s v="SELL/MISUSE MEDICATION"/>
        <s v="ATTEMPT CLASS A OFFENSE"/>
        <s v="ASSLT STAFF W/UNLIKELY INJ"/>
        <s v="ASSAULT STAFF W/WEAPON"/>
        <s v="FLOOD CELL"/>
      </sharedItems>
    </cacheField>
    <cacheField name="NEXT CONTROL REVIEW" numFmtId="0">
      <sharedItems containsNonDate="0" containsDate="1" containsString="0" containsBlank="1" minDate="2016-04-08T00:00:00" maxDate="2016-06-11T00:00:00"/>
    </cacheField>
    <cacheField name="CURRENT CONTROL STAT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0">
  <r>
    <m/>
    <m/>
    <d v="2016-05-08T12:15:40"/>
    <s v="http://webapps6.doc.state.nc.us/opi/viewoffender.do?method=view&amp;offenderID=1499985&amp;activeFilter=2&amp;listurl=pagelistoffendersearchresults&amp;listpage=1"/>
    <s v="AJARE C DEAN"/>
    <n v="1499985"/>
    <s v="ACTIVE"/>
    <s v="MALE"/>
    <x v="0"/>
    <x v="0"/>
    <d v="1999-06-13T00:00:00"/>
    <n v="16"/>
    <s v="DEAN"/>
    <s v="ACTIVE"/>
    <d v="2020-05-10T00:00:00"/>
    <d v="2020-05-10T00:00:00"/>
    <x v="0"/>
    <s v="FELON"/>
    <d v="2016-04-09T00:00:00"/>
    <s v="FOOTHILLS CI"/>
    <s v="REGULAR POPULATION"/>
    <s v="UNKNOWN"/>
    <s v="MEDIUM"/>
    <d v="2016-10-01T00:00:00"/>
    <n v="0"/>
    <s v="N/A"/>
    <s v="FOOTHILLS CI"/>
    <s v="MECKLENBURG COUNTY"/>
    <s v="NEW ADMISSION"/>
    <d v="2016-04-09T00:00:00"/>
    <s v="N"/>
    <d v="2016-04-04T00:00:00"/>
    <s v="MECKLENBURG"/>
    <d v="2020-05-10T00:00:00"/>
    <s v="4 YEARS 3 MONTHS"/>
    <s v="6 YEARS 2 MONTHS"/>
    <s v="ACTIVE"/>
    <m/>
    <m/>
    <m/>
    <m/>
    <m/>
    <m/>
    <m/>
    <m/>
    <m/>
    <m/>
    <m/>
    <m/>
    <m/>
    <m/>
    <m/>
    <m/>
    <m/>
    <m/>
    <m/>
    <m/>
    <m/>
    <m/>
    <m/>
    <m/>
    <m/>
    <m/>
    <m/>
  </r>
  <r>
    <m/>
    <m/>
    <d v="2016-05-08T12:17:15"/>
    <s v="http://webapps6.doc.state.nc.us/opi/viewoffender.do?method=view&amp;offenderID=1469167&amp;activeFilter=2&amp;listurl=pagelistoffendersearchresults&amp;listpage=1"/>
    <s v="ALEXIS BROWN"/>
    <n v="1469167"/>
    <s v="ACTIVE"/>
    <s v="FEMALE"/>
    <x v="1"/>
    <x v="1"/>
    <d v="1998-08-27T00:00:00"/>
    <n v="17"/>
    <s v="BROWN"/>
    <s v="ACTIVE"/>
    <d v="2016-11-10T00:00:00"/>
    <d v="2016-11-10T00:00:00"/>
    <x v="1"/>
    <s v="FELON"/>
    <d v="2016-04-25T00:00:00"/>
    <s v="NC CI WOMEN"/>
    <s v="REGULAR POPULATION"/>
    <s v="UNKNOWN"/>
    <s v="MINIMUM 1"/>
    <d v="2016-11-01T00:00:00"/>
    <n v="0"/>
    <s v="N/A"/>
    <s v="NCCI WOMEN"/>
    <s v="WAKE COUNTY"/>
    <s v="NEW ADMISSION"/>
    <d v="2016-04-25T00:00:00"/>
    <s v="N"/>
    <d v="2015-12-02T00:00:00"/>
    <s v="WAKE"/>
    <d v="2016-11-10T00:00:00"/>
    <s v="6 MONTHS"/>
    <s v="1 YEAR 5 MONTHS"/>
    <s v="ACTIVE"/>
    <m/>
    <m/>
    <m/>
    <m/>
    <m/>
    <m/>
    <m/>
    <m/>
    <m/>
    <m/>
    <m/>
    <m/>
    <m/>
    <m/>
    <m/>
    <m/>
    <m/>
    <m/>
    <m/>
    <m/>
    <m/>
    <m/>
    <m/>
    <m/>
    <m/>
    <m/>
    <m/>
  </r>
  <r>
    <m/>
    <m/>
    <d v="2016-05-08T12:19:00"/>
    <s v="http://webapps6.doc.state.nc.us/opi/viewoffender.do?method=view&amp;offenderID=1474390&amp;activeFilter=2&amp;listurl=pagelistoffendersearchresults&amp;listpage=1"/>
    <s v="AMARI COVINGTON"/>
    <n v="1474390"/>
    <s v="ACTIVE"/>
    <s v="MALE"/>
    <x v="0"/>
    <x v="0"/>
    <d v="1998-07-02T00:00:00"/>
    <n v="17"/>
    <s v="COVINGTON"/>
    <s v="ACTIVE"/>
    <d v="2030-10-25T00:00:00"/>
    <d v="2030-10-25T00:00:00"/>
    <x v="0"/>
    <s v="FELON"/>
    <d v="2015-08-09T00:00:00"/>
    <s v="FOOTHILLS CI"/>
    <s v="INTENSIVE CONTROL"/>
    <d v="2016-04-08T00:00:00"/>
    <s v="CLOSE"/>
    <d v="2016-08-01T00:00:00"/>
    <n v="3"/>
    <d v="2015-12-08T00:00:00"/>
    <s v="FOOTHILLS CI"/>
    <s v="MECKLENBURG COUNTY"/>
    <s v="NEW ADMISSION"/>
    <d v="2015-08-09T00:00:00"/>
    <s v="N"/>
    <d v="2015-07-30T00:00:00"/>
    <s v="MECKLENBURG"/>
    <d v="2022-10-27T00:00:00"/>
    <s v="6 YEARS 8 MONTHS"/>
    <s v="9 YEARS"/>
    <m/>
    <m/>
    <m/>
    <m/>
    <m/>
    <m/>
    <m/>
    <m/>
    <m/>
    <m/>
    <m/>
    <m/>
    <m/>
    <m/>
    <m/>
    <m/>
    <m/>
    <m/>
    <m/>
    <m/>
    <m/>
    <m/>
    <m/>
    <m/>
    <m/>
    <m/>
    <m/>
    <m/>
  </r>
  <r>
    <m/>
    <m/>
    <d v="2016-04-26T18:31:00"/>
    <s v="http://webapps6.doc.state.nc.us/opi/viewoffender.do?method=view&amp;offenderID=1497700&amp;searchLastName=Best&amp;searchFirstName=Amaru&amp;listurl=pagelistoffendersearchresults&amp;listpage=1"/>
    <s v="AMARU BEST"/>
    <n v="1497700"/>
    <s v="ACTIVE"/>
    <s v="MALE"/>
    <x v="0"/>
    <x v="1"/>
    <d v="1998-04-25T00:00:00"/>
    <n v="18"/>
    <s v="BEST"/>
    <s v="ACTIVE"/>
    <d v="2017-03-01T00:00:00"/>
    <d v="2017-03-01T00:00:00"/>
    <x v="2"/>
    <s v="FELON"/>
    <d v="2016-03-09T00:00:00"/>
    <s v="FOOTHILLS CI"/>
    <s v="REGULAR POPULATION"/>
    <s v="UNKNOWN"/>
    <s v="MEDIUM"/>
    <d v="2016-09-01T00:00:00"/>
    <n v="0"/>
    <s v="N/A"/>
    <s v="FOOTHILLS CI"/>
    <s v="WILSON COUNTY"/>
    <s v="NEW ADMISSION"/>
    <d v="2016-03-09T00:00:00"/>
    <s v="N"/>
    <d v="2016-03-01T00:00:00"/>
    <s v="WILSON"/>
    <d v="2017-03-01T00:00:00"/>
    <s v="1 YEAR 3 MONTHS"/>
    <s v="2 YEARS 6 MONTHS"/>
    <m/>
    <m/>
    <m/>
    <m/>
    <m/>
    <m/>
    <m/>
    <m/>
    <m/>
    <m/>
    <m/>
    <m/>
    <m/>
    <m/>
    <m/>
    <m/>
    <m/>
    <m/>
    <m/>
    <m/>
    <m/>
    <m/>
    <m/>
    <m/>
    <m/>
    <m/>
    <m/>
    <m/>
  </r>
  <r>
    <m/>
    <m/>
    <d v="2016-05-08T12:15:40"/>
    <s v="http://webapps6.doc.state.nc.us/opi/viewoffender.do?method=view&amp;offenderID=1484776&amp;activeFilter=2&amp;listurl=pagelistoffendersearchresults&amp;listpage=1"/>
    <s v="AMIR N BOUJLIL"/>
    <n v="1484776"/>
    <s v="ACTIVE"/>
    <s v="MALE"/>
    <x v="2"/>
    <x v="0"/>
    <d v="1998-12-30T00:00:00"/>
    <n v="17"/>
    <s v="BOUJLIL"/>
    <s v="ACTIVE"/>
    <d v="2019-03-12T00:00:00"/>
    <d v="2019-03-12T00:00:00"/>
    <x v="0"/>
    <s v="FELON"/>
    <d v="2015-11-08T00:00:00"/>
    <s v="FOOTHILLS CI"/>
    <s v="DISCIPLINARY SEGREGATION"/>
    <d v="2016-05-21T00:00:00"/>
    <s v="MEDIUM"/>
    <d v="2016-05-01T00:00:00"/>
    <n v="2"/>
    <d v="2016-04-21T00:00:00"/>
    <s v="FOOTHILLS CI"/>
    <s v="MECKLENBURG COUNTY"/>
    <s v="NEW ADMISSION"/>
    <d v="2015-11-08T00:00:00"/>
    <s v="N"/>
    <d v="2015-11-02T00:00:00"/>
    <s v="MECKLENBURG"/>
    <d v="2019-03-12T00:00:00"/>
    <s v="3 YEARS 6 MONTHS"/>
    <s v="5 YEARS 3 MONTHS"/>
    <m/>
    <m/>
    <m/>
    <m/>
    <m/>
    <m/>
    <m/>
    <m/>
    <m/>
    <m/>
    <m/>
    <m/>
    <m/>
    <m/>
    <m/>
    <m/>
    <m/>
    <m/>
    <m/>
    <m/>
    <m/>
    <m/>
    <m/>
    <m/>
    <m/>
    <m/>
    <m/>
    <m/>
  </r>
  <r>
    <m/>
    <m/>
    <d v="2016-05-08T12:15:40"/>
    <s v="http://webapps6.doc.state.nc.us/opi/viewoffender.do?method=view&amp;offenderID=1487909&amp;activeFilter=2&amp;listurl=pagelistoffendersearchresults&amp;listpage=1"/>
    <s v="ANDREAS D FAYSON"/>
    <n v="1487909"/>
    <s v="ACTIVE"/>
    <s v="MALE"/>
    <x v="1"/>
    <x v="2"/>
    <d v="1998-06-15T00:00:00"/>
    <n v="17"/>
    <s v="FAYSON"/>
    <s v="ACTIVE"/>
    <d v="2019-03-14T00:00:00"/>
    <d v="2019-03-14T00:00:00"/>
    <x v="0"/>
    <s v="FELON"/>
    <d v="2015-12-09T00:00:00"/>
    <s v="FOOTHILLS CI"/>
    <s v="DISCIPLINARY SEGREGATION"/>
    <d v="2016-05-16T00:00:00"/>
    <s v="MEDIUM"/>
    <d v="2016-06-01T00:00:00"/>
    <n v="3"/>
    <d v="2016-03-17T00:00:00"/>
    <s v="FOOTHILLS CI"/>
    <s v="NOT PUBLIC INFORMATION"/>
    <s v="NOT PUBLIC INFORMATION"/>
    <d v="2016-03-11T00:00:00"/>
    <s v="N"/>
    <d v="2015-12-03T00:00:00"/>
    <s v="CUMBERLAND"/>
    <d v="2019-03-14T00:00:00"/>
    <s v="3 YEARS 2 MONTHS"/>
    <s v="4 YEARS 10 MONTHS"/>
    <m/>
    <m/>
    <m/>
    <m/>
    <m/>
    <m/>
    <m/>
    <m/>
    <m/>
    <m/>
    <m/>
    <m/>
    <m/>
    <m/>
    <m/>
    <m/>
    <m/>
    <m/>
    <m/>
    <m/>
    <m/>
    <m/>
    <m/>
    <m/>
    <m/>
    <m/>
    <m/>
    <m/>
  </r>
  <r>
    <m/>
    <m/>
    <d v="2016-05-08T12:18:33"/>
    <s v="http://webapps6.doc.state.nc.us/opi/viewoffender.do?method=view&amp;offenderID=1468480&amp;activeFilter=2&amp;listurl=pagelistoffendersearchresults&amp;listpage=1"/>
    <s v="BLAINE J COOK"/>
    <n v="1468480"/>
    <s v="ACTIVE"/>
    <s v="MALE"/>
    <x v="0"/>
    <x v="0"/>
    <d v="1998-06-20T00:00:00"/>
    <n v="17"/>
    <s v="COOK"/>
    <s v="ACTIVE"/>
    <d v="2019-12-26T00:00:00"/>
    <d v="2019-12-26T00:00:00"/>
    <x v="0"/>
    <s v="FELON"/>
    <d v="2015-06-13T00:00:00"/>
    <s v="FOOTHILLS CI"/>
    <s v="DISCIPLINARY SEGREGATION"/>
    <d v="2016-05-16T00:00:00"/>
    <s v="CLOSE"/>
    <d v="2016-10-01T00:00:00"/>
    <n v="3"/>
    <d v="2016-03-17T00:00:00"/>
    <s v="FOOTHILLS CI"/>
    <s v="MECKLENBURG COUNTY"/>
    <s v="NEW ADMISSION"/>
    <d v="2015-06-13T00:00:00"/>
    <s v="N"/>
    <d v="2015-06-05T00:00:00"/>
    <s v="MECKLENBURG"/>
    <d v="2019-12-26T00:00:00"/>
    <s v="4 YEARS 3 MONTHS"/>
    <s v="6 YEARS 2 MONTHS"/>
    <m/>
    <m/>
    <m/>
    <m/>
    <m/>
    <m/>
    <m/>
    <m/>
    <m/>
    <m/>
    <m/>
    <m/>
    <m/>
    <m/>
    <m/>
    <m/>
    <m/>
    <m/>
    <m/>
    <m/>
    <m/>
    <m/>
    <m/>
    <m/>
    <m/>
    <m/>
    <m/>
    <m/>
  </r>
  <r>
    <m/>
    <m/>
    <d v="2016-05-08T12:20:29"/>
    <s v="http://webapps6.doc.state.nc.us/opi/viewoffender.do?method=view&amp;offenderID=1397423&amp;activeFilter=2&amp;listurl=pagelistoffendersearchresults&amp;listpage=2"/>
    <s v="BRAYAN HERNANDEZ-SIERRA"/>
    <n v="1397423"/>
    <s v="ACTIVE"/>
    <s v="MALE"/>
    <x v="2"/>
    <x v="3"/>
    <d v="1999-04-12T00:00:00"/>
    <n v="17"/>
    <s v="HERNANDEZ-SIERRA"/>
    <s v="ACTIVE"/>
    <d v="2042-08-09T00:00:00"/>
    <d v="2042-08-09T00:00:00"/>
    <x v="3"/>
    <s v="FELON"/>
    <d v="2013-11-20T00:00:00"/>
    <s v="FOOTHILLS CI"/>
    <s v="REGULAR POPULATION"/>
    <s v="UNKNOWN"/>
    <s v="CLOSE"/>
    <d v="2016-05-01T00:00:00"/>
    <n v="8"/>
    <d v="2015-10-23T00:00:00"/>
    <s v="FOOTHILLS CI"/>
    <s v="WAKE COUNTY"/>
    <s v="NEW ADMISSION"/>
    <d v="2013-11-20T00:00:00"/>
    <s v="N"/>
    <d v="2013-11-20T00:00:00"/>
    <s v="WAKE"/>
    <d v="2027-08-13T00:00:00"/>
    <s v="15 YEARS"/>
    <s v="19 YEARS"/>
    <m/>
    <m/>
    <m/>
    <m/>
    <m/>
    <m/>
    <m/>
    <m/>
    <m/>
    <m/>
    <m/>
    <m/>
    <m/>
    <m/>
    <m/>
    <m/>
    <m/>
    <m/>
    <m/>
    <m/>
    <m/>
    <m/>
    <m/>
    <m/>
    <m/>
    <m/>
    <m/>
    <m/>
  </r>
  <r>
    <m/>
    <m/>
    <d v="2016-05-05T19:41:32"/>
    <s v="http://webapps6.doc.state.nc.us/opi/viewoffender.do?method=view&amp;offenderID=1474157&amp;activeFilter=2&amp;listurl=pagelistoffendersearchresults&amp;listpage=1"/>
    <s v="BRYSON EDWARDS"/>
    <n v="1474157"/>
    <s v="ACTIVE"/>
    <s v="MALE"/>
    <x v="1"/>
    <x v="4"/>
    <d v="1998-05-07T00:00:00"/>
    <n v="17"/>
    <s v="EDWARDS"/>
    <s v="ACTIVE"/>
    <d v="2016-07-30T00:00:00"/>
    <d v="2016-07-30T00:00:00"/>
    <x v="4"/>
    <s v="FELON"/>
    <d v="2016-03-30T00:00:00"/>
    <s v="FOOTHILLS CI"/>
    <s v="REGULAR POPULATION"/>
    <s v="UNKNOWN"/>
    <s v="MINIMUM 1"/>
    <d v="2016-10-01T00:00:00"/>
    <n v="0"/>
    <s v="N/A"/>
    <s v="FOOTHILLS CI"/>
    <s v="WAKE COUNTY"/>
    <s v="NEW ADMISSION"/>
    <d v="2016-03-30T00:00:00"/>
    <s v="N"/>
    <d v="2015-08-01T00:00:00"/>
    <s v="WAKE"/>
    <d v="2016-07-30T00:00:00"/>
    <s v="6 MONTHS"/>
    <s v="1 YEAR 5 MONTHS"/>
    <m/>
    <m/>
    <m/>
    <m/>
    <m/>
    <m/>
    <m/>
    <m/>
    <m/>
    <m/>
    <m/>
    <m/>
    <m/>
    <m/>
    <m/>
    <m/>
    <m/>
    <m/>
    <m/>
    <m/>
    <m/>
    <m/>
    <m/>
    <m/>
    <m/>
    <m/>
    <m/>
    <m/>
  </r>
  <r>
    <m/>
    <m/>
    <d v="2016-05-08T12:20:29"/>
    <s v="http://webapps6.doc.state.nc.us/opi/viewoffender.do?method=view&amp;offenderID=1486519&amp;activeFilter=2&amp;listurl=pagelistoffendersearchresults&amp;listpage=2"/>
    <s v="CASEY S MCCOY"/>
    <n v="1486519"/>
    <s v="ACTIVE"/>
    <s v="MALE"/>
    <x v="0"/>
    <x v="0"/>
    <d v="1998-07-11T00:00:00"/>
    <n v="17"/>
    <s v="MCCOY"/>
    <s v="ACTIVE"/>
    <d v="2016-05-25T00:00:00"/>
    <d v="2016-05-25T00:00:00"/>
    <x v="4"/>
    <s v="FELON"/>
    <d v="2016-02-25T00:00:00"/>
    <s v="FOOTHILLS CI"/>
    <s v="REGULAR POPULATION"/>
    <s v="UNKNOWN"/>
    <s v="MINIMUM 1"/>
    <d v="2016-08-01T00:00:00"/>
    <n v="0"/>
    <s v="N/A"/>
    <s v="FOOTHILLS CI"/>
    <s v="NOT PUBLIC INFORMATION"/>
    <s v="NOT PUBLIC INFORMATION"/>
    <d v="2016-04-14T00:00:00"/>
    <s v="N"/>
    <d v="2015-12-01T00:00:00"/>
    <s v="RANDOLPH"/>
    <d v="2016-05-25T00:00:00"/>
    <s v="6 MONTHS"/>
    <s v="1 YEAR 5 MONTHS"/>
    <s v="INACTIVE"/>
    <m/>
    <m/>
    <m/>
    <m/>
    <m/>
    <m/>
    <m/>
    <m/>
    <m/>
    <m/>
    <m/>
    <m/>
    <m/>
    <m/>
    <m/>
    <m/>
    <m/>
    <m/>
    <m/>
    <m/>
    <m/>
    <m/>
    <m/>
    <m/>
    <m/>
    <m/>
    <m/>
  </r>
  <r>
    <m/>
    <m/>
    <d v="2016-05-08T12:23:35"/>
    <s v="http://webapps6.doc.state.nc.us/opi/viewoffender.do?method=view&amp;offenderID=1503116&amp;activeFilter=2&amp;listurl=pagelistoffendersearchresults&amp;listpage=3"/>
    <s v="CENTELL T MCGHEE"/>
    <n v="1503116"/>
    <s v="ACTIVE"/>
    <s v="MALE"/>
    <x v="0"/>
    <x v="0"/>
    <d v="1998-11-18T00:00:00"/>
    <n v="17"/>
    <s v="MCGHEE"/>
    <s v="ACTIVE"/>
    <d v="2020-05-28T00:00:00"/>
    <d v="2020-05-28T00:00:00"/>
    <x v="0"/>
    <s v="FELON"/>
    <d v="2016-04-27T00:00:00"/>
    <s v="FOOTHILLS CI"/>
    <s v="REGULAR POPULATION"/>
    <s v="UNKNOWN"/>
    <s v="MEDIUM"/>
    <s v="UNKNOWN"/>
    <n v="0"/>
    <s v="N/A"/>
    <s v="FOOTHILLS CI"/>
    <s v="CUMBERLAND COUNTY"/>
    <s v="NEW ADMISSION"/>
    <d v="2016-04-27T00:00:00"/>
    <s v="N"/>
    <d v="2016-04-13T00:00:00"/>
    <s v="CUMBERLAND"/>
    <d v="2020-05-28T00:00:00"/>
    <s v="4 YEARS 3 MONTHS"/>
    <s v="6 YEARS 2 MONTHS"/>
    <m/>
    <m/>
    <m/>
    <m/>
    <m/>
    <m/>
    <m/>
    <m/>
    <m/>
    <m/>
    <m/>
    <m/>
    <m/>
    <m/>
    <m/>
    <m/>
    <m/>
    <m/>
    <m/>
    <m/>
    <m/>
    <m/>
    <m/>
    <m/>
    <m/>
    <m/>
    <m/>
    <m/>
  </r>
  <r>
    <m/>
    <m/>
    <d v="2016-05-08T12:23:35"/>
    <s v="http://webapps6.doc.state.nc.us/opi/viewoffender.do?method=view&amp;offenderID=1447026&amp;activeFilter=2&amp;listurl=pagelistoffendersearchresults&amp;listpage=3"/>
    <s v="DAMONTAE MEDLIN"/>
    <n v="1447026"/>
    <s v="ACTIVE"/>
    <s v="MALE"/>
    <x v="0"/>
    <x v="0"/>
    <d v="1998-06-03T00:00:00"/>
    <n v="17"/>
    <s v="MEDLIN"/>
    <s v="ACTIVE"/>
    <d v="2016-08-06T00:00:00"/>
    <d v="2016-08-06T00:00:00"/>
    <x v="5"/>
    <s v="FELON"/>
    <d v="2016-03-23T00:00:00"/>
    <s v="FOOTHILLS CI"/>
    <s v="DISCIPLINARY SEGREGATION"/>
    <d v="2016-05-30T00:00:00"/>
    <s v="MINIMUM 1"/>
    <d v="2016-09-01T00:00:00"/>
    <n v="2"/>
    <d v="2016-04-30T00:00:00"/>
    <s v="FOOTHILLS CI"/>
    <s v="NOT PUBLIC INFORMATION"/>
    <s v="NOT PUBLIC INFORMATION"/>
    <d v="2016-04-16T00:00:00"/>
    <s v="N"/>
    <d v="2016-03-16T00:00:00"/>
    <s v="WAKE"/>
    <d v="2016-08-06T00:00:00"/>
    <s v="6 MONTHS"/>
    <s v="1 YEAR 5 MONTHS"/>
    <s v="INACTIVE"/>
    <m/>
    <m/>
    <m/>
    <m/>
    <m/>
    <m/>
    <m/>
    <m/>
    <m/>
    <m/>
    <m/>
    <m/>
    <m/>
    <m/>
    <m/>
    <m/>
    <m/>
    <m/>
    <m/>
    <m/>
    <m/>
    <m/>
    <m/>
    <m/>
    <m/>
    <m/>
    <m/>
  </r>
  <r>
    <m/>
    <m/>
    <d v="2016-05-08T12:26:44"/>
    <s v="http://webapps6.doc.state.nc.us/opi/viewoffender.do?method=view&amp;offenderID=1439685&amp;activeFilter=2&amp;listurl=pagelistoffendersearchresults&amp;listpage=3"/>
    <s v="DANTAE L WITHERS"/>
    <n v="1439685"/>
    <s v="ACTIVE"/>
    <s v="MALE"/>
    <x v="1"/>
    <x v="4"/>
    <d v="1998-06-26T00:00:00"/>
    <n v="17"/>
    <s v="WITHERS"/>
    <s v="ACTIVE"/>
    <d v="2016-08-09T00:00:00"/>
    <d v="2016-08-09T00:00:00"/>
    <x v="4"/>
    <s v="FELON"/>
    <d v="2015-06-17T00:00:00"/>
    <s v="FOOTHILLS CI"/>
    <s v="REGULAR POPULATION"/>
    <s v="UNKNOWN"/>
    <s v="MINIMUM 1"/>
    <d v="2016-10-01T00:00:00"/>
    <n v="3"/>
    <d v="2015-08-19T00:00:00"/>
    <s v="FOOTHILLS CI"/>
    <s v="FORSYTH COUNTY"/>
    <s v="RETURNED FROM PAROLE"/>
    <d v="2016-03-23T00:00:00"/>
    <s v="N"/>
    <d v="2016-03-03T00:00:00"/>
    <s v="FORSYTH"/>
    <d v="2015-08-21T00:00:00"/>
    <s v="6 MONTHS"/>
    <s v="1 YEAR 5 MONTHS"/>
    <s v="ACTIVE"/>
    <m/>
    <m/>
    <m/>
    <m/>
    <m/>
    <m/>
    <m/>
    <m/>
    <m/>
    <m/>
    <m/>
    <m/>
    <m/>
    <m/>
    <m/>
    <m/>
    <m/>
    <m/>
    <m/>
    <m/>
    <m/>
    <m/>
    <m/>
    <m/>
    <m/>
    <m/>
    <m/>
  </r>
  <r>
    <m/>
    <m/>
    <d v="2016-05-08T12:23:35"/>
    <s v="http://webapps6.doc.state.nc.us/opi/viewoffender.do?method=view&amp;offenderID=1489219&amp;activeFilter=2&amp;listurl=pagelistoffendersearchresults&amp;listpage=3"/>
    <s v="DEAUNDRE J WASHINGTON"/>
    <n v="1489219"/>
    <s v="ACTIVE"/>
    <s v="MALE"/>
    <x v="0"/>
    <x v="0"/>
    <d v="1998-10-20T00:00:00"/>
    <n v="17"/>
    <s v="WASHINGTON"/>
    <s v="ACTIVE"/>
    <d v="2016-06-14T00:00:00"/>
    <d v="2016-06-14T00:00:00"/>
    <x v="4"/>
    <s v="FELON"/>
    <d v="2016-02-10T00:00:00"/>
    <s v="FOOTHILLS CI"/>
    <s v="REGULAR POPULATION"/>
    <s v="UNKNOWN"/>
    <s v="MINIMUM 1"/>
    <d v="2016-08-01T00:00:00"/>
    <n v="2"/>
    <d v="2016-02-22T00:00:00"/>
    <s v="FOOTHILLS CI"/>
    <s v="NOT PUBLIC INFORMATION"/>
    <s v="NOT PUBLIC INFORMATION"/>
    <d v="2016-05-05T00:00:00"/>
    <s v="N"/>
    <d v="2016-02-04T00:00:00"/>
    <s v="WAKE"/>
    <d v="2016-06-14T00:00:00"/>
    <s v="5 MONTHS"/>
    <s v="1 YEAR 3 MONTHS"/>
    <s v="INACTIVE"/>
    <m/>
    <m/>
    <m/>
    <m/>
    <m/>
    <m/>
    <m/>
    <m/>
    <m/>
    <m/>
    <m/>
    <m/>
    <m/>
    <m/>
    <m/>
    <m/>
    <m/>
    <m/>
    <m/>
    <m/>
    <m/>
    <m/>
    <m/>
    <m/>
    <m/>
    <m/>
    <m/>
  </r>
  <r>
    <m/>
    <m/>
    <d v="2016-05-08T12:23:35"/>
    <s v="http://webapps6.doc.state.nc.us/opi/viewoffender.do?method=view&amp;offenderID=1463404&amp;activeFilter=2&amp;listurl=pagelistoffendersearchresults&amp;listpage=3"/>
    <s v="DEDRIC L MCMANUS"/>
    <n v="1463404"/>
    <s v="ACTIVE"/>
    <s v="MALE"/>
    <x v="0"/>
    <x v="0"/>
    <d v="1998-07-11T00:00:00"/>
    <n v="17"/>
    <s v="MCMANUS"/>
    <s v="ACTIVE"/>
    <d v="2016-06-13T00:00:00"/>
    <d v="2016-06-13T00:00:00"/>
    <x v="5"/>
    <s v="FELON"/>
    <d v="2016-03-26T00:00:00"/>
    <s v="FOOTHILLS CI"/>
    <s v="REGULAR POPULATION"/>
    <s v="UNKNOWN"/>
    <s v="MINIMUM 1"/>
    <s v="UNKNOWN"/>
    <n v="0"/>
    <s v="N/A"/>
    <s v="FOOTHILLS CI"/>
    <s v="MECKLENBURG COUNTY"/>
    <s v="NEW ADMISSION"/>
    <d v="2016-03-26T00:00:00"/>
    <s v="N"/>
    <d v="2015-05-08T00:00:00"/>
    <s v="MECKLENBURG"/>
    <d v="2016-06-13T00:00:00"/>
    <m/>
    <m/>
    <s v="ACTIVE"/>
    <m/>
    <m/>
    <m/>
    <m/>
    <m/>
    <m/>
    <m/>
    <m/>
    <m/>
    <m/>
    <m/>
    <m/>
    <m/>
    <m/>
    <m/>
    <m/>
    <m/>
    <m/>
    <m/>
    <m/>
    <m/>
    <m/>
    <m/>
    <m/>
    <m/>
    <m/>
    <m/>
  </r>
  <r>
    <m/>
    <m/>
    <d v="2016-05-08T12:23:35"/>
    <s v="http://webapps6.doc.state.nc.us/opi/viewoffender.do?method=view&amp;offenderID=1472709&amp;activeFilter=2&amp;listurl=pagelistoffendersearchresults&amp;listpage=3"/>
    <s v="DELQUAN WRIGHT"/>
    <n v="1472709"/>
    <s v="ACTIVE"/>
    <s v="MALE"/>
    <x v="0"/>
    <x v="0"/>
    <d v="1998-08-22T00:00:00"/>
    <n v="17"/>
    <s v="WRIGHT"/>
    <s v="ACTIVE"/>
    <d v="2017-09-30T00:00:00"/>
    <d v="2017-09-30T00:00:00"/>
    <x v="0"/>
    <s v="FELON"/>
    <d v="2015-07-29T00:00:00"/>
    <s v="FOOTHILLS CI"/>
    <s v="DISCIPLINARY SEGREGATION"/>
    <d v="2016-05-19T00:00:00"/>
    <s v="MEDIUM"/>
    <d v="2016-08-01T00:00:00"/>
    <n v="7"/>
    <d v="2016-03-17T00:00:00"/>
    <s v="FOOTHILLS CI"/>
    <s v="GUILFORD COUNTY"/>
    <s v="NEW ADMISSION"/>
    <d v="2015-07-29T00:00:00"/>
    <s v="N"/>
    <d v="2015-07-16T00:00:00"/>
    <s v="GUILFORD"/>
    <d v="2017-09-30T00:00:00"/>
    <s v="3 YEARS 2 MONTHS"/>
    <s v="4 YEARS 10 MONTHS"/>
    <m/>
    <m/>
    <m/>
    <m/>
    <m/>
    <m/>
    <m/>
    <m/>
    <m/>
    <m/>
    <m/>
    <m/>
    <m/>
    <m/>
    <m/>
    <m/>
    <m/>
    <m/>
    <m/>
    <m/>
    <m/>
    <m/>
    <m/>
    <m/>
    <m/>
    <m/>
    <m/>
    <m/>
  </r>
  <r>
    <m/>
    <m/>
    <d v="2016-05-08T12:23:35"/>
    <s v="http://webapps6.doc.state.nc.us/opi/viewoffender.do?method=view&amp;offenderID=1442873&amp;activeFilter=2&amp;listurl=pagelistoffendersearchresults&amp;listpage=3"/>
    <s v="DEMARCO T THREATT"/>
    <n v="1442873"/>
    <s v="ACTIVE"/>
    <s v="MALE"/>
    <x v="0"/>
    <x v="0"/>
    <d v="1998-08-17T00:00:00"/>
    <n v="17"/>
    <s v="THREATT"/>
    <s v="ACTIVE"/>
    <d v="2016-07-11T00:00:00"/>
    <d v="2016-07-11T00:00:00"/>
    <x v="5"/>
    <s v="FELON"/>
    <d v="2016-04-23T00:00:00"/>
    <s v="FOOTHILLS CI"/>
    <s v="REGULAR POPULATION"/>
    <s v="UNKNOWN"/>
    <s v="MINIMUM 1"/>
    <s v="UNKNOWN"/>
    <n v="0"/>
    <s v="N/A"/>
    <s v="FOOTHILLS CI"/>
    <s v="MECKLENBURG COUNTY"/>
    <s v="NEW ADMISSION"/>
    <d v="2016-04-23T00:00:00"/>
    <s v="N"/>
    <d v="2015-10-08T00:00:00"/>
    <s v="MECKLENBURG"/>
    <d v="2016-07-11T00:00:00"/>
    <m/>
    <m/>
    <s v="ACTIVE"/>
    <m/>
    <m/>
    <m/>
    <m/>
    <m/>
    <m/>
    <m/>
    <m/>
    <m/>
    <m/>
    <m/>
    <m/>
    <m/>
    <m/>
    <m/>
    <m/>
    <m/>
    <m/>
    <m/>
    <m/>
    <m/>
    <m/>
    <m/>
    <m/>
    <m/>
    <m/>
    <m/>
  </r>
  <r>
    <m/>
    <m/>
    <d v="2016-05-08T12:15:40"/>
    <s v="http://webapps6.doc.state.nc.us/opi/viewoffender.do?method=view&amp;offenderID=1464916&amp;activeFilter=2&amp;listurl=pagelistoffendersearchresults&amp;listpage=1"/>
    <s v="DEMARCUS BROWN"/>
    <n v="1464916"/>
    <s v="ACTIVE"/>
    <s v="MALE"/>
    <x v="0"/>
    <x v="0"/>
    <d v="1999-03-18T00:00:00"/>
    <n v="17"/>
    <s v="BROWN"/>
    <s v="ACTIVE"/>
    <d v="2016-07-19T00:00:00"/>
    <d v="2016-07-19T00:00:00"/>
    <x v="5"/>
    <s v="FELON"/>
    <d v="2015-12-09T00:00:00"/>
    <s v="FOOTHILLS CI"/>
    <s v="REGULAR POPULATION"/>
    <s v="UNKNOWN"/>
    <s v="MINIMUM 1"/>
    <d v="2016-06-01T00:00:00"/>
    <n v="2"/>
    <d v="2016-02-23T00:00:00"/>
    <s v="FOOTHILLS CI"/>
    <s v="NOT PUBLIC INFORMATION"/>
    <s v="NOT PUBLIC INFORMATION"/>
    <d v="2016-01-06T00:00:00"/>
    <s v="N"/>
    <d v="2015-05-21T00:00:00"/>
    <s v="WAKE"/>
    <d v="2016-04-18T00:00:00"/>
    <s v="5 MONTHS"/>
    <s v="1 YEAR 3 MONTHS"/>
    <s v="INACTIVE"/>
    <m/>
    <m/>
    <m/>
    <m/>
    <m/>
    <m/>
    <m/>
    <m/>
    <m/>
    <m/>
    <m/>
    <m/>
    <m/>
    <m/>
    <m/>
    <m/>
    <m/>
    <m/>
    <m/>
    <m/>
    <m/>
    <m/>
    <m/>
    <m/>
    <m/>
    <m/>
    <m/>
  </r>
  <r>
    <m/>
    <m/>
    <d v="2016-05-08T12:20:29"/>
    <s v="http://webapps6.doc.state.nc.us/opi/viewoffender.do?method=view&amp;offenderID=1457848&amp;activeFilter=2&amp;listurl=pagelistoffendersearchresults&amp;listpage=2"/>
    <s v="DEON HOWARD"/>
    <n v="1457848"/>
    <s v="ACTIVE"/>
    <s v="MALE"/>
    <x v="0"/>
    <x v="5"/>
    <d v="1998-08-25T00:00:00"/>
    <n v="17"/>
    <s v="HOWARD"/>
    <s v="ACTIVE"/>
    <d v="2017-04-01T00:00:00"/>
    <d v="2017-04-01T00:00:00"/>
    <x v="4"/>
    <s v="FELON"/>
    <d v="2016-02-25T00:00:00"/>
    <s v="FOOTHILLS CI"/>
    <s v="REGULAR POPULATION"/>
    <s v="UNKNOWN"/>
    <s v="MEDIUM"/>
    <d v="2016-09-01T00:00:00"/>
    <n v="0"/>
    <s v="N/A"/>
    <s v="FOOTHILLS CI"/>
    <s v="NOT PUBLIC INFORMATION"/>
    <s v="NOT PUBLIC INFORMATION"/>
    <d v="2016-04-28T00:00:00"/>
    <s v="N"/>
    <d v="2016-02-22T00:00:00"/>
    <s v="WARREN"/>
    <d v="2016-06-30T00:00:00"/>
    <s v="6 MONTHS"/>
    <s v="1 YEAR 5 MONTHS"/>
    <s v="ACTIVE"/>
    <m/>
    <m/>
    <m/>
    <m/>
    <m/>
    <m/>
    <m/>
    <m/>
    <m/>
    <m/>
    <m/>
    <m/>
    <m/>
    <m/>
    <m/>
    <m/>
    <m/>
    <m/>
    <m/>
    <m/>
    <m/>
    <m/>
    <m/>
    <m/>
    <m/>
    <m/>
    <m/>
  </r>
  <r>
    <m/>
    <m/>
    <d v="2016-04-25T17:07:00"/>
    <s v="http://webapps6.doc.state.nc.us/opi/viewoffender.do?method=view&amp;offenderID=1480878&amp;activeFilter=2&amp;listurl=pagelistoffendersearchresults&amp;listpage=2"/>
    <s v="DESTINY S EVANS"/>
    <n v="1480878"/>
    <m/>
    <s v="FEMALE"/>
    <x v="0"/>
    <x v="0"/>
    <d v="1999-07-17T00:00:00"/>
    <n v="16"/>
    <s v="EVANS"/>
    <m/>
    <m/>
    <m/>
    <x v="6"/>
    <m/>
    <m/>
    <m/>
    <m/>
    <m/>
    <m/>
    <m/>
    <m/>
    <m/>
    <m/>
    <m/>
    <m/>
    <m/>
    <m/>
    <d v="2015-11-30T00:00:00"/>
    <s v="GRANVILLE"/>
    <m/>
    <m/>
    <m/>
    <s v="INACTIVE"/>
    <m/>
    <m/>
    <m/>
    <m/>
    <m/>
    <m/>
    <m/>
    <m/>
    <m/>
    <m/>
    <m/>
    <m/>
    <m/>
    <m/>
    <m/>
    <m/>
    <m/>
    <m/>
    <m/>
    <m/>
    <m/>
    <m/>
    <m/>
    <m/>
    <m/>
    <m/>
    <m/>
  </r>
  <r>
    <m/>
    <m/>
    <d v="2016-05-08T12:21:20"/>
    <s v="http://webapps6.doc.state.nc.us/opi/viewoffender.do?method=view&amp;offenderID=1458971&amp;activeFilter=2&amp;listurl=pagelistoffendersearchresults&amp;listpage=2"/>
    <s v="DEVAUN D HOWARD"/>
    <n v="1458971"/>
    <s v="ACTIVE"/>
    <s v="MALE"/>
    <x v="0"/>
    <x v="0"/>
    <d v="1998-10-11T00:00:00"/>
    <n v="17"/>
    <s v="HOWARD"/>
    <s v="ACTIVE"/>
    <d v="2017-07-28T00:00:00"/>
    <d v="2017-07-28T00:00:00"/>
    <x v="7"/>
    <s v="FELON"/>
    <d v="2015-03-27T00:00:00"/>
    <s v="FOOTHILLS CI"/>
    <s v="REGULAR POPULATION"/>
    <s v="UNKNOWN"/>
    <s v="MEDIUM"/>
    <d v="2016-10-01T00:00:00"/>
    <n v="5"/>
    <d v="2016-03-23T00:00:00"/>
    <s v="FOOTHILLS CI"/>
    <s v="CABARRUS COUNTY"/>
    <s v="NEW ADMISSION"/>
    <d v="2015-03-27T00:00:00"/>
    <s v="N"/>
    <d v="2015-03-13T00:00:00"/>
    <s v="CABARRUS"/>
    <d v="2017-01-24T00:00:00"/>
    <s v="2 YEARS 1 MONTH"/>
    <s v="3 YEARS 6 MONTHS"/>
    <m/>
    <m/>
    <m/>
    <m/>
    <m/>
    <m/>
    <m/>
    <m/>
    <m/>
    <m/>
    <m/>
    <m/>
    <m/>
    <m/>
    <m/>
    <m/>
    <m/>
    <m/>
    <m/>
    <m/>
    <m/>
    <m/>
    <m/>
    <m/>
    <m/>
    <m/>
    <m/>
    <m/>
  </r>
  <r>
    <m/>
    <m/>
    <d v="2016-05-08T12:16:18"/>
    <s v="http://webapps6.doc.state.nc.us/opi/viewoffender.do?method=view&amp;offenderID=1419836&amp;activeFilter=2&amp;listurl=pagelistoffendersearchresults&amp;listpage=1"/>
    <s v="DIANA ESCOBAR"/>
    <n v="1419836"/>
    <s v="ACTIVE"/>
    <s v="FEMALE"/>
    <x v="2"/>
    <x v="3"/>
    <d v="1998-11-24T00:00:00"/>
    <n v="17"/>
    <s v="ESCOBAR"/>
    <s v="ACTIVE"/>
    <d v="2022-12-27T00:00:00"/>
    <d v="2022-12-27T00:00:00"/>
    <x v="3"/>
    <s v="FELON"/>
    <d v="2014-05-19T00:00:00"/>
    <s v="NC CI WOMEN"/>
    <s v="REGULAR POPULATION"/>
    <s v="UNKNOWN"/>
    <s v="CLOSE"/>
    <d v="2016-09-01T00:00:00"/>
    <n v="8"/>
    <d v="2015-12-07T00:00:00"/>
    <s v="NCCI WOMEN"/>
    <s v="DURHAM COUNTY"/>
    <s v="NEW ADMISSION"/>
    <d v="2014-05-19T00:00:00"/>
    <s v="N"/>
    <d v="2014-05-19T00:00:00"/>
    <s v="DURHAM"/>
    <d v="2022-12-27T00:00:00"/>
    <s v="10 YEARS"/>
    <s v="13 YEARS"/>
    <m/>
    <m/>
    <m/>
    <m/>
    <m/>
    <m/>
    <m/>
    <m/>
    <m/>
    <m/>
    <m/>
    <m/>
    <m/>
    <m/>
    <m/>
    <m/>
    <m/>
    <m/>
    <m/>
    <m/>
    <m/>
    <m/>
    <m/>
    <m/>
    <m/>
    <m/>
    <m/>
    <m/>
  </r>
  <r>
    <m/>
    <m/>
    <d v="2016-05-08T12:15:40"/>
    <s v="http://webapps6.doc.state.nc.us/opi/viewoffender.do?method=view&amp;offenderID=1470401&amp;activeFilter=2&amp;listurl=pagelistoffendersearchresults&amp;listpage=1"/>
    <s v="DYLAN M CARROLL"/>
    <n v="1470401"/>
    <s v="ACTIVE"/>
    <s v="MALE"/>
    <x v="1"/>
    <x v="4"/>
    <d v="1998-06-20T00:00:00"/>
    <n v="17"/>
    <s v="CARROLL"/>
    <s v="ACTIVE"/>
    <d v="2016-06-02T00:00:00"/>
    <d v="2016-06-02T00:00:00"/>
    <x v="8"/>
    <s v="FELON"/>
    <d v="2016-03-17T00:00:00"/>
    <s v="FOOTHILLS CI"/>
    <s v="REGULAR POPULATION"/>
    <s v="UNKNOWN"/>
    <s v="MINIMUM 1"/>
    <d v="2016-09-01T00:00:00"/>
    <n v="0"/>
    <s v="N/A"/>
    <s v="FOOTHILLS CI"/>
    <s v="CATAWBA COUNTY"/>
    <s v="NEW ADMISSION"/>
    <d v="2016-03-17T00:00:00"/>
    <s v="N"/>
    <d v="2016-01-13T00:00:00"/>
    <s v="CATAWBA"/>
    <d v="2016-06-02T00:00:00"/>
    <s v="5 MONTHS"/>
    <s v="1 YEAR 3 MONTHS"/>
    <s v="INACTIVE"/>
    <m/>
    <m/>
    <m/>
    <m/>
    <m/>
    <m/>
    <m/>
    <m/>
    <m/>
    <m/>
    <m/>
    <m/>
    <m/>
    <m/>
    <m/>
    <m/>
    <m/>
    <m/>
    <m/>
    <m/>
    <m/>
    <m/>
    <m/>
    <m/>
    <m/>
    <m/>
    <m/>
  </r>
  <r>
    <m/>
    <m/>
    <d v="2016-05-08T12:21:54"/>
    <s v="http://webapps6.doc.state.nc.us/opi/viewoffender.do?method=view&amp;offenderID=1456921&amp;activeFilter=2&amp;listurl=pagelistoffendersearchresults&amp;listpage=2"/>
    <s v="EBONY JENKINS"/>
    <n v="1456921"/>
    <s v="ACTIVE"/>
    <s v="FEMALE"/>
    <x v="0"/>
    <x v="0"/>
    <d v="1998-07-27T00:00:00"/>
    <n v="17"/>
    <s v="JENKINS"/>
    <s v="ACTIVE"/>
    <s v="UNAUDITED"/>
    <s v="UNAUDITED"/>
    <x v="6"/>
    <m/>
    <d v="2016-04-25T00:00:00"/>
    <s v="NC CI WOMEN"/>
    <s v="REGULAR POPULATION"/>
    <s v="UNKNOWN"/>
    <s v="MINIMUM 1"/>
    <s v="UNKNOWN"/>
    <n v="0"/>
    <s v="N/A"/>
    <s v="NCCI WOMEN"/>
    <s v="WAKE COUNTY"/>
    <s v="NEW ADMISSION"/>
    <d v="2016-04-25T00:00:00"/>
    <s v="N"/>
    <d v="2015-09-25T00:00:00"/>
    <s v="WAKE"/>
    <m/>
    <m/>
    <m/>
    <s v="ACTIVE"/>
    <m/>
    <m/>
    <m/>
    <m/>
    <m/>
    <m/>
    <m/>
    <m/>
    <m/>
    <m/>
    <m/>
    <m/>
    <m/>
    <m/>
    <m/>
    <m/>
    <m/>
    <m/>
    <m/>
    <m/>
    <m/>
    <m/>
    <m/>
    <m/>
    <m/>
    <m/>
    <m/>
  </r>
  <r>
    <m/>
    <m/>
    <d v="2016-05-08T12:24:54"/>
    <s v="http://webapps6.doc.state.nc.us/opi/viewoffender.do?method=view&amp;offenderID=1498083&amp;activeFilter=2&amp;listurl=pagelistoffendersearchresults&amp;listpage=3"/>
    <s v="ELIJAH SUMMERS"/>
    <n v="1498083"/>
    <s v="ACTIVE"/>
    <s v="MALE"/>
    <x v="1"/>
    <x v="4"/>
    <d v="1999-03-19T00:00:00"/>
    <n v="17"/>
    <s v="SUMMERS"/>
    <s v="ACTIVE"/>
    <d v="2019-10-05T00:00:00"/>
    <d v="2019-10-05T00:00:00"/>
    <x v="9"/>
    <s v="FELON"/>
    <d v="2016-03-30T00:00:00"/>
    <s v="FOOTHILLS CI"/>
    <s v="REGULAR POPULATION"/>
    <s v="UNKNOWN"/>
    <s v="MEDIUM"/>
    <d v="2016-10-01T00:00:00"/>
    <n v="0"/>
    <s v="N/A"/>
    <s v="FOOTHILLS CI"/>
    <s v="BURKE COUNTY"/>
    <s v="NEW ADMISSION"/>
    <d v="2016-03-30T00:00:00"/>
    <s v="N"/>
    <d v="2016-03-16T00:00:00"/>
    <s v="BURKE"/>
    <d v="2019-10-05T00:00:00"/>
    <s v="3 YEARS 4 MONTHS"/>
    <s v="5 YEARS"/>
    <s v="ACTIVE"/>
    <m/>
    <m/>
    <m/>
    <m/>
    <m/>
    <m/>
    <m/>
    <m/>
    <m/>
    <m/>
    <m/>
    <m/>
    <m/>
    <m/>
    <m/>
    <m/>
    <m/>
    <m/>
    <m/>
    <m/>
    <m/>
    <m/>
    <m/>
    <m/>
    <m/>
    <m/>
    <m/>
  </r>
  <r>
    <m/>
    <m/>
    <d v="2016-05-08T12:20:29"/>
    <s v="http://webapps6.doc.state.nc.us/opi/viewoffender.do?method=view&amp;offenderID=1489462&amp;activeFilter=2&amp;listurl=pagelistoffendersearchresults&amp;listpage=2"/>
    <s v="JABORI J MAYE"/>
    <n v="1489462"/>
    <s v="ACTIVE"/>
    <s v="MALE"/>
    <x v="0"/>
    <x v="0"/>
    <d v="1998-09-09T00:00:00"/>
    <n v="17"/>
    <s v="MAYE"/>
    <s v="ACTIVE"/>
    <d v="2016-10-18T00:00:00"/>
    <d v="2016-10-18T00:00:00"/>
    <x v="10"/>
    <s v="FELON"/>
    <d v="2016-03-09T00:00:00"/>
    <s v="FOOTHILLS CI"/>
    <s v="DISCIPLINARY SEGREGATION"/>
    <d v="2016-06-10T00:00:00"/>
    <s v="MEDIUM"/>
    <d v="2016-09-01T00:00:00"/>
    <n v="6"/>
    <d v="2016-04-26T00:00:00"/>
    <s v="FOOTHILLS CI"/>
    <s v="NOT PUBLIC INFORMATION"/>
    <s v="NOT PUBLIC INFORMATION"/>
    <d v="2016-04-06T00:00:00"/>
    <s v="N"/>
    <d v="2016-01-04T00:00:00"/>
    <s v="PITT"/>
    <d v="2016-03-01T00:00:00"/>
    <s v="6 MONTHS"/>
    <s v="1 YEAR 5 MONTHS"/>
    <s v="INACTIVE"/>
    <m/>
    <m/>
    <m/>
    <m/>
    <m/>
    <m/>
    <m/>
    <m/>
    <m/>
    <m/>
    <m/>
    <m/>
    <m/>
    <m/>
    <m/>
    <m/>
    <m/>
    <m/>
    <m/>
    <m/>
    <m/>
    <m/>
    <m/>
    <m/>
    <m/>
    <m/>
    <m/>
  </r>
  <r>
    <m/>
    <m/>
    <d v="2016-05-08T12:17:44"/>
    <s v="http://webapps6.doc.state.nc.us/opi/viewoffender.do?method=view&amp;offenderID=1453262&amp;activeFilter=2&amp;listurl=pagelistoffendersearchresults&amp;listpage=1"/>
    <s v="JABRE D CALDWELL"/>
    <n v="1453262"/>
    <s v="ACTIVE"/>
    <s v="MALE"/>
    <x v="0"/>
    <x v="0"/>
    <d v="1998-07-03T00:00:00"/>
    <n v="17"/>
    <s v="CALDWELL"/>
    <s v="ACTIVE"/>
    <d v="2019-04-25T00:00:00"/>
    <d v="2019-04-25T00:00:00"/>
    <x v="0"/>
    <s v="FELON"/>
    <d v="2016-04-13T00:00:00"/>
    <s v="FOOTHILLS CI"/>
    <s v="REGULAR POPULATION"/>
    <s v="UNKNOWN"/>
    <s v="MEDIUM"/>
    <d v="2016-10-01T00:00:00"/>
    <n v="0"/>
    <s v="N/A"/>
    <s v="FOOTHILLS CI"/>
    <s v="FORSYTH COUNTY"/>
    <s v="NEW ADMISSION"/>
    <d v="2016-04-13T00:00:00"/>
    <s v="N"/>
    <d v="2016-02-04T00:00:00"/>
    <s v="FORSYTH"/>
    <d v="2019-04-25T00:00:00"/>
    <s v="3 YEARS 4 MONTHS"/>
    <s v="5 YEARS"/>
    <m/>
    <m/>
    <m/>
    <m/>
    <m/>
    <m/>
    <m/>
    <m/>
    <m/>
    <m/>
    <m/>
    <m/>
    <m/>
    <m/>
    <m/>
    <m/>
    <m/>
    <m/>
    <m/>
    <m/>
    <m/>
    <m/>
    <m/>
    <m/>
    <m/>
    <m/>
    <m/>
    <m/>
  </r>
  <r>
    <m/>
    <m/>
    <d v="2016-04-25T17:04:00"/>
    <s v="http://webapps6.doc.state.nc.us/opi/viewoffender.do?method=view&amp;offenderID=1459869&amp;activeFilter=2&amp;listurl=pagelistoffendersearchresults&amp;listpage=3"/>
    <s v="JACK D NOBLES"/>
    <n v="1459869"/>
    <s v="ACTIVE"/>
    <s v="MALE"/>
    <x v="1"/>
    <x v="4"/>
    <d v="1998-11-18T00:00:00"/>
    <n v="17"/>
    <s v="NOBLES"/>
    <s v="ACTIVE"/>
    <d v="2016-05-03T00:00:00"/>
    <d v="2016-05-03T00:00:00"/>
    <x v="5"/>
    <s v="FELON"/>
    <d v="2016-02-10T00:00:00"/>
    <s v="FOOTHILLS CI"/>
    <s v="REGULAR POPULATION"/>
    <s v="UNKNOWN"/>
    <s v="MINIMUM 1"/>
    <s v="UNKNOWN"/>
    <n v="0"/>
    <s v="N/A"/>
    <s v="FOOTHILLS CI"/>
    <s v="CLEVELAND COUNTY"/>
    <s v="NEW ADMISSION"/>
    <d v="2016-02-10T00:00:00"/>
    <s v="N"/>
    <d v="2015-09-29T00:00:00"/>
    <s v="CLEVELAND"/>
    <d v="2016-05-03T00:00:00"/>
    <m/>
    <m/>
    <s v="ACTIVE"/>
    <m/>
    <m/>
    <m/>
    <m/>
    <m/>
    <m/>
    <m/>
    <m/>
    <m/>
    <m/>
    <m/>
    <m/>
    <m/>
    <m/>
    <m/>
    <m/>
    <m/>
    <m/>
    <m/>
    <m/>
    <m/>
    <m/>
    <m/>
    <m/>
    <m/>
    <m/>
    <m/>
  </r>
  <r>
    <m/>
    <m/>
    <d v="2016-05-08T12:20:29"/>
    <s v="http://webapps6.doc.state.nc.us/opi/viewoffender.do?method=view&amp;offenderID=1501552&amp;activeFilter=2&amp;listurl=pagelistoffendersearchresults&amp;listpage=2"/>
    <s v="JACOBIE FRYER"/>
    <n v="1501552"/>
    <s v="ACTIVE"/>
    <s v="MALE"/>
    <x v="0"/>
    <x v="0"/>
    <d v="1998-06-15T00:00:00"/>
    <n v="17"/>
    <s v="FRYER"/>
    <s v="ACTIVE"/>
    <d v="2019-12-28T00:00:00"/>
    <d v="2019-12-28T00:00:00"/>
    <x v="0"/>
    <s v="FELON"/>
    <d v="2016-04-09T00:00:00"/>
    <s v="FOOTHILLS CI"/>
    <s v="REGULAR POPULATION"/>
    <s v="UNKNOWN"/>
    <s v="MEDIUM"/>
    <d v="2016-10-01T00:00:00"/>
    <n v="0"/>
    <s v="N/A"/>
    <s v="FOOTHILLS CI"/>
    <s v="MECKLENBURG COUNTY"/>
    <s v="NEW ADMISSION"/>
    <d v="2016-04-09T00:00:00"/>
    <s v="N"/>
    <d v="2016-04-05T00:00:00"/>
    <s v="MECKLENBURG"/>
    <d v="2019-12-28T00:00:00"/>
    <s v="3 YEARS 9 MONTHS"/>
    <s v="5 YEARS 6 MONTHS"/>
    <m/>
    <m/>
    <m/>
    <m/>
    <m/>
    <m/>
    <m/>
    <m/>
    <m/>
    <m/>
    <m/>
    <m/>
    <m/>
    <m/>
    <m/>
    <m/>
    <m/>
    <m/>
    <m/>
    <m/>
    <m/>
    <m/>
    <m/>
    <m/>
    <m/>
    <m/>
    <m/>
    <m/>
  </r>
  <r>
    <m/>
    <m/>
    <d v="2016-05-08T12:23:35"/>
    <s v="http://webapps6.doc.state.nc.us/opi/viewoffender.do?method=view&amp;offenderID=1460881&amp;activeFilter=2&amp;listurl=pagelistoffendersearchresults&amp;listpage=3"/>
    <s v="JAHMAURI A PERSON"/>
    <n v="1460881"/>
    <s v="ACTIVE"/>
    <s v="MALE"/>
    <x v="0"/>
    <x v="0"/>
    <d v="1998-10-22T00:00:00"/>
    <n v="17"/>
    <s v="PERSON"/>
    <s v="ACTIVE"/>
    <s v="UNAUDITED"/>
    <s v="UNAUDITED"/>
    <x v="6"/>
    <m/>
    <d v="2016-05-04T00:00:00"/>
    <s v="FOOTHILLS CI"/>
    <s v="REGULAR POPULATION"/>
    <s v="UNKNOWN"/>
    <s v="MEDIUM"/>
    <s v="UNKNOWN"/>
    <n v="0"/>
    <s v="N/A"/>
    <s v="FOOTHILLS CI"/>
    <s v="MOORE COUNTY"/>
    <s v="NEW ADMISSION"/>
    <d v="2016-05-04T00:00:00"/>
    <s v="N"/>
    <d v="2015-04-20T00:00:00"/>
    <s v="MOORE"/>
    <m/>
    <m/>
    <m/>
    <s v="ACTIVE"/>
    <m/>
    <m/>
    <m/>
    <m/>
    <m/>
    <m/>
    <m/>
    <m/>
    <m/>
    <m/>
    <m/>
    <m/>
    <m/>
    <m/>
    <m/>
    <m/>
    <m/>
    <m/>
    <m/>
    <m/>
    <m/>
    <m/>
    <m/>
    <m/>
    <m/>
    <m/>
    <m/>
  </r>
  <r>
    <m/>
    <m/>
    <d v="2016-05-08T12:24:35"/>
    <s v="http://webapps6.doc.state.nc.us/opi/viewoffender.do?method=view&amp;offenderID=1482423&amp;activeFilter=2&amp;listurl=pagelistoffendersearchresults&amp;listpage=3"/>
    <s v="JALEN T RUSSELL"/>
    <n v="1482423"/>
    <s v="ACTIVE"/>
    <s v="MALE"/>
    <x v="0"/>
    <x v="0"/>
    <d v="1999-08-17T00:00:00"/>
    <n v="16"/>
    <s v="RUSSELL"/>
    <s v="ACTIVE"/>
    <d v="2019-07-25T00:00:00"/>
    <d v="2019-07-25T00:00:00"/>
    <x v="2"/>
    <s v="FELON"/>
    <d v="2015-10-21T00:00:00"/>
    <s v="FOOTHILLS CI"/>
    <s v="REGULAR POPULATION"/>
    <s v="UNKNOWN"/>
    <s v="MEDIUM"/>
    <d v="2016-10-01T00:00:00"/>
    <n v="0"/>
    <s v="N/A"/>
    <s v="FOOTHILLS CI"/>
    <s v="STANLY COUNTY"/>
    <s v="NEW ADMISSION"/>
    <d v="2015-10-21T00:00:00"/>
    <s v="N"/>
    <d v="2015-10-15T00:00:00"/>
    <s v="STANLY"/>
    <d v="2019-07-25T00:00:00"/>
    <s v="4 YEARS 10 MONTHS"/>
    <s v="6 YEARS 10 MONTHS"/>
    <m/>
    <m/>
    <m/>
    <m/>
    <m/>
    <m/>
    <m/>
    <m/>
    <m/>
    <m/>
    <m/>
    <m/>
    <m/>
    <m/>
    <m/>
    <m/>
    <m/>
    <m/>
    <m/>
    <m/>
    <m/>
    <m/>
    <m/>
    <m/>
    <m/>
    <m/>
    <m/>
    <m/>
  </r>
  <r>
    <m/>
    <m/>
    <d v="2016-05-08T12:23:35"/>
    <s v="http://webapps6.doc.state.nc.us/opi/viewoffender.do?method=view&amp;offenderID=1441697&amp;activeFilter=2&amp;listurl=pagelistoffendersearchresults&amp;listpage=3"/>
    <s v="JAMAICA L ROSS"/>
    <n v="1441697"/>
    <s v="ACTIVE"/>
    <s v="MALE"/>
    <x v="0"/>
    <x v="0"/>
    <d v="1998-12-04T00:00:00"/>
    <n v="17"/>
    <s v="ROSS"/>
    <s v="ACTIVE"/>
    <d v="2017-11-21T00:00:00"/>
    <d v="2017-11-21T00:00:00"/>
    <x v="0"/>
    <s v="FELON"/>
    <d v="2014-10-30T00:00:00"/>
    <s v="FOOTHILLS CI"/>
    <s v="REGULAR POPULATION"/>
    <s v="UNKNOWN"/>
    <s v="CLOSE"/>
    <d v="2016-05-01T00:00:00"/>
    <n v="9"/>
    <d v="2015-08-16T00:00:00"/>
    <s v="FOOTHILLS CI"/>
    <s v="CABARRUS COUNTY"/>
    <s v="NEW ADMISSION"/>
    <d v="2014-10-30T00:00:00"/>
    <s v="N"/>
    <d v="2014-10-30T00:00:00"/>
    <s v="CABARRUS"/>
    <d v="2017-11-21T00:00:00"/>
    <s v="3 YEARS 8 MONTHS"/>
    <s v="5 YEARS 5 MONTHS"/>
    <m/>
    <m/>
    <m/>
    <m/>
    <m/>
    <m/>
    <m/>
    <m/>
    <m/>
    <m/>
    <m/>
    <m/>
    <m/>
    <m/>
    <m/>
    <m/>
    <m/>
    <m/>
    <m/>
    <m/>
    <m/>
    <m/>
    <m/>
    <m/>
    <m/>
    <m/>
    <m/>
    <m/>
  </r>
  <r>
    <m/>
    <m/>
    <d v="2016-05-08T12:20:29"/>
    <s v="http://webapps6.doc.state.nc.us/opi/viewoffender.do?method=view&amp;offenderID=T612970&amp;activeFilter=2&amp;listurl=pagelistoffendersearchresults&amp;listpage=2"/>
    <s v="JAQUAN MALLOY"/>
    <s v="T612970"/>
    <s v="ACTIVE"/>
    <s v="MALE"/>
    <x v="0"/>
    <x v="0"/>
    <d v="1998-07-16T00:00:00"/>
    <n v="17"/>
    <s v="MALLOY"/>
    <s v="ACTIVE"/>
    <s v="UNAUDITED"/>
    <s v="UNAUDITED"/>
    <x v="6"/>
    <m/>
    <d v="2016-05-06T00:00:00"/>
    <s v="FOOTHILLS CI"/>
    <s v="REGULAR POPULATION"/>
    <s v="UNKNOWN"/>
    <s v="MINIMUM 1"/>
    <s v="UNKNOWN"/>
    <n v="0"/>
    <s v="N/A"/>
    <s v="FOOTHILLS CI"/>
    <s v="COLUMBUS COUNTY"/>
    <s v="NEW ADMISSION"/>
    <d v="2016-05-06T00:00:00"/>
    <s v="N"/>
    <m/>
    <m/>
    <m/>
    <m/>
    <m/>
    <m/>
    <m/>
    <m/>
    <m/>
    <m/>
    <m/>
    <m/>
    <m/>
    <m/>
    <m/>
    <m/>
    <m/>
    <m/>
    <m/>
    <m/>
    <m/>
    <m/>
    <m/>
    <m/>
    <m/>
    <m/>
    <m/>
    <m/>
    <m/>
    <m/>
    <m/>
    <m/>
    <m/>
  </r>
  <r>
    <m/>
    <m/>
    <d v="2016-05-08T12:17:44"/>
    <s v="http://webapps6.doc.state.nc.us/opi/viewoffender.do?method=view&amp;offenderID=1495130&amp;activeFilter=2&amp;listurl=pagelistoffendersearchresults&amp;listpage=1"/>
    <s v="JAVARUS A BURTON-EDWARDS"/>
    <n v="1495130"/>
    <s v="ACTIVE"/>
    <s v="MALE"/>
    <x v="0"/>
    <x v="0"/>
    <d v="1998-10-16T00:00:00"/>
    <n v="17"/>
    <s v="BURTON-EDWARDS"/>
    <s v="ACTIVE"/>
    <d v="2018-07-22T00:00:00"/>
    <d v="2018-07-22T00:00:00"/>
    <x v="9"/>
    <s v="FELON"/>
    <d v="2016-02-17T00:00:00"/>
    <s v="FOOTHILLS CI"/>
    <s v="REGULAR POPULATION"/>
    <s v="UNKNOWN"/>
    <s v="MEDIUM"/>
    <d v="2016-08-01T00:00:00"/>
    <n v="0"/>
    <s v="N/A"/>
    <s v="FOOTHILLS CI"/>
    <s v="FORSYTH COUNTY"/>
    <s v="NEW ADMISSION"/>
    <d v="2016-02-17T00:00:00"/>
    <s v="N"/>
    <d v="2016-02-04T00:00:00"/>
    <s v="FORSYTH"/>
    <d v="2018-07-22T00:00:00"/>
    <s v="3 YEARS 4 MONTHS"/>
    <s v="5 YEARS"/>
    <m/>
    <m/>
    <m/>
    <m/>
    <m/>
    <m/>
    <m/>
    <m/>
    <m/>
    <m/>
    <m/>
    <m/>
    <m/>
    <m/>
    <m/>
    <m/>
    <m/>
    <m/>
    <m/>
    <m/>
    <m/>
    <m/>
    <m/>
    <m/>
    <m/>
    <m/>
    <m/>
    <m/>
  </r>
  <r>
    <m/>
    <m/>
    <d v="2016-05-08T12:15:40"/>
    <s v="http://webapps6.doc.state.nc.us/opi/viewoffender.do?method=view&amp;offenderID=1489463&amp;activeFilter=2&amp;listurl=pagelistoffendersearchresults&amp;listpage=1"/>
    <s v="JAVIER M BLACKBURN"/>
    <n v="1489463"/>
    <s v="ACTIVE"/>
    <s v="MALE"/>
    <x v="0"/>
    <x v="0"/>
    <d v="1999-08-25T00:00:00"/>
    <n v="16"/>
    <s v="BLACKBURN"/>
    <s v="ACTIVE"/>
    <d v="2019-07-28T00:00:00"/>
    <d v="2019-07-28T00:00:00"/>
    <x v="0"/>
    <s v="FELON"/>
    <d v="2015-12-30T00:00:00"/>
    <s v="FOOTHILLS CI"/>
    <s v="REGULAR POPULATION"/>
    <s v="UNKNOWN"/>
    <s v="MEDIUM"/>
    <d v="2016-07-01T00:00:00"/>
    <n v="3"/>
    <d v="2016-03-08T00:00:00"/>
    <s v="FOOTHILLS CI"/>
    <s v="GUILFORD COUNTY"/>
    <s v="NEW ADMISSION"/>
    <d v="2015-12-30T00:00:00"/>
    <s v="N"/>
    <d v="2015-12-15T00:00:00"/>
    <s v="GUILFORD"/>
    <d v="2019-07-28T00:00:00"/>
    <s v="4 YEARS"/>
    <s v="5 YEARS 10 MONTHS"/>
    <m/>
    <m/>
    <m/>
    <m/>
    <m/>
    <m/>
    <m/>
    <m/>
    <m/>
    <m/>
    <m/>
    <m/>
    <m/>
    <m/>
    <m/>
    <m/>
    <m/>
    <m/>
    <m/>
    <m/>
    <m/>
    <m/>
    <m/>
    <m/>
    <m/>
    <m/>
    <m/>
    <m/>
  </r>
  <r>
    <m/>
    <m/>
    <d v="2016-05-08T12:21:20"/>
    <s v="http://webapps6.doc.state.nc.us/opi/viewoffender.do?method=view&amp;offenderID=1493841&amp;activeFilter=2&amp;listurl=pagelistoffendersearchresults&amp;listpage=2"/>
    <s v="JAVON HOWARD"/>
    <n v="1493841"/>
    <s v="ACTIVE"/>
    <s v="MALE"/>
    <x v="0"/>
    <x v="0"/>
    <d v="1998-07-08T00:00:00"/>
    <n v="17"/>
    <s v="HOWARD"/>
    <s v="ACTIVE"/>
    <d v="2016-05-11T00:00:00"/>
    <d v="2016-05-11T00:00:00"/>
    <x v="4"/>
    <s v="FELON"/>
    <d v="2016-05-05T00:00:00"/>
    <s v="COMBINED RECORDS"/>
    <s v="REGULAR POPULATION"/>
    <s v="UNKNOWN"/>
    <s v="MEDIUM"/>
    <s v="UNKNOWN"/>
    <n v="0"/>
    <s v="N/A"/>
    <s v="COMBINED RECORDS"/>
    <s v="PITT COUNTY"/>
    <s v="NEW ADMISSION"/>
    <d v="2016-05-05T00:00:00"/>
    <s v="N"/>
    <d v="2016-05-03T00:00:00"/>
    <s v="PITT"/>
    <d v="2016-05-11T00:00:00"/>
    <s v="4 MONTHS"/>
    <s v="1 YEAR 2 MONTHS"/>
    <s v="INACTIVE"/>
    <m/>
    <m/>
    <m/>
    <m/>
    <m/>
    <m/>
    <m/>
    <m/>
    <m/>
    <m/>
    <m/>
    <m/>
    <m/>
    <m/>
    <m/>
    <m/>
    <m/>
    <m/>
    <m/>
    <m/>
    <m/>
    <m/>
    <m/>
    <m/>
    <m/>
    <m/>
    <m/>
  </r>
  <r>
    <m/>
    <m/>
    <d v="2016-04-24T12:43:00"/>
    <s v="http://webapps6.doc.state.nc.us/opi/viewoffender.do?method=view&amp;offenderID=1453058&amp;activeFilter=2&amp;listurl=pagelistoffendersearchresults&amp;listpage=1"/>
    <s v="JAVON S PRINCE"/>
    <n v="1453058"/>
    <s v="ACTIVE"/>
    <s v="MALE"/>
    <x v="0"/>
    <x v="0"/>
    <d v="1998-04-25T00:00:00"/>
    <n v="17"/>
    <s v="PRINCE"/>
    <s v="ACTIVE"/>
    <d v="2016-08-01T00:00:00"/>
    <d v="2016-08-01T00:00:00"/>
    <x v="4"/>
    <s v="FELON"/>
    <d v="2015-09-16T00:00:00"/>
    <m/>
    <s v="FOOTHILLS CI"/>
    <s v="DISCIPLINARY SEGREGATION"/>
    <d v="2016-04-17T00:00:00"/>
    <s v="CLOSE"/>
    <d v="2016-05-01T00:00:00"/>
    <n v="9"/>
    <d v="2016-01-22T00:00:00"/>
    <s v="FOOTHILLS CI"/>
    <s v="GUILFORD COUNTY"/>
    <s v="NEW ADMISSION"/>
    <d v="2015-09-16T00:00:00"/>
    <s v="N"/>
    <s v="INACTIVE"/>
    <m/>
    <m/>
    <m/>
    <m/>
    <m/>
    <m/>
    <m/>
    <m/>
    <m/>
    <m/>
    <m/>
    <m/>
    <m/>
    <m/>
    <m/>
    <m/>
    <m/>
    <m/>
    <m/>
    <m/>
    <m/>
    <m/>
    <m/>
    <m/>
    <m/>
    <m/>
    <m/>
    <m/>
    <m/>
    <m/>
    <m/>
  </r>
  <r>
    <m/>
    <m/>
    <d v="2016-05-08T12:20:29"/>
    <s v="http://webapps6.doc.state.nc.us/opi/viewoffender.do?method=view&amp;offenderID=1494328&amp;activeFilter=2&amp;listurl=pagelistoffendersearchresults&amp;listpage=2"/>
    <s v="JEREMIAH MCBRIDE"/>
    <n v="1494328"/>
    <s v="ACTIVE"/>
    <s v="MALE"/>
    <x v="0"/>
    <x v="0"/>
    <d v="1998-06-09T00:00:00"/>
    <n v="17"/>
    <s v="MCBRIDE"/>
    <s v="ACTIVE"/>
    <d v="2020-05-03T00:00:00"/>
    <d v="2020-05-03T00:00:00"/>
    <x v="0"/>
    <s v="FELON"/>
    <d v="2016-02-10T00:00:00"/>
    <s v="FOOTHILLS CI"/>
    <s v="DISCIPLINARY SEGREGATION"/>
    <d v="2016-05-19T00:00:00"/>
    <s v="MEDIUM"/>
    <d v="2016-08-01T00:00:00"/>
    <n v="2"/>
    <d v="2016-03-17T00:00:00"/>
    <s v="FOOTHILLS CI"/>
    <s v="MOORE COUNTY"/>
    <s v="NEW ADMISSION"/>
    <d v="2016-02-10T00:00:00"/>
    <s v="N"/>
    <d v="2016-02-04T00:00:00"/>
    <s v="MOORE"/>
    <d v="2020-05-03T00:00:00"/>
    <s v="4 YEARS 3 MONTHS"/>
    <s v="6 YEARS 2 MONTHS"/>
    <m/>
    <m/>
    <m/>
    <m/>
    <m/>
    <m/>
    <m/>
    <m/>
    <m/>
    <m/>
    <m/>
    <m/>
    <m/>
    <m/>
    <m/>
    <m/>
    <m/>
    <m/>
    <m/>
    <m/>
    <m/>
    <m/>
    <m/>
    <m/>
    <m/>
    <m/>
    <m/>
    <m/>
  </r>
  <r>
    <m/>
    <m/>
    <d v="2016-05-08T12:15:40"/>
    <s v="http://webapps6.doc.state.nc.us/opi/viewoffender.do?method=view&amp;offenderID=1470118&amp;activeFilter=2&amp;listurl=pagelistoffendersearchresults&amp;listpage=1"/>
    <s v="JON F ADAMS"/>
    <n v="1470118"/>
    <s v="ACTIVE"/>
    <s v="MALE"/>
    <x v="1"/>
    <x v="6"/>
    <d v="1999-09-16T00:00:00"/>
    <n v="16"/>
    <s v="ADAMS"/>
    <s v="ACTIVE"/>
    <d v="2034-10-13T00:00:00"/>
    <d v="2034-10-13T00:00:00"/>
    <x v="3"/>
    <s v="FELON"/>
    <d v="2015-07-06T00:00:00"/>
    <s v="FOOTHILLS CI"/>
    <s v="REGULAR POPULATION"/>
    <s v="UNKNOWN"/>
    <s v="CLOSE"/>
    <d v="2016-07-01T00:00:00"/>
    <n v="0"/>
    <s v="N/A"/>
    <s v="FOOTHILLS CI"/>
    <s v="NOT PUBLIC INFORMATION"/>
    <s v="NOT PUBLIC INFORMATION"/>
    <d v="2016-04-29T00:00:00"/>
    <s v="N"/>
    <d v="2015-07-06T00:00:00"/>
    <s v="FORSYTH"/>
    <d v="2034-10-13T00:00:00"/>
    <s v="20 YEARS"/>
    <s v="25 YEARS"/>
    <m/>
    <m/>
    <m/>
    <m/>
    <m/>
    <m/>
    <m/>
    <m/>
    <m/>
    <m/>
    <m/>
    <m/>
    <m/>
    <m/>
    <m/>
    <m/>
    <m/>
    <m/>
    <m/>
    <m/>
    <m/>
    <m/>
    <m/>
    <m/>
    <m/>
    <m/>
    <m/>
    <m/>
  </r>
  <r>
    <m/>
    <m/>
    <d v="2016-05-08T12:23:35"/>
    <s v="http://webapps6.doc.state.nc.us/opi/viewoffender.do?method=view&amp;offenderID=1447570&amp;activeFilter=2&amp;listurl=pagelistoffendersearchresults&amp;listpage=3"/>
    <s v="JONATHAN SURLES"/>
    <n v="1447570"/>
    <s v="ACTIVE"/>
    <s v="MALE"/>
    <x v="0"/>
    <x v="0"/>
    <d v="1998-05-24T00:00:00"/>
    <n v="17"/>
    <s v="SURLES"/>
    <s v="ACTIVE"/>
    <d v="2019-06-24T00:00:00"/>
    <d v="2019-06-24T00:00:00"/>
    <x v="0"/>
    <s v="FELON"/>
    <d v="2014-12-26T00:00:00"/>
    <s v="FOOTHILLS CI"/>
    <s v="REGULAR POPULATION"/>
    <s v="UNKNOWN"/>
    <s v="MEDIUM"/>
    <d v="2016-07-01T00:00:00"/>
    <n v="5"/>
    <d v="2015-04-03T00:00:00"/>
    <s v="FOOTHILLS CI"/>
    <s v="WAKE COUNTY"/>
    <s v="NEW ADMISSION"/>
    <d v="2014-12-26T00:00:00"/>
    <s v="N"/>
    <d v="2014-12-16T00:00:00"/>
    <s v="WAKE"/>
    <d v="2019-06-24T00:00:00"/>
    <s v="5 YEARS"/>
    <s v="7 YEARS"/>
    <m/>
    <m/>
    <m/>
    <m/>
    <m/>
    <m/>
    <m/>
    <m/>
    <m/>
    <m/>
    <m/>
    <m/>
    <m/>
    <m/>
    <m/>
    <m/>
    <m/>
    <m/>
    <m/>
    <m/>
    <m/>
    <m/>
    <m/>
    <m/>
    <m/>
    <m/>
    <m/>
    <m/>
  </r>
  <r>
    <m/>
    <m/>
    <d v="2016-04-25T17:07:00"/>
    <s v="http://webapps6.doc.state.nc.us/opi/viewoffender.do?method=view&amp;offenderID=1476036&amp;activeFilter=2&amp;listurl=pagelistoffendersearchresults&amp;listpage=2"/>
    <s v="JONTAVIUS R HILL"/>
    <n v="1476036"/>
    <s v="ACTIVE"/>
    <s v="MALE"/>
    <x v="0"/>
    <x v="0"/>
    <d v="1998-09-25T00:00:00"/>
    <n v="17"/>
    <s v="HILL"/>
    <s v="ACTIVE"/>
    <d v="2016-05-04T00:00:00"/>
    <d v="2016-05-04T00:00:00"/>
    <x v="11"/>
    <s v="FELON"/>
    <d v="2016-02-17T00:00:00"/>
    <s v="FOOTHILLS CI"/>
    <s v="DISCIPLINARY SEGREGATION"/>
    <d v="2016-05-18T00:00:00"/>
    <s v="MINIMUM 1"/>
    <s v="UNKNOWN"/>
    <n v="2"/>
    <d v="2016-03-13T00:00:00"/>
    <s v="FOOTHILLS CI"/>
    <s v="JOHNSTON COUNTY"/>
    <s v="NEW ADMISSION"/>
    <d v="2016-02-17T00:00:00"/>
    <s v="N"/>
    <d v="2015-08-27T00:00:00"/>
    <s v="JOHNSTON"/>
    <d v="2016-05-04T00:00:00"/>
    <m/>
    <m/>
    <s v="ACTIVE"/>
    <m/>
    <m/>
    <m/>
    <m/>
    <m/>
    <m/>
    <m/>
    <m/>
    <m/>
    <m/>
    <m/>
    <m/>
    <m/>
    <m/>
    <m/>
    <m/>
    <m/>
    <m/>
    <m/>
    <m/>
    <m/>
    <m/>
    <m/>
    <m/>
    <m/>
    <m/>
    <m/>
  </r>
  <r>
    <m/>
    <m/>
    <d v="2016-05-08T12:20:29"/>
    <s v="http://webapps6.doc.state.nc.us/opi/viewoffender.do?method=view&amp;offenderID=1500554&amp;activeFilter=2&amp;listurl=pagelistoffendersearchresults&amp;listpage=2"/>
    <s v="JORDAN A JONES"/>
    <n v="1500554"/>
    <s v="ACTIVE"/>
    <s v="MALE"/>
    <x v="0"/>
    <x v="0"/>
    <d v="1998-12-21T00:00:00"/>
    <n v="17"/>
    <s v="JONES"/>
    <s v="ACTIVE"/>
    <s v="UNAUDITED"/>
    <s v="UNAUDITED"/>
    <x v="6"/>
    <m/>
    <d v="2016-04-13T00:00:00"/>
    <s v="FOOTHILLS CI"/>
    <s v="REGULAR POPULATION"/>
    <s v="UNKNOWN"/>
    <s v="CLOSE"/>
    <d v="2016-10-01T00:00:00"/>
    <n v="0"/>
    <s v="N/A"/>
    <s v="FOOTHILLS CI"/>
    <s v="FORSYTH COUNTY"/>
    <s v="NEW ADMISSION"/>
    <d v="2016-04-13T00:00:00"/>
    <s v="N"/>
    <d v="2016-04-07T00:00:00"/>
    <s v="FORSYTH"/>
    <m/>
    <m/>
    <m/>
    <s v="ACTIVE"/>
    <m/>
    <m/>
    <m/>
    <m/>
    <m/>
    <m/>
    <m/>
    <m/>
    <m/>
    <m/>
    <m/>
    <m/>
    <m/>
    <m/>
    <m/>
    <m/>
    <m/>
    <m/>
    <m/>
    <m/>
    <m/>
    <m/>
    <m/>
    <m/>
    <m/>
    <m/>
    <m/>
  </r>
  <r>
    <m/>
    <m/>
    <d v="2016-05-08T12:20:29"/>
    <s v="http://webapps6.doc.state.nc.us/opi/viewoffender.do?method=view&amp;offenderID=1488901&amp;activeFilter=2&amp;listurl=pagelistoffendersearchresults&amp;listpage=2"/>
    <s v="JOSEPH J LIMON"/>
    <n v="1488901"/>
    <s v="ACTIVE"/>
    <s v="MALE"/>
    <x v="2"/>
    <x v="3"/>
    <d v="1998-11-07T00:00:00"/>
    <n v="17"/>
    <s v="LIMON"/>
    <s v="ACTIVE"/>
    <d v="2017-11-12T00:00:00"/>
    <d v="2017-11-12T00:00:00"/>
    <x v="12"/>
    <s v="FELON"/>
    <d v="2015-12-12T00:00:00"/>
    <s v="FOOTHILLS CI"/>
    <s v="DISCIPLINARY SEGREGATION"/>
    <d v="2016-05-31T00:00:00"/>
    <s v="CLOSE"/>
    <d v="2016-07-01T00:00:00"/>
    <n v="16"/>
    <d v="2016-04-15T00:00:00"/>
    <s v="FOOTHILLS CI"/>
    <s v="MECKLENBURG COUNTY"/>
    <s v="NEW ADMISSION"/>
    <d v="2015-12-12T00:00:00"/>
    <s v="N"/>
    <d v="2015-12-09T00:00:00"/>
    <s v="MECKLENBURG"/>
    <d v="2016-08-13T00:00:00"/>
    <s v="1 YEAR"/>
    <s v="2 YEARS"/>
    <m/>
    <m/>
    <m/>
    <m/>
    <m/>
    <m/>
    <m/>
    <m/>
    <m/>
    <m/>
    <m/>
    <m/>
    <m/>
    <m/>
    <m/>
    <m/>
    <m/>
    <m/>
    <m/>
    <m/>
    <m/>
    <m/>
    <m/>
    <m/>
    <m/>
    <m/>
    <m/>
    <m/>
  </r>
  <r>
    <m/>
    <m/>
    <d v="2016-05-08T12:21:54"/>
    <s v="http://webapps6.doc.state.nc.us/opi/viewoffender.do?method=view&amp;offenderID=1453030&amp;activeFilter=2&amp;listurl=pagelistoffendersearchresults&amp;listpage=2"/>
    <s v="JOSHUA I JOHNSON"/>
    <n v="1453030"/>
    <s v="ACTIVE"/>
    <s v="MALE"/>
    <x v="0"/>
    <x v="0"/>
    <d v="1998-07-30T00:00:00"/>
    <n v="17"/>
    <s v="JOHNSON"/>
    <s v="ACTIVE"/>
    <d v="2016-07-12T00:00:00"/>
    <d v="2016-07-12T00:00:00"/>
    <x v="11"/>
    <s v="FELON"/>
    <d v="2016-04-27T00:00:00"/>
    <s v="FOOTHILLS CI"/>
    <s v="REGULAR POPULATION"/>
    <s v="UNKNOWN"/>
    <s v="MINIMUM 1"/>
    <s v="UNKNOWN"/>
    <n v="0"/>
    <s v="N/A"/>
    <s v="FOOTHILLS CI"/>
    <s v="WAKE COUNTY"/>
    <s v="NEW ADMISSION"/>
    <d v="2016-04-27T00:00:00"/>
    <s v="N"/>
    <d v="2015-02-12T00:00:00"/>
    <s v="WAKE"/>
    <d v="2016-07-12T00:00:00"/>
    <m/>
    <m/>
    <s v="ACTIVE"/>
    <m/>
    <m/>
    <m/>
    <m/>
    <m/>
    <m/>
    <m/>
    <m/>
    <m/>
    <m/>
    <m/>
    <m/>
    <m/>
    <m/>
    <m/>
    <m/>
    <m/>
    <m/>
    <m/>
    <m/>
    <m/>
    <m/>
    <m/>
    <m/>
    <m/>
    <m/>
    <m/>
  </r>
  <r>
    <m/>
    <m/>
    <d v="2016-05-08T12:26:21"/>
    <s v="http://webapps6.doc.state.nc.us/opi/viewoffender.do?method=view&amp;offenderID=1458497&amp;activeFilter=2&amp;listurl=pagelistoffendersearchresults&amp;listpage=3"/>
    <s v="JUSTAN WHITE"/>
    <n v="1458497"/>
    <s v="ACTIVE"/>
    <s v="MALE"/>
    <x v="0"/>
    <x v="0"/>
    <d v="1998-10-31T00:00:00"/>
    <n v="17"/>
    <s v="WHITE"/>
    <s v="ACTIVE"/>
    <d v="2016-12-08T00:00:00"/>
    <d v="2016-12-08T00:00:00"/>
    <x v="13"/>
    <s v="FELON"/>
    <d v="2016-03-16T00:00:00"/>
    <s v="FOOTHILLS CI"/>
    <s v="REGULAR POPULATION"/>
    <s v="UNKNOWN"/>
    <s v="MEDIUM"/>
    <d v="2016-09-01T00:00:00"/>
    <n v="0"/>
    <s v="N/A"/>
    <s v="FOOTHILLS CI"/>
    <s v="NOT PUBLIC INFORMATION"/>
    <s v="NOT PUBLIC INFORMATION"/>
    <d v="2016-04-30T00:00:00"/>
    <s v="N"/>
    <d v="2016-03-11T00:00:00"/>
    <s v="WAKE"/>
    <d v="2016-12-08T00:00:00"/>
    <s v="1 YEAR 2 MONTHS"/>
    <s v="2 YEARS 2 MONTHS"/>
    <s v="ACTIVE"/>
    <m/>
    <m/>
    <m/>
    <m/>
    <m/>
    <m/>
    <m/>
    <m/>
    <m/>
    <m/>
    <m/>
    <m/>
    <m/>
    <m/>
    <m/>
    <m/>
    <m/>
    <m/>
    <m/>
    <m/>
    <m/>
    <m/>
    <m/>
    <m/>
    <m/>
    <m/>
    <m/>
  </r>
  <r>
    <m/>
    <m/>
    <d v="2016-05-08T12:20:29"/>
    <s v="http://webapps6.doc.state.nc.us/opi/viewoffender.do?method=view&amp;offenderID=1498377&amp;activeFilter=2&amp;listurl=pagelistoffendersearchresults&amp;listpage=2"/>
    <s v="JUSTIN HELMS"/>
    <n v="1498377"/>
    <s v="ACTIVE"/>
    <s v="MALE"/>
    <x v="1"/>
    <x v="4"/>
    <d v="1998-12-21T00:00:00"/>
    <n v="17"/>
    <s v="HELMS"/>
    <s v="ACTIVE"/>
    <d v="2024-06-25T00:00:00"/>
    <d v="2024-06-25T00:00:00"/>
    <x v="14"/>
    <s v="FELON"/>
    <d v="2016-03-24T00:00:00"/>
    <s v="FOOTHILLS CI"/>
    <s v="DISCIPLINARY SEGREGATION"/>
    <d v="2016-05-21T00:00:00"/>
    <s v="CLOSE"/>
    <d v="2016-10-01T00:00:00"/>
    <n v="3"/>
    <d v="2016-04-21T00:00:00"/>
    <s v="FOOTHILLS CI"/>
    <s v="UNION COUNTY"/>
    <s v="NEW ADMISSION"/>
    <d v="2016-03-24T00:00:00"/>
    <s v="N"/>
    <d v="2016-03-17T00:00:00"/>
    <s v="UNION"/>
    <d v="2024-06-25T00:00:00"/>
    <s v="7 YEARS 10 MONTHS"/>
    <s v="14 YEARS 5 MONTHS"/>
    <s v="ACTIVE"/>
    <m/>
    <m/>
    <m/>
    <m/>
    <m/>
    <m/>
    <m/>
    <m/>
    <m/>
    <m/>
    <m/>
    <m/>
    <m/>
    <m/>
    <m/>
    <m/>
    <m/>
    <m/>
    <m/>
    <m/>
    <m/>
    <m/>
    <m/>
    <m/>
    <m/>
    <m/>
    <m/>
  </r>
  <r>
    <m/>
    <m/>
    <d v="2016-05-08T12:20:29"/>
    <s v="http://webapps6.doc.state.nc.us/opi/viewoffender.do?method=view&amp;offenderID=1457572&amp;activeFilter=2&amp;listurl=pagelistoffendersearchresults&amp;listpage=2"/>
    <s v="KEONADRE S GOODLETT"/>
    <n v="1457572"/>
    <s v="ACTIVE"/>
    <s v="MALE"/>
    <x v="0"/>
    <x v="0"/>
    <d v="1998-07-17T00:00:00"/>
    <n v="17"/>
    <s v="GOODLETT"/>
    <s v="ACTIVE"/>
    <d v="2016-06-13T00:00:00"/>
    <d v="2016-06-13T00:00:00"/>
    <x v="15"/>
    <s v="FELON"/>
    <d v="2016-02-16T00:00:00"/>
    <s v="FOOTHILLS CI"/>
    <s v="REGULAR POPULATION"/>
    <s v="UNKNOWN"/>
    <s v="MINIMUM 1"/>
    <d v="2016-08-01T00:00:00"/>
    <n v="0"/>
    <s v="N/A"/>
    <s v="FOOTHILLS CI"/>
    <s v="NOT PUBLIC INFORMATION"/>
    <s v="NOT PUBLIC INFORMATION"/>
    <d v="2016-03-29T00:00:00"/>
    <s v="N"/>
    <d v="2015-07-16T00:00:00"/>
    <s v="RUTHERFORD"/>
    <d v="2016-06-13T00:00:00"/>
    <s v="6 MONTHS"/>
    <s v="1 YEAR 5 MONTHS"/>
    <s v="INACTIVE"/>
    <m/>
    <m/>
    <m/>
    <m/>
    <m/>
    <m/>
    <m/>
    <m/>
    <m/>
    <m/>
    <m/>
    <m/>
    <m/>
    <m/>
    <m/>
    <m/>
    <m/>
    <m/>
    <m/>
    <m/>
    <m/>
    <m/>
    <m/>
    <m/>
    <m/>
    <m/>
    <m/>
  </r>
  <r>
    <m/>
    <m/>
    <d v="2016-05-08T12:20:29"/>
    <s v="http://webapps6.doc.state.nc.us/opi/viewoffender.do?method=view&amp;offenderID=1495839&amp;activeFilter=2&amp;listurl=pagelistoffendersearchresults&amp;listpage=2"/>
    <s v="KIMHISH J FRANKLIN"/>
    <n v="1495839"/>
    <s v="ACTIVE"/>
    <s v="MALE"/>
    <x v="0"/>
    <x v="0"/>
    <d v="1999-09-03T00:00:00"/>
    <n v="16"/>
    <s v="FRANKLIN"/>
    <s v="ACTIVE"/>
    <d v="2019-01-06T00:00:00"/>
    <d v="2019-01-06T00:00:00"/>
    <x v="0"/>
    <s v="FELON"/>
    <d v="2016-02-22T00:00:00"/>
    <s v="FOOTHILLS CI"/>
    <s v="REGULAR POPULATION"/>
    <s v="UNKNOWN"/>
    <s v="CLOSE"/>
    <d v="2016-08-01T00:00:00"/>
    <n v="0"/>
    <s v="N/A"/>
    <s v="FOOTHILLS CI"/>
    <s v="BUNCOMBE COUNTY"/>
    <s v="NEW ADMISSION"/>
    <d v="2016-02-22T00:00:00"/>
    <s v="N"/>
    <d v="2016-02-15T00:00:00"/>
    <s v="BUNCOMBE"/>
    <d v="2019-01-06T00:00:00"/>
    <s v="4 YEARS 3 MONTHS"/>
    <s v="6 YEARS 2 MONTHS"/>
    <m/>
    <m/>
    <m/>
    <m/>
    <m/>
    <m/>
    <m/>
    <m/>
    <m/>
    <m/>
    <m/>
    <m/>
    <m/>
    <m/>
    <m/>
    <m/>
    <m/>
    <m/>
    <m/>
    <m/>
    <m/>
    <m/>
    <m/>
    <m/>
    <m/>
    <m/>
    <m/>
    <m/>
  </r>
  <r>
    <m/>
    <m/>
    <d v="2016-05-08T12:23:35"/>
    <s v="http://webapps6.doc.state.nc.us/opi/viewoffender.do?method=view&amp;offenderID=1483190&amp;activeFilter=2&amp;listurl=pagelistoffendersearchresults&amp;listpage=3"/>
    <s v="KOBE SCOTT"/>
    <n v="1483190"/>
    <s v="ACTIVE"/>
    <s v="MALE"/>
    <x v="0"/>
    <x v="0"/>
    <d v="1999-08-21T00:00:00"/>
    <n v="16"/>
    <s v="SCOTT"/>
    <s v="ACTIVE"/>
    <d v="2016-05-07T00:00:00"/>
    <d v="2016-05-07T00:00:00"/>
    <x v="4"/>
    <s v="FELON"/>
    <d v="2015-11-04T00:00:00"/>
    <s v="FOOTHILLS CI"/>
    <s v="REGULAR POPULATION"/>
    <s v="UNKNOWN"/>
    <s v="MINIMUM 1"/>
    <d v="2016-05-01T00:00:00"/>
    <n v="0"/>
    <s v="N/A"/>
    <s v="FOOTHILLS CI"/>
    <s v="NOT PUBLIC INFORMATION"/>
    <s v="NOT PUBLIC INFORMATION"/>
    <d v="2016-03-12T00:00:00"/>
    <s v="N"/>
    <d v="2015-10-29T00:00:00"/>
    <s v="WAKE"/>
    <d v="2016-03-07T00:00:00"/>
    <s v="5 MONTHS"/>
    <s v="1 YEAR 3 MONTHS"/>
    <s v="ACTIVE"/>
    <m/>
    <m/>
    <m/>
    <m/>
    <m/>
    <m/>
    <m/>
    <m/>
    <m/>
    <m/>
    <m/>
    <m/>
    <m/>
    <m/>
    <m/>
    <m/>
    <m/>
    <m/>
    <m/>
    <m/>
    <m/>
    <m/>
    <m/>
    <m/>
    <m/>
    <m/>
    <m/>
  </r>
  <r>
    <m/>
    <m/>
    <d v="2016-05-08T12:24:15"/>
    <s v="http://webapps6.doc.state.nc.us/opi/viewoffender.do?method=view&amp;offenderID=1487016&amp;activeFilter=2&amp;listurl=pagelistoffendersearchresults&amp;listpage=3"/>
    <s v="KYSHI-I O PERRY"/>
    <n v="1487016"/>
    <s v="ACTIVE"/>
    <s v="MALE"/>
    <x v="0"/>
    <x v="0"/>
    <d v="1999-03-06T00:00:00"/>
    <n v="17"/>
    <s v="PERRY"/>
    <s v="ACTIVE"/>
    <d v="2016-06-20T00:00:00"/>
    <d v="2016-06-20T00:00:00"/>
    <x v="16"/>
    <s v="FELON"/>
    <d v="2016-03-30T00:00:00"/>
    <s v="FOOTHILLS CI"/>
    <s v="DISCIPLINARY SEGREGATION"/>
    <d v="2016-05-15T00:00:00"/>
    <s v="MINIMUM 1"/>
    <s v="UNKNOWN"/>
    <n v="1"/>
    <d v="2016-04-30T00:00:00"/>
    <s v="FOOTHILLS CI"/>
    <s v="PITT COUNTY"/>
    <s v="NEW ADMISSION"/>
    <d v="2016-03-30T00:00:00"/>
    <s v="N"/>
    <d v="2015-12-04T00:00:00"/>
    <s v="PITT"/>
    <d v="2016-06-20T00:00:00"/>
    <m/>
    <m/>
    <s v="ACTIVE"/>
    <m/>
    <m/>
    <m/>
    <m/>
    <m/>
    <m/>
    <m/>
    <m/>
    <m/>
    <m/>
    <m/>
    <m/>
    <m/>
    <m/>
    <m/>
    <m/>
    <m/>
    <m/>
    <m/>
    <m/>
    <m/>
    <m/>
    <m/>
    <m/>
    <m/>
    <m/>
    <m/>
  </r>
  <r>
    <m/>
    <m/>
    <d v="2016-04-25T17:09:00"/>
    <s v="http://webapps6.doc.state.nc.us/opi/viewoffender.do?method=view&amp;offenderID=1493529&amp;activeFilter=2&amp;listurl=pagelistoffendersearchresults&amp;listpage=1"/>
    <s v="LUKE B BUSKIRK"/>
    <n v="1493529"/>
    <s v="ACTIVE"/>
    <s v="MALE"/>
    <x v="1"/>
    <x v="4"/>
    <d v="1998-04-30T00:00:00"/>
    <n v="17"/>
    <s v="BUSKIRK"/>
    <s v="ACTIVE"/>
    <d v="1939-06-24T00:00:00"/>
    <d v="1939-06-24T00:00:00"/>
    <x v="3"/>
    <s v="FELON"/>
    <d v="2016-02-04T00:00:00"/>
    <s v="FOOTHILLS CI"/>
    <s v="REGULAR POPULATION"/>
    <s v="UNKNOWN"/>
    <s v="CLOSE"/>
    <d v="2016-08-01T00:00:00"/>
    <n v="0"/>
    <s v="N/A"/>
    <s v="FOOTHILLS CI"/>
    <s v="ROCKINGHAM COUNTY"/>
    <s v="NEW ADMISSION"/>
    <d v="2016-02-04T00:00:00"/>
    <s v="N"/>
    <d v="2016-02-01T00:00:00"/>
    <s v="ROCKINGHAM"/>
    <d v="1939-06-24T00:00:00"/>
    <s v="24 YEARS"/>
    <s v="29 YEARS 10 MONTHS"/>
    <m/>
    <m/>
    <m/>
    <m/>
    <m/>
    <m/>
    <m/>
    <m/>
    <m/>
    <m/>
    <m/>
    <m/>
    <m/>
    <m/>
    <m/>
    <m/>
    <m/>
    <m/>
    <m/>
    <m/>
    <m/>
    <m/>
    <m/>
    <m/>
    <m/>
    <m/>
    <m/>
    <m/>
  </r>
  <r>
    <m/>
    <m/>
    <d v="2016-05-08T12:23:35"/>
    <s v="http://webapps6.doc.state.nc.us/opi/viewoffender.do?method=view&amp;offenderID=1436470&amp;activeFilter=2&amp;listurl=pagelistoffendersearchresults&amp;listpage=3"/>
    <s v="MARCUS D PARKS"/>
    <n v="1436470"/>
    <s v="ACTIVE"/>
    <s v="MALE"/>
    <x v="1"/>
    <x v="5"/>
    <d v="1998-05-08T00:00:00"/>
    <n v="18"/>
    <s v="PARKS"/>
    <s v="ACTIVE"/>
    <d v="2020-07-25T00:00:00"/>
    <d v="2020-07-25T00:00:00"/>
    <x v="9"/>
    <s v="FELON"/>
    <d v="2016-02-06T00:00:00"/>
    <s v="FOOTHILLS CI"/>
    <s v="REGULAR POPULATION"/>
    <s v="UNKNOWN"/>
    <s v="MEDIUM"/>
    <d v="2016-08-01T00:00:00"/>
    <n v="0"/>
    <s v="N/A"/>
    <s v="FOOTHILLS CI"/>
    <s v="WAKE COUNTY"/>
    <s v="NEW ADMISSION"/>
    <d v="2016-02-06T00:00:00"/>
    <s v="N"/>
    <d v="2016-02-02T00:00:00"/>
    <s v="WAKE"/>
    <d v="2020-07-25T00:00:00"/>
    <s v="4 YEARS 11 MONTHS"/>
    <s v="6 YEARS 11 MONTHS"/>
    <s v="ACTIVE"/>
    <m/>
    <m/>
    <m/>
    <m/>
    <m/>
    <m/>
    <m/>
    <m/>
    <m/>
    <m/>
    <m/>
    <m/>
    <m/>
    <m/>
    <m/>
    <m/>
    <m/>
    <m/>
    <m/>
    <m/>
    <m/>
    <m/>
    <m/>
    <m/>
    <m/>
    <m/>
    <m/>
  </r>
  <r>
    <m/>
    <m/>
    <d v="2016-05-08T12:20:29"/>
    <s v="http://webapps6.doc.state.nc.us/opi/viewoffender.do?method=view&amp;offenderID=1494713&amp;activeFilter=2&amp;listurl=pagelistoffendersearchresults&amp;listpage=2"/>
    <s v="MARION LEWIS"/>
    <n v="1494713"/>
    <s v="ACTIVE"/>
    <s v="MALE"/>
    <x v="0"/>
    <x v="0"/>
    <d v="1998-08-01T00:00:00"/>
    <n v="17"/>
    <s v="LEWIS"/>
    <s v="ACTIVE"/>
    <d v="2016-08-06T00:00:00"/>
    <d v="2016-08-06T00:00:00"/>
    <x v="17"/>
    <s v="FELON"/>
    <d v="2016-03-02T00:00:00"/>
    <s v="FOOTHILLS CI"/>
    <s v="REGULAR POPULATION"/>
    <s v="UNKNOWN"/>
    <s v="MINIMUM 1"/>
    <d v="2016-09-01T00:00:00"/>
    <n v="0"/>
    <s v="N/A"/>
    <s v="FOOTHILLS CI"/>
    <s v="NASH COUNTY"/>
    <s v="NEW ADMISSION"/>
    <d v="2016-03-02T00:00:00"/>
    <s v="N"/>
    <d v="2016-02-17T00:00:00"/>
    <s v="NASH"/>
    <d v="2016-08-06T00:00:00"/>
    <s v="10 MONTHS"/>
    <s v="1 YEAR 9 MONTHS"/>
    <s v="ACTIVE"/>
    <m/>
    <m/>
    <m/>
    <m/>
    <m/>
    <m/>
    <m/>
    <m/>
    <m/>
    <m/>
    <m/>
    <m/>
    <m/>
    <m/>
    <m/>
    <m/>
    <m/>
    <m/>
    <m/>
    <m/>
    <m/>
    <m/>
    <m/>
    <m/>
    <m/>
    <m/>
    <m/>
  </r>
  <r>
    <m/>
    <m/>
    <d v="2016-05-08T12:23:35"/>
    <s v="http://webapps6.doc.state.nc.us/opi/viewoffender.do?method=view&amp;offenderID=1503119&amp;activeFilter=2&amp;listurl=pagelistoffendersearchresults&amp;listpage=3"/>
    <s v="MARKEE WATSON"/>
    <n v="1503119"/>
    <s v="ACTIVE"/>
    <s v="MALE"/>
    <x v="0"/>
    <x v="0"/>
    <d v="1999-04-30T00:00:00"/>
    <n v="17"/>
    <s v="WATSON"/>
    <s v="ACTIVE"/>
    <s v="UNAUDITED"/>
    <s v="UNAUDITED"/>
    <x v="6"/>
    <m/>
    <d v="2016-04-27T00:00:00"/>
    <s v="FOOTHILLS CI"/>
    <s v="REGULAR POPULATION"/>
    <s v="UNKNOWN"/>
    <s v="MEDIUM"/>
    <s v="UNKNOWN"/>
    <n v="0"/>
    <s v="N/A"/>
    <s v="FOOTHILLS CI"/>
    <s v="LEE COUNTY"/>
    <s v="NEW ADMISSION"/>
    <d v="2016-04-27T00:00:00"/>
    <s v="N"/>
    <m/>
    <m/>
    <m/>
    <m/>
    <m/>
    <m/>
    <m/>
    <m/>
    <m/>
    <m/>
    <m/>
    <m/>
    <m/>
    <m/>
    <m/>
    <m/>
    <m/>
    <m/>
    <m/>
    <m/>
    <m/>
    <m/>
    <m/>
    <m/>
    <m/>
    <m/>
    <m/>
    <m/>
    <m/>
    <m/>
    <m/>
    <m/>
    <m/>
  </r>
  <r>
    <m/>
    <m/>
    <d v="2016-05-08T12:20:29"/>
    <s v="http://webapps6.doc.state.nc.us/opi/viewoffender.do?method=view&amp;offenderID=1462045&amp;activeFilter=2&amp;listurl=pagelistoffendersearchresults&amp;listpage=2"/>
    <s v="MARLEICK R JONES"/>
    <n v="1462045"/>
    <s v="ACTIVE"/>
    <s v="MALE"/>
    <x v="0"/>
    <x v="0"/>
    <d v="1998-05-23T00:00:00"/>
    <n v="17"/>
    <s v="JONES"/>
    <s v="ACTIVE"/>
    <d v="2019-01-21T00:00:00"/>
    <d v="2019-01-21T00:00:00"/>
    <x v="0"/>
    <s v="FELON"/>
    <d v="2015-05-06T00:00:00"/>
    <s v="FOOTHILLS CI"/>
    <s v="DISCIPLINARY SEGREGATION"/>
    <d v="2016-05-16T00:00:00"/>
    <s v="MEDIUM"/>
    <d v="2016-05-01T00:00:00"/>
    <n v="7"/>
    <d v="2016-03-17T00:00:00"/>
    <s v="FOOTHILLS CI"/>
    <s v="NOT PUBLIC INFORMATION"/>
    <s v="NOT PUBLIC INFORMATION"/>
    <d v="2016-05-04T00:00:00"/>
    <s v="N"/>
    <d v="2015-04-27T00:00:00"/>
    <s v="WAKE"/>
    <d v="2019-01-21T00:00:00"/>
    <s v="3 YEARS 4 MONTHS"/>
    <s v="5 YEARS"/>
    <s v="ACTIVE"/>
    <m/>
    <m/>
    <m/>
    <m/>
    <m/>
    <m/>
    <m/>
    <m/>
    <m/>
    <m/>
    <m/>
    <m/>
    <m/>
    <m/>
    <m/>
    <m/>
    <m/>
    <m/>
    <m/>
    <m/>
    <m/>
    <m/>
    <m/>
    <m/>
    <m/>
    <m/>
    <m/>
  </r>
  <r>
    <m/>
    <m/>
    <d v="2016-05-08T12:15:40"/>
    <s v="http://webapps6.doc.state.nc.us/opi/viewoffender.do?method=view&amp;offenderID=1480138&amp;activeFilter=2&amp;listurl=pagelistoffendersearchresults&amp;listpage=1"/>
    <s v="NAQUAN CURRY"/>
    <n v="1480138"/>
    <s v="ACTIVE"/>
    <s v="MALE"/>
    <x v="0"/>
    <x v="0"/>
    <d v="1998-06-07T00:00:00"/>
    <n v="17"/>
    <s v="CURRY"/>
    <s v="ACTIVE"/>
    <d v="2032-10-25T00:00:00"/>
    <d v="2032-10-25T00:00:00"/>
    <x v="0"/>
    <s v="FELON"/>
    <d v="2015-09-27T00:00:00"/>
    <s v="FOOTHILLS CI"/>
    <s v="INTENSIVE CONTROL"/>
    <d v="2016-04-30T00:00:00"/>
    <s v="CLOSE"/>
    <d v="2016-10-01T00:00:00"/>
    <n v="2"/>
    <d v="2016-04-21T00:00:00"/>
    <s v="FOOTHILLS CI"/>
    <s v="MECKLENBURG COUNTY"/>
    <s v="NEW ADMISSION"/>
    <d v="2015-09-27T00:00:00"/>
    <s v="N"/>
    <d v="2015-09-24T00:00:00"/>
    <s v="MECKLENBURG"/>
    <d v="2020-10-28T00:00:00"/>
    <s v="5 YEARS"/>
    <s v="7 YEARS"/>
    <m/>
    <m/>
    <m/>
    <m/>
    <m/>
    <m/>
    <m/>
    <m/>
    <m/>
    <m/>
    <m/>
    <m/>
    <m/>
    <m/>
    <m/>
    <m/>
    <m/>
    <m/>
    <m/>
    <m/>
    <m/>
    <m/>
    <m/>
    <m/>
    <m/>
    <m/>
    <m/>
    <m/>
  </r>
  <r>
    <m/>
    <m/>
    <d v="2016-05-08T12:15:40"/>
    <s v="http://webapps6.doc.state.nc.us/opi/viewoffender.do?method=view&amp;offenderID=1467095&amp;activeFilter=2&amp;listurl=pagelistoffendersearchresults&amp;listpage=1"/>
    <s v="NICHOLAS X EDWARDS"/>
    <n v="1467095"/>
    <s v="ACTIVE"/>
    <s v="MALE"/>
    <x v="0"/>
    <x v="0"/>
    <d v="1998-08-28T00:00:00"/>
    <n v="17"/>
    <s v="EDWARDS"/>
    <s v="ACTIVE"/>
    <d v="2016-08-31T00:00:00"/>
    <d v="2016-08-31T00:00:00"/>
    <x v="5"/>
    <s v="FELON"/>
    <d v="2016-04-07T00:00:00"/>
    <s v="FOOTHILLS CI"/>
    <s v="REGULAR POPULATION"/>
    <s v="UNKNOWN"/>
    <s v="MEDIUM"/>
    <d v="2016-10-01T00:00:00"/>
    <n v="0"/>
    <s v="N/A"/>
    <s v="FOOTHILLS CI"/>
    <s v="LENOIR COUNTY"/>
    <s v="NEW ADMISSION"/>
    <d v="2016-04-07T00:00:00"/>
    <s v="N"/>
    <d v="2016-03-30T00:00:00"/>
    <s v="LENOIR"/>
    <d v="2016-06-04T00:00:00"/>
    <s v="6 MONTHS"/>
    <s v="1 YEAR 5 MONTHS"/>
    <s v="INACTIVE"/>
    <m/>
    <m/>
    <m/>
    <m/>
    <m/>
    <m/>
    <m/>
    <m/>
    <m/>
    <m/>
    <m/>
    <m/>
    <m/>
    <m/>
    <m/>
    <m/>
    <m/>
    <m/>
    <m/>
    <m/>
    <m/>
    <m/>
    <m/>
    <m/>
    <m/>
    <m/>
    <m/>
  </r>
  <r>
    <m/>
    <m/>
    <d v="2016-05-08T12:22:20"/>
    <s v="http://webapps6.doc.state.nc.us/opi/viewoffender.do?method=view&amp;offenderID=1497668&amp;activeFilter=2&amp;listurl=pagelistoffendersearchresults&amp;listpage=2"/>
    <s v="PRESTILLION J KNIGHT"/>
    <n v="1497668"/>
    <s v="ACTIVE"/>
    <s v="MALE"/>
    <x v="0"/>
    <x v="0"/>
    <d v="1998-08-26T00:00:00"/>
    <n v="17"/>
    <s v="KNIGHT"/>
    <s v="ACTIVE"/>
    <d v="2021-01-28T00:00:00"/>
    <d v="2021-01-28T00:00:00"/>
    <x v="18"/>
    <s v="FELON"/>
    <d v="2016-03-09T00:00:00"/>
    <s v="FOOTHILLS CI"/>
    <s v="REGULAR POPULATION"/>
    <s v="UNKNOWN"/>
    <s v="MEDIUM"/>
    <d v="2016-09-01T00:00:00"/>
    <n v="0"/>
    <s v="N/A"/>
    <s v="FOOTHILLS CI"/>
    <s v="FORSYTH COUNTY"/>
    <s v="NEW ADMISSION"/>
    <d v="2016-03-09T00:00:00"/>
    <s v="N"/>
    <d v="2016-03-02T00:00:00"/>
    <s v="FORSYTH"/>
    <d v="2021-01-28T00:00:00"/>
    <s v="5 YEARS 10 MONTHS"/>
    <s v="12 YEARS"/>
    <m/>
    <m/>
    <m/>
    <m/>
    <m/>
    <m/>
    <m/>
    <m/>
    <m/>
    <m/>
    <m/>
    <m/>
    <m/>
    <m/>
    <m/>
    <m/>
    <m/>
    <m/>
    <m/>
    <m/>
    <m/>
    <m/>
    <m/>
    <m/>
    <m/>
    <m/>
    <m/>
    <m/>
  </r>
  <r>
    <m/>
    <m/>
    <d v="2016-05-08T12:23:57"/>
    <s v="http://webapps6.doc.state.nc.us/opi/viewoffender.do?method=view&amp;offenderID=1494488&amp;activeFilter=2&amp;listurl=pagelistoffendersearchresults&amp;listpage=3"/>
    <s v="RAJI MILLS"/>
    <n v="1494488"/>
    <s v="ACTIVE"/>
    <s v="MALE"/>
    <x v="0"/>
    <x v="0"/>
    <d v="1999-08-02T00:00:00"/>
    <n v="16"/>
    <s v="MILLS"/>
    <s v="ACTIVE"/>
    <d v="2017-05-02T00:00:00"/>
    <d v="2017-05-02T00:00:00"/>
    <x v="5"/>
    <s v="FELON"/>
    <d v="2016-04-04T00:00:00"/>
    <s v="FOOTHILLS CI"/>
    <s v="REGULAR POPULATION"/>
    <s v="UNKNOWN"/>
    <s v="MEDIUM"/>
    <d v="2016-10-01T00:00:00"/>
    <n v="0"/>
    <s v="N/A"/>
    <s v="FOOTHILLS CI"/>
    <s v="CABARRUS COUNTY"/>
    <s v="NEW ADMISSION"/>
    <d v="2016-04-04T00:00:00"/>
    <s v="N"/>
    <d v="2016-02-15T00:00:00"/>
    <s v="CABARRUS"/>
    <d v="2016-09-23T00:00:00"/>
    <s v="6 MONTHS"/>
    <s v="1 YEAR 5 MONTHS"/>
    <s v="INACTIVE"/>
    <m/>
    <m/>
    <m/>
    <m/>
    <m/>
    <m/>
    <m/>
    <m/>
    <m/>
    <m/>
    <m/>
    <m/>
    <m/>
    <m/>
    <m/>
    <m/>
    <m/>
    <m/>
    <m/>
    <m/>
    <m/>
    <m/>
    <m/>
    <m/>
    <m/>
    <m/>
    <m/>
  </r>
  <r>
    <m/>
    <m/>
    <d v="2016-05-08T12:25:26"/>
    <s v="http://webapps6.doc.state.nc.us/opi/viewoffender.do?method=view&amp;offenderID=1451654&amp;activeFilter=2&amp;listurl=pagelistoffendersearchresults&amp;listpage=3"/>
    <s v="RANDY VELAZQUEZ"/>
    <n v="1451654"/>
    <s v="ACTIVE"/>
    <s v="MALE"/>
    <x v="2"/>
    <x v="3"/>
    <d v="1998-06-05T00:00:00"/>
    <n v="17"/>
    <s v="VALAZQUEZ"/>
    <s v="TEM.ABSENT"/>
    <d v="2016-09-01T00:00:00"/>
    <d v="2016-09-01T00:00:00"/>
    <x v="19"/>
    <s v="FELON"/>
    <d v="2016-04-12T00:00:00"/>
    <s v="FOOTHILLS CI"/>
    <s v="REGULAR POPULATION"/>
    <s v="UNKNOWN"/>
    <s v="MINIMUM 1"/>
    <d v="2016-10-01T00:00:00"/>
    <n v="0"/>
    <s v="N/A"/>
    <s v="NOT PUBLIC INFORMATION"/>
    <s v="FOOTHILLS CI"/>
    <s v="NOT PUBLIC INFORMATION"/>
    <d v="2016-05-05T00:00:00"/>
    <s v="N"/>
    <d v="2015-08-19T00:00:00"/>
    <s v="ROWAN"/>
    <d v="2016-09-01T00:00:00"/>
    <s v="6 MONTHS"/>
    <s v="1 YEAR 5 MONTHS"/>
    <s v="ACTIVE"/>
    <m/>
    <m/>
    <m/>
    <m/>
    <m/>
    <m/>
    <m/>
    <m/>
    <m/>
    <m/>
    <m/>
    <m/>
    <m/>
    <m/>
    <m/>
    <m/>
    <m/>
    <m/>
    <m/>
    <m/>
    <m/>
    <m/>
    <m/>
    <m/>
    <m/>
    <m/>
    <m/>
  </r>
  <r>
    <m/>
    <m/>
    <d v="2016-05-08T12:23:35"/>
    <s v="http://webapps6.doc.state.nc.us/opi/viewoffender.do?method=view&amp;offenderID=1481496&amp;activeFilter=2&amp;listurl=pagelistoffendersearchresults&amp;listpage=3"/>
    <s v="RAY C WHITE"/>
    <n v="1481496"/>
    <s v="ACTIVE"/>
    <s v="MALE"/>
    <x v="0"/>
    <x v="0"/>
    <d v="1999-07-08T00:00:00"/>
    <n v="16"/>
    <s v="WHITE"/>
    <s v="ACTIVE"/>
    <d v="2016-05-19T00:00:00"/>
    <d v="2016-05-19T00:00:00"/>
    <x v="5"/>
    <s v="FELON"/>
    <d v="2015-10-21T00:00:00"/>
    <s v="FOOTHILLS CI"/>
    <s v="DISCIPLINARY SEGREGATION"/>
    <d v="2016-07-18T00:00:00"/>
    <s v="CLOSE"/>
    <d v="2016-09-01T00:00:00"/>
    <n v="14"/>
    <d v="2016-01-22T00:00:00"/>
    <s v="FOOTHILLS CI"/>
    <s v="NOT PUBLIC INFORMATION"/>
    <s v="NOT PUBLIC INFORMATION"/>
    <d v="2015-11-22T00:00:00"/>
    <s v="N"/>
    <d v="2015-10-14T00:00:00"/>
    <s v="WAKE"/>
    <d v="2016-05-19T00:00:00"/>
    <s v="6 MONTHS"/>
    <s v="1 YEAR 5 MONTHS"/>
    <s v="ACTIVE"/>
    <m/>
    <m/>
    <m/>
    <m/>
    <m/>
    <m/>
    <m/>
    <m/>
    <m/>
    <m/>
    <m/>
    <m/>
    <m/>
    <m/>
    <m/>
    <m/>
    <m/>
    <m/>
    <m/>
    <m/>
    <m/>
    <m/>
    <m/>
    <m/>
    <m/>
    <m/>
    <m/>
  </r>
  <r>
    <m/>
    <m/>
    <d v="2016-05-08T12:18:14"/>
    <s v="http://webapps6.doc.state.nc.us/opi/viewoffender.do?method=view&amp;offenderID=1466464&amp;activeFilter=2&amp;listurl=pagelistoffendersearchresults&amp;listpage=1"/>
    <s v="RICHARD CATALAN PEREZ"/>
    <n v="1466464"/>
    <s v="ACTIVE"/>
    <s v="MALE"/>
    <x v="3"/>
    <x v="3"/>
    <d v="1998-09-17T00:00:00"/>
    <n v="17"/>
    <s v="CATALAN PEREZ"/>
    <s v="ACTIVE"/>
    <d v="2016-05-15T00:00:00"/>
    <d v="2016-05-15T00:00:00"/>
    <x v="20"/>
    <s v="FELON"/>
    <d v="2016-02-19T00:00:00"/>
    <s v="FOOTHILLS CI"/>
    <s v="REGULAR POPULATION"/>
    <s v="UNKNOWN"/>
    <s v="MINIMUM 1"/>
    <s v="UNKNOWN"/>
    <n v="0"/>
    <s v="N/A"/>
    <s v="FOOTHILLS CI"/>
    <s v="CABARRUS COUNTY"/>
    <s v="NEW ADMISSION"/>
    <d v="2016-02-19T00:00:00"/>
    <s v="N"/>
    <d v="2015-06-03T00:00:00"/>
    <s v="CABARRUS"/>
    <d v="2016-05-15T00:00:00"/>
    <m/>
    <m/>
    <s v="ACTIVE"/>
    <m/>
    <m/>
    <m/>
    <m/>
    <m/>
    <m/>
    <m/>
    <m/>
    <m/>
    <m/>
    <m/>
    <m/>
    <m/>
    <m/>
    <m/>
    <m/>
    <m/>
    <m/>
    <m/>
    <m/>
    <m/>
    <m/>
    <m/>
    <m/>
    <m/>
    <m/>
    <m/>
  </r>
  <r>
    <m/>
    <m/>
    <d v="2016-05-08T12:20:29"/>
    <s v="http://webapps6.doc.state.nc.us/opi/viewoffender.do?method=view&amp;offenderID=1490096&amp;activeFilter=2&amp;listurl=pagelistoffendersearchresults&amp;listpage=2"/>
    <s v="RONTREZ MARSH"/>
    <n v="1490096"/>
    <s v="ACTIVE"/>
    <s v="MALE"/>
    <x v="0"/>
    <x v="0"/>
    <d v="1998-07-17T00:00:00"/>
    <n v="17"/>
    <s v="MARSH"/>
    <s v="ACTIVE"/>
    <d v="2020-04-17T00:00:00"/>
    <d v="2020-04-17T00:00:00"/>
    <x v="21"/>
    <s v="FELON"/>
    <d v="2015-12-31T00:00:00"/>
    <s v="FOOTHILLS CI"/>
    <s v="REGULAR POPULATION"/>
    <s v="UNKNOWN"/>
    <s v="MEDIUM"/>
    <d v="2016-07-01T00:00:00"/>
    <n v="0"/>
    <s v="N/A"/>
    <s v="FOOTHILLS CI"/>
    <s v="DURHAM COUNTY"/>
    <s v="NEW ADMISSION"/>
    <d v="2015-12-31T00:00:00"/>
    <s v="N"/>
    <d v="2015-12-08T00:00:00"/>
    <s v="DURHAM"/>
    <d v="2016-12-24T00:00:00"/>
    <s v="1 YEAR 8 MONTHS"/>
    <s v="3 YEARS"/>
    <m/>
    <m/>
    <m/>
    <m/>
    <m/>
    <m/>
    <m/>
    <m/>
    <m/>
    <m/>
    <m/>
    <m/>
    <m/>
    <m/>
    <m/>
    <m/>
    <m/>
    <m/>
    <m/>
    <m/>
    <m/>
    <m/>
    <m/>
    <m/>
    <m/>
    <m/>
    <m/>
    <m/>
  </r>
  <r>
    <m/>
    <m/>
    <d v="2016-05-08T12:20:29"/>
    <s v="http://webapps6.doc.state.nc.us/opi/viewoffender.do?method=view&amp;offenderID=1479302&amp;activeFilter=2&amp;listurl=pagelistoffendersearchresults&amp;listpage=2"/>
    <s v="SHAQUAN R HAMPTON"/>
    <n v="1479302"/>
    <s v="ACTIVE"/>
    <s v="MALE"/>
    <x v="0"/>
    <x v="0"/>
    <d v="1999-08-25T00:00:00"/>
    <n v="16"/>
    <s v="HAMPTON"/>
    <s v="ACTIVE"/>
    <d v="2016-07-19T00:00:00"/>
    <d v="2016-07-19T00:00:00"/>
    <x v="4"/>
    <s v="FELON"/>
    <d v="2015-09-23T00:00:00"/>
    <s v="FOOTHILLS CI"/>
    <s v="REGULAR POPULATION"/>
    <s v="UNKNOWN"/>
    <s v="MEDIUM"/>
    <d v="2016-10-01T00:00:00"/>
    <n v="2"/>
    <d v="2015-11-05T00:00:00"/>
    <s v="FOOTHILLS CI"/>
    <s v="NOT PUBLIC INFORMATION"/>
    <s v="NOT PUBLIC INFORMATION"/>
    <d v="2016-04-21T00:00:00"/>
    <s v="N"/>
    <d v="2015-09-16T00:00:00"/>
    <s v="RUTHERFORD"/>
    <d v="2016-02-20T00:00:00"/>
    <s v="5 MONTHS"/>
    <s v="1 YEAR 3 MONTHS"/>
    <m/>
    <m/>
    <m/>
    <m/>
    <m/>
    <m/>
    <m/>
    <m/>
    <m/>
    <m/>
    <m/>
    <m/>
    <m/>
    <m/>
    <m/>
    <m/>
    <m/>
    <m/>
    <m/>
    <m/>
    <m/>
    <m/>
    <m/>
    <m/>
    <m/>
    <m/>
    <m/>
    <m/>
  </r>
  <r>
    <m/>
    <m/>
    <d v="2016-05-08T12:15:40"/>
    <s v="http://webapps6.doc.state.nc.us/opi/viewoffender.do?method=view&amp;offenderID=1481032&amp;activeFilter=2&amp;listurl=pagelistoffendersearchresults&amp;listpage=1"/>
    <s v="SHIQUILL A CLARK"/>
    <n v="1481032"/>
    <s v="ACTIVE"/>
    <s v="MALE"/>
    <x v="0"/>
    <x v="0"/>
    <d v="1998-09-07T00:00:00"/>
    <n v="17"/>
    <s v="CLARK"/>
    <s v="ACTIVE"/>
    <d v="2017-04-29T00:00:00"/>
    <d v="2017-04-29T00:00:00"/>
    <x v="22"/>
    <s v="FELON"/>
    <d v="2015-10-07T00:00:00"/>
    <s v="FOOTHILLS CI"/>
    <s v="DISCIPLINARY SEGREGATION"/>
    <d v="2016-05-19T00:00:00"/>
    <s v="MEDIUM"/>
    <d v="2016-08-01T00:00:00"/>
    <n v="8"/>
    <d v="2016-03-17T00:00:00"/>
    <s v="FOOTHILLS CI"/>
    <s v="CRAVEN COUNTY"/>
    <s v="NEW ADMISSION"/>
    <d v="2015-10-07T00:00:00"/>
    <s v="N"/>
    <d v="2015-09-22T00:00:00"/>
    <s v="CRAVEN"/>
    <d v="2016-08-27T00:00:00"/>
    <s v="1 YEAR 4 MONTHS"/>
    <s v="2 YEARS 5 MONTHS"/>
    <m/>
    <m/>
    <m/>
    <m/>
    <m/>
    <m/>
    <m/>
    <m/>
    <m/>
    <m/>
    <m/>
    <m/>
    <m/>
    <m/>
    <m/>
    <m/>
    <m/>
    <m/>
    <m/>
    <m/>
    <m/>
    <m/>
    <m/>
    <m/>
    <m/>
    <m/>
    <m/>
    <m/>
  </r>
  <r>
    <m/>
    <m/>
    <d v="2016-05-08T12:23:35"/>
    <s v="http://webapps6.doc.state.nc.us/opi/viewoffender.do?method=view&amp;offenderID=1463619&amp;activeFilter=2&amp;listurl=pagelistoffendersearchresults&amp;listpage=3"/>
    <s v="STEPHEN R WOOD JR"/>
    <n v="1463619"/>
    <s v="ACTIVE"/>
    <s v="MALE"/>
    <x v="1"/>
    <x v="4"/>
    <d v="1998-10-22T00:00:00"/>
    <n v="17"/>
    <s v="WOOD"/>
    <s v="ACTIVE"/>
    <s v="UNAUDITED"/>
    <s v="UNAUDITED"/>
    <x v="6"/>
    <m/>
    <d v="2016-05-02T00:00:00"/>
    <s v="FOOTHILLS CI"/>
    <s v="REGULAR POPULATION"/>
    <s v="UNKNOWN"/>
    <s v="MEDIUM"/>
    <s v="UNKNOWN"/>
    <n v="0"/>
    <s v="N/A"/>
    <s v="FOOTHILLS CI"/>
    <s v="ROCKINGHAM COUNTY"/>
    <s v="NEW ADMISSION"/>
    <d v="2016-05-02T00:00:00"/>
    <s v="N"/>
    <d v="2015-05-12T00:00:00"/>
    <s v="ROBESON"/>
    <m/>
    <m/>
    <m/>
    <s v="ACTIVE"/>
    <m/>
    <m/>
    <m/>
    <m/>
    <m/>
    <m/>
    <m/>
    <m/>
    <m/>
    <m/>
    <m/>
    <m/>
    <m/>
    <m/>
    <m/>
    <m/>
    <m/>
    <m/>
    <m/>
    <m/>
    <m/>
    <m/>
    <m/>
    <m/>
    <m/>
    <m/>
    <m/>
  </r>
  <r>
    <m/>
    <m/>
    <d v="2016-05-08T12:25:48"/>
    <s v="http://webapps6.doc.state.nc.us/opi/viewoffender.do?method=view&amp;offenderID=1458835&amp;activeFilter=2&amp;listurl=pagelistoffendersearchresults&amp;listpage=3"/>
    <s v="TAJON M WASHINGTON"/>
    <n v="1458835"/>
    <s v="ACTIVE"/>
    <s v="MALE"/>
    <x v="0"/>
    <x v="0"/>
    <d v="1998-05-09T00:00:00"/>
    <n v="17"/>
    <s v="WASHINGTON"/>
    <s v="ACTIVE"/>
    <d v="2018-05-02T00:00:00"/>
    <d v="2018-05-02T00:00:00"/>
    <x v="0"/>
    <s v="FELON"/>
    <d v="2015-11-04T00:00:00"/>
    <s v="FOOTHILLS CI"/>
    <s v="REGULAR POPULATION"/>
    <s v="UNKNOWN"/>
    <s v="MEDIUM"/>
    <d v="2016-05-01T00:00:00"/>
    <n v="0"/>
    <s v="N/A"/>
    <s v="FOOTHILLS CI"/>
    <s v="NOT PUBLIC INFORMATION"/>
    <s v="NOT PUBLIC INFORMATION"/>
    <d v="2016-01-09T00:00:00"/>
    <s v="N"/>
    <d v="2015-10-28T00:00:00"/>
    <s v="WAKE"/>
    <d v="2016-12-22T00:00:00"/>
    <s v="1 YEAR 5 MONTHS"/>
    <s v="2 YEARS 6 MONTHS"/>
    <s v="INACTIVE"/>
    <m/>
    <m/>
    <m/>
    <m/>
    <m/>
    <m/>
    <m/>
    <m/>
    <m/>
    <m/>
    <m/>
    <m/>
    <m/>
    <m/>
    <m/>
    <m/>
    <m/>
    <m/>
    <m/>
    <m/>
    <m/>
    <m/>
    <m/>
    <m/>
    <m/>
    <m/>
    <m/>
  </r>
  <r>
    <m/>
    <m/>
    <d v="2016-05-08T12:15:40"/>
    <s v="http://webapps6.doc.state.nc.us/opi/viewoffender.do?method=view&amp;offenderID=1480139&amp;activeFilter=2&amp;listurl=pagelistoffendersearchresults&amp;listpage=1"/>
    <s v="TAYVIONE M ADAMS"/>
    <n v="1480139"/>
    <s v="ACTIVE"/>
    <s v="MALE"/>
    <x v="0"/>
    <x v="0"/>
    <d v="1998-09-07T00:00:00"/>
    <n v="17"/>
    <s v="ADAMS"/>
    <s v="ACTIVE"/>
    <d v="2019-08-01T00:00:00"/>
    <d v="2019-08-01T00:00:00"/>
    <x v="0"/>
    <s v="FELON"/>
    <d v="2015-09-30T00:00:00"/>
    <s v="FOOTHILLS CI"/>
    <s v="REGULAR POPULATION"/>
    <s v="UNKNOWN"/>
    <s v="CLOSE"/>
    <d v="2016-10-01T00:00:00"/>
    <n v="4"/>
    <d v="2016-04-03T00:00:00"/>
    <s v="FOOTHILLS CI"/>
    <s v="GUILFORD COUNTY"/>
    <s v="NEW ADMISSION"/>
    <d v="2015-09-30T00:00:00"/>
    <s v="N"/>
    <d v="2015-09-14T00:00:00"/>
    <s v="GUILFORD"/>
    <d v="2019-08-01T00:00:00"/>
    <s v="4 YEARS 3 MONTHS"/>
    <s v="6 YEARS 2 MONTHS"/>
    <m/>
    <m/>
    <m/>
    <m/>
    <m/>
    <m/>
    <m/>
    <m/>
    <m/>
    <m/>
    <m/>
    <m/>
    <m/>
    <m/>
    <m/>
    <m/>
    <m/>
    <m/>
    <m/>
    <m/>
    <m/>
    <m/>
    <m/>
    <m/>
    <m/>
    <m/>
    <m/>
    <m/>
  </r>
  <r>
    <m/>
    <m/>
    <d v="2016-04-25T17:09:00"/>
    <s v="http://webapps6.doc.state.nc.us/opi/viewoffender.do?method=view&amp;offenderID=1495836&amp;activeFilter=2&amp;listurl=pagelistoffendersearchresults&amp;listpage=1"/>
    <s v="TODD D EVERETT II"/>
    <n v="1495836"/>
    <s v="ACTIVE"/>
    <s v="MALE"/>
    <x v="0"/>
    <x v="0"/>
    <d v="1998-05-02T00:00:00"/>
    <n v="17"/>
    <s v="EVERETT"/>
    <s v="ACTIVE"/>
    <d v="2019-11-21T00:00:00"/>
    <d v="2019-11-21T00:00:00"/>
    <x v="0"/>
    <s v="FELON"/>
    <d v="2016-02-20T00:00:00"/>
    <s v="FOOTHILLS CI"/>
    <s v="REGULAR POPULATION"/>
    <s v="UNKNOWN"/>
    <s v="MEDIUM"/>
    <d v="2016-08-01T00:00:00"/>
    <n v="0"/>
    <s v="N/A"/>
    <s v="FOOTHILLS CI"/>
    <s v="WAKE COUNTY"/>
    <s v="NEW ADMISSION"/>
    <d v="2016-02-20T00:00:00"/>
    <s v="N"/>
    <d v="2016-02-16T00:00:00"/>
    <s v="WAKE"/>
    <d v="2019-11-21T00:00:00"/>
    <s v="4 YEARS 3 MONTHS"/>
    <s v="6 YEARS 2 MONTHS"/>
    <m/>
    <m/>
    <m/>
    <m/>
    <m/>
    <m/>
    <m/>
    <m/>
    <m/>
    <m/>
    <m/>
    <m/>
    <m/>
    <m/>
    <m/>
    <m/>
    <m/>
    <m/>
    <m/>
    <m/>
    <m/>
    <m/>
    <m/>
    <m/>
    <m/>
    <m/>
    <m/>
    <m/>
  </r>
  <r>
    <m/>
    <m/>
    <d v="2016-05-08T12:15:40"/>
    <s v="http://webapps6.doc.state.nc.us/opi/viewoffender.do?method=view&amp;offenderID=1473494&amp;activeFilter=2&amp;listurl=pagelistoffendersearchresults&amp;listpage=1"/>
    <s v="TRAEJAN J BARNES"/>
    <n v="1473494"/>
    <s v="ACTIVE"/>
    <s v="MALE"/>
    <x v="0"/>
    <x v="0"/>
    <d v="1999-06-26T00:00:00"/>
    <n v="16"/>
    <s v="BARNES"/>
    <s v="ACTIVE"/>
    <d v="2016-07-07T00:00:00"/>
    <d v="2016-07-07T00:00:00"/>
    <x v="4"/>
    <s v="FELON"/>
    <d v="2015-12-16T00:00:00"/>
    <s v="FOOTHILLS CI"/>
    <s v="REGULAR POPULATION"/>
    <s v="UNKNOWN"/>
    <s v="MEDIUM"/>
    <d v="2016-06-01T00:00:00"/>
    <n v="6"/>
    <d v="2016-01-19T00:00:00"/>
    <s v="FOOTHILLS CI"/>
    <s v="NOT PUBLIC INFORMATION"/>
    <s v="NOT PUBLIC INFORMATION"/>
    <d v="2016-01-06T00:00:00"/>
    <s v="N"/>
    <d v="2015-12-10T00:00:00"/>
    <s v="WAKE"/>
    <d v="2016-05-21T00:00:00"/>
    <s v="5 MONTHS"/>
    <s v="1 YEAR 3 MONTHS"/>
    <s v="INACTIVE"/>
    <m/>
    <m/>
    <m/>
    <m/>
    <m/>
    <m/>
    <m/>
    <m/>
    <m/>
    <m/>
    <m/>
    <m/>
    <m/>
    <m/>
    <m/>
    <m/>
    <m/>
    <m/>
    <m/>
    <m/>
    <m/>
    <m/>
    <m/>
    <m/>
    <m/>
    <m/>
    <m/>
  </r>
  <r>
    <m/>
    <m/>
    <d v="2016-05-08T12:15:40"/>
    <s v="http://webapps6.doc.state.nc.us/opi/viewoffender.do?method=view&amp;offenderID=1481000&amp;activeFilter=2&amp;listurl=pagelistoffendersearchresults&amp;listpage=1"/>
    <s v="TREQUAN CREWS"/>
    <n v="1481000"/>
    <s v="ACTIVE"/>
    <s v="MALE"/>
    <x v="0"/>
    <x v="0"/>
    <d v="1999-01-17T00:00:00"/>
    <n v="17"/>
    <s v="CREWS"/>
    <s v="ACTIVE"/>
    <d v="2018-07-01T00:00:00"/>
    <d v="2018-07-01T00:00:00"/>
    <x v="23"/>
    <s v="FELON"/>
    <d v="2015-10-07T00:00:00"/>
    <s v="FOOTHILLS CI"/>
    <s v="REGULAR POPULATION"/>
    <s v="UNKNOWN"/>
    <s v="MEDIUM"/>
    <d v="2016-08-01T00:00:00"/>
    <n v="0"/>
    <s v="N/A"/>
    <s v="FOOTHILLS CI"/>
    <s v="NEW HANOVER COUNTY"/>
    <s v="NEW ADMISSION"/>
    <d v="2015-10-07T00:00:00"/>
    <s v="N"/>
    <d v="2015-09-21T00:00:00"/>
    <s v="NEW HANOVER"/>
    <d v="2017-06-01T00:00:00"/>
    <s v="2 YEARS 1 MONTH"/>
    <s v="3 YEARS 6 MONTHS"/>
    <m/>
    <m/>
    <m/>
    <m/>
    <m/>
    <m/>
    <m/>
    <m/>
    <m/>
    <m/>
    <m/>
    <m/>
    <m/>
    <m/>
    <m/>
    <m/>
    <m/>
    <m/>
    <m/>
    <m/>
    <m/>
    <m/>
    <m/>
    <m/>
    <m/>
    <m/>
    <m/>
    <m/>
  </r>
  <r>
    <m/>
    <m/>
    <d v="2016-05-08T12:15:40"/>
    <s v="http://webapps6.doc.state.nc.us/opi/viewoffender.do?method=view&amp;offenderID=1453693&amp;activeFilter=2&amp;listurl=pagelistoffendersearchresults&amp;listpage=1"/>
    <s v="TREVOR BRIGGS"/>
    <n v="1453693"/>
    <s v="ACTIVE"/>
    <s v="MALE"/>
    <x v="1"/>
    <x v="4"/>
    <d v="1998-06-10T00:00:00"/>
    <n v="17"/>
    <s v="BRIGGS"/>
    <s v="ACTIVE"/>
    <d v="2016-05-29T00:00:00"/>
    <d v="2016-05-29T00:00:00"/>
    <x v="4"/>
    <s v="FELON"/>
    <d v="2016-03-09T00:00:00"/>
    <s v="FOOTHILLS CI"/>
    <s v="REGULAR POPULATION"/>
    <s v="UNKNOWN"/>
    <s v="MINIMUM 1"/>
    <s v="UNKNOWN"/>
    <n v="0"/>
    <s v="N/A"/>
    <s v="FOOTHILLS CI"/>
    <s v="WAYNE COUNTY"/>
    <s v="RE-ADMISSION"/>
    <d v="2016-03-09T00:00:00"/>
    <s v="N"/>
    <d v="2015-02-19T00:00:00"/>
    <s v="WAYNE"/>
    <d v="2016-05-29T00:00:00"/>
    <m/>
    <m/>
    <s v="ACTIVE"/>
    <m/>
    <m/>
    <m/>
    <m/>
    <m/>
    <m/>
    <m/>
    <m/>
    <m/>
    <m/>
    <m/>
    <m/>
    <m/>
    <m/>
    <m/>
    <m/>
    <m/>
    <m/>
    <m/>
    <m/>
    <m/>
    <m/>
    <m/>
    <m/>
    <m/>
    <m/>
    <m/>
  </r>
  <r>
    <m/>
    <m/>
    <d v="2016-05-08T12:23:35"/>
    <s v="http://webapps6.doc.state.nc.us/opi/viewoffender.do?method=view&amp;offenderID=1476965&amp;activeFilter=2&amp;listurl=pagelistoffendersearchresults&amp;listpage=3"/>
    <s v="TYLER C SANDERSON"/>
    <n v="1476965"/>
    <s v="ACTIVE"/>
    <s v="MALE"/>
    <x v="1"/>
    <x v="4"/>
    <d v="1998-08-04T00:00:00"/>
    <n v="17"/>
    <s v="SANDERSON"/>
    <s v="ACTIVE"/>
    <d v="2018-09-18T00:00:00"/>
    <d v="2018-09-18T00:00:00"/>
    <x v="24"/>
    <s v="FELON"/>
    <d v="2015-09-02T00:00:00"/>
    <s v="FOOTHILLS CI"/>
    <s v="REGULAR POPULATION"/>
    <s v="UNKNOWN"/>
    <s v="CLOSE"/>
    <d v="2016-09-01T00:00:00"/>
    <n v="2"/>
    <d v="2015-11-05T00:00:00"/>
    <s v="FOOTHILLS CI"/>
    <s v="DUPLIN COUNTY"/>
    <s v="NEW ADMISSION"/>
    <d v="2015-09-02T00:00:00"/>
    <s v="N"/>
    <d v="2015-08-24T00:00:00"/>
    <s v="DUPLIN"/>
    <d v="2018-09-18T00:00:00"/>
    <s v="3 YEARS 9 MONTHS"/>
    <s v="5 YEARS 6 MONTHS"/>
    <m/>
    <m/>
    <m/>
    <m/>
    <m/>
    <m/>
    <m/>
    <m/>
    <m/>
    <m/>
    <m/>
    <m/>
    <m/>
    <m/>
    <m/>
    <m/>
    <m/>
    <m/>
    <m/>
    <m/>
    <m/>
    <m/>
    <m/>
    <m/>
    <m/>
    <m/>
    <m/>
    <m/>
  </r>
  <r>
    <m/>
    <m/>
    <d v="2016-05-08T12:16:18"/>
    <s v="http://webapps6.doc.state.nc.us/opi/viewoffender.do?method=view&amp;offenderID=1491014&amp;activeFilter=2&amp;listurl=pagelistoffendersearchresults&amp;listpage=1"/>
    <s v="TYLER E ESPINO-BRIDGES"/>
    <n v="1491014"/>
    <s v="ACTIVE"/>
    <s v="MALE"/>
    <x v="1"/>
    <x v="3"/>
    <d v="1998-11-13T00:00:00"/>
    <n v="17"/>
    <s v="ESPINO-BRIDGES"/>
    <s v="ACTIVE"/>
    <d v="2020-08-02T00:00:00"/>
    <d v="2020-08-02T00:00:00"/>
    <x v="9"/>
    <s v="FELON"/>
    <d v="2016-01-13T00:00:00"/>
    <s v="FOOTHILLS CI"/>
    <s v="DISCIPLINARY SEGREGATION"/>
    <d v="2016-06-03T00:00:00"/>
    <s v="CLOSE"/>
    <d v="2016-10-01T00:00:00"/>
    <n v="3"/>
    <d v="2016-03-19T00:00:00"/>
    <s v="FOOTHILLS CI"/>
    <s v="DURHAM COUNTY"/>
    <s v="NEW ADMISSION"/>
    <d v="2016-01-13T00:00:00"/>
    <s v="N"/>
    <d v="2016-01-08T00:00:00"/>
    <s v="DURHAM"/>
    <d v="2020-08-02T00:00:00"/>
    <s v="4 YEARS 3 MONTHS"/>
    <s v="6 YEARS 2 MONTHS"/>
    <m/>
    <m/>
    <m/>
    <m/>
    <m/>
    <m/>
    <m/>
    <m/>
    <m/>
    <m/>
    <m/>
    <m/>
    <m/>
    <m/>
    <m/>
    <m/>
    <m/>
    <m/>
    <m/>
    <m/>
    <m/>
    <m/>
    <m/>
    <m/>
    <m/>
    <m/>
    <m/>
    <m/>
  </r>
  <r>
    <m/>
    <m/>
    <d v="2016-05-08T12:21:20"/>
    <s v="http://webapps6.doc.state.nc.us/opi/viewoffender.do?method=view&amp;offenderID=1460119&amp;activeFilter=2&amp;listurl=pagelistoffendersearchresults&amp;listpage=2"/>
    <s v="TYREE W HODGE"/>
    <n v="1460119"/>
    <s v="ACTIVE"/>
    <s v="MALE"/>
    <x v="0"/>
    <x v="0"/>
    <d v="1998-08-07T00:00:00"/>
    <n v="17"/>
    <s v="HODGE"/>
    <s v="ACTIVE"/>
    <d v="2017-06-09T00:00:00"/>
    <d v="2017-06-09T00:00:00"/>
    <x v="12"/>
    <s v="FELON"/>
    <d v="2016-03-23T00:00:00"/>
    <s v="FOOTHILLS CI"/>
    <s v="ADMIN. SEGREGATION"/>
    <d v="2016-05-09T00:00:00"/>
    <s v="MEDIUM"/>
    <d v="2016-09-01T00:00:00"/>
    <n v="0"/>
    <s v="N/A"/>
    <s v="FOOTHILLS CI"/>
    <s v="WAKE COUNTY"/>
    <s v="NEW ADMISSION"/>
    <d v="2016-03-23T00:00:00"/>
    <s v="N"/>
    <d v="2015-04-14T00:00:00"/>
    <s v="WAKE"/>
    <d v="2017-06-09T00:00:00"/>
    <s v="1 YEAR 1 MONTH"/>
    <s v="2 YEARS 1 MONTH"/>
    <s v="INACTIVE"/>
    <m/>
    <m/>
    <m/>
    <m/>
    <m/>
    <m/>
    <m/>
    <m/>
    <m/>
    <m/>
    <m/>
    <m/>
    <m/>
    <m/>
    <m/>
    <m/>
    <m/>
    <m/>
    <m/>
    <m/>
    <m/>
    <m/>
    <m/>
    <m/>
    <m/>
    <m/>
    <m/>
  </r>
  <r>
    <m/>
    <m/>
    <d v="2016-05-08T12:20:29"/>
    <s v="http://webapps6.doc.state.nc.us/opi/viewoffender.do?method=view&amp;offenderID=1458138&amp;activeFilter=2&amp;listurl=pagelistoffendersearchresults&amp;listpage=2"/>
    <s v="TYRIC MCDOWELL"/>
    <n v="1458138"/>
    <s v="ACTIVE"/>
    <s v="MALE"/>
    <x v="0"/>
    <x v="0"/>
    <d v="1999-03-14T00:00:00"/>
    <n v="17"/>
    <s v="MCDOWELL"/>
    <s v="ACTIVE"/>
    <d v="2017-12-17T00:00:00"/>
    <d v="2017-12-17T00:00:00"/>
    <x v="2"/>
    <s v="FELON"/>
    <d v="2015-03-19T00:00:00"/>
    <s v="FOOTHILLS CI"/>
    <s v="REGULAR POPULATION"/>
    <s v="UNKNOWN"/>
    <s v="CLOSE"/>
    <d v="2016-10-01T00:00:00"/>
    <n v="5"/>
    <d v="2016-03-23T00:00:00"/>
    <s v="FOOTHILLS CI"/>
    <s v="RUTHERFORD COUNTY"/>
    <s v="NEW ADMISSION"/>
    <d v="2015-03-19T00:00:00"/>
    <s v="N"/>
    <d v="2015-03-17T00:00:00"/>
    <s v="RUTHERFORD"/>
    <d v="2017-12-17T00:00:00"/>
    <s v="3 YEARS 8 MONTHS"/>
    <s v="5 YEARS 5 MONTHS"/>
    <m/>
    <m/>
    <m/>
    <m/>
    <m/>
    <m/>
    <m/>
    <m/>
    <m/>
    <m/>
    <m/>
    <m/>
    <m/>
    <m/>
    <m/>
    <m/>
    <m/>
    <m/>
    <m/>
    <m/>
    <m/>
    <m/>
    <m/>
    <m/>
    <m/>
    <m/>
    <m/>
    <m/>
  </r>
  <r>
    <m/>
    <m/>
    <d v="2016-05-08T12:22:42"/>
    <s v="http://webapps6.doc.state.nc.us/opi/viewoffender.do?method=view&amp;offenderID=1488477&amp;activeFilter=2&amp;listurl=pagelistoffendersearchresults&amp;listpage=2"/>
    <s v="TYRICK MARTIN"/>
    <n v="1488477"/>
    <s v="ACTIVE"/>
    <s v="MALE"/>
    <x v="0"/>
    <x v="0"/>
    <d v="1998-10-29T00:00:00"/>
    <n v="17"/>
    <s v="CIEGO"/>
    <s v="ACTIVE"/>
    <d v="2016-12-27T00:00:00"/>
    <d v="2016-12-27T00:00:00"/>
    <x v="13"/>
    <s v="FELON"/>
    <d v="2016-03-05T00:00:00"/>
    <s v="FOOTHILLS CI"/>
    <s v="REGULAR POPULATION"/>
    <s v="UNKNOWN"/>
    <s v="MEDIUM"/>
    <d v="2016-09-01T00:00:00"/>
    <n v="1"/>
    <d v="2016-04-03T00:00:00"/>
    <s v="FOOTHILLS CI"/>
    <s v="MECKLENBURG COUNTY"/>
    <s v="NEW ADMISSION"/>
    <d v="2016-03-05T00:00:00"/>
    <s v="N"/>
    <d v="2016-02-26T00:00:00"/>
    <s v="MECKLENBURG"/>
    <d v="2016-12-27T00:00:00"/>
    <s v="1 YEAR"/>
    <s v="2 YEARS"/>
    <s v="ACTIVE"/>
    <m/>
    <m/>
    <m/>
    <m/>
    <m/>
    <m/>
    <m/>
    <m/>
    <m/>
    <m/>
    <m/>
    <m/>
    <m/>
    <m/>
    <m/>
    <m/>
    <m/>
    <m/>
    <m/>
    <m/>
    <m/>
    <m/>
    <m/>
    <m/>
    <m/>
    <m/>
    <m/>
  </r>
  <r>
    <m/>
    <m/>
    <d v="2016-05-08T12:17:15"/>
    <s v="http://webapps6.doc.state.nc.us/opi/viewoffender.do?method=view&amp;offenderID=1463401&amp;activeFilter=2&amp;listurl=pagelistoffendersearchresults&amp;listpage=1"/>
    <s v="TYSHIE D BROOME"/>
    <n v="1463401"/>
    <s v="ACTIVE"/>
    <s v="MALE"/>
    <x v="0"/>
    <x v="0"/>
    <d v="1998-11-20T00:00:00"/>
    <n v="17"/>
    <s v="BROOME"/>
    <s v="ACTIVE"/>
    <d v="2016-06-16T00:00:00"/>
    <d v="2016-06-16T00:00:00"/>
    <x v="4"/>
    <s v="FELON"/>
    <d v="2016-01-30T00:00:00"/>
    <s v="FOOTHILLS CI"/>
    <s v="DISCIPLINARY SEGREGATION"/>
    <d v="2016-05-23T00:00:00"/>
    <s v="MINIMUM 1"/>
    <d v="2016-08-01T00:00:00"/>
    <n v="9"/>
    <d v="2016-04-23T00:00:00"/>
    <s v="FOOTHILLS CI"/>
    <s v="MECKLENBURG COUNTY"/>
    <s v="NEW ADMISSION"/>
    <d v="2016-01-30T00:00:00"/>
    <s v="N"/>
    <d v="2016-01-19T00:00:00"/>
    <s v="MECKLENBURG"/>
    <d v="2016-04-12T00:00:00"/>
    <s v="6 MONTHS"/>
    <s v="1 YEAR 5 MONTHS"/>
    <s v="INACTIVE"/>
    <m/>
    <m/>
    <m/>
    <m/>
    <m/>
    <m/>
    <m/>
    <m/>
    <m/>
    <m/>
    <m/>
    <m/>
    <m/>
    <m/>
    <m/>
    <m/>
    <m/>
    <m/>
    <m/>
    <m/>
    <m/>
    <m/>
    <m/>
    <m/>
    <m/>
    <m/>
    <m/>
  </r>
  <r>
    <m/>
    <m/>
    <d v="2016-05-08T12:15:40"/>
    <s v="http://webapps6.doc.state.nc.us/opi/viewoffender.do?method=view&amp;offenderID=1470259&amp;activeFilter=2&amp;listurl=pagelistoffendersearchresults&amp;listpage=1"/>
    <s v="TYWAN L BROWN"/>
    <n v="1470259"/>
    <s v="ACTIVE"/>
    <s v="MALE"/>
    <x v="0"/>
    <x v="0"/>
    <d v="1999-02-03T00:00:00"/>
    <n v="17"/>
    <s v="BROWN"/>
    <s v="ACTIVE"/>
    <d v="2016-10-10T00:00:00"/>
    <d v="2016-10-10T00:00:00"/>
    <x v="5"/>
    <s v="FELON"/>
    <d v="2016-04-06T00:00:00"/>
    <s v="FOOTHILLS CI"/>
    <s v="REGULAR POPULATION"/>
    <s v="UNKNOWN"/>
    <s v="MINIMUM 1"/>
    <d v="2016-10-01T00:00:00"/>
    <n v="0"/>
    <s v="N/A"/>
    <s v="FOOTHILLS CI"/>
    <s v="FORSYTH COUNTY"/>
    <s v="NEW ADMISSION"/>
    <d v="2016-04-06T00:00:00"/>
    <s v="N"/>
    <d v="2016-03-17T00:00:00"/>
    <s v="FORSYTH"/>
    <d v="2016-10-10T00:00:00"/>
    <s v="6 MONTHS"/>
    <s v="1 YEAR 5 MONTHS"/>
    <s v="ACTIVE"/>
    <m/>
    <m/>
    <m/>
    <m/>
    <m/>
    <m/>
    <m/>
    <m/>
    <m/>
    <m/>
    <m/>
    <m/>
    <m/>
    <m/>
    <m/>
    <m/>
    <m/>
    <m/>
    <m/>
    <m/>
    <m/>
    <m/>
    <m/>
    <m/>
    <m/>
    <m/>
    <m/>
  </r>
  <r>
    <m/>
    <m/>
    <d v="2016-04-25T17:07:00"/>
    <s v="http://webapps6.doc.state.nc.us/opi/viewoffender.do?method=view&amp;offenderID=1487907&amp;activeFilter=2&amp;listurl=pagelistoffendersearchresults&amp;listpage=2"/>
    <s v="JERRETT M MASON"/>
    <n v="1487907"/>
    <s v="ACTIVE"/>
    <s v="MALE"/>
    <x v="1"/>
    <x v="4"/>
    <d v="1999-09-16T00:00:00"/>
    <n v="16"/>
    <s v="MASON"/>
    <s v="ACTIVE"/>
    <d v="2016-04-27T00:00:00"/>
    <d v="2016-04-27T00:00:00"/>
    <x v="4"/>
    <s v="FELON"/>
    <d v="2015-12-09T00:00:00"/>
    <s v="FOOTHILLS CI"/>
    <s v="REGULAR POPULATION"/>
    <s v="UNKNOWN"/>
    <s v="MINIMUM 1"/>
    <d v="2016-06-01T00:00:00"/>
    <n v="0"/>
    <s v="N/A"/>
    <s v="FOOTHILLS CI"/>
    <s v="RUTHERFORD COUNTY"/>
    <s v="NEW ADMISSION"/>
    <d v="2015-12-09T00:00:00"/>
    <s v="N"/>
    <d v="2015-12-01T00:00:00"/>
    <s v="RUTHERFORD"/>
    <d v="2016-04-27T00:00:00"/>
    <s v="6 MONTHS"/>
    <s v="1 YEAR 5 MONTHS"/>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167">
  <r>
    <s v="Amari Covington"/>
    <d v="2015-12-08T00:00:00"/>
    <x v="0"/>
    <d v="2016-04-08T00:00:00"/>
    <s v="ICON"/>
  </r>
  <r>
    <s v="Amari Covington"/>
    <d v="2015-12-08T00:00:00"/>
    <x v="1"/>
    <m/>
    <m/>
  </r>
  <r>
    <s v="Amari Covington"/>
    <d v="2015-10-16T00:00:00"/>
    <x v="2"/>
    <m/>
    <m/>
  </r>
  <r>
    <s v="AMIR N BOUJLIL"/>
    <s v="N/A"/>
    <x v="3"/>
    <d v="2016-05-06T00:00:00"/>
    <s v="ADMIN"/>
  </r>
  <r>
    <s v="ANDREAS D FAYSON"/>
    <d v="2016-03-17T00:00:00"/>
    <x v="4"/>
    <d v="2016-05-16T00:00:00"/>
    <s v="DISC"/>
  </r>
  <r>
    <s v="ANDREAS D FAYSON"/>
    <d v="2016-03-17T00:00:00"/>
    <x v="0"/>
    <m/>
    <m/>
  </r>
  <r>
    <s v="ANDREAS D FAYSON"/>
    <d v="2016-03-17T00:00:00"/>
    <x v="5"/>
    <m/>
    <m/>
  </r>
  <r>
    <s v="BLAINE J COOK"/>
    <d v="2016-03-17T00:00:00"/>
    <x v="5"/>
    <d v="2016-05-16T00:00:00"/>
    <s v="DISC"/>
  </r>
  <r>
    <s v="BLAINE J COOK"/>
    <d v="2016-03-17T00:00:00"/>
    <x v="2"/>
    <m/>
    <m/>
  </r>
  <r>
    <s v="BLAINE J COOK"/>
    <d v="2015-10-21T00:00:00"/>
    <x v="6"/>
    <m/>
    <m/>
  </r>
  <r>
    <s v="BRAYAN HERNANDEZ-SIERRA"/>
    <d v="2015-10-23T00:00:00"/>
    <x v="4"/>
    <m/>
    <s v="REG POP"/>
  </r>
  <r>
    <s v="BRAYAN HERNANDEZ-SIERRA"/>
    <d v="2015-04-03T00:00:00"/>
    <x v="6"/>
    <m/>
    <m/>
  </r>
  <r>
    <s v="BRAYAN HERNANDEZ-SIERRA"/>
    <d v="2015-04-03T00:00:00"/>
    <x v="4"/>
    <m/>
    <m/>
  </r>
  <r>
    <s v="BRAYAN HERNANDEZ-SIERRA"/>
    <d v="2015-04-03T00:00:00"/>
    <x v="5"/>
    <m/>
    <m/>
  </r>
  <r>
    <s v="BRAYAN HERNANDEZ-SIERRA"/>
    <d v="2015-02-22T00:00:00"/>
    <x v="4"/>
    <m/>
    <m/>
  </r>
  <r>
    <s v="BRAYAN HERNANDEZ-SIERRA"/>
    <d v="2014-01-22T00:00:00"/>
    <x v="4"/>
    <m/>
    <m/>
  </r>
  <r>
    <s v="BRAYAN HERNANDEZ-SIERRA"/>
    <d v="2014-01-22T00:00:00"/>
    <x v="5"/>
    <m/>
    <m/>
  </r>
  <r>
    <s v="BRAYAN HERNANDEZ-SIERRA"/>
    <d v="2014-01-22T00:00:00"/>
    <x v="7"/>
    <m/>
    <m/>
  </r>
  <r>
    <s v="DAMONTAE MEDLIN"/>
    <d v="2016-04-30T00:00:00"/>
    <x v="4"/>
    <m/>
    <m/>
  </r>
  <r>
    <s v="DAMONTAE MEDLIN"/>
    <d v="2016-04-30T00:00:00"/>
    <x v="8"/>
    <m/>
    <m/>
  </r>
  <r>
    <s v="DANTAE WITHERS"/>
    <d v="2015-08-19T00:00:00"/>
    <x v="9"/>
    <m/>
    <s v="REG POP"/>
  </r>
  <r>
    <s v="DANTAE WITHERS"/>
    <d v="2015-08-19T00:00:00"/>
    <x v="0"/>
    <m/>
    <m/>
  </r>
  <r>
    <s v="DANTAE WITHERS"/>
    <d v="2015-08-19T00:00:00"/>
    <x v="8"/>
    <m/>
    <m/>
  </r>
  <r>
    <s v="DEAUNDRE WASHINGTON"/>
    <d v="2016-02-22T00:00:00"/>
    <x v="0"/>
    <m/>
    <m/>
  </r>
  <r>
    <s v="DEAUNDRE WASHINGTON"/>
    <d v="2016-02-22T00:00:00"/>
    <x v="8"/>
    <m/>
    <m/>
  </r>
  <r>
    <s v="DELQUAN WRIGHT"/>
    <d v="2016-03-17T00:00:00"/>
    <x v="4"/>
    <d v="2016-05-19T00:00:00"/>
    <s v="DISC"/>
  </r>
  <r>
    <s v="DELQUAN WRIGHT"/>
    <d v="2016-03-17T00:00:00"/>
    <x v="5"/>
    <m/>
    <m/>
  </r>
  <r>
    <s v="DELQUAN WRIGHT"/>
    <d v="2016-02-23T00:00:00"/>
    <x v="0"/>
    <m/>
    <m/>
  </r>
  <r>
    <s v="DELQUAN WRIGHT"/>
    <d v="2015-12-06T00:00:00"/>
    <x v="8"/>
    <m/>
    <m/>
  </r>
  <r>
    <s v="DELQUAN WRIGHT"/>
    <d v="2015-12-06T00:00:00"/>
    <x v="10"/>
    <m/>
    <m/>
  </r>
  <r>
    <s v="DELQUAN WRIGHT"/>
    <d v="2015-10-16T00:00:00"/>
    <x v="0"/>
    <m/>
    <m/>
  </r>
  <r>
    <s v="DELQUAN WRIGHT"/>
    <d v="2015-10-16T00:00:00"/>
    <x v="8"/>
    <m/>
    <m/>
  </r>
  <r>
    <s v="DEMARCUS BROWN"/>
    <d v="2016-02-23T00:00:00"/>
    <x v="0"/>
    <m/>
    <s v="REG POP"/>
  </r>
  <r>
    <s v="DEMARCUS BROWN"/>
    <d v="2016-02-23T00:00:00"/>
    <x v="2"/>
    <m/>
    <m/>
  </r>
  <r>
    <s v="DEVAUN HOWARD"/>
    <d v="2016-03-23T00:00:00"/>
    <x v="4"/>
    <m/>
    <s v="REG POP"/>
  </r>
  <r>
    <s v="DEVAUN HOWARD"/>
    <d v="2015-07-24T00:00:00"/>
    <x v="11"/>
    <m/>
    <m/>
  </r>
  <r>
    <s v="DEVAUN HOWARD"/>
    <d v="2015-07-24T00:00:00"/>
    <x v="4"/>
    <m/>
    <m/>
  </r>
  <r>
    <s v="DEVAUN HOWARD"/>
    <d v="2015-05-04T00:00:00"/>
    <x v="4"/>
    <m/>
    <m/>
  </r>
  <r>
    <s v="DEVAUN HOWARD"/>
    <d v="2015-05-04T00:00:00"/>
    <x v="0"/>
    <m/>
    <m/>
  </r>
  <r>
    <s v="DIANA ESCOBAR"/>
    <d v="2015-12-07T00:00:00"/>
    <x v="8"/>
    <m/>
    <s v="REG POP"/>
  </r>
  <r>
    <s v="DIANA ESCOBAR"/>
    <d v="2015-11-01T00:00:00"/>
    <x v="8"/>
    <m/>
    <m/>
  </r>
  <r>
    <s v="DIANA ESCOBAR"/>
    <d v="2015-10-22T00:00:00"/>
    <x v="12"/>
    <m/>
    <m/>
  </r>
  <r>
    <s v="DIANA ESCOBAR"/>
    <d v="2015-03-07T00:00:00"/>
    <x v="13"/>
    <m/>
    <m/>
  </r>
  <r>
    <s v="DIANA ESCOBAR"/>
    <d v="2014-11-10T00:00:00"/>
    <x v="13"/>
    <m/>
    <m/>
  </r>
  <r>
    <s v="DIANA ESCOBAR"/>
    <d v="2014-11-05T00:00:00"/>
    <x v="0"/>
    <m/>
    <m/>
  </r>
  <r>
    <s v="DIANA ESCOBAR"/>
    <d v="2014-09-26T00:00:00"/>
    <x v="8"/>
    <m/>
    <m/>
  </r>
  <r>
    <s v="DIANA ESCOBAR"/>
    <d v="2014-09-26T00:00:00"/>
    <x v="8"/>
    <m/>
    <m/>
  </r>
  <r>
    <s v="JABORI MAYE"/>
    <d v="2016-04-26T00:00:00"/>
    <x v="8"/>
    <d v="2016-06-10T00:00:00"/>
    <s v="DISC"/>
  </r>
  <r>
    <s v="JABORI MAYE"/>
    <d v="2016-04-26T00:00:00"/>
    <x v="10"/>
    <m/>
    <m/>
  </r>
  <r>
    <s v="JABORI MAYE"/>
    <d v="2016-04-26T00:00:00"/>
    <x v="14"/>
    <m/>
    <m/>
  </r>
  <r>
    <s v="JABORI MAYE"/>
    <d v="2016-04-26T00:00:00"/>
    <x v="0"/>
    <m/>
    <m/>
  </r>
  <r>
    <s v="JABORI MAYE"/>
    <d v="2016-04-26T00:00:00"/>
    <x v="8"/>
    <m/>
    <m/>
  </r>
  <r>
    <s v="JABORI MAYE"/>
    <d v="2016-04-26T00:00:00"/>
    <x v="10"/>
    <m/>
    <m/>
  </r>
  <r>
    <s v="JAMAICA ROSS"/>
    <d v="2015-08-16T00:00:00"/>
    <x v="8"/>
    <m/>
    <s v="REG POP"/>
  </r>
  <r>
    <s v="JAMAICA ROSS"/>
    <d v="2015-08-16T00:00:00"/>
    <x v="10"/>
    <m/>
    <m/>
  </r>
  <r>
    <s v="JAMAICA ROSS"/>
    <d v="2015-08-16T00:00:00"/>
    <x v="14"/>
    <m/>
    <m/>
  </r>
  <r>
    <s v="JAMAICA ROSS"/>
    <d v="2015-06-12T00:00:00"/>
    <x v="4"/>
    <m/>
    <m/>
  </r>
  <r>
    <s v="JAMAICA ROSS"/>
    <d v="2015-04-02T00:00:00"/>
    <x v="0"/>
    <m/>
    <m/>
  </r>
  <r>
    <s v="JAMAICA ROSS"/>
    <d v="2015-04-02T00:00:00"/>
    <x v="8"/>
    <m/>
    <m/>
  </r>
  <r>
    <s v="JAMAICA ROSS"/>
    <d v="2015-04-02T00:00:00"/>
    <x v="10"/>
    <m/>
    <m/>
  </r>
  <r>
    <s v="JAMAICA ROSS"/>
    <d v="2015-02-08T00:00:00"/>
    <x v="8"/>
    <m/>
    <m/>
  </r>
  <r>
    <s v="JAMAICA ROSS"/>
    <d v="2015-01-09T00:00:00"/>
    <x v="9"/>
    <m/>
    <m/>
  </r>
  <r>
    <s v="JAVIER BLACKBURN"/>
    <d v="2016-03-08T00:00:00"/>
    <x v="0"/>
    <m/>
    <s v="REG POP"/>
  </r>
  <r>
    <s v="JAVIER BLACKBURN"/>
    <d v="2016-01-24T00:00:00"/>
    <x v="11"/>
    <m/>
    <m/>
  </r>
  <r>
    <s v="JAVIER BLACKBURN"/>
    <d v="2016-01-24T00:00:00"/>
    <x v="4"/>
    <m/>
    <m/>
  </r>
  <r>
    <s v="JAVON S PRINCE"/>
    <d v="2016-04-12T00:00:00"/>
    <x v="5"/>
    <d v="2016-05-01T00:00:00"/>
    <s v="DISC"/>
  </r>
  <r>
    <s v="JAVON S PRINCE"/>
    <d v="2016-01-22T00:00:00"/>
    <x v="8"/>
    <m/>
    <m/>
  </r>
  <r>
    <s v="JAVON S PRINCE"/>
    <d v="2016-01-22T00:00:00"/>
    <x v="14"/>
    <m/>
    <m/>
  </r>
  <r>
    <s v="JAVON S PRINCE"/>
    <d v="2016-01-22T00:00:00"/>
    <x v="7"/>
    <m/>
    <m/>
  </r>
  <r>
    <s v="JAVON S PRINCE"/>
    <d v="2015-12-02T00:00:00"/>
    <x v="15"/>
    <m/>
    <m/>
  </r>
  <r>
    <s v="JAVON S PRINCE"/>
    <d v="2015-11-19T00:00:00"/>
    <x v="8"/>
    <m/>
    <m/>
  </r>
  <r>
    <s v="JAVON S PRINCE"/>
    <d v="2015-11-19T00:00:00"/>
    <x v="14"/>
    <m/>
    <m/>
  </r>
  <r>
    <s v="JAVON S PRINCE"/>
    <d v="2015-11-19T00:00:00"/>
    <x v="7"/>
    <m/>
    <m/>
  </r>
  <r>
    <s v="JAVON S PRINCE"/>
    <d v="2015-11-19T00:00:00"/>
    <x v="5"/>
    <m/>
    <m/>
  </r>
  <r>
    <s v="JAVON S PRINCE"/>
    <d v="2015-11-01T00:00:00"/>
    <x v="2"/>
    <m/>
    <m/>
  </r>
  <r>
    <s v="JEREMIAH MCBRIDE"/>
    <d v="2016-03-17T00:00:00"/>
    <x v="4"/>
    <d v="2016-05-19T00:00:00"/>
    <s v="DISC"/>
  </r>
  <r>
    <s v="JEREMIAH MCBRIDE"/>
    <d v="2016-03-17T00:00:00"/>
    <x v="5"/>
    <m/>
    <m/>
  </r>
  <r>
    <s v="JONATHON SURLES"/>
    <d v="2015-04-03T00:00:00"/>
    <x v="6"/>
    <m/>
    <m/>
  </r>
  <r>
    <s v="JONATHON SURLES"/>
    <d v="2015-04-03T00:00:00"/>
    <x v="4"/>
    <m/>
    <s v="REG POP"/>
  </r>
  <r>
    <s v="JONATHON SURLES"/>
    <d v="2015-04-03T00:00:00"/>
    <x v="5"/>
    <m/>
    <m/>
  </r>
  <r>
    <s v="JONATHON SURLES"/>
    <d v="2015-01-15T00:00:00"/>
    <x v="16"/>
    <m/>
    <m/>
  </r>
  <r>
    <s v="JONATHON SURLES"/>
    <d v="2015-01-15T00:00:00"/>
    <x v="5"/>
    <m/>
    <m/>
  </r>
  <r>
    <s v="JONTAVIUS R HILL"/>
    <d v="2016-03-13T00:00:00"/>
    <x v="0"/>
    <d v="2016-05-18T00:00:00"/>
    <s v="DISC"/>
  </r>
  <r>
    <s v="JONTAVIUS R HILL"/>
    <d v="2016-03-13T00:00:00"/>
    <x v="10"/>
    <m/>
    <m/>
  </r>
  <r>
    <s v="JOSEPH J LIMON"/>
    <d v="2016-04-15T00:00:00"/>
    <x v="4"/>
    <d v="2016-05-31T00:00:00"/>
    <s v="DISC"/>
  </r>
  <r>
    <s v="JOSEPH J LIMON"/>
    <d v="2016-04-15T00:00:00"/>
    <x v="0"/>
    <m/>
    <m/>
  </r>
  <r>
    <s v="JOSEPH J LIMON"/>
    <d v="2016-04-15T00:00:00"/>
    <x v="17"/>
    <m/>
    <m/>
  </r>
  <r>
    <s v="JOSEPH J LIMON"/>
    <d v="2016-03-16T00:00:00"/>
    <x v="16"/>
    <m/>
    <m/>
  </r>
  <r>
    <s v="JOSEPH J LIMON"/>
    <d v="2016-02-03T00:00:00"/>
    <x v="5"/>
    <m/>
    <m/>
  </r>
  <r>
    <s v="JOSEPH J LIMON"/>
    <d v="2016-01-25T00:00:00"/>
    <x v="18"/>
    <m/>
    <m/>
  </r>
  <r>
    <s v="JOSEPH J LIMON"/>
    <d v="2016-01-25T00:00:00"/>
    <x v="1"/>
    <m/>
    <m/>
  </r>
  <r>
    <s v="JOSEPH J LIMON"/>
    <d v="2016-01-20T00:00:00"/>
    <x v="0"/>
    <m/>
    <m/>
  </r>
  <r>
    <s v="JOSEPH J LIMON"/>
    <d v="2016-01-20T00:00:00"/>
    <x v="19"/>
    <m/>
    <m/>
  </r>
  <r>
    <s v="JOSEPH J LIMON"/>
    <d v="2016-01-16T00:00:00"/>
    <x v="19"/>
    <m/>
    <m/>
  </r>
  <r>
    <s v="JOSEPH J LIMON"/>
    <d v="2016-01-10T00:00:00"/>
    <x v="0"/>
    <m/>
    <m/>
  </r>
  <r>
    <s v="JOSEPH J LIMON"/>
    <d v="2016-01-10T00:00:00"/>
    <x v="8"/>
    <m/>
    <m/>
  </r>
  <r>
    <s v="JOSEPH J LIMON"/>
    <d v="2016-01-10T00:00:00"/>
    <x v="10"/>
    <m/>
    <m/>
  </r>
  <r>
    <s v="JOSEPH J LIMON"/>
    <d v="2015-12-23T00:00:00"/>
    <x v="0"/>
    <m/>
    <m/>
  </r>
  <r>
    <s v="JOSEPH J LIMON"/>
    <d v="2015-12-18T00:00:00"/>
    <x v="4"/>
    <m/>
    <m/>
  </r>
  <r>
    <s v="JOSEPH J LIMON"/>
    <d v="2015-12-18T00:00:00"/>
    <x v="0"/>
    <m/>
    <m/>
  </r>
  <r>
    <s v="JUSTIN HELMS"/>
    <d v="2016-04-21T00:00:00"/>
    <x v="4"/>
    <m/>
    <s v="REG POP"/>
  </r>
  <r>
    <s v="JUSTIN HELMS"/>
    <d v="2016-04-21T00:00:00"/>
    <x v="0"/>
    <m/>
    <m/>
  </r>
  <r>
    <s v="JUSTIN HELMS"/>
    <d v="2016-04-03T00:00:00"/>
    <x v="4"/>
    <d v="2016-05-06T00:00:00"/>
    <s v="ADMIN"/>
  </r>
  <r>
    <s v="KYSHI-I PERRY"/>
    <d v="2016-04-30T00:00:00"/>
    <x v="4"/>
    <d v="2016-05-15T00:00:00"/>
    <s v="DISC"/>
  </r>
  <r>
    <s v="MARLEICK R JONES"/>
    <d v="2016-03-17T00:00:00"/>
    <x v="4"/>
    <d v="2016-05-16T00:00:00"/>
    <s v="DISC"/>
  </r>
  <r>
    <s v="MARLEICK R JONES"/>
    <d v="2016-03-17T00:00:00"/>
    <x v="0"/>
    <m/>
    <m/>
  </r>
  <r>
    <s v="MARLEICK R JONES"/>
    <d v="2016-03-17T00:00:00"/>
    <x v="5"/>
    <m/>
    <m/>
  </r>
  <r>
    <s v="MARLEICK R JONES"/>
    <d v="2015-09-07T00:00:00"/>
    <x v="4"/>
    <m/>
    <m/>
  </r>
  <r>
    <s v="MARLEICK R JONES"/>
    <d v="2015-09-07T00:00:00"/>
    <x v="0"/>
    <m/>
    <m/>
  </r>
  <r>
    <s v="MARLEICK R JONES"/>
    <d v="2015-05-24T00:00:00"/>
    <x v="4"/>
    <m/>
    <m/>
  </r>
  <r>
    <s v="MARLEICK R JONES"/>
    <d v="2015-05-24T00:00:00"/>
    <x v="0"/>
    <m/>
    <m/>
  </r>
  <r>
    <s v="NAQUAN CURRY"/>
    <d v="2015-11-05T00:00:00"/>
    <x v="2"/>
    <d v="2016-04-30T00:00:00"/>
    <s v="ICON"/>
  </r>
  <r>
    <s v="NAQUAN CURRY"/>
    <d v="2016-04-21T00:00:00"/>
    <x v="5"/>
    <m/>
    <m/>
  </r>
  <r>
    <s v="RAY C WHITE"/>
    <d v="2016-01-22T00:00:00"/>
    <x v="0"/>
    <d v="2016-05-22T00:00:00"/>
    <s v="DISC"/>
  </r>
  <r>
    <s v="RAY C WHITE"/>
    <d v="2016-01-22T00:00:00"/>
    <x v="14"/>
    <m/>
    <m/>
  </r>
  <r>
    <s v="RAY C WHITE"/>
    <d v="2016-01-22T00:00:00"/>
    <x v="7"/>
    <m/>
    <m/>
  </r>
  <r>
    <s v="RAY C WHITE"/>
    <d v="2016-01-05T00:00:00"/>
    <x v="0"/>
    <m/>
    <m/>
  </r>
  <r>
    <s v="RAY C WHITE"/>
    <d v="2016-01-05T00:00:00"/>
    <x v="8"/>
    <m/>
    <m/>
  </r>
  <r>
    <s v="RAY C WHITE"/>
    <d v="2016-01-04T00:00:00"/>
    <x v="5"/>
    <m/>
    <m/>
  </r>
  <r>
    <s v="RAY C WHITE"/>
    <d v="2015-12-12T00:00:00"/>
    <x v="0"/>
    <m/>
    <m/>
  </r>
  <r>
    <s v="RAY C WHITE"/>
    <d v="2015-12-12T00:00:00"/>
    <x v="10"/>
    <m/>
    <m/>
  </r>
  <r>
    <s v="RAY C WHITE"/>
    <d v="2015-12-12T00:00:00"/>
    <x v="14"/>
    <m/>
    <m/>
  </r>
  <r>
    <s v="RAY C WHITE"/>
    <d v="2015-12-08T00:00:00"/>
    <x v="0"/>
    <m/>
    <m/>
  </r>
  <r>
    <s v="RAY C WHITE"/>
    <d v="2015-12-08T00:00:00"/>
    <x v="1"/>
    <m/>
    <m/>
  </r>
  <r>
    <s v="RAY C WHITE"/>
    <d v="2015-10-25T00:00:00"/>
    <x v="0"/>
    <m/>
    <m/>
  </r>
  <r>
    <s v="RAY C WHITE"/>
    <d v="2015-10-25T00:00:00"/>
    <x v="8"/>
    <m/>
    <m/>
  </r>
  <r>
    <s v="RAY C WHITE"/>
    <d v="2015-10-25T00:00:00"/>
    <x v="20"/>
    <m/>
    <m/>
  </r>
  <r>
    <s v="SHAQUAN HAMPTON"/>
    <d v="2015-11-05T00:00:00"/>
    <x v="8"/>
    <m/>
    <m/>
  </r>
  <r>
    <s v="SHAQUAN HAMPTON"/>
    <d v="2015-11-05T00:00:00"/>
    <x v="1"/>
    <m/>
    <m/>
  </r>
  <r>
    <s v="SHIQUILL A CLARK"/>
    <d v="2016-03-17T00:00:00"/>
    <x v="5"/>
    <d v="2016-05-19T00:00:00"/>
    <s v="DISC"/>
  </r>
  <r>
    <s v="SHIQUILL A CLARK"/>
    <d v="2015-12-16T00:00:00"/>
    <x v="5"/>
    <m/>
    <m/>
  </r>
  <r>
    <s v="SHIQUILL A CLARK"/>
    <d v="2015-12-02T00:00:00"/>
    <x v="15"/>
    <m/>
    <m/>
  </r>
  <r>
    <s v="SHIQUILL A CLARK"/>
    <d v="2015-11-09T00:00:00"/>
    <x v="0"/>
    <m/>
    <m/>
  </r>
  <r>
    <s v="SHIQUILL A CLARK"/>
    <d v="2015-11-09T00:00:00"/>
    <x v="8"/>
    <m/>
    <m/>
  </r>
  <r>
    <s v="SHIQUILL A CLARK"/>
    <d v="2015-11-09T00:00:00"/>
    <x v="14"/>
    <m/>
    <m/>
  </r>
  <r>
    <s v="SHIQUILL A CLARK"/>
    <d v="2015-10-30T00:00:00"/>
    <x v="5"/>
    <m/>
    <m/>
  </r>
  <r>
    <s v="SHIQUILL A CLARK"/>
    <d v="2015-10-21T00:00:00"/>
    <x v="5"/>
    <m/>
    <m/>
  </r>
  <r>
    <s v="TAYVIONE ADAMS"/>
    <d v="2016-04-03T00:00:00"/>
    <x v="0"/>
    <m/>
    <s v="REG POP"/>
  </r>
  <r>
    <s v="TAYVIONE ADAMS"/>
    <d v="2016-02-11T00:00:00"/>
    <x v="21"/>
    <m/>
    <m/>
  </r>
  <r>
    <s v="TAYVIONE ADAMS"/>
    <d v="2015-12-22T00:00:00"/>
    <x v="0"/>
    <m/>
    <m/>
  </r>
  <r>
    <s v="TAYVIONE ADAMS"/>
    <d v="2015-12-22T00:00:00"/>
    <x v="8"/>
    <m/>
    <m/>
  </r>
  <r>
    <s v="TRAEJAN J BARNES"/>
    <d v="2016-01-19T00:00:00"/>
    <x v="0"/>
    <d v="2016-05-12T00:00:00"/>
    <s v="DISC"/>
  </r>
  <r>
    <s v="TRAEJAN J BARNES"/>
    <d v="2016-01-19T00:00:00"/>
    <x v="8"/>
    <m/>
    <m/>
  </r>
  <r>
    <s v="TRAEJAN J BARNES"/>
    <d v="2016-01-19T00:00:00"/>
    <x v="10"/>
    <m/>
    <m/>
  </r>
  <r>
    <s v="TRAEJAN J BARNES"/>
    <d v="2016-01-11T00:00:00"/>
    <x v="5"/>
    <m/>
    <m/>
  </r>
  <r>
    <s v="TRAEJAN J BARNES"/>
    <d v="2016-01-10T00:00:00"/>
    <x v="11"/>
    <m/>
    <m/>
  </r>
  <r>
    <s v="TRAEJAN J BARNES"/>
    <d v="2016-01-10T00:00:00"/>
    <x v="5"/>
    <m/>
    <m/>
  </r>
  <r>
    <s v="TYLER SANDERSON"/>
    <d v="2015-11-05T00:00:00"/>
    <x v="8"/>
    <m/>
    <s v="REG POP"/>
  </r>
  <r>
    <s v="TYLER SANDERSON"/>
    <d v="2015-11-05T00:00:00"/>
    <x v="1"/>
    <m/>
    <m/>
  </r>
  <r>
    <s v="TYLER E ESPINO-BRIDGES"/>
    <d v="2016-03-19T00:00:00"/>
    <x v="0"/>
    <d v="2016-06-03T00:00:00"/>
    <s v="DISC"/>
  </r>
  <r>
    <s v="TYLER E ESPINO-BRIDGES"/>
    <d v="2016-03-19T00:00:00"/>
    <x v="2"/>
    <m/>
    <m/>
  </r>
  <r>
    <s v="TYLER E ESPINO-BRIDGES"/>
    <d v="2016-01-24T00:00:00"/>
    <x v="4"/>
    <m/>
    <m/>
  </r>
  <r>
    <s v="TYRIC MCDOWELL"/>
    <d v="2016-03-23T00:00:00"/>
    <x v="11"/>
    <m/>
    <s v="REG POP"/>
  </r>
  <r>
    <s v="TYRIC MCDOWELL"/>
    <d v="2016-03-23T00:00:00"/>
    <x v="4"/>
    <m/>
    <m/>
  </r>
  <r>
    <s v="TYRIC MCDOWELL"/>
    <d v="2015-08-15T00:00:00"/>
    <x v="4"/>
    <m/>
    <m/>
  </r>
  <r>
    <s v="TYRIC MCDOWELL"/>
    <d v="2015-08-15T00:00:00"/>
    <x v="0"/>
    <m/>
    <m/>
  </r>
  <r>
    <s v="TYRIC MCDOWELL"/>
    <d v="2015-04-26T00:00:00"/>
    <x v="4"/>
    <m/>
    <m/>
  </r>
  <r>
    <s v="TYRICK MARTIN"/>
    <d v="2016-04-03T00:00:00"/>
    <x v="4"/>
    <m/>
    <s v="REG POP"/>
  </r>
  <r>
    <s v="TYSHIE D BROOME"/>
    <d v="2016-04-23T00:00:00"/>
    <x v="22"/>
    <d v="2016-05-23T00:00:00"/>
    <s v="DISC"/>
  </r>
  <r>
    <s v="TYSHIE D BROOME"/>
    <d v="2016-04-15T00:00:00"/>
    <x v="4"/>
    <m/>
    <m/>
  </r>
  <r>
    <s v="TYSHIE D BROOME"/>
    <d v="2016-04-15T00:00:00"/>
    <x v="0"/>
    <m/>
    <m/>
  </r>
  <r>
    <s v="TYSHIE D BROOME"/>
    <d v="2016-04-08T00:00:00"/>
    <x v="0"/>
    <m/>
    <m/>
  </r>
  <r>
    <s v="TYSHIE D BROOME"/>
    <d v="2016-02-25T00:00:00"/>
    <x v="0"/>
    <m/>
    <m/>
  </r>
  <r>
    <s v="TYSHIE D BROOME"/>
    <d v="2016-02-25T00:00:00"/>
    <x v="8"/>
    <m/>
    <m/>
  </r>
  <r>
    <s v="TYSHIE D BROOME"/>
    <d v="2016-02-25T00:00:00"/>
    <x v="19"/>
    <m/>
    <m/>
  </r>
  <r>
    <s v="TYSHIE D BROOME"/>
    <d v="2016-02-23T00:00:00"/>
    <x v="0"/>
    <m/>
    <m/>
  </r>
  <r>
    <s v="TYSHIE D BROOME"/>
    <d v="2016-02-23T00:00:00"/>
    <x v="1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0" firstDataRow="1" firstDataCol="1"/>
  <pivotFields count="64">
    <pivotField showAll="0"/>
    <pivotField showAll="0"/>
    <pivotField numFmtId="22" showAll="0"/>
    <pivotField showAll="0"/>
    <pivotField showAll="0"/>
    <pivotField showAll="0"/>
    <pivotField showAll="0"/>
    <pivotField showAll="0"/>
    <pivotField axis="axisRow" dataField="1" showAll="0">
      <items count="5">
        <item x="0"/>
        <item x="2"/>
        <item x="3"/>
        <item x="1"/>
        <item t="default"/>
      </items>
    </pivotField>
    <pivotField axis="axisRow" dataField="1" showAll="0">
      <items count="8">
        <item x="0"/>
        <item x="1"/>
        <item x="4"/>
        <item x="3"/>
        <item x="5"/>
        <item x="6"/>
        <item x="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8"/>
    <field x="9"/>
  </rowFields>
  <rowItems count="17">
    <i>
      <x/>
    </i>
    <i r="1">
      <x/>
    </i>
    <i r="1">
      <x v="1"/>
    </i>
    <i r="1">
      <x v="4"/>
    </i>
    <i>
      <x v="1"/>
    </i>
    <i r="1">
      <x/>
    </i>
    <i r="1">
      <x v="3"/>
    </i>
    <i>
      <x v="2"/>
    </i>
    <i r="1">
      <x v="3"/>
    </i>
    <i>
      <x v="3"/>
    </i>
    <i r="1">
      <x v="1"/>
    </i>
    <i r="1">
      <x v="2"/>
    </i>
    <i r="1">
      <x v="3"/>
    </i>
    <i r="1">
      <x v="4"/>
    </i>
    <i r="1">
      <x v="5"/>
    </i>
    <i r="1">
      <x v="6"/>
    </i>
    <i t="grand">
      <x/>
    </i>
  </rowItems>
  <colFields count="1">
    <field x="-2"/>
  </colFields>
  <colItems count="2">
    <i>
      <x/>
    </i>
    <i i="1">
      <x v="1"/>
    </i>
  </colItems>
  <dataFields count="2">
    <dataField name="Count of Race" fld="8" subtotal="count" baseField="0" baseItem="0"/>
    <dataField name="Count of Ethnic Group" fld="9"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9" firstHeaderRow="1" firstDataRow="1" firstDataCol="1"/>
  <pivotFields count="64">
    <pivotField showAll="0"/>
    <pivotField showAll="0"/>
    <pivotField numFmtId="22"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axis="axisRow" dataField="1" showAll="0">
      <items count="26">
        <item x="16"/>
        <item x="2"/>
        <item x="10"/>
        <item x="7"/>
        <item x="9"/>
        <item x="17"/>
        <item x="12"/>
        <item x="24"/>
        <item x="11"/>
        <item x="4"/>
        <item x="22"/>
        <item x="23"/>
        <item x="20"/>
        <item x="15"/>
        <item x="8"/>
        <item x="5"/>
        <item x="3"/>
        <item x="1"/>
        <item x="13"/>
        <item x="14"/>
        <item x="21"/>
        <item x="0"/>
        <item x="18"/>
        <item x="19"/>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imary Crime" fld="1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7" firstHeaderRow="1" firstDataRow="1" firstDataCol="1"/>
  <pivotFields count="5">
    <pivotField showAll="0"/>
    <pivotField showAll="0"/>
    <pivotField axis="axisRow" dataField="1" showAll="0">
      <items count="24">
        <item x="7"/>
        <item x="2"/>
        <item x="21"/>
        <item x="17"/>
        <item x="20"/>
        <item x="19"/>
        <item x="9"/>
        <item x="6"/>
        <item x="1"/>
        <item x="0"/>
        <item x="4"/>
        <item x="22"/>
        <item x="12"/>
        <item x="5"/>
        <item x="14"/>
        <item x="3"/>
        <item x="8"/>
        <item x="18"/>
        <item x="13"/>
        <item x="10"/>
        <item x="15"/>
        <item x="11"/>
        <item x="16"/>
        <item t="default"/>
      </items>
    </pivotField>
    <pivotField showAll="0"/>
    <pivotField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INFRACTION" fld="2"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83"/>
  <sheetViews>
    <sheetView tabSelected="1" workbookViewId="0">
      <selection activeCell="R85" sqref="R85"/>
    </sheetView>
  </sheetViews>
  <sheetFormatPr baseColWidth="10" defaultRowHeight="16" x14ac:dyDescent="0.2"/>
  <cols>
    <col min="5" max="5" width="17.6640625" bestFit="1" customWidth="1"/>
    <col min="25" max="25" width="19.33203125" bestFit="1" customWidth="1"/>
    <col min="33" max="33" width="18.33203125" bestFit="1" customWidth="1"/>
    <col min="35" max="35" width="18" bestFit="1" customWidth="1"/>
  </cols>
  <sheetData>
    <row r="1" spans="1:64" x14ac:dyDescent="0.2">
      <c r="A1" t="s">
        <v>394</v>
      </c>
      <c r="B1" t="s">
        <v>395</v>
      </c>
      <c r="C1" t="s">
        <v>396</v>
      </c>
      <c r="D1" t="s">
        <v>397</v>
      </c>
      <c r="E1" t="s">
        <v>398</v>
      </c>
      <c r="F1" t="s">
        <v>399</v>
      </c>
      <c r="G1" t="s">
        <v>400</v>
      </c>
      <c r="H1" t="s">
        <v>401</v>
      </c>
      <c r="I1" t="s">
        <v>402</v>
      </c>
      <c r="J1" t="s">
        <v>403</v>
      </c>
      <c r="K1" t="s">
        <v>404</v>
      </c>
      <c r="L1" t="s">
        <v>405</v>
      </c>
      <c r="M1" t="s">
        <v>406</v>
      </c>
      <c r="N1" t="s">
        <v>407</v>
      </c>
      <c r="O1" t="s">
        <v>408</v>
      </c>
      <c r="P1" t="s">
        <v>409</v>
      </c>
      <c r="Q1" t="s">
        <v>410</v>
      </c>
      <c r="R1" t="s">
        <v>411</v>
      </c>
      <c r="S1" t="s">
        <v>412</v>
      </c>
      <c r="T1" t="s">
        <v>413</v>
      </c>
      <c r="U1" t="s">
        <v>414</v>
      </c>
      <c r="V1" t="s">
        <v>415</v>
      </c>
      <c r="W1" t="s">
        <v>416</v>
      </c>
      <c r="X1" t="s">
        <v>417</v>
      </c>
      <c r="Y1" t="s">
        <v>418</v>
      </c>
      <c r="Z1" t="s">
        <v>419</v>
      </c>
      <c r="AA1" t="s">
        <v>420</v>
      </c>
      <c r="AB1" t="s">
        <v>421</v>
      </c>
      <c r="AC1" t="s">
        <v>422</v>
      </c>
      <c r="AD1" t="s">
        <v>423</v>
      </c>
      <c r="AE1" t="s">
        <v>424</v>
      </c>
      <c r="AF1" t="s">
        <v>425</v>
      </c>
      <c r="AG1" t="s">
        <v>426</v>
      </c>
      <c r="AH1" t="s">
        <v>427</v>
      </c>
      <c r="AI1" t="s">
        <v>428</v>
      </c>
      <c r="AJ1" t="s">
        <v>429</v>
      </c>
      <c r="AK1" t="s">
        <v>430</v>
      </c>
      <c r="AL1" t="s">
        <v>431</v>
      </c>
      <c r="AM1" t="s">
        <v>432</v>
      </c>
      <c r="AN1" t="s">
        <v>433</v>
      </c>
      <c r="AO1" t="s">
        <v>434</v>
      </c>
      <c r="AP1" t="s">
        <v>435</v>
      </c>
      <c r="AQ1" t="s">
        <v>436</v>
      </c>
      <c r="AR1" t="s">
        <v>437</v>
      </c>
      <c r="AS1" t="s">
        <v>438</v>
      </c>
      <c r="AT1" t="s">
        <v>439</v>
      </c>
      <c r="AU1" t="s">
        <v>440</v>
      </c>
      <c r="AV1" t="s">
        <v>441</v>
      </c>
      <c r="AW1" t="s">
        <v>442</v>
      </c>
      <c r="AX1" t="s">
        <v>443</v>
      </c>
      <c r="AY1" t="s">
        <v>444</v>
      </c>
      <c r="AZ1" t="s">
        <v>445</v>
      </c>
      <c r="BA1" t="s">
        <v>446</v>
      </c>
      <c r="BB1" t="s">
        <v>447</v>
      </c>
      <c r="BC1" t="s">
        <v>448</v>
      </c>
      <c r="BD1" t="s">
        <v>449</v>
      </c>
      <c r="BE1" t="s">
        <v>450</v>
      </c>
      <c r="BF1" t="s">
        <v>451</v>
      </c>
      <c r="BG1" t="s">
        <v>452</v>
      </c>
      <c r="BH1" t="s">
        <v>453</v>
      </c>
      <c r="BI1" t="s">
        <v>454</v>
      </c>
      <c r="BJ1" t="s">
        <v>455</v>
      </c>
      <c r="BK1" t="s">
        <v>456</v>
      </c>
      <c r="BL1" t="s">
        <v>457</v>
      </c>
    </row>
    <row r="2" spans="1:64" s="4" customFormat="1" x14ac:dyDescent="0.2">
      <c r="A2" s="1"/>
      <c r="B2" s="1"/>
      <c r="C2" s="2">
        <v>42498.510879629626</v>
      </c>
      <c r="D2" s="1" t="s">
        <v>80</v>
      </c>
      <c r="E2" s="1" t="s">
        <v>0</v>
      </c>
      <c r="F2" s="1">
        <v>1499985</v>
      </c>
      <c r="G2" s="1" t="s">
        <v>81</v>
      </c>
      <c r="H2" s="1" t="s">
        <v>82</v>
      </c>
      <c r="I2" s="1" t="s">
        <v>83</v>
      </c>
      <c r="J2" s="1" t="s">
        <v>84</v>
      </c>
      <c r="K2" s="3">
        <v>36324</v>
      </c>
      <c r="L2" s="1">
        <v>16</v>
      </c>
      <c r="M2" s="1" t="s">
        <v>85</v>
      </c>
      <c r="N2" s="1" t="s">
        <v>81</v>
      </c>
      <c r="O2" s="3">
        <v>43961</v>
      </c>
      <c r="P2" s="3">
        <v>43961</v>
      </c>
      <c r="Q2" s="1" t="s">
        <v>86</v>
      </c>
      <c r="R2" s="1" t="s">
        <v>87</v>
      </c>
      <c r="S2" s="3">
        <v>42469</v>
      </c>
      <c r="T2" s="1" t="s">
        <v>88</v>
      </c>
      <c r="U2" s="1" t="s">
        <v>89</v>
      </c>
      <c r="V2" s="1" t="s">
        <v>90</v>
      </c>
      <c r="W2" s="1" t="s">
        <v>91</v>
      </c>
      <c r="X2" s="3">
        <v>42644</v>
      </c>
      <c r="Y2" s="1">
        <v>0</v>
      </c>
      <c r="Z2" s="1" t="s">
        <v>92</v>
      </c>
      <c r="AA2" s="1" t="s">
        <v>88</v>
      </c>
      <c r="AB2" s="1" t="s">
        <v>93</v>
      </c>
      <c r="AC2" s="1" t="s">
        <v>94</v>
      </c>
      <c r="AD2" s="3">
        <v>42469</v>
      </c>
      <c r="AE2" s="1" t="s">
        <v>95</v>
      </c>
      <c r="AF2" s="3">
        <v>42464</v>
      </c>
      <c r="AG2" s="1" t="s">
        <v>96</v>
      </c>
      <c r="AH2" s="3">
        <v>43961</v>
      </c>
      <c r="AI2" s="1" t="s">
        <v>97</v>
      </c>
      <c r="AJ2" s="1" t="s">
        <v>98</v>
      </c>
      <c r="AK2" s="1" t="s">
        <v>81</v>
      </c>
    </row>
    <row r="3" spans="1:64" s="4" customFormat="1" x14ac:dyDescent="0.2">
      <c r="A3" s="1"/>
      <c r="B3" s="1"/>
      <c r="C3" s="2">
        <v>42498.511979166666</v>
      </c>
      <c r="D3" s="1" t="s">
        <v>99</v>
      </c>
      <c r="E3" s="1" t="s">
        <v>1</v>
      </c>
      <c r="F3" s="1">
        <v>1469167</v>
      </c>
      <c r="G3" s="1" t="s">
        <v>81</v>
      </c>
      <c r="H3" s="1" t="s">
        <v>100</v>
      </c>
      <c r="I3" s="1" t="s">
        <v>101</v>
      </c>
      <c r="J3" s="1" t="s">
        <v>102</v>
      </c>
      <c r="K3" s="3">
        <v>36034</v>
      </c>
      <c r="L3" s="1">
        <v>17</v>
      </c>
      <c r="M3" s="1" t="s">
        <v>103</v>
      </c>
      <c r="N3" s="1" t="s">
        <v>81</v>
      </c>
      <c r="O3" s="3">
        <v>42684</v>
      </c>
      <c r="P3" s="3">
        <v>42684</v>
      </c>
      <c r="Q3" s="1" t="s">
        <v>104</v>
      </c>
      <c r="R3" s="1" t="s">
        <v>87</v>
      </c>
      <c r="S3" s="3">
        <v>42485</v>
      </c>
      <c r="T3" s="1" t="s">
        <v>105</v>
      </c>
      <c r="U3" s="1" t="s">
        <v>89</v>
      </c>
      <c r="V3" s="1" t="s">
        <v>90</v>
      </c>
      <c r="W3" s="1" t="s">
        <v>106</v>
      </c>
      <c r="X3" s="3">
        <v>42675</v>
      </c>
      <c r="Y3" s="1">
        <v>0</v>
      </c>
      <c r="Z3" s="1" t="s">
        <v>92</v>
      </c>
      <c r="AA3" s="1" t="s">
        <v>107</v>
      </c>
      <c r="AB3" s="1" t="s">
        <v>108</v>
      </c>
      <c r="AC3" s="1" t="s">
        <v>94</v>
      </c>
      <c r="AD3" s="3">
        <v>42485</v>
      </c>
      <c r="AE3" s="1" t="s">
        <v>95</v>
      </c>
      <c r="AF3" s="3">
        <v>42340</v>
      </c>
      <c r="AG3" s="1" t="s">
        <v>109</v>
      </c>
      <c r="AH3" s="3">
        <v>42684</v>
      </c>
      <c r="AI3" s="1" t="s">
        <v>110</v>
      </c>
      <c r="AJ3" s="1" t="s">
        <v>111</v>
      </c>
      <c r="AK3" s="1" t="s">
        <v>81</v>
      </c>
    </row>
    <row r="4" spans="1:64" s="4" customFormat="1" x14ac:dyDescent="0.2">
      <c r="A4" s="1"/>
      <c r="B4" s="1"/>
      <c r="C4" s="2">
        <v>42498.513194444444</v>
      </c>
      <c r="D4" s="1" t="s">
        <v>112</v>
      </c>
      <c r="E4" s="1" t="s">
        <v>2</v>
      </c>
      <c r="F4" s="1">
        <v>1474390</v>
      </c>
      <c r="G4" s="1" t="s">
        <v>81</v>
      </c>
      <c r="H4" s="1" t="s">
        <v>82</v>
      </c>
      <c r="I4" s="1" t="s">
        <v>83</v>
      </c>
      <c r="J4" s="1" t="s">
        <v>84</v>
      </c>
      <c r="K4" s="3">
        <v>35978</v>
      </c>
      <c r="L4" s="1">
        <v>17</v>
      </c>
      <c r="M4" s="1" t="s">
        <v>113</v>
      </c>
      <c r="N4" s="1" t="s">
        <v>81</v>
      </c>
      <c r="O4" s="3">
        <v>47781</v>
      </c>
      <c r="P4" s="3">
        <v>47781</v>
      </c>
      <c r="Q4" s="1" t="s">
        <v>86</v>
      </c>
      <c r="R4" s="1" t="s">
        <v>87</v>
      </c>
      <c r="S4" s="3">
        <v>42225</v>
      </c>
      <c r="T4" s="1" t="s">
        <v>88</v>
      </c>
      <c r="U4" s="1" t="s">
        <v>114</v>
      </c>
      <c r="V4" s="3">
        <v>42468</v>
      </c>
      <c r="W4" s="1" t="s">
        <v>115</v>
      </c>
      <c r="X4" s="3">
        <v>42583</v>
      </c>
      <c r="Y4" s="1">
        <v>3</v>
      </c>
      <c r="Z4" s="3">
        <v>42346</v>
      </c>
      <c r="AA4" s="1" t="s">
        <v>88</v>
      </c>
      <c r="AB4" s="1" t="s">
        <v>93</v>
      </c>
      <c r="AC4" s="1" t="s">
        <v>94</v>
      </c>
      <c r="AD4" s="3">
        <v>42225</v>
      </c>
      <c r="AE4" s="1" t="s">
        <v>95</v>
      </c>
      <c r="AF4" s="3">
        <v>42215</v>
      </c>
      <c r="AG4" s="1" t="s">
        <v>96</v>
      </c>
      <c r="AH4" s="3">
        <v>44861</v>
      </c>
      <c r="AI4" s="1" t="s">
        <v>116</v>
      </c>
      <c r="AJ4" s="1" t="s">
        <v>117</v>
      </c>
      <c r="AK4" s="1"/>
    </row>
    <row r="5" spans="1:64" s="4" customFormat="1" x14ac:dyDescent="0.2">
      <c r="A5" s="5"/>
      <c r="B5" s="5"/>
      <c r="C5" s="6">
        <v>42486.771527777775</v>
      </c>
      <c r="D5" s="5" t="s">
        <v>118</v>
      </c>
      <c r="E5" s="5" t="s">
        <v>3</v>
      </c>
      <c r="F5" s="5">
        <v>1497700</v>
      </c>
      <c r="G5" s="5" t="s">
        <v>81</v>
      </c>
      <c r="H5" s="5" t="s">
        <v>82</v>
      </c>
      <c r="I5" s="5" t="s">
        <v>83</v>
      </c>
      <c r="J5" s="5" t="s">
        <v>102</v>
      </c>
      <c r="K5" s="7">
        <v>35910</v>
      </c>
      <c r="L5" s="5">
        <v>18</v>
      </c>
      <c r="M5" s="5" t="s">
        <v>119</v>
      </c>
      <c r="N5" s="5" t="s">
        <v>81</v>
      </c>
      <c r="O5" s="7">
        <v>42795</v>
      </c>
      <c r="P5" s="7">
        <v>42795</v>
      </c>
      <c r="Q5" s="5" t="s">
        <v>120</v>
      </c>
      <c r="R5" s="5" t="s">
        <v>87</v>
      </c>
      <c r="S5" s="7">
        <v>42438</v>
      </c>
      <c r="T5" s="5" t="s">
        <v>88</v>
      </c>
      <c r="U5" s="5" t="s">
        <v>89</v>
      </c>
      <c r="V5" s="5" t="s">
        <v>90</v>
      </c>
      <c r="W5" s="5" t="s">
        <v>91</v>
      </c>
      <c r="X5" s="7">
        <v>42614</v>
      </c>
      <c r="Y5" s="5">
        <v>0</v>
      </c>
      <c r="Z5" s="5" t="s">
        <v>92</v>
      </c>
      <c r="AA5" s="5" t="s">
        <v>88</v>
      </c>
      <c r="AB5" s="5" t="s">
        <v>121</v>
      </c>
      <c r="AC5" s="5" t="s">
        <v>94</v>
      </c>
      <c r="AD5" s="7">
        <v>42438</v>
      </c>
      <c r="AE5" s="5" t="s">
        <v>95</v>
      </c>
      <c r="AF5" s="7">
        <v>42430</v>
      </c>
      <c r="AG5" s="5" t="s">
        <v>122</v>
      </c>
      <c r="AH5" s="7">
        <v>42795</v>
      </c>
      <c r="AI5" s="5" t="s">
        <v>123</v>
      </c>
      <c r="AJ5" s="5" t="s">
        <v>124</v>
      </c>
      <c r="AK5" s="5"/>
    </row>
    <row r="6" spans="1:64" s="4" customFormat="1" x14ac:dyDescent="0.2">
      <c r="A6" s="1"/>
      <c r="B6" s="1"/>
      <c r="C6" s="2">
        <v>42498.510879629626</v>
      </c>
      <c r="D6" s="1" t="s">
        <v>125</v>
      </c>
      <c r="E6" s="1" t="s">
        <v>4</v>
      </c>
      <c r="F6" s="1">
        <v>1484776</v>
      </c>
      <c r="G6" s="1" t="s">
        <v>81</v>
      </c>
      <c r="H6" s="1" t="s">
        <v>82</v>
      </c>
      <c r="I6" s="1" t="s">
        <v>126</v>
      </c>
      <c r="J6" s="1" t="s">
        <v>84</v>
      </c>
      <c r="K6" s="3">
        <v>36159</v>
      </c>
      <c r="L6" s="1">
        <v>17</v>
      </c>
      <c r="M6" s="1" t="s">
        <v>127</v>
      </c>
      <c r="N6" s="1" t="s">
        <v>81</v>
      </c>
      <c r="O6" s="3">
        <v>43536</v>
      </c>
      <c r="P6" s="3">
        <v>43536</v>
      </c>
      <c r="Q6" s="1" t="s">
        <v>86</v>
      </c>
      <c r="R6" s="1" t="s">
        <v>87</v>
      </c>
      <c r="S6" s="3">
        <v>42316</v>
      </c>
      <c r="T6" s="1" t="s">
        <v>88</v>
      </c>
      <c r="U6" s="1" t="s">
        <v>128</v>
      </c>
      <c r="V6" s="3">
        <v>42511</v>
      </c>
      <c r="W6" s="1" t="s">
        <v>91</v>
      </c>
      <c r="X6" s="3">
        <v>42491</v>
      </c>
      <c r="Y6" s="1">
        <v>2</v>
      </c>
      <c r="Z6" s="3">
        <v>42481</v>
      </c>
      <c r="AA6" s="1" t="s">
        <v>88</v>
      </c>
      <c r="AB6" s="1" t="s">
        <v>93</v>
      </c>
      <c r="AC6" s="1" t="s">
        <v>94</v>
      </c>
      <c r="AD6" s="3">
        <v>42316</v>
      </c>
      <c r="AE6" s="1" t="s">
        <v>95</v>
      </c>
      <c r="AF6" s="3">
        <v>42310</v>
      </c>
      <c r="AG6" s="1" t="s">
        <v>96</v>
      </c>
      <c r="AH6" s="3">
        <v>43536</v>
      </c>
      <c r="AI6" s="1" t="s">
        <v>129</v>
      </c>
      <c r="AJ6" s="1" t="s">
        <v>130</v>
      </c>
      <c r="AK6" s="1"/>
    </row>
    <row r="7" spans="1:64" s="4" customFormat="1" x14ac:dyDescent="0.2">
      <c r="A7" s="1"/>
      <c r="B7" s="1"/>
      <c r="C7" s="2">
        <v>42498.510879629626</v>
      </c>
      <c r="D7" s="1" t="s">
        <v>131</v>
      </c>
      <c r="E7" s="1" t="s">
        <v>5</v>
      </c>
      <c r="F7" s="1">
        <v>1487909</v>
      </c>
      <c r="G7" s="1" t="s">
        <v>81</v>
      </c>
      <c r="H7" s="1" t="s">
        <v>82</v>
      </c>
      <c r="I7" s="1" t="s">
        <v>101</v>
      </c>
      <c r="J7" s="1"/>
      <c r="K7" s="3">
        <v>35961</v>
      </c>
      <c r="L7" s="1">
        <v>17</v>
      </c>
      <c r="M7" s="1" t="s">
        <v>132</v>
      </c>
      <c r="N7" s="1" t="s">
        <v>81</v>
      </c>
      <c r="O7" s="3">
        <v>43538</v>
      </c>
      <c r="P7" s="3">
        <v>43538</v>
      </c>
      <c r="Q7" s="1" t="s">
        <v>86</v>
      </c>
      <c r="R7" s="1" t="s">
        <v>87</v>
      </c>
      <c r="S7" s="3">
        <v>42347</v>
      </c>
      <c r="T7" s="1" t="s">
        <v>88</v>
      </c>
      <c r="U7" s="1" t="s">
        <v>128</v>
      </c>
      <c r="V7" s="3">
        <v>42506</v>
      </c>
      <c r="W7" s="1" t="s">
        <v>91</v>
      </c>
      <c r="X7" s="3">
        <v>42522</v>
      </c>
      <c r="Y7" s="1">
        <v>3</v>
      </c>
      <c r="Z7" s="3">
        <v>42446</v>
      </c>
      <c r="AA7" s="1" t="s">
        <v>88</v>
      </c>
      <c r="AB7" s="1" t="s">
        <v>133</v>
      </c>
      <c r="AC7" s="1" t="s">
        <v>133</v>
      </c>
      <c r="AD7" s="3">
        <v>42440</v>
      </c>
      <c r="AE7" s="1" t="s">
        <v>95</v>
      </c>
      <c r="AF7" s="3">
        <v>42341</v>
      </c>
      <c r="AG7" s="1" t="s">
        <v>134</v>
      </c>
      <c r="AH7" s="3">
        <v>43538</v>
      </c>
      <c r="AI7" s="1" t="s">
        <v>135</v>
      </c>
      <c r="AJ7" s="1" t="s">
        <v>136</v>
      </c>
      <c r="AK7" s="1"/>
    </row>
    <row r="8" spans="1:64" s="4" customFormat="1" x14ac:dyDescent="0.2">
      <c r="A8" s="1"/>
      <c r="B8" s="1"/>
      <c r="C8" s="2">
        <v>42498.512881944444</v>
      </c>
      <c r="D8" s="1" t="s">
        <v>137</v>
      </c>
      <c r="E8" s="1" t="s">
        <v>6</v>
      </c>
      <c r="F8" s="1">
        <v>1468480</v>
      </c>
      <c r="G8" s="1" t="s">
        <v>81</v>
      </c>
      <c r="H8" s="1" t="s">
        <v>82</v>
      </c>
      <c r="I8" s="1" t="s">
        <v>83</v>
      </c>
      <c r="J8" s="1" t="s">
        <v>84</v>
      </c>
      <c r="K8" s="3">
        <v>35966</v>
      </c>
      <c r="L8" s="1">
        <v>17</v>
      </c>
      <c r="M8" s="1" t="s">
        <v>138</v>
      </c>
      <c r="N8" s="1" t="s">
        <v>81</v>
      </c>
      <c r="O8" s="3">
        <v>43825</v>
      </c>
      <c r="P8" s="3">
        <v>43825</v>
      </c>
      <c r="Q8" s="1" t="s">
        <v>86</v>
      </c>
      <c r="R8" s="1" t="s">
        <v>87</v>
      </c>
      <c r="S8" s="3">
        <v>42168</v>
      </c>
      <c r="T8" s="1" t="s">
        <v>88</v>
      </c>
      <c r="U8" s="1" t="s">
        <v>128</v>
      </c>
      <c r="V8" s="3">
        <v>42506</v>
      </c>
      <c r="W8" s="1" t="s">
        <v>115</v>
      </c>
      <c r="X8" s="3">
        <v>42644</v>
      </c>
      <c r="Y8" s="1">
        <v>3</v>
      </c>
      <c r="Z8" s="3">
        <v>42446</v>
      </c>
      <c r="AA8" s="1" t="s">
        <v>88</v>
      </c>
      <c r="AB8" s="1" t="s">
        <v>93</v>
      </c>
      <c r="AC8" s="1" t="s">
        <v>94</v>
      </c>
      <c r="AD8" s="3">
        <v>42168</v>
      </c>
      <c r="AE8" s="1" t="s">
        <v>95</v>
      </c>
      <c r="AF8" s="3">
        <v>42160</v>
      </c>
      <c r="AG8" s="1" t="s">
        <v>96</v>
      </c>
      <c r="AH8" s="3">
        <v>43825</v>
      </c>
      <c r="AI8" s="1" t="s">
        <v>97</v>
      </c>
      <c r="AJ8" s="1" t="s">
        <v>98</v>
      </c>
      <c r="AK8" s="1"/>
    </row>
    <row r="9" spans="1:64" s="4" customFormat="1" x14ac:dyDescent="0.2">
      <c r="A9" s="1"/>
      <c r="B9" s="1"/>
      <c r="C9" s="2">
        <v>42498.514224537037</v>
      </c>
      <c r="D9" s="1" t="s">
        <v>139</v>
      </c>
      <c r="E9" s="1" t="s">
        <v>7</v>
      </c>
      <c r="F9" s="1">
        <v>1397423</v>
      </c>
      <c r="G9" s="1" t="s">
        <v>81</v>
      </c>
      <c r="H9" s="1" t="s">
        <v>82</v>
      </c>
      <c r="I9" s="1" t="s">
        <v>126</v>
      </c>
      <c r="J9" s="1" t="s">
        <v>140</v>
      </c>
      <c r="K9" s="3">
        <v>36262</v>
      </c>
      <c r="L9" s="1">
        <v>17</v>
      </c>
      <c r="M9" s="1" t="s">
        <v>141</v>
      </c>
      <c r="N9" s="1" t="s">
        <v>81</v>
      </c>
      <c r="O9" s="3">
        <v>52087</v>
      </c>
      <c r="P9" s="3">
        <v>52087</v>
      </c>
      <c r="Q9" s="1" t="s">
        <v>142</v>
      </c>
      <c r="R9" s="1" t="s">
        <v>87</v>
      </c>
      <c r="S9" s="3">
        <v>41598</v>
      </c>
      <c r="T9" s="1" t="s">
        <v>88</v>
      </c>
      <c r="U9" s="1" t="s">
        <v>89</v>
      </c>
      <c r="V9" s="1" t="s">
        <v>90</v>
      </c>
      <c r="W9" s="1" t="s">
        <v>115</v>
      </c>
      <c r="X9" s="3">
        <v>42491</v>
      </c>
      <c r="Y9" s="1">
        <v>8</v>
      </c>
      <c r="Z9" s="3">
        <v>42300</v>
      </c>
      <c r="AA9" s="1" t="s">
        <v>88</v>
      </c>
      <c r="AB9" s="1" t="s">
        <v>108</v>
      </c>
      <c r="AC9" s="1" t="s">
        <v>94</v>
      </c>
      <c r="AD9" s="3">
        <v>41598</v>
      </c>
      <c r="AE9" s="1" t="s">
        <v>95</v>
      </c>
      <c r="AF9" s="3">
        <v>41598</v>
      </c>
      <c r="AG9" s="1" t="s">
        <v>109</v>
      </c>
      <c r="AH9" s="3">
        <v>46612</v>
      </c>
      <c r="AI9" s="1" t="s">
        <v>143</v>
      </c>
      <c r="AJ9" s="1" t="s">
        <v>144</v>
      </c>
      <c r="AK9" s="1"/>
    </row>
    <row r="10" spans="1:64" s="4" customFormat="1" x14ac:dyDescent="0.2">
      <c r="A10" s="8"/>
      <c r="B10" s="8"/>
      <c r="C10" s="9">
        <v>42495.820509259262</v>
      </c>
      <c r="D10" s="8" t="s">
        <v>146</v>
      </c>
      <c r="E10" s="8" t="s">
        <v>8</v>
      </c>
      <c r="F10" s="8">
        <v>1474157</v>
      </c>
      <c r="G10" s="8" t="s">
        <v>81</v>
      </c>
      <c r="H10" s="8" t="s">
        <v>82</v>
      </c>
      <c r="I10" s="8" t="s">
        <v>101</v>
      </c>
      <c r="J10" s="8" t="s">
        <v>148</v>
      </c>
      <c r="K10" s="10">
        <v>35922</v>
      </c>
      <c r="L10" s="8">
        <v>17</v>
      </c>
      <c r="M10" s="8" t="s">
        <v>149</v>
      </c>
      <c r="N10" s="8" t="s">
        <v>81</v>
      </c>
      <c r="O10" s="10">
        <v>42581</v>
      </c>
      <c r="P10" s="10">
        <v>42581</v>
      </c>
      <c r="Q10" s="8" t="s">
        <v>150</v>
      </c>
      <c r="R10" s="8" t="s">
        <v>87</v>
      </c>
      <c r="S10" s="10">
        <v>42459</v>
      </c>
      <c r="T10" s="8" t="s">
        <v>88</v>
      </c>
      <c r="U10" s="8" t="s">
        <v>89</v>
      </c>
      <c r="V10" s="8" t="s">
        <v>90</v>
      </c>
      <c r="W10" s="8" t="s">
        <v>106</v>
      </c>
      <c r="X10" s="10">
        <v>42644</v>
      </c>
      <c r="Y10" s="8">
        <v>0</v>
      </c>
      <c r="Z10" s="8" t="s">
        <v>92</v>
      </c>
      <c r="AA10" s="8" t="s">
        <v>88</v>
      </c>
      <c r="AB10" s="8" t="s">
        <v>108</v>
      </c>
      <c r="AC10" s="8" t="s">
        <v>94</v>
      </c>
      <c r="AD10" s="10">
        <v>42459</v>
      </c>
      <c r="AE10" s="8" t="s">
        <v>95</v>
      </c>
      <c r="AF10" s="10">
        <v>42217</v>
      </c>
      <c r="AG10" s="8" t="s">
        <v>109</v>
      </c>
      <c r="AH10" s="10">
        <v>42581</v>
      </c>
      <c r="AI10" s="8" t="s">
        <v>110</v>
      </c>
      <c r="AJ10" s="8" t="s">
        <v>111</v>
      </c>
    </row>
    <row r="11" spans="1:64" s="4" customFormat="1" x14ac:dyDescent="0.2">
      <c r="A11" s="1"/>
      <c r="B11" s="1"/>
      <c r="C11" s="2">
        <v>42498.514224537037</v>
      </c>
      <c r="D11" s="1" t="s">
        <v>151</v>
      </c>
      <c r="E11" s="1" t="s">
        <v>9</v>
      </c>
      <c r="F11" s="1">
        <v>1486519</v>
      </c>
      <c r="G11" s="1" t="s">
        <v>81</v>
      </c>
      <c r="H11" s="1" t="s">
        <v>82</v>
      </c>
      <c r="I11" s="1" t="s">
        <v>83</v>
      </c>
      <c r="J11" s="1" t="s">
        <v>84</v>
      </c>
      <c r="K11" s="3">
        <v>35987</v>
      </c>
      <c r="L11" s="1">
        <v>17</v>
      </c>
      <c r="M11" s="1" t="s">
        <v>152</v>
      </c>
      <c r="N11" s="1" t="s">
        <v>81</v>
      </c>
      <c r="O11" s="3">
        <v>42515</v>
      </c>
      <c r="P11" s="3">
        <v>42515</v>
      </c>
      <c r="Q11" s="1" t="s">
        <v>150</v>
      </c>
      <c r="R11" s="1" t="s">
        <v>87</v>
      </c>
      <c r="S11" s="3">
        <v>42425</v>
      </c>
      <c r="T11" s="1" t="s">
        <v>88</v>
      </c>
      <c r="U11" s="1" t="s">
        <v>89</v>
      </c>
      <c r="V11" s="1" t="s">
        <v>90</v>
      </c>
      <c r="W11" s="1" t="s">
        <v>106</v>
      </c>
      <c r="X11" s="3">
        <v>42583</v>
      </c>
      <c r="Y11" s="1">
        <v>0</v>
      </c>
      <c r="Z11" s="1" t="s">
        <v>92</v>
      </c>
      <c r="AA11" s="1" t="s">
        <v>88</v>
      </c>
      <c r="AB11" s="1" t="s">
        <v>133</v>
      </c>
      <c r="AC11" s="1" t="s">
        <v>133</v>
      </c>
      <c r="AD11" s="3">
        <v>42474</v>
      </c>
      <c r="AE11" s="1" t="s">
        <v>95</v>
      </c>
      <c r="AF11" s="3">
        <v>42339</v>
      </c>
      <c r="AG11" s="1" t="s">
        <v>153</v>
      </c>
      <c r="AH11" s="3">
        <v>42515</v>
      </c>
      <c r="AI11" s="1" t="s">
        <v>110</v>
      </c>
      <c r="AJ11" s="1" t="s">
        <v>111</v>
      </c>
      <c r="AK11" s="1" t="s">
        <v>147</v>
      </c>
    </row>
    <row r="12" spans="1:64" s="4" customFormat="1" x14ac:dyDescent="0.2">
      <c r="A12" s="1"/>
      <c r="B12" s="1"/>
      <c r="C12" s="2">
        <v>42498.516377314816</v>
      </c>
      <c r="D12" s="1" t="s">
        <v>154</v>
      </c>
      <c r="E12" s="1" t="s">
        <v>10</v>
      </c>
      <c r="F12" s="1">
        <v>1503116</v>
      </c>
      <c r="G12" s="1" t="s">
        <v>81</v>
      </c>
      <c r="H12" s="1" t="s">
        <v>82</v>
      </c>
      <c r="I12" s="1" t="s">
        <v>83</v>
      </c>
      <c r="J12" s="1" t="s">
        <v>84</v>
      </c>
      <c r="K12" s="3">
        <v>36117</v>
      </c>
      <c r="L12" s="1">
        <v>17</v>
      </c>
      <c r="M12" s="1" t="s">
        <v>155</v>
      </c>
      <c r="N12" s="1" t="s">
        <v>81</v>
      </c>
      <c r="O12" s="3">
        <v>43979</v>
      </c>
      <c r="P12" s="3">
        <v>43979</v>
      </c>
      <c r="Q12" s="1" t="s">
        <v>86</v>
      </c>
      <c r="R12" s="1" t="s">
        <v>87</v>
      </c>
      <c r="S12" s="3">
        <v>42487</v>
      </c>
      <c r="T12" s="1" t="s">
        <v>88</v>
      </c>
      <c r="U12" s="1" t="s">
        <v>89</v>
      </c>
      <c r="V12" s="1" t="s">
        <v>90</v>
      </c>
      <c r="W12" s="1" t="s">
        <v>91</v>
      </c>
      <c r="X12" s="1" t="s">
        <v>90</v>
      </c>
      <c r="Y12" s="1">
        <v>0</v>
      </c>
      <c r="Z12" s="1" t="s">
        <v>92</v>
      </c>
      <c r="AA12" s="1" t="s">
        <v>88</v>
      </c>
      <c r="AB12" s="1" t="s">
        <v>156</v>
      </c>
      <c r="AC12" s="1" t="s">
        <v>94</v>
      </c>
      <c r="AD12" s="3">
        <v>42487</v>
      </c>
      <c r="AE12" s="1" t="s">
        <v>95</v>
      </c>
      <c r="AF12" s="3">
        <v>42473</v>
      </c>
      <c r="AG12" s="1" t="s">
        <v>134</v>
      </c>
      <c r="AH12" s="3">
        <v>43979</v>
      </c>
      <c r="AI12" s="1" t="s">
        <v>97</v>
      </c>
      <c r="AJ12" s="1" t="s">
        <v>98</v>
      </c>
      <c r="AK12" s="1"/>
    </row>
    <row r="13" spans="1:64" s="4" customFormat="1" x14ac:dyDescent="0.2">
      <c r="A13" s="1"/>
      <c r="B13" s="1"/>
      <c r="C13" s="2">
        <v>42498.516377314816</v>
      </c>
      <c r="D13" s="1" t="s">
        <v>157</v>
      </c>
      <c r="E13" s="1" t="s">
        <v>11</v>
      </c>
      <c r="F13" s="1">
        <v>1447026</v>
      </c>
      <c r="G13" s="1" t="s">
        <v>81</v>
      </c>
      <c r="H13" s="1" t="s">
        <v>82</v>
      </c>
      <c r="I13" s="1" t="s">
        <v>83</v>
      </c>
      <c r="J13" s="1" t="s">
        <v>84</v>
      </c>
      <c r="K13" s="3">
        <v>35949</v>
      </c>
      <c r="L13" s="1">
        <v>17</v>
      </c>
      <c r="M13" s="1" t="s">
        <v>158</v>
      </c>
      <c r="N13" s="1" t="s">
        <v>81</v>
      </c>
      <c r="O13" s="3">
        <v>42588</v>
      </c>
      <c r="P13" s="3">
        <v>42588</v>
      </c>
      <c r="Q13" s="1" t="s">
        <v>159</v>
      </c>
      <c r="R13" s="1" t="s">
        <v>87</v>
      </c>
      <c r="S13" s="3">
        <v>42452</v>
      </c>
      <c r="T13" s="1" t="s">
        <v>88</v>
      </c>
      <c r="U13" s="1" t="s">
        <v>128</v>
      </c>
      <c r="V13" s="3">
        <v>42520</v>
      </c>
      <c r="W13" s="1" t="s">
        <v>106</v>
      </c>
      <c r="X13" s="3">
        <v>42614</v>
      </c>
      <c r="Y13" s="1">
        <v>2</v>
      </c>
      <c r="Z13" s="3">
        <v>42490</v>
      </c>
      <c r="AA13" s="1" t="s">
        <v>88</v>
      </c>
      <c r="AB13" s="1" t="s">
        <v>133</v>
      </c>
      <c r="AC13" s="1" t="s">
        <v>133</v>
      </c>
      <c r="AD13" s="3">
        <v>42476</v>
      </c>
      <c r="AE13" s="1" t="s">
        <v>95</v>
      </c>
      <c r="AF13" s="3">
        <v>42445</v>
      </c>
      <c r="AG13" s="1" t="s">
        <v>109</v>
      </c>
      <c r="AH13" s="3">
        <v>42588</v>
      </c>
      <c r="AI13" s="1" t="s">
        <v>110</v>
      </c>
      <c r="AJ13" s="1" t="s">
        <v>111</v>
      </c>
      <c r="AK13" s="1" t="s">
        <v>147</v>
      </c>
    </row>
    <row r="14" spans="1:64" s="4" customFormat="1" x14ac:dyDescent="0.2">
      <c r="A14" s="1"/>
      <c r="B14" s="1"/>
      <c r="C14" s="2">
        <v>42498.518564814818</v>
      </c>
      <c r="D14" s="1" t="s">
        <v>160</v>
      </c>
      <c r="E14" s="1" t="s">
        <v>12</v>
      </c>
      <c r="F14" s="1">
        <v>1439685</v>
      </c>
      <c r="G14" s="1" t="s">
        <v>81</v>
      </c>
      <c r="H14" s="1" t="s">
        <v>82</v>
      </c>
      <c r="I14" s="1" t="s">
        <v>101</v>
      </c>
      <c r="J14" s="1" t="s">
        <v>148</v>
      </c>
      <c r="K14" s="3">
        <v>35972</v>
      </c>
      <c r="L14" s="1">
        <v>17</v>
      </c>
      <c r="M14" s="1" t="s">
        <v>161</v>
      </c>
      <c r="N14" s="1" t="s">
        <v>81</v>
      </c>
      <c r="O14" s="3">
        <v>42591</v>
      </c>
      <c r="P14" s="3">
        <v>42591</v>
      </c>
      <c r="Q14" s="1" t="s">
        <v>150</v>
      </c>
      <c r="R14" s="1" t="s">
        <v>87</v>
      </c>
      <c r="S14" s="3">
        <v>42172</v>
      </c>
      <c r="T14" s="1" t="s">
        <v>88</v>
      </c>
      <c r="U14" s="1" t="s">
        <v>89</v>
      </c>
      <c r="V14" s="1" t="s">
        <v>90</v>
      </c>
      <c r="W14" s="1" t="s">
        <v>106</v>
      </c>
      <c r="X14" s="3">
        <v>42644</v>
      </c>
      <c r="Y14" s="1">
        <v>3</v>
      </c>
      <c r="Z14" s="3">
        <v>42235</v>
      </c>
      <c r="AA14" s="1" t="s">
        <v>88</v>
      </c>
      <c r="AB14" s="1" t="s">
        <v>162</v>
      </c>
      <c r="AC14" s="1" t="s">
        <v>163</v>
      </c>
      <c r="AD14" s="3">
        <v>42452</v>
      </c>
      <c r="AE14" s="1" t="s">
        <v>95</v>
      </c>
      <c r="AF14" s="3">
        <v>42432</v>
      </c>
      <c r="AG14" s="1" t="s">
        <v>164</v>
      </c>
      <c r="AH14" s="3">
        <v>42237</v>
      </c>
      <c r="AI14" s="1" t="s">
        <v>110</v>
      </c>
      <c r="AJ14" s="1" t="s">
        <v>111</v>
      </c>
      <c r="AK14" s="1" t="s">
        <v>81</v>
      </c>
    </row>
    <row r="15" spans="1:64" s="4" customFormat="1" x14ac:dyDescent="0.2">
      <c r="A15" s="1"/>
      <c r="B15" s="1"/>
      <c r="C15" s="2">
        <v>42498.516377314816</v>
      </c>
      <c r="D15" s="1" t="s">
        <v>167</v>
      </c>
      <c r="E15" s="1" t="s">
        <v>13</v>
      </c>
      <c r="F15" s="1">
        <v>1489219</v>
      </c>
      <c r="G15" s="1" t="s">
        <v>81</v>
      </c>
      <c r="H15" s="1" t="s">
        <v>82</v>
      </c>
      <c r="I15" s="1" t="s">
        <v>83</v>
      </c>
      <c r="J15" s="1" t="s">
        <v>84</v>
      </c>
      <c r="K15" s="3">
        <v>36088</v>
      </c>
      <c r="L15" s="1">
        <v>17</v>
      </c>
      <c r="M15" s="1" t="s">
        <v>168</v>
      </c>
      <c r="N15" s="1" t="s">
        <v>81</v>
      </c>
      <c r="O15" s="3">
        <v>42535</v>
      </c>
      <c r="P15" s="3">
        <v>42535</v>
      </c>
      <c r="Q15" s="1" t="s">
        <v>150</v>
      </c>
      <c r="R15" s="1" t="s">
        <v>87</v>
      </c>
      <c r="S15" s="3">
        <v>42410</v>
      </c>
      <c r="T15" s="1" t="s">
        <v>88</v>
      </c>
      <c r="U15" s="1" t="s">
        <v>89</v>
      </c>
      <c r="V15" s="1" t="s">
        <v>90</v>
      </c>
      <c r="W15" s="1" t="s">
        <v>106</v>
      </c>
      <c r="X15" s="3">
        <v>42583</v>
      </c>
      <c r="Y15" s="1">
        <v>2</v>
      </c>
      <c r="Z15" s="3">
        <v>42422</v>
      </c>
      <c r="AA15" s="1" t="s">
        <v>88</v>
      </c>
      <c r="AB15" s="1" t="s">
        <v>133</v>
      </c>
      <c r="AC15" s="1" t="s">
        <v>133</v>
      </c>
      <c r="AD15" s="3">
        <v>42495</v>
      </c>
      <c r="AE15" s="1" t="s">
        <v>95</v>
      </c>
      <c r="AF15" s="3">
        <v>42404</v>
      </c>
      <c r="AG15" s="1" t="s">
        <v>109</v>
      </c>
      <c r="AH15" s="3">
        <v>42535</v>
      </c>
      <c r="AI15" s="1" t="s">
        <v>169</v>
      </c>
      <c r="AJ15" s="1" t="s">
        <v>123</v>
      </c>
      <c r="AK15" s="1" t="s">
        <v>147</v>
      </c>
    </row>
    <row r="16" spans="1:64" s="4" customFormat="1" x14ac:dyDescent="0.2">
      <c r="A16" s="1"/>
      <c r="B16" s="1"/>
      <c r="C16" s="2">
        <v>42498.516377314816</v>
      </c>
      <c r="D16" s="1" t="s">
        <v>170</v>
      </c>
      <c r="E16" s="1" t="s">
        <v>14</v>
      </c>
      <c r="F16" s="1">
        <v>1463404</v>
      </c>
      <c r="G16" s="1" t="s">
        <v>81</v>
      </c>
      <c r="H16" s="1" t="s">
        <v>82</v>
      </c>
      <c r="I16" s="1" t="s">
        <v>83</v>
      </c>
      <c r="J16" s="1" t="s">
        <v>84</v>
      </c>
      <c r="K16" s="3">
        <v>35987</v>
      </c>
      <c r="L16" s="1">
        <v>17</v>
      </c>
      <c r="M16" s="1" t="s">
        <v>171</v>
      </c>
      <c r="N16" s="1" t="s">
        <v>81</v>
      </c>
      <c r="O16" s="3">
        <v>42534</v>
      </c>
      <c r="P16" s="3">
        <v>42534</v>
      </c>
      <c r="Q16" s="1" t="s">
        <v>159</v>
      </c>
      <c r="R16" s="1" t="s">
        <v>87</v>
      </c>
      <c r="S16" s="3">
        <v>42455</v>
      </c>
      <c r="T16" s="1" t="s">
        <v>88</v>
      </c>
      <c r="U16" s="1" t="s">
        <v>89</v>
      </c>
      <c r="V16" s="1" t="s">
        <v>90</v>
      </c>
      <c r="W16" s="1" t="s">
        <v>106</v>
      </c>
      <c r="X16" s="1" t="s">
        <v>90</v>
      </c>
      <c r="Y16" s="1">
        <v>0</v>
      </c>
      <c r="Z16" s="1" t="s">
        <v>92</v>
      </c>
      <c r="AA16" s="1" t="s">
        <v>88</v>
      </c>
      <c r="AB16" s="1" t="s">
        <v>93</v>
      </c>
      <c r="AC16" s="1" t="s">
        <v>94</v>
      </c>
      <c r="AD16" s="3">
        <v>42455</v>
      </c>
      <c r="AE16" s="1" t="s">
        <v>95</v>
      </c>
      <c r="AF16" s="3">
        <v>42132</v>
      </c>
      <c r="AG16" s="1" t="s">
        <v>96</v>
      </c>
      <c r="AH16" s="3">
        <v>42534</v>
      </c>
      <c r="AI16" s="1"/>
      <c r="AJ16" s="1"/>
      <c r="AK16" s="1" t="s">
        <v>81</v>
      </c>
    </row>
    <row r="17" spans="1:37" s="4" customFormat="1" x14ac:dyDescent="0.2">
      <c r="A17" s="1"/>
      <c r="B17" s="1"/>
      <c r="C17" s="2">
        <v>42498.516377314816</v>
      </c>
      <c r="D17" s="1" t="s">
        <v>172</v>
      </c>
      <c r="E17" s="1" t="s">
        <v>15</v>
      </c>
      <c r="F17" s="1">
        <v>1472709</v>
      </c>
      <c r="G17" s="1" t="s">
        <v>81</v>
      </c>
      <c r="H17" s="1" t="s">
        <v>82</v>
      </c>
      <c r="I17" s="1" t="s">
        <v>83</v>
      </c>
      <c r="J17" s="1" t="s">
        <v>84</v>
      </c>
      <c r="K17" s="3">
        <v>36029</v>
      </c>
      <c r="L17" s="1">
        <v>17</v>
      </c>
      <c r="M17" s="1" t="s">
        <v>173</v>
      </c>
      <c r="N17" s="1" t="s">
        <v>81</v>
      </c>
      <c r="O17" s="3">
        <v>43008</v>
      </c>
      <c r="P17" s="3">
        <v>43008</v>
      </c>
      <c r="Q17" s="1" t="s">
        <v>86</v>
      </c>
      <c r="R17" s="1" t="s">
        <v>87</v>
      </c>
      <c r="S17" s="3">
        <v>42214</v>
      </c>
      <c r="T17" s="1" t="s">
        <v>88</v>
      </c>
      <c r="U17" s="1" t="s">
        <v>128</v>
      </c>
      <c r="V17" s="3">
        <v>42509</v>
      </c>
      <c r="W17" s="1" t="s">
        <v>91</v>
      </c>
      <c r="X17" s="3">
        <v>42583</v>
      </c>
      <c r="Y17" s="1">
        <v>7</v>
      </c>
      <c r="Z17" s="3">
        <v>42446</v>
      </c>
      <c r="AA17" s="1" t="s">
        <v>88</v>
      </c>
      <c r="AB17" s="1" t="s">
        <v>174</v>
      </c>
      <c r="AC17" s="1" t="s">
        <v>94</v>
      </c>
      <c r="AD17" s="3">
        <v>42214</v>
      </c>
      <c r="AE17" s="1" t="s">
        <v>95</v>
      </c>
      <c r="AF17" s="3">
        <v>42201</v>
      </c>
      <c r="AG17" s="1" t="s">
        <v>175</v>
      </c>
      <c r="AH17" s="3">
        <v>43008</v>
      </c>
      <c r="AI17" s="1" t="s">
        <v>135</v>
      </c>
      <c r="AJ17" s="1" t="s">
        <v>136</v>
      </c>
      <c r="AK17" s="1"/>
    </row>
    <row r="18" spans="1:37" s="4" customFormat="1" x14ac:dyDescent="0.2">
      <c r="A18" s="1"/>
      <c r="B18" s="1"/>
      <c r="C18" s="2">
        <v>42498.516377314816</v>
      </c>
      <c r="D18" s="1" t="s">
        <v>176</v>
      </c>
      <c r="E18" s="1" t="s">
        <v>16</v>
      </c>
      <c r="F18" s="1">
        <v>1442873</v>
      </c>
      <c r="G18" s="1" t="s">
        <v>81</v>
      </c>
      <c r="H18" s="1" t="s">
        <v>82</v>
      </c>
      <c r="I18" s="1" t="s">
        <v>83</v>
      </c>
      <c r="J18" s="1" t="s">
        <v>84</v>
      </c>
      <c r="K18" s="3">
        <v>36024</v>
      </c>
      <c r="L18" s="1">
        <v>17</v>
      </c>
      <c r="M18" s="1" t="s">
        <v>177</v>
      </c>
      <c r="N18" s="1" t="s">
        <v>81</v>
      </c>
      <c r="O18" s="3">
        <v>42562</v>
      </c>
      <c r="P18" s="3">
        <v>42562</v>
      </c>
      <c r="Q18" s="1" t="s">
        <v>159</v>
      </c>
      <c r="R18" s="1" t="s">
        <v>87</v>
      </c>
      <c r="S18" s="3">
        <v>42483</v>
      </c>
      <c r="T18" s="1" t="s">
        <v>88</v>
      </c>
      <c r="U18" s="1" t="s">
        <v>89</v>
      </c>
      <c r="V18" s="1" t="s">
        <v>90</v>
      </c>
      <c r="W18" s="1" t="s">
        <v>106</v>
      </c>
      <c r="X18" s="1" t="s">
        <v>90</v>
      </c>
      <c r="Y18" s="1">
        <v>0</v>
      </c>
      <c r="Z18" s="1" t="s">
        <v>92</v>
      </c>
      <c r="AA18" s="1" t="s">
        <v>88</v>
      </c>
      <c r="AB18" s="1" t="s">
        <v>93</v>
      </c>
      <c r="AC18" s="1" t="s">
        <v>94</v>
      </c>
      <c r="AD18" s="3">
        <v>42483</v>
      </c>
      <c r="AE18" s="1" t="s">
        <v>95</v>
      </c>
      <c r="AF18" s="3">
        <v>42285</v>
      </c>
      <c r="AG18" s="1" t="s">
        <v>96</v>
      </c>
      <c r="AH18" s="3">
        <v>42562</v>
      </c>
      <c r="AI18" s="1"/>
      <c r="AJ18" s="1"/>
      <c r="AK18" s="1" t="s">
        <v>81</v>
      </c>
    </row>
    <row r="19" spans="1:37" s="4" customFormat="1" x14ac:dyDescent="0.2">
      <c r="A19" s="1"/>
      <c r="B19" s="1"/>
      <c r="C19" s="2">
        <v>42498.510879629626</v>
      </c>
      <c r="D19" s="1" t="s">
        <v>178</v>
      </c>
      <c r="E19" s="1" t="s">
        <v>17</v>
      </c>
      <c r="F19" s="1">
        <v>1464916</v>
      </c>
      <c r="G19" s="1" t="s">
        <v>81</v>
      </c>
      <c r="H19" s="1" t="s">
        <v>82</v>
      </c>
      <c r="I19" s="1" t="s">
        <v>83</v>
      </c>
      <c r="J19" s="1" t="s">
        <v>84</v>
      </c>
      <c r="K19" s="3">
        <v>36237</v>
      </c>
      <c r="L19" s="1">
        <v>17</v>
      </c>
      <c r="M19" s="1" t="s">
        <v>103</v>
      </c>
      <c r="N19" s="1" t="s">
        <v>81</v>
      </c>
      <c r="O19" s="3">
        <v>42570</v>
      </c>
      <c r="P19" s="3">
        <v>42570</v>
      </c>
      <c r="Q19" s="1" t="s">
        <v>159</v>
      </c>
      <c r="R19" s="1" t="s">
        <v>87</v>
      </c>
      <c r="S19" s="3">
        <v>42347</v>
      </c>
      <c r="T19" s="1" t="s">
        <v>88</v>
      </c>
      <c r="U19" s="1" t="s">
        <v>89</v>
      </c>
      <c r="V19" s="1" t="s">
        <v>90</v>
      </c>
      <c r="W19" s="1" t="s">
        <v>106</v>
      </c>
      <c r="X19" s="3">
        <v>42522</v>
      </c>
      <c r="Y19" s="1">
        <v>2</v>
      </c>
      <c r="Z19" s="3">
        <v>42423</v>
      </c>
      <c r="AA19" s="1" t="s">
        <v>88</v>
      </c>
      <c r="AB19" s="1" t="s">
        <v>133</v>
      </c>
      <c r="AC19" s="1" t="s">
        <v>133</v>
      </c>
      <c r="AD19" s="3">
        <v>42375</v>
      </c>
      <c r="AE19" s="1" t="s">
        <v>95</v>
      </c>
      <c r="AF19" s="3">
        <v>42145</v>
      </c>
      <c r="AG19" s="1" t="s">
        <v>109</v>
      </c>
      <c r="AH19" s="3">
        <v>42478</v>
      </c>
      <c r="AI19" s="1" t="s">
        <v>169</v>
      </c>
      <c r="AJ19" s="1" t="s">
        <v>123</v>
      </c>
      <c r="AK19" s="1" t="s">
        <v>147</v>
      </c>
    </row>
    <row r="20" spans="1:37" s="4" customFormat="1" x14ac:dyDescent="0.2">
      <c r="A20" s="1"/>
      <c r="B20" s="1"/>
      <c r="C20" s="2">
        <v>42498.514224537037</v>
      </c>
      <c r="D20" s="1" t="s">
        <v>179</v>
      </c>
      <c r="E20" s="1" t="s">
        <v>18</v>
      </c>
      <c r="F20" s="1">
        <v>1457848</v>
      </c>
      <c r="G20" s="1" t="s">
        <v>81</v>
      </c>
      <c r="H20" s="1" t="s">
        <v>82</v>
      </c>
      <c r="I20" s="1" t="s">
        <v>83</v>
      </c>
      <c r="J20" s="1" t="s">
        <v>126</v>
      </c>
      <c r="K20" s="3">
        <v>36032</v>
      </c>
      <c r="L20" s="1">
        <v>17</v>
      </c>
      <c r="M20" s="1" t="s">
        <v>180</v>
      </c>
      <c r="N20" s="1" t="s">
        <v>81</v>
      </c>
      <c r="O20" s="3">
        <v>42826</v>
      </c>
      <c r="P20" s="3">
        <v>42826</v>
      </c>
      <c r="Q20" s="1" t="s">
        <v>150</v>
      </c>
      <c r="R20" s="1" t="s">
        <v>87</v>
      </c>
      <c r="S20" s="3">
        <v>42425</v>
      </c>
      <c r="T20" s="1" t="s">
        <v>88</v>
      </c>
      <c r="U20" s="1" t="s">
        <v>89</v>
      </c>
      <c r="V20" s="1" t="s">
        <v>90</v>
      </c>
      <c r="W20" s="1" t="s">
        <v>91</v>
      </c>
      <c r="X20" s="3">
        <v>42614</v>
      </c>
      <c r="Y20" s="1">
        <v>0</v>
      </c>
      <c r="Z20" s="1" t="s">
        <v>92</v>
      </c>
      <c r="AA20" s="1" t="s">
        <v>88</v>
      </c>
      <c r="AB20" s="1" t="s">
        <v>133</v>
      </c>
      <c r="AC20" s="1" t="s">
        <v>133</v>
      </c>
      <c r="AD20" s="3">
        <v>42488</v>
      </c>
      <c r="AE20" s="1" t="s">
        <v>95</v>
      </c>
      <c r="AF20" s="3">
        <v>42422</v>
      </c>
      <c r="AG20" s="1" t="s">
        <v>181</v>
      </c>
      <c r="AH20" s="3">
        <v>42551</v>
      </c>
      <c r="AI20" s="1" t="s">
        <v>110</v>
      </c>
      <c r="AJ20" s="1" t="s">
        <v>111</v>
      </c>
      <c r="AK20" s="1" t="s">
        <v>81</v>
      </c>
    </row>
    <row r="21" spans="1:37" s="4" customFormat="1" x14ac:dyDescent="0.2">
      <c r="A21" s="5"/>
      <c r="B21" s="5"/>
      <c r="C21" s="6">
        <v>42485.713194444441</v>
      </c>
      <c r="D21" s="5" t="s">
        <v>182</v>
      </c>
      <c r="E21" s="5" t="s">
        <v>19</v>
      </c>
      <c r="F21" s="5">
        <v>1480878</v>
      </c>
      <c r="G21" s="5"/>
      <c r="H21" s="5" t="s">
        <v>100</v>
      </c>
      <c r="I21" s="5" t="s">
        <v>83</v>
      </c>
      <c r="J21" s="5" t="s">
        <v>84</v>
      </c>
      <c r="K21" s="7">
        <v>36358</v>
      </c>
      <c r="L21" s="5">
        <v>16</v>
      </c>
      <c r="M21" s="5" t="s">
        <v>183</v>
      </c>
      <c r="N21" s="5"/>
      <c r="O21" s="5"/>
      <c r="P21" s="5"/>
      <c r="Q21" s="5"/>
      <c r="R21" s="5"/>
      <c r="S21" s="5"/>
      <c r="T21" s="5"/>
      <c r="U21" s="5"/>
      <c r="V21" s="5"/>
      <c r="W21" s="5"/>
      <c r="X21" s="5"/>
      <c r="Y21" s="5"/>
      <c r="Z21" s="5"/>
      <c r="AA21" s="5"/>
      <c r="AB21" s="5"/>
      <c r="AC21" s="5"/>
      <c r="AD21" s="5"/>
      <c r="AE21" s="5"/>
      <c r="AF21" s="7">
        <v>42338</v>
      </c>
      <c r="AG21" s="5" t="s">
        <v>184</v>
      </c>
      <c r="AH21" s="5"/>
      <c r="AI21" s="5" t="s">
        <v>110</v>
      </c>
      <c r="AJ21" s="5"/>
      <c r="AK21" s="5" t="s">
        <v>147</v>
      </c>
    </row>
    <row r="22" spans="1:37" s="5" customFormat="1" x14ac:dyDescent="0.2">
      <c r="A22" s="1"/>
      <c r="B22" s="1"/>
      <c r="C22" s="2">
        <v>42498.514814814815</v>
      </c>
      <c r="D22" s="1" t="s">
        <v>185</v>
      </c>
      <c r="E22" s="1" t="s">
        <v>20</v>
      </c>
      <c r="F22" s="1">
        <v>1458971</v>
      </c>
      <c r="G22" s="1" t="s">
        <v>81</v>
      </c>
      <c r="H22" s="1" t="s">
        <v>82</v>
      </c>
      <c r="I22" s="1" t="s">
        <v>83</v>
      </c>
      <c r="J22" s="1" t="s">
        <v>84</v>
      </c>
      <c r="K22" s="3">
        <v>36079</v>
      </c>
      <c r="L22" s="1">
        <v>17</v>
      </c>
      <c r="M22" s="1" t="s">
        <v>180</v>
      </c>
      <c r="N22" s="1" t="s">
        <v>81</v>
      </c>
      <c r="O22" s="3">
        <v>42944</v>
      </c>
      <c r="P22" s="3">
        <v>42944</v>
      </c>
      <c r="Q22" s="1" t="s">
        <v>186</v>
      </c>
      <c r="R22" s="1" t="s">
        <v>87</v>
      </c>
      <c r="S22" s="3">
        <v>42090</v>
      </c>
      <c r="T22" s="1" t="s">
        <v>88</v>
      </c>
      <c r="U22" s="1" t="s">
        <v>89</v>
      </c>
      <c r="V22" s="1" t="s">
        <v>90</v>
      </c>
      <c r="W22" s="1" t="s">
        <v>91</v>
      </c>
      <c r="X22" s="3">
        <v>42644</v>
      </c>
      <c r="Y22" s="1">
        <v>5</v>
      </c>
      <c r="Z22" s="3">
        <v>42452</v>
      </c>
      <c r="AA22" s="1" t="s">
        <v>88</v>
      </c>
      <c r="AB22" s="1" t="s">
        <v>187</v>
      </c>
      <c r="AC22" s="1" t="s">
        <v>94</v>
      </c>
      <c r="AD22" s="3">
        <v>42090</v>
      </c>
      <c r="AE22" s="1" t="s">
        <v>95</v>
      </c>
      <c r="AF22" s="3">
        <v>42076</v>
      </c>
      <c r="AG22" s="1" t="s">
        <v>188</v>
      </c>
      <c r="AH22" s="3">
        <v>42759</v>
      </c>
      <c r="AI22" s="1" t="s">
        <v>145</v>
      </c>
      <c r="AJ22" s="1" t="s">
        <v>129</v>
      </c>
      <c r="AK22" s="1"/>
    </row>
    <row r="23" spans="1:37" s="5" customFormat="1" x14ac:dyDescent="0.2">
      <c r="A23" s="1"/>
      <c r="B23" s="1"/>
      <c r="C23" s="2">
        <v>42498.511319444442</v>
      </c>
      <c r="D23" s="1" t="s">
        <v>189</v>
      </c>
      <c r="E23" s="1" t="s">
        <v>21</v>
      </c>
      <c r="F23" s="1">
        <v>1419836</v>
      </c>
      <c r="G23" s="1" t="s">
        <v>81</v>
      </c>
      <c r="H23" s="1" t="s">
        <v>100</v>
      </c>
      <c r="I23" s="1" t="s">
        <v>126</v>
      </c>
      <c r="J23" s="1" t="s">
        <v>140</v>
      </c>
      <c r="K23" s="3">
        <v>36123</v>
      </c>
      <c r="L23" s="1">
        <v>17</v>
      </c>
      <c r="M23" s="1" t="s">
        <v>190</v>
      </c>
      <c r="N23" s="1" t="s">
        <v>81</v>
      </c>
      <c r="O23" s="3">
        <v>44922</v>
      </c>
      <c r="P23" s="3">
        <v>44922</v>
      </c>
      <c r="Q23" s="1" t="s">
        <v>142</v>
      </c>
      <c r="R23" s="1" t="s">
        <v>87</v>
      </c>
      <c r="S23" s="3">
        <v>41778</v>
      </c>
      <c r="T23" s="1" t="s">
        <v>105</v>
      </c>
      <c r="U23" s="1" t="s">
        <v>89</v>
      </c>
      <c r="V23" s="1" t="s">
        <v>90</v>
      </c>
      <c r="W23" s="1" t="s">
        <v>115</v>
      </c>
      <c r="X23" s="3">
        <v>42614</v>
      </c>
      <c r="Y23" s="1">
        <v>8</v>
      </c>
      <c r="Z23" s="3">
        <v>42345</v>
      </c>
      <c r="AA23" s="1" t="s">
        <v>107</v>
      </c>
      <c r="AB23" s="1" t="s">
        <v>191</v>
      </c>
      <c r="AC23" s="1" t="s">
        <v>94</v>
      </c>
      <c r="AD23" s="3">
        <v>41778</v>
      </c>
      <c r="AE23" s="1" t="s">
        <v>95</v>
      </c>
      <c r="AF23" s="3">
        <v>41778</v>
      </c>
      <c r="AG23" s="1" t="s">
        <v>192</v>
      </c>
      <c r="AH23" s="3">
        <v>44922</v>
      </c>
      <c r="AI23" s="1" t="s">
        <v>193</v>
      </c>
      <c r="AJ23" s="1" t="s">
        <v>194</v>
      </c>
      <c r="AK23" s="1"/>
    </row>
    <row r="24" spans="1:37" s="5" customFormat="1" x14ac:dyDescent="0.2">
      <c r="A24" s="1"/>
      <c r="B24" s="1"/>
      <c r="C24" s="2">
        <v>42498.510879629626</v>
      </c>
      <c r="D24" s="1" t="s">
        <v>195</v>
      </c>
      <c r="E24" s="1" t="s">
        <v>22</v>
      </c>
      <c r="F24" s="1">
        <v>1470401</v>
      </c>
      <c r="G24" s="1" t="s">
        <v>81</v>
      </c>
      <c r="H24" s="1" t="s">
        <v>82</v>
      </c>
      <c r="I24" s="1" t="s">
        <v>101</v>
      </c>
      <c r="J24" s="1" t="s">
        <v>148</v>
      </c>
      <c r="K24" s="3">
        <v>35966</v>
      </c>
      <c r="L24" s="1">
        <v>17</v>
      </c>
      <c r="M24" s="1" t="s">
        <v>196</v>
      </c>
      <c r="N24" s="1" t="s">
        <v>81</v>
      </c>
      <c r="O24" s="3">
        <v>42523</v>
      </c>
      <c r="P24" s="3">
        <v>42523</v>
      </c>
      <c r="Q24" s="1" t="s">
        <v>197</v>
      </c>
      <c r="R24" s="1" t="s">
        <v>87</v>
      </c>
      <c r="S24" s="3">
        <v>42446</v>
      </c>
      <c r="T24" s="1" t="s">
        <v>88</v>
      </c>
      <c r="U24" s="1" t="s">
        <v>89</v>
      </c>
      <c r="V24" s="1" t="s">
        <v>90</v>
      </c>
      <c r="W24" s="1" t="s">
        <v>106</v>
      </c>
      <c r="X24" s="3">
        <v>42614</v>
      </c>
      <c r="Y24" s="1">
        <v>0</v>
      </c>
      <c r="Z24" s="1" t="s">
        <v>92</v>
      </c>
      <c r="AA24" s="1" t="s">
        <v>88</v>
      </c>
      <c r="AB24" s="1" t="s">
        <v>198</v>
      </c>
      <c r="AC24" s="1" t="s">
        <v>94</v>
      </c>
      <c r="AD24" s="3">
        <v>42446</v>
      </c>
      <c r="AE24" s="1" t="s">
        <v>95</v>
      </c>
      <c r="AF24" s="3">
        <v>42382</v>
      </c>
      <c r="AG24" s="1" t="s">
        <v>199</v>
      </c>
      <c r="AH24" s="3">
        <v>42523</v>
      </c>
      <c r="AI24" s="1" t="s">
        <v>169</v>
      </c>
      <c r="AJ24" s="1" t="s">
        <v>123</v>
      </c>
      <c r="AK24" s="1" t="s">
        <v>147</v>
      </c>
    </row>
    <row r="25" spans="1:37" s="5" customFormat="1" x14ac:dyDescent="0.2">
      <c r="A25" s="1"/>
      <c r="B25" s="1"/>
      <c r="C25" s="2">
        <v>42498.515208333331</v>
      </c>
      <c r="D25" s="1" t="s">
        <v>200</v>
      </c>
      <c r="E25" s="1" t="s">
        <v>23</v>
      </c>
      <c r="F25" s="1">
        <v>1456921</v>
      </c>
      <c r="G25" s="1" t="s">
        <v>81</v>
      </c>
      <c r="H25" s="1" t="s">
        <v>100</v>
      </c>
      <c r="I25" s="1" t="s">
        <v>83</v>
      </c>
      <c r="J25" s="1" t="s">
        <v>84</v>
      </c>
      <c r="K25" s="3">
        <v>36003</v>
      </c>
      <c r="L25" s="1">
        <v>17</v>
      </c>
      <c r="M25" s="1" t="s">
        <v>201</v>
      </c>
      <c r="N25" s="1" t="s">
        <v>81</v>
      </c>
      <c r="O25" s="1" t="s">
        <v>202</v>
      </c>
      <c r="P25" s="1" t="s">
        <v>202</v>
      </c>
      <c r="Q25" s="1"/>
      <c r="R25" s="1"/>
      <c r="S25" s="3">
        <v>42485</v>
      </c>
      <c r="T25" s="1" t="s">
        <v>105</v>
      </c>
      <c r="U25" s="1" t="s">
        <v>89</v>
      </c>
      <c r="V25" s="1" t="s">
        <v>90</v>
      </c>
      <c r="W25" s="1" t="s">
        <v>106</v>
      </c>
      <c r="X25" s="1" t="s">
        <v>90</v>
      </c>
      <c r="Y25" s="1">
        <v>0</v>
      </c>
      <c r="Z25" s="1" t="s">
        <v>92</v>
      </c>
      <c r="AA25" s="1" t="s">
        <v>107</v>
      </c>
      <c r="AB25" s="1" t="s">
        <v>108</v>
      </c>
      <c r="AC25" s="1" t="s">
        <v>94</v>
      </c>
      <c r="AD25" s="3">
        <v>42485</v>
      </c>
      <c r="AE25" s="1" t="s">
        <v>95</v>
      </c>
      <c r="AF25" s="3">
        <v>42272</v>
      </c>
      <c r="AG25" s="1" t="s">
        <v>109</v>
      </c>
      <c r="AH25" s="1"/>
      <c r="AI25" s="1"/>
      <c r="AJ25" s="1"/>
      <c r="AK25" s="1" t="s">
        <v>81</v>
      </c>
    </row>
    <row r="26" spans="1:37" s="5" customFormat="1" x14ac:dyDescent="0.2">
      <c r="A26" s="1"/>
      <c r="B26" s="1"/>
      <c r="C26" s="2">
        <v>42498.517291666663</v>
      </c>
      <c r="D26" s="1" t="s">
        <v>203</v>
      </c>
      <c r="E26" s="1" t="s">
        <v>24</v>
      </c>
      <c r="F26" s="1">
        <v>1498083</v>
      </c>
      <c r="G26" s="1" t="s">
        <v>81</v>
      </c>
      <c r="H26" s="1" t="s">
        <v>82</v>
      </c>
      <c r="I26" s="1" t="s">
        <v>101</v>
      </c>
      <c r="J26" s="1" t="s">
        <v>148</v>
      </c>
      <c r="K26" s="3">
        <v>36238</v>
      </c>
      <c r="L26" s="1">
        <v>17</v>
      </c>
      <c r="M26" s="1" t="s">
        <v>204</v>
      </c>
      <c r="N26" s="1" t="s">
        <v>81</v>
      </c>
      <c r="O26" s="3">
        <v>43743</v>
      </c>
      <c r="P26" s="3">
        <v>43743</v>
      </c>
      <c r="Q26" s="1" t="s">
        <v>205</v>
      </c>
      <c r="R26" s="1" t="s">
        <v>87</v>
      </c>
      <c r="S26" s="3">
        <v>42459</v>
      </c>
      <c r="T26" s="1" t="s">
        <v>88</v>
      </c>
      <c r="U26" s="1" t="s">
        <v>89</v>
      </c>
      <c r="V26" s="1" t="s">
        <v>90</v>
      </c>
      <c r="W26" s="1" t="s">
        <v>91</v>
      </c>
      <c r="X26" s="3">
        <v>42644</v>
      </c>
      <c r="Y26" s="1">
        <v>0</v>
      </c>
      <c r="Z26" s="1" t="s">
        <v>92</v>
      </c>
      <c r="AA26" s="1" t="s">
        <v>88</v>
      </c>
      <c r="AB26" s="1" t="s">
        <v>206</v>
      </c>
      <c r="AC26" s="1" t="s">
        <v>94</v>
      </c>
      <c r="AD26" s="3">
        <v>42459</v>
      </c>
      <c r="AE26" s="1" t="s">
        <v>95</v>
      </c>
      <c r="AF26" s="3">
        <v>42445</v>
      </c>
      <c r="AG26" s="1" t="s">
        <v>207</v>
      </c>
      <c r="AH26" s="3">
        <v>43743</v>
      </c>
      <c r="AI26" s="1" t="s">
        <v>208</v>
      </c>
      <c r="AJ26" s="1" t="s">
        <v>209</v>
      </c>
      <c r="AK26" s="1" t="s">
        <v>81</v>
      </c>
    </row>
    <row r="27" spans="1:37" s="5" customFormat="1" x14ac:dyDescent="0.2">
      <c r="A27" s="1"/>
      <c r="B27" s="1"/>
      <c r="C27" s="2">
        <v>42498.514224537037</v>
      </c>
      <c r="D27" s="1" t="s">
        <v>210</v>
      </c>
      <c r="E27" s="1" t="s">
        <v>25</v>
      </c>
      <c r="F27" s="1">
        <v>1489462</v>
      </c>
      <c r="G27" s="1" t="s">
        <v>81</v>
      </c>
      <c r="H27" s="1" t="s">
        <v>82</v>
      </c>
      <c r="I27" s="1" t="s">
        <v>83</v>
      </c>
      <c r="J27" s="1" t="s">
        <v>84</v>
      </c>
      <c r="K27" s="3">
        <v>36047</v>
      </c>
      <c r="L27" s="1">
        <v>17</v>
      </c>
      <c r="M27" s="1" t="s">
        <v>211</v>
      </c>
      <c r="N27" s="1" t="s">
        <v>81</v>
      </c>
      <c r="O27" s="3">
        <v>42661</v>
      </c>
      <c r="P27" s="3">
        <v>42661</v>
      </c>
      <c r="Q27" s="1" t="s">
        <v>212</v>
      </c>
      <c r="R27" s="1" t="s">
        <v>87</v>
      </c>
      <c r="S27" s="3">
        <v>42438</v>
      </c>
      <c r="T27" s="1" t="s">
        <v>88</v>
      </c>
      <c r="U27" s="1" t="s">
        <v>128</v>
      </c>
      <c r="V27" s="3">
        <v>42531</v>
      </c>
      <c r="W27" s="1" t="s">
        <v>91</v>
      </c>
      <c r="X27" s="3">
        <v>42614</v>
      </c>
      <c r="Y27" s="1">
        <v>6</v>
      </c>
      <c r="Z27" s="3">
        <v>42486</v>
      </c>
      <c r="AA27" s="1" t="s">
        <v>88</v>
      </c>
      <c r="AB27" s="1" t="s">
        <v>133</v>
      </c>
      <c r="AC27" s="1" t="s">
        <v>133</v>
      </c>
      <c r="AD27" s="3">
        <v>42466</v>
      </c>
      <c r="AE27" s="1" t="s">
        <v>95</v>
      </c>
      <c r="AF27" s="3">
        <v>42373</v>
      </c>
      <c r="AG27" s="1" t="s">
        <v>213</v>
      </c>
      <c r="AH27" s="3">
        <v>42430</v>
      </c>
      <c r="AI27" s="1" t="s">
        <v>110</v>
      </c>
      <c r="AJ27" s="1" t="s">
        <v>111</v>
      </c>
      <c r="AK27" s="1" t="s">
        <v>147</v>
      </c>
    </row>
    <row r="28" spans="1:37" s="5" customFormat="1" x14ac:dyDescent="0.2">
      <c r="A28" s="1"/>
      <c r="B28" s="1"/>
      <c r="C28" s="2">
        <v>42498.512314814812</v>
      </c>
      <c r="D28" s="1" t="s">
        <v>214</v>
      </c>
      <c r="E28" s="1" t="s">
        <v>26</v>
      </c>
      <c r="F28" s="1">
        <v>1453262</v>
      </c>
      <c r="G28" s="1" t="s">
        <v>81</v>
      </c>
      <c r="H28" s="1" t="s">
        <v>82</v>
      </c>
      <c r="I28" s="1" t="s">
        <v>83</v>
      </c>
      <c r="J28" s="1" t="s">
        <v>84</v>
      </c>
      <c r="K28" s="3">
        <v>35979</v>
      </c>
      <c r="L28" s="1">
        <v>17</v>
      </c>
      <c r="M28" s="1" t="s">
        <v>215</v>
      </c>
      <c r="N28" s="1" t="s">
        <v>81</v>
      </c>
      <c r="O28" s="3">
        <v>43580</v>
      </c>
      <c r="P28" s="3">
        <v>43580</v>
      </c>
      <c r="Q28" s="1" t="s">
        <v>86</v>
      </c>
      <c r="R28" s="1" t="s">
        <v>87</v>
      </c>
      <c r="S28" s="3">
        <v>42473</v>
      </c>
      <c r="T28" s="1" t="s">
        <v>88</v>
      </c>
      <c r="U28" s="1" t="s">
        <v>89</v>
      </c>
      <c r="V28" s="1" t="s">
        <v>90</v>
      </c>
      <c r="W28" s="1" t="s">
        <v>91</v>
      </c>
      <c r="X28" s="3">
        <v>42644</v>
      </c>
      <c r="Y28" s="1">
        <v>0</v>
      </c>
      <c r="Z28" s="1" t="s">
        <v>92</v>
      </c>
      <c r="AA28" s="1" t="s">
        <v>88</v>
      </c>
      <c r="AB28" s="1" t="s">
        <v>162</v>
      </c>
      <c r="AC28" s="1" t="s">
        <v>94</v>
      </c>
      <c r="AD28" s="3">
        <v>42473</v>
      </c>
      <c r="AE28" s="1" t="s">
        <v>95</v>
      </c>
      <c r="AF28" s="3">
        <v>42404</v>
      </c>
      <c r="AG28" s="1" t="s">
        <v>164</v>
      </c>
      <c r="AH28" s="3">
        <v>43580</v>
      </c>
      <c r="AI28" s="1" t="s">
        <v>208</v>
      </c>
      <c r="AJ28" s="1" t="s">
        <v>209</v>
      </c>
      <c r="AK28" s="1"/>
    </row>
    <row r="29" spans="1:37" s="5" customFormat="1" x14ac:dyDescent="0.2">
      <c r="C29" s="6">
        <v>42485.711111111108</v>
      </c>
      <c r="D29" s="5" t="s">
        <v>216</v>
      </c>
      <c r="E29" s="5" t="s">
        <v>27</v>
      </c>
      <c r="F29" s="5">
        <v>1459869</v>
      </c>
      <c r="G29" s="5" t="s">
        <v>81</v>
      </c>
      <c r="H29" s="5" t="s">
        <v>82</v>
      </c>
      <c r="I29" s="5" t="s">
        <v>101</v>
      </c>
      <c r="J29" s="5" t="s">
        <v>148</v>
      </c>
      <c r="K29" s="7">
        <v>36117</v>
      </c>
      <c r="L29" s="5">
        <v>17</v>
      </c>
      <c r="M29" s="5" t="s">
        <v>217</v>
      </c>
      <c r="N29" s="5" t="s">
        <v>81</v>
      </c>
      <c r="O29" s="7">
        <v>42493</v>
      </c>
      <c r="P29" s="7">
        <v>42493</v>
      </c>
      <c r="Q29" s="5" t="s">
        <v>159</v>
      </c>
      <c r="R29" s="5" t="s">
        <v>87</v>
      </c>
      <c r="S29" s="7">
        <v>42410</v>
      </c>
      <c r="T29" s="5" t="s">
        <v>88</v>
      </c>
      <c r="U29" s="5" t="s">
        <v>89</v>
      </c>
      <c r="V29" s="5" t="s">
        <v>90</v>
      </c>
      <c r="W29" s="5" t="s">
        <v>106</v>
      </c>
      <c r="X29" s="5" t="s">
        <v>90</v>
      </c>
      <c r="Y29" s="5">
        <v>0</v>
      </c>
      <c r="Z29" s="5" t="s">
        <v>92</v>
      </c>
      <c r="AA29" s="5" t="s">
        <v>88</v>
      </c>
      <c r="AB29" s="5" t="s">
        <v>218</v>
      </c>
      <c r="AC29" s="5" t="s">
        <v>94</v>
      </c>
      <c r="AD29" s="7">
        <v>42410</v>
      </c>
      <c r="AE29" s="5" t="s">
        <v>95</v>
      </c>
      <c r="AF29" s="7">
        <v>42276</v>
      </c>
      <c r="AG29" s="5" t="s">
        <v>219</v>
      </c>
      <c r="AH29" s="7">
        <v>42493</v>
      </c>
      <c r="AK29" s="5" t="s">
        <v>81</v>
      </c>
    </row>
    <row r="30" spans="1:37" s="5" customFormat="1" x14ac:dyDescent="0.2">
      <c r="A30" s="1"/>
      <c r="B30" s="1"/>
      <c r="C30" s="2">
        <v>42498.514224537037</v>
      </c>
      <c r="D30" s="1" t="s">
        <v>220</v>
      </c>
      <c r="E30" s="1" t="s">
        <v>28</v>
      </c>
      <c r="F30" s="1">
        <v>1501552</v>
      </c>
      <c r="G30" s="1" t="s">
        <v>81</v>
      </c>
      <c r="H30" s="1" t="s">
        <v>82</v>
      </c>
      <c r="I30" s="1" t="s">
        <v>83</v>
      </c>
      <c r="J30" s="1" t="s">
        <v>84</v>
      </c>
      <c r="K30" s="3">
        <v>35961</v>
      </c>
      <c r="L30" s="1">
        <v>17</v>
      </c>
      <c r="M30" s="1" t="s">
        <v>221</v>
      </c>
      <c r="N30" s="1" t="s">
        <v>81</v>
      </c>
      <c r="O30" s="3">
        <v>43827</v>
      </c>
      <c r="P30" s="3">
        <v>43827</v>
      </c>
      <c r="Q30" s="1" t="s">
        <v>86</v>
      </c>
      <c r="R30" s="1" t="s">
        <v>87</v>
      </c>
      <c r="S30" s="3">
        <v>42469</v>
      </c>
      <c r="T30" s="1" t="s">
        <v>88</v>
      </c>
      <c r="U30" s="1" t="s">
        <v>89</v>
      </c>
      <c r="V30" s="1" t="s">
        <v>90</v>
      </c>
      <c r="W30" s="1" t="s">
        <v>91</v>
      </c>
      <c r="X30" s="3">
        <v>42644</v>
      </c>
      <c r="Y30" s="1">
        <v>0</v>
      </c>
      <c r="Z30" s="1" t="s">
        <v>92</v>
      </c>
      <c r="AA30" s="1" t="s">
        <v>88</v>
      </c>
      <c r="AB30" s="1" t="s">
        <v>93</v>
      </c>
      <c r="AC30" s="1" t="s">
        <v>94</v>
      </c>
      <c r="AD30" s="3">
        <v>42469</v>
      </c>
      <c r="AE30" s="1" t="s">
        <v>95</v>
      </c>
      <c r="AF30" s="3">
        <v>42465</v>
      </c>
      <c r="AG30" s="1" t="s">
        <v>96</v>
      </c>
      <c r="AH30" s="3">
        <v>43827</v>
      </c>
      <c r="AI30" s="1" t="s">
        <v>222</v>
      </c>
      <c r="AJ30" s="1" t="s">
        <v>223</v>
      </c>
      <c r="AK30" s="1"/>
    </row>
    <row r="31" spans="1:37" s="5" customFormat="1" x14ac:dyDescent="0.2">
      <c r="A31" s="1"/>
      <c r="B31" s="1"/>
      <c r="C31" s="2">
        <v>42498.516377314816</v>
      </c>
      <c r="D31" s="1" t="s">
        <v>224</v>
      </c>
      <c r="E31" s="1" t="s">
        <v>29</v>
      </c>
      <c r="F31" s="1">
        <v>1460881</v>
      </c>
      <c r="G31" s="1" t="s">
        <v>81</v>
      </c>
      <c r="H31" s="1" t="s">
        <v>82</v>
      </c>
      <c r="I31" s="1" t="s">
        <v>83</v>
      </c>
      <c r="J31" s="1" t="s">
        <v>84</v>
      </c>
      <c r="K31" s="3">
        <v>36090</v>
      </c>
      <c r="L31" s="1">
        <v>17</v>
      </c>
      <c r="M31" s="1" t="s">
        <v>225</v>
      </c>
      <c r="N31" s="1" t="s">
        <v>81</v>
      </c>
      <c r="O31" s="1" t="s">
        <v>202</v>
      </c>
      <c r="P31" s="1" t="s">
        <v>202</v>
      </c>
      <c r="Q31" s="1"/>
      <c r="R31" s="1"/>
      <c r="S31" s="3">
        <v>42494</v>
      </c>
      <c r="T31" s="1" t="s">
        <v>88</v>
      </c>
      <c r="U31" s="1" t="s">
        <v>89</v>
      </c>
      <c r="V31" s="1" t="s">
        <v>90</v>
      </c>
      <c r="W31" s="1" t="s">
        <v>91</v>
      </c>
      <c r="X31" s="1" t="s">
        <v>90</v>
      </c>
      <c r="Y31" s="1">
        <v>0</v>
      </c>
      <c r="Z31" s="1" t="s">
        <v>92</v>
      </c>
      <c r="AA31" s="1" t="s">
        <v>88</v>
      </c>
      <c r="AB31" s="1" t="s">
        <v>226</v>
      </c>
      <c r="AC31" s="1" t="s">
        <v>94</v>
      </c>
      <c r="AD31" s="3">
        <v>42494</v>
      </c>
      <c r="AE31" s="1" t="s">
        <v>95</v>
      </c>
      <c r="AF31" s="3">
        <v>42114</v>
      </c>
      <c r="AG31" s="1" t="s">
        <v>227</v>
      </c>
      <c r="AH31" s="1"/>
      <c r="AI31" s="1"/>
      <c r="AJ31" s="1"/>
      <c r="AK31" s="1" t="s">
        <v>81</v>
      </c>
    </row>
    <row r="32" spans="1:37" s="5" customFormat="1" x14ac:dyDescent="0.2">
      <c r="A32" s="1"/>
      <c r="B32" s="1"/>
      <c r="C32" s="2">
        <v>42498.517071759263</v>
      </c>
      <c r="D32" s="1" t="s">
        <v>228</v>
      </c>
      <c r="E32" s="1" t="s">
        <v>30</v>
      </c>
      <c r="F32" s="1">
        <v>1482423</v>
      </c>
      <c r="G32" s="1" t="s">
        <v>81</v>
      </c>
      <c r="H32" s="1" t="s">
        <v>82</v>
      </c>
      <c r="I32" s="1" t="s">
        <v>83</v>
      </c>
      <c r="J32" s="1" t="s">
        <v>84</v>
      </c>
      <c r="K32" s="3">
        <v>36389</v>
      </c>
      <c r="L32" s="1">
        <v>16</v>
      </c>
      <c r="M32" s="1" t="s">
        <v>229</v>
      </c>
      <c r="N32" s="1" t="s">
        <v>81</v>
      </c>
      <c r="O32" s="3">
        <v>43671</v>
      </c>
      <c r="P32" s="3">
        <v>43671</v>
      </c>
      <c r="Q32" s="1" t="s">
        <v>120</v>
      </c>
      <c r="R32" s="1" t="s">
        <v>87</v>
      </c>
      <c r="S32" s="3">
        <v>42298</v>
      </c>
      <c r="T32" s="1" t="s">
        <v>88</v>
      </c>
      <c r="U32" s="1" t="s">
        <v>89</v>
      </c>
      <c r="V32" s="1" t="s">
        <v>90</v>
      </c>
      <c r="W32" s="1" t="s">
        <v>91</v>
      </c>
      <c r="X32" s="3">
        <v>42644</v>
      </c>
      <c r="Y32" s="1">
        <v>0</v>
      </c>
      <c r="Z32" s="1" t="s">
        <v>92</v>
      </c>
      <c r="AA32" s="1" t="s">
        <v>88</v>
      </c>
      <c r="AB32" s="1" t="s">
        <v>230</v>
      </c>
      <c r="AC32" s="1" t="s">
        <v>94</v>
      </c>
      <c r="AD32" s="3">
        <v>42298</v>
      </c>
      <c r="AE32" s="1" t="s">
        <v>95</v>
      </c>
      <c r="AF32" s="3">
        <v>42292</v>
      </c>
      <c r="AG32" s="1" t="s">
        <v>231</v>
      </c>
      <c r="AH32" s="3">
        <v>43671</v>
      </c>
      <c r="AI32" s="1" t="s">
        <v>136</v>
      </c>
      <c r="AJ32" s="1" t="s">
        <v>232</v>
      </c>
      <c r="AK32" s="1"/>
    </row>
    <row r="33" spans="1:37" s="5" customFormat="1" x14ac:dyDescent="0.2">
      <c r="A33" s="1"/>
      <c r="B33" s="1"/>
      <c r="C33" s="2">
        <v>42498.516377314816</v>
      </c>
      <c r="D33" s="1" t="s">
        <v>233</v>
      </c>
      <c r="E33" s="1" t="s">
        <v>31</v>
      </c>
      <c r="F33" s="1">
        <v>1441697</v>
      </c>
      <c r="G33" s="1" t="s">
        <v>81</v>
      </c>
      <c r="H33" s="1" t="s">
        <v>82</v>
      </c>
      <c r="I33" s="1" t="s">
        <v>83</v>
      </c>
      <c r="J33" s="1" t="s">
        <v>84</v>
      </c>
      <c r="K33" s="3">
        <v>36133</v>
      </c>
      <c r="L33" s="1">
        <v>17</v>
      </c>
      <c r="M33" s="1" t="s">
        <v>234</v>
      </c>
      <c r="N33" s="1" t="s">
        <v>81</v>
      </c>
      <c r="O33" s="3">
        <v>43060</v>
      </c>
      <c r="P33" s="3">
        <v>43060</v>
      </c>
      <c r="Q33" s="1" t="s">
        <v>86</v>
      </c>
      <c r="R33" s="1" t="s">
        <v>87</v>
      </c>
      <c r="S33" s="3">
        <v>41942</v>
      </c>
      <c r="T33" s="1" t="s">
        <v>88</v>
      </c>
      <c r="U33" s="1" t="s">
        <v>89</v>
      </c>
      <c r="V33" s="1" t="s">
        <v>90</v>
      </c>
      <c r="W33" s="1" t="s">
        <v>115</v>
      </c>
      <c r="X33" s="3">
        <v>42491</v>
      </c>
      <c r="Y33" s="1">
        <v>9</v>
      </c>
      <c r="Z33" s="3">
        <v>42232</v>
      </c>
      <c r="AA33" s="1" t="s">
        <v>88</v>
      </c>
      <c r="AB33" s="1" t="s">
        <v>187</v>
      </c>
      <c r="AC33" s="1" t="s">
        <v>94</v>
      </c>
      <c r="AD33" s="3">
        <v>41942</v>
      </c>
      <c r="AE33" s="1" t="s">
        <v>95</v>
      </c>
      <c r="AF33" s="3">
        <v>41942</v>
      </c>
      <c r="AG33" s="1" t="s">
        <v>188</v>
      </c>
      <c r="AH33" s="3">
        <v>43060</v>
      </c>
      <c r="AI33" s="1" t="s">
        <v>235</v>
      </c>
      <c r="AJ33" s="1" t="s">
        <v>236</v>
      </c>
      <c r="AK33" s="1"/>
    </row>
    <row r="34" spans="1:37" s="5" customFormat="1" x14ac:dyDescent="0.2">
      <c r="A34" s="1"/>
      <c r="B34" s="1"/>
      <c r="C34" s="2">
        <v>42498.514224537037</v>
      </c>
      <c r="D34" s="1" t="s">
        <v>237</v>
      </c>
      <c r="E34" s="1" t="s">
        <v>32</v>
      </c>
      <c r="F34" s="1" t="s">
        <v>238</v>
      </c>
      <c r="G34" s="1" t="s">
        <v>81</v>
      </c>
      <c r="H34" s="1" t="s">
        <v>82</v>
      </c>
      <c r="I34" s="1" t="s">
        <v>83</v>
      </c>
      <c r="J34" s="1" t="s">
        <v>84</v>
      </c>
      <c r="K34" s="3">
        <v>35992</v>
      </c>
      <c r="L34" s="1">
        <v>17</v>
      </c>
      <c r="M34" s="1" t="s">
        <v>239</v>
      </c>
      <c r="N34" s="1" t="s">
        <v>81</v>
      </c>
      <c r="O34" s="1" t="s">
        <v>202</v>
      </c>
      <c r="P34" s="1" t="s">
        <v>202</v>
      </c>
      <c r="Q34" s="1"/>
      <c r="R34" s="1"/>
      <c r="S34" s="3">
        <v>42496</v>
      </c>
      <c r="T34" s="1" t="s">
        <v>88</v>
      </c>
      <c r="U34" s="1" t="s">
        <v>89</v>
      </c>
      <c r="V34" s="1" t="s">
        <v>90</v>
      </c>
      <c r="W34" s="1" t="s">
        <v>106</v>
      </c>
      <c r="X34" s="1" t="s">
        <v>90</v>
      </c>
      <c r="Y34" s="1">
        <v>0</v>
      </c>
      <c r="Z34" s="1" t="s">
        <v>92</v>
      </c>
      <c r="AA34" s="1" t="s">
        <v>88</v>
      </c>
      <c r="AB34" s="1" t="s">
        <v>240</v>
      </c>
      <c r="AC34" s="1" t="s">
        <v>94</v>
      </c>
      <c r="AD34" s="3">
        <v>42496</v>
      </c>
      <c r="AE34" s="1" t="s">
        <v>95</v>
      </c>
      <c r="AF34" s="1"/>
      <c r="AG34" s="1"/>
      <c r="AH34" s="1"/>
      <c r="AI34" s="1"/>
      <c r="AJ34" s="1"/>
      <c r="AK34" s="1"/>
    </row>
    <row r="35" spans="1:37" s="5" customFormat="1" x14ac:dyDescent="0.2">
      <c r="A35" s="1"/>
      <c r="B35" s="1"/>
      <c r="C35" s="2">
        <v>42498.512314814812</v>
      </c>
      <c r="D35" s="1" t="s">
        <v>241</v>
      </c>
      <c r="E35" s="1" t="s">
        <v>33</v>
      </c>
      <c r="F35" s="1">
        <v>1495130</v>
      </c>
      <c r="G35" s="1" t="s">
        <v>81</v>
      </c>
      <c r="H35" s="1" t="s">
        <v>82</v>
      </c>
      <c r="I35" s="1" t="s">
        <v>83</v>
      </c>
      <c r="J35" s="1" t="s">
        <v>84</v>
      </c>
      <c r="K35" s="3">
        <v>36084</v>
      </c>
      <c r="L35" s="1">
        <v>17</v>
      </c>
      <c r="M35" s="1" t="s">
        <v>242</v>
      </c>
      <c r="N35" s="1" t="s">
        <v>81</v>
      </c>
      <c r="O35" s="3">
        <v>43303</v>
      </c>
      <c r="P35" s="3">
        <v>43303</v>
      </c>
      <c r="Q35" s="1" t="s">
        <v>205</v>
      </c>
      <c r="R35" s="1" t="s">
        <v>87</v>
      </c>
      <c r="S35" s="3">
        <v>42417</v>
      </c>
      <c r="T35" s="1" t="s">
        <v>88</v>
      </c>
      <c r="U35" s="1" t="s">
        <v>89</v>
      </c>
      <c r="V35" s="1" t="s">
        <v>90</v>
      </c>
      <c r="W35" s="1" t="s">
        <v>91</v>
      </c>
      <c r="X35" s="3">
        <v>42583</v>
      </c>
      <c r="Y35" s="1">
        <v>0</v>
      </c>
      <c r="Z35" s="1" t="s">
        <v>92</v>
      </c>
      <c r="AA35" s="1" t="s">
        <v>88</v>
      </c>
      <c r="AB35" s="1" t="s">
        <v>162</v>
      </c>
      <c r="AC35" s="1" t="s">
        <v>94</v>
      </c>
      <c r="AD35" s="3">
        <v>42417</v>
      </c>
      <c r="AE35" s="1" t="s">
        <v>95</v>
      </c>
      <c r="AF35" s="3">
        <v>42404</v>
      </c>
      <c r="AG35" s="1" t="s">
        <v>164</v>
      </c>
      <c r="AH35" s="3">
        <v>43303</v>
      </c>
      <c r="AI35" s="1" t="s">
        <v>208</v>
      </c>
      <c r="AJ35" s="1" t="s">
        <v>209</v>
      </c>
      <c r="AK35" s="1"/>
    </row>
    <row r="36" spans="1:37" s="5" customFormat="1" x14ac:dyDescent="0.2">
      <c r="A36" s="1"/>
      <c r="B36" s="1"/>
      <c r="C36" s="2">
        <v>42498.510879629626</v>
      </c>
      <c r="D36" s="1" t="s">
        <v>243</v>
      </c>
      <c r="E36" s="1" t="s">
        <v>34</v>
      </c>
      <c r="F36" s="1">
        <v>1489463</v>
      </c>
      <c r="G36" s="1" t="s">
        <v>81</v>
      </c>
      <c r="H36" s="1" t="s">
        <v>82</v>
      </c>
      <c r="I36" s="1" t="s">
        <v>83</v>
      </c>
      <c r="J36" s="1" t="s">
        <v>84</v>
      </c>
      <c r="K36" s="3">
        <v>36397</v>
      </c>
      <c r="L36" s="1">
        <v>16</v>
      </c>
      <c r="M36" s="1" t="s">
        <v>244</v>
      </c>
      <c r="N36" s="1" t="s">
        <v>81</v>
      </c>
      <c r="O36" s="3">
        <v>43674</v>
      </c>
      <c r="P36" s="3">
        <v>43674</v>
      </c>
      <c r="Q36" s="1" t="s">
        <v>86</v>
      </c>
      <c r="R36" s="1" t="s">
        <v>87</v>
      </c>
      <c r="S36" s="3">
        <v>42368</v>
      </c>
      <c r="T36" s="1" t="s">
        <v>88</v>
      </c>
      <c r="U36" s="1" t="s">
        <v>89</v>
      </c>
      <c r="V36" s="1" t="s">
        <v>90</v>
      </c>
      <c r="W36" s="1" t="s">
        <v>91</v>
      </c>
      <c r="X36" s="3">
        <v>42552</v>
      </c>
      <c r="Y36" s="1">
        <v>3</v>
      </c>
      <c r="Z36" s="3">
        <v>42437</v>
      </c>
      <c r="AA36" s="1" t="s">
        <v>88</v>
      </c>
      <c r="AB36" s="1" t="s">
        <v>174</v>
      </c>
      <c r="AC36" s="1" t="s">
        <v>94</v>
      </c>
      <c r="AD36" s="3">
        <v>42368</v>
      </c>
      <c r="AE36" s="1" t="s">
        <v>95</v>
      </c>
      <c r="AF36" s="3">
        <v>42353</v>
      </c>
      <c r="AG36" s="1" t="s">
        <v>175</v>
      </c>
      <c r="AH36" s="3">
        <v>43674</v>
      </c>
      <c r="AI36" s="1" t="s">
        <v>245</v>
      </c>
      <c r="AJ36" s="1" t="s">
        <v>246</v>
      </c>
      <c r="AK36" s="1"/>
    </row>
    <row r="37" spans="1:37" s="5" customFormat="1" x14ac:dyDescent="0.2">
      <c r="A37" s="1"/>
      <c r="B37" s="1"/>
      <c r="C37" s="2">
        <v>42498.514814814815</v>
      </c>
      <c r="D37" s="1" t="s">
        <v>247</v>
      </c>
      <c r="E37" s="1" t="s">
        <v>35</v>
      </c>
      <c r="F37" s="1">
        <v>1493841</v>
      </c>
      <c r="G37" s="1" t="s">
        <v>81</v>
      </c>
      <c r="H37" s="1" t="s">
        <v>82</v>
      </c>
      <c r="I37" s="1" t="s">
        <v>83</v>
      </c>
      <c r="J37" s="1" t="s">
        <v>84</v>
      </c>
      <c r="K37" s="3">
        <v>35984</v>
      </c>
      <c r="L37" s="1">
        <v>17</v>
      </c>
      <c r="M37" s="1" t="s">
        <v>180</v>
      </c>
      <c r="N37" s="1" t="s">
        <v>81</v>
      </c>
      <c r="O37" s="3">
        <v>42501</v>
      </c>
      <c r="P37" s="3">
        <v>42501</v>
      </c>
      <c r="Q37" s="1" t="s">
        <v>150</v>
      </c>
      <c r="R37" s="1" t="s">
        <v>87</v>
      </c>
      <c r="S37" s="3">
        <v>42495</v>
      </c>
      <c r="T37" s="1" t="s">
        <v>248</v>
      </c>
      <c r="U37" s="1" t="s">
        <v>89</v>
      </c>
      <c r="V37" s="1" t="s">
        <v>90</v>
      </c>
      <c r="W37" s="1" t="s">
        <v>91</v>
      </c>
      <c r="X37" s="1" t="s">
        <v>90</v>
      </c>
      <c r="Y37" s="1">
        <v>0</v>
      </c>
      <c r="Z37" s="1" t="s">
        <v>92</v>
      </c>
      <c r="AA37" s="1" t="s">
        <v>248</v>
      </c>
      <c r="AB37" s="1" t="s">
        <v>249</v>
      </c>
      <c r="AC37" s="1" t="s">
        <v>94</v>
      </c>
      <c r="AD37" s="3">
        <v>42495</v>
      </c>
      <c r="AE37" s="1" t="s">
        <v>95</v>
      </c>
      <c r="AF37" s="3">
        <v>42493</v>
      </c>
      <c r="AG37" s="1" t="s">
        <v>213</v>
      </c>
      <c r="AH37" s="3">
        <v>42501</v>
      </c>
      <c r="AI37" s="1" t="s">
        <v>165</v>
      </c>
      <c r="AJ37" s="1" t="s">
        <v>166</v>
      </c>
      <c r="AK37" s="1" t="s">
        <v>147</v>
      </c>
    </row>
    <row r="38" spans="1:37" s="5" customFormat="1" x14ac:dyDescent="0.2">
      <c r="A38" s="4"/>
      <c r="B38" s="4"/>
      <c r="C38" s="11">
        <v>42484.529861111114</v>
      </c>
      <c r="D38" s="4" t="s">
        <v>250</v>
      </c>
      <c r="E38" s="4" t="s">
        <v>36</v>
      </c>
      <c r="F38" s="4">
        <v>1453058</v>
      </c>
      <c r="G38" s="4" t="s">
        <v>81</v>
      </c>
      <c r="H38" s="4" t="s">
        <v>82</v>
      </c>
      <c r="I38" s="4" t="s">
        <v>83</v>
      </c>
      <c r="J38" s="4" t="s">
        <v>84</v>
      </c>
      <c r="K38" s="12">
        <v>35910</v>
      </c>
      <c r="L38" s="4">
        <v>17</v>
      </c>
      <c r="M38" s="4" t="s">
        <v>251</v>
      </c>
      <c r="N38" s="4" t="s">
        <v>81</v>
      </c>
      <c r="O38" s="12">
        <v>42583</v>
      </c>
      <c r="P38" s="12">
        <v>42583</v>
      </c>
      <c r="Q38" s="4" t="s">
        <v>150</v>
      </c>
      <c r="R38" s="4" t="s">
        <v>87</v>
      </c>
      <c r="S38" s="12">
        <v>42263</v>
      </c>
      <c r="T38" s="4"/>
      <c r="U38" s="4" t="s">
        <v>88</v>
      </c>
      <c r="V38" s="4" t="s">
        <v>128</v>
      </c>
      <c r="W38" s="12">
        <v>42477</v>
      </c>
      <c r="X38" s="4" t="s">
        <v>115</v>
      </c>
      <c r="Y38" s="12">
        <v>42491</v>
      </c>
      <c r="Z38" s="4">
        <v>9</v>
      </c>
      <c r="AA38" s="12">
        <v>42391</v>
      </c>
      <c r="AB38" s="4" t="s">
        <v>88</v>
      </c>
      <c r="AC38" s="4" t="s">
        <v>174</v>
      </c>
      <c r="AD38" s="4" t="s">
        <v>94</v>
      </c>
      <c r="AE38" s="12">
        <v>42263</v>
      </c>
      <c r="AF38" s="4" t="s">
        <v>95</v>
      </c>
      <c r="AG38" s="5" t="s">
        <v>175</v>
      </c>
      <c r="AH38" s="12">
        <v>42583</v>
      </c>
      <c r="AI38" s="4" t="s">
        <v>110</v>
      </c>
      <c r="AJ38" s="4" t="s">
        <v>111</v>
      </c>
      <c r="AK38" s="4" t="s">
        <v>147</v>
      </c>
    </row>
    <row r="39" spans="1:37" s="5" customFormat="1" x14ac:dyDescent="0.2">
      <c r="A39" s="1"/>
      <c r="B39" s="1"/>
      <c r="C39" s="2">
        <v>42498.514224537037</v>
      </c>
      <c r="D39" s="1" t="s">
        <v>252</v>
      </c>
      <c r="E39" s="1" t="s">
        <v>37</v>
      </c>
      <c r="F39" s="1">
        <v>1494328</v>
      </c>
      <c r="G39" s="1" t="s">
        <v>81</v>
      </c>
      <c r="H39" s="1" t="s">
        <v>82</v>
      </c>
      <c r="I39" s="1" t="s">
        <v>83</v>
      </c>
      <c r="J39" s="1" t="s">
        <v>84</v>
      </c>
      <c r="K39" s="3">
        <v>35955</v>
      </c>
      <c r="L39" s="1">
        <v>17</v>
      </c>
      <c r="M39" s="1" t="s">
        <v>253</v>
      </c>
      <c r="N39" s="1" t="s">
        <v>81</v>
      </c>
      <c r="O39" s="3">
        <v>43954</v>
      </c>
      <c r="P39" s="3">
        <v>43954</v>
      </c>
      <c r="Q39" s="1" t="s">
        <v>86</v>
      </c>
      <c r="R39" s="1" t="s">
        <v>87</v>
      </c>
      <c r="S39" s="3">
        <v>42410</v>
      </c>
      <c r="T39" s="1" t="s">
        <v>88</v>
      </c>
      <c r="U39" s="1" t="s">
        <v>128</v>
      </c>
      <c r="V39" s="3">
        <v>42509</v>
      </c>
      <c r="W39" s="1" t="s">
        <v>91</v>
      </c>
      <c r="X39" s="3">
        <v>42583</v>
      </c>
      <c r="Y39" s="1">
        <v>2</v>
      </c>
      <c r="Z39" s="3">
        <v>42446</v>
      </c>
      <c r="AA39" s="1" t="s">
        <v>88</v>
      </c>
      <c r="AB39" s="1" t="s">
        <v>226</v>
      </c>
      <c r="AC39" s="1" t="s">
        <v>94</v>
      </c>
      <c r="AD39" s="3">
        <v>42410</v>
      </c>
      <c r="AE39" s="1" t="s">
        <v>95</v>
      </c>
      <c r="AF39" s="3">
        <v>42404</v>
      </c>
      <c r="AG39" s="1" t="s">
        <v>227</v>
      </c>
      <c r="AH39" s="3">
        <v>43954</v>
      </c>
      <c r="AI39" s="1" t="s">
        <v>97</v>
      </c>
      <c r="AJ39" s="1" t="s">
        <v>98</v>
      </c>
      <c r="AK39" s="1"/>
    </row>
    <row r="40" spans="1:37" s="5" customFormat="1" x14ac:dyDescent="0.2">
      <c r="A40" s="1"/>
      <c r="B40" s="1"/>
      <c r="C40" s="2">
        <v>42498.510879629626</v>
      </c>
      <c r="D40" s="1" t="s">
        <v>254</v>
      </c>
      <c r="E40" s="1" t="s">
        <v>39</v>
      </c>
      <c r="F40" s="1">
        <v>1470118</v>
      </c>
      <c r="G40" s="1" t="s">
        <v>81</v>
      </c>
      <c r="H40" s="1" t="s">
        <v>82</v>
      </c>
      <c r="I40" s="1" t="s">
        <v>101</v>
      </c>
      <c r="J40" s="1" t="s">
        <v>255</v>
      </c>
      <c r="K40" s="3">
        <v>36419</v>
      </c>
      <c r="L40" s="1">
        <v>16</v>
      </c>
      <c r="M40" s="1" t="s">
        <v>256</v>
      </c>
      <c r="N40" s="1" t="s">
        <v>81</v>
      </c>
      <c r="O40" s="3">
        <v>49230</v>
      </c>
      <c r="P40" s="3">
        <v>49230</v>
      </c>
      <c r="Q40" s="1" t="s">
        <v>142</v>
      </c>
      <c r="R40" s="1" t="s">
        <v>87</v>
      </c>
      <c r="S40" s="3">
        <v>42191</v>
      </c>
      <c r="T40" s="1" t="s">
        <v>88</v>
      </c>
      <c r="U40" s="1" t="s">
        <v>89</v>
      </c>
      <c r="V40" s="1" t="s">
        <v>90</v>
      </c>
      <c r="W40" s="1" t="s">
        <v>115</v>
      </c>
      <c r="X40" s="3">
        <v>42552</v>
      </c>
      <c r="Y40" s="1">
        <v>0</v>
      </c>
      <c r="Z40" s="1" t="s">
        <v>92</v>
      </c>
      <c r="AA40" s="1" t="s">
        <v>88</v>
      </c>
      <c r="AB40" s="1" t="s">
        <v>133</v>
      </c>
      <c r="AC40" s="1" t="s">
        <v>133</v>
      </c>
      <c r="AD40" s="3">
        <v>42489</v>
      </c>
      <c r="AE40" s="1" t="s">
        <v>95</v>
      </c>
      <c r="AF40" s="3">
        <v>42191</v>
      </c>
      <c r="AG40" s="1" t="s">
        <v>164</v>
      </c>
      <c r="AH40" s="3">
        <v>49230</v>
      </c>
      <c r="AI40" s="1" t="s">
        <v>257</v>
      </c>
      <c r="AJ40" s="1" t="s">
        <v>258</v>
      </c>
      <c r="AK40" s="1"/>
    </row>
    <row r="41" spans="1:37" s="5" customFormat="1" x14ac:dyDescent="0.2">
      <c r="A41" s="1"/>
      <c r="B41" s="1"/>
      <c r="C41" s="2">
        <v>42498.516377314816</v>
      </c>
      <c r="D41" s="1" t="s">
        <v>259</v>
      </c>
      <c r="E41" s="1" t="s">
        <v>40</v>
      </c>
      <c r="F41" s="1">
        <v>1447570</v>
      </c>
      <c r="G41" s="1" t="s">
        <v>81</v>
      </c>
      <c r="H41" s="1" t="s">
        <v>82</v>
      </c>
      <c r="I41" s="1" t="s">
        <v>83</v>
      </c>
      <c r="J41" s="1" t="s">
        <v>84</v>
      </c>
      <c r="K41" s="3">
        <v>35939</v>
      </c>
      <c r="L41" s="1">
        <v>17</v>
      </c>
      <c r="M41" s="1" t="s">
        <v>260</v>
      </c>
      <c r="N41" s="1" t="s">
        <v>81</v>
      </c>
      <c r="O41" s="3">
        <v>43640</v>
      </c>
      <c r="P41" s="3">
        <v>43640</v>
      </c>
      <c r="Q41" s="1" t="s">
        <v>86</v>
      </c>
      <c r="R41" s="1" t="s">
        <v>87</v>
      </c>
      <c r="S41" s="3">
        <v>41999</v>
      </c>
      <c r="T41" s="1" t="s">
        <v>88</v>
      </c>
      <c r="U41" s="1" t="s">
        <v>89</v>
      </c>
      <c r="V41" s="1" t="s">
        <v>90</v>
      </c>
      <c r="W41" s="1" t="s">
        <v>91</v>
      </c>
      <c r="X41" s="3">
        <v>42552</v>
      </c>
      <c r="Y41" s="1">
        <v>5</v>
      </c>
      <c r="Z41" s="3">
        <v>42097</v>
      </c>
      <c r="AA41" s="1" t="s">
        <v>88</v>
      </c>
      <c r="AB41" s="1" t="s">
        <v>108</v>
      </c>
      <c r="AC41" s="1" t="s">
        <v>94</v>
      </c>
      <c r="AD41" s="3">
        <v>41999</v>
      </c>
      <c r="AE41" s="1" t="s">
        <v>95</v>
      </c>
      <c r="AF41" s="3">
        <v>41989</v>
      </c>
      <c r="AG41" s="1" t="s">
        <v>109</v>
      </c>
      <c r="AH41" s="3">
        <v>43640</v>
      </c>
      <c r="AI41" s="1" t="s">
        <v>209</v>
      </c>
      <c r="AJ41" s="1" t="s">
        <v>261</v>
      </c>
      <c r="AK41" s="1"/>
    </row>
    <row r="42" spans="1:37" s="5" customFormat="1" x14ac:dyDescent="0.2">
      <c r="C42" s="6">
        <v>42485.713194444441</v>
      </c>
      <c r="D42" s="5" t="s">
        <v>262</v>
      </c>
      <c r="E42" s="5" t="s">
        <v>41</v>
      </c>
      <c r="F42" s="5">
        <v>1476036</v>
      </c>
      <c r="G42" s="5" t="s">
        <v>81</v>
      </c>
      <c r="H42" s="5" t="s">
        <v>82</v>
      </c>
      <c r="I42" s="5" t="s">
        <v>83</v>
      </c>
      <c r="J42" s="5" t="s">
        <v>84</v>
      </c>
      <c r="K42" s="7">
        <v>36063</v>
      </c>
      <c r="L42" s="5">
        <v>17</v>
      </c>
      <c r="M42" s="5" t="s">
        <v>263</v>
      </c>
      <c r="N42" s="5" t="s">
        <v>81</v>
      </c>
      <c r="O42" s="7">
        <v>42494</v>
      </c>
      <c r="P42" s="7">
        <v>42494</v>
      </c>
      <c r="Q42" s="5" t="s">
        <v>264</v>
      </c>
      <c r="R42" s="5" t="s">
        <v>87</v>
      </c>
      <c r="S42" s="7">
        <v>42417</v>
      </c>
      <c r="T42" s="5" t="s">
        <v>88</v>
      </c>
      <c r="U42" s="5" t="s">
        <v>128</v>
      </c>
      <c r="V42" s="7">
        <v>42508</v>
      </c>
      <c r="W42" s="5" t="s">
        <v>106</v>
      </c>
      <c r="X42" s="5" t="s">
        <v>90</v>
      </c>
      <c r="Y42" s="5">
        <v>2</v>
      </c>
      <c r="Z42" s="7">
        <v>42442</v>
      </c>
      <c r="AA42" s="5" t="s">
        <v>88</v>
      </c>
      <c r="AB42" s="5" t="s">
        <v>265</v>
      </c>
      <c r="AC42" s="5" t="s">
        <v>94</v>
      </c>
      <c r="AD42" s="7">
        <v>42417</v>
      </c>
      <c r="AE42" s="5" t="s">
        <v>95</v>
      </c>
      <c r="AF42" s="7">
        <v>42243</v>
      </c>
      <c r="AG42" s="5" t="s">
        <v>266</v>
      </c>
      <c r="AH42" s="7">
        <v>42494</v>
      </c>
      <c r="AK42" s="5" t="s">
        <v>81</v>
      </c>
    </row>
    <row r="43" spans="1:37" s="8" customFormat="1" x14ac:dyDescent="0.2">
      <c r="A43" s="1"/>
      <c r="B43" s="1"/>
      <c r="C43" s="2">
        <v>42498.514224537037</v>
      </c>
      <c r="D43" s="1" t="s">
        <v>267</v>
      </c>
      <c r="E43" s="1" t="s">
        <v>42</v>
      </c>
      <c r="F43" s="1">
        <v>1500554</v>
      </c>
      <c r="G43" s="1" t="s">
        <v>81</v>
      </c>
      <c r="H43" s="1" t="s">
        <v>82</v>
      </c>
      <c r="I43" s="1" t="s">
        <v>83</v>
      </c>
      <c r="J43" s="1" t="s">
        <v>84</v>
      </c>
      <c r="K43" s="3">
        <v>36150</v>
      </c>
      <c r="L43" s="1">
        <v>17</v>
      </c>
      <c r="M43" s="1" t="s">
        <v>268</v>
      </c>
      <c r="N43" s="1" t="s">
        <v>81</v>
      </c>
      <c r="O43" s="1" t="s">
        <v>202</v>
      </c>
      <c r="P43" s="1" t="s">
        <v>202</v>
      </c>
      <c r="Q43" s="1"/>
      <c r="R43" s="1"/>
      <c r="S43" s="3">
        <v>42473</v>
      </c>
      <c r="T43" s="1" t="s">
        <v>88</v>
      </c>
      <c r="U43" s="1" t="s">
        <v>89</v>
      </c>
      <c r="V43" s="1" t="s">
        <v>90</v>
      </c>
      <c r="W43" s="1" t="s">
        <v>115</v>
      </c>
      <c r="X43" s="3">
        <v>42644</v>
      </c>
      <c r="Y43" s="1">
        <v>0</v>
      </c>
      <c r="Z43" s="1" t="s">
        <v>92</v>
      </c>
      <c r="AA43" s="1" t="s">
        <v>88</v>
      </c>
      <c r="AB43" s="1" t="s">
        <v>162</v>
      </c>
      <c r="AC43" s="1" t="s">
        <v>94</v>
      </c>
      <c r="AD43" s="3">
        <v>42473</v>
      </c>
      <c r="AE43" s="1" t="s">
        <v>95</v>
      </c>
      <c r="AF43" s="3">
        <v>42467</v>
      </c>
      <c r="AG43" s="1" t="s">
        <v>164</v>
      </c>
      <c r="AH43" s="1"/>
      <c r="AI43" s="1"/>
      <c r="AJ43" s="1"/>
      <c r="AK43" s="1" t="s">
        <v>81</v>
      </c>
    </row>
    <row r="44" spans="1:37" s="8" customFormat="1" x14ac:dyDescent="0.2">
      <c r="A44" s="1"/>
      <c r="B44" s="1"/>
      <c r="C44" s="2">
        <v>42498.514224537037</v>
      </c>
      <c r="D44" s="1" t="s">
        <v>269</v>
      </c>
      <c r="E44" s="1" t="s">
        <v>43</v>
      </c>
      <c r="F44" s="1">
        <v>1488901</v>
      </c>
      <c r="G44" s="1" t="s">
        <v>81</v>
      </c>
      <c r="H44" s="1" t="s">
        <v>82</v>
      </c>
      <c r="I44" s="1" t="s">
        <v>126</v>
      </c>
      <c r="J44" s="1" t="s">
        <v>140</v>
      </c>
      <c r="K44" s="3">
        <v>36106</v>
      </c>
      <c r="L44" s="1">
        <v>17</v>
      </c>
      <c r="M44" s="1" t="s">
        <v>270</v>
      </c>
      <c r="N44" s="1" t="s">
        <v>81</v>
      </c>
      <c r="O44" s="3">
        <v>43051</v>
      </c>
      <c r="P44" s="3">
        <v>43051</v>
      </c>
      <c r="Q44" s="1" t="s">
        <v>271</v>
      </c>
      <c r="R44" s="1" t="s">
        <v>87</v>
      </c>
      <c r="S44" s="3">
        <v>42350</v>
      </c>
      <c r="T44" s="1" t="s">
        <v>88</v>
      </c>
      <c r="U44" s="1" t="s">
        <v>128</v>
      </c>
      <c r="V44" s="3">
        <v>42521</v>
      </c>
      <c r="W44" s="1" t="s">
        <v>115</v>
      </c>
      <c r="X44" s="3">
        <v>42552</v>
      </c>
      <c r="Y44" s="1">
        <v>16</v>
      </c>
      <c r="Z44" s="3">
        <v>42475</v>
      </c>
      <c r="AA44" s="1" t="s">
        <v>88</v>
      </c>
      <c r="AB44" s="1" t="s">
        <v>93</v>
      </c>
      <c r="AC44" s="1" t="s">
        <v>94</v>
      </c>
      <c r="AD44" s="3">
        <v>42350</v>
      </c>
      <c r="AE44" s="1" t="s">
        <v>95</v>
      </c>
      <c r="AF44" s="3">
        <v>42347</v>
      </c>
      <c r="AG44" s="1" t="s">
        <v>96</v>
      </c>
      <c r="AH44" s="3">
        <v>42595</v>
      </c>
      <c r="AI44" s="1" t="s">
        <v>272</v>
      </c>
      <c r="AJ44" s="1" t="s">
        <v>273</v>
      </c>
      <c r="AK44" s="1"/>
    </row>
    <row r="45" spans="1:37" s="8" customFormat="1" x14ac:dyDescent="0.2">
      <c r="A45" s="1"/>
      <c r="B45" s="1"/>
      <c r="C45" s="2">
        <v>42498.515208333331</v>
      </c>
      <c r="D45" s="1" t="s">
        <v>274</v>
      </c>
      <c r="E45" s="1" t="s">
        <v>44</v>
      </c>
      <c r="F45" s="1">
        <v>1453030</v>
      </c>
      <c r="G45" s="1" t="s">
        <v>81</v>
      </c>
      <c r="H45" s="1" t="s">
        <v>82</v>
      </c>
      <c r="I45" s="1" t="s">
        <v>83</v>
      </c>
      <c r="J45" s="1" t="s">
        <v>84</v>
      </c>
      <c r="K45" s="3">
        <v>36006</v>
      </c>
      <c r="L45" s="1">
        <v>17</v>
      </c>
      <c r="M45" s="1" t="s">
        <v>275</v>
      </c>
      <c r="N45" s="1" t="s">
        <v>81</v>
      </c>
      <c r="O45" s="3">
        <v>42563</v>
      </c>
      <c r="P45" s="3">
        <v>42563</v>
      </c>
      <c r="Q45" s="1" t="s">
        <v>264</v>
      </c>
      <c r="R45" s="1" t="s">
        <v>87</v>
      </c>
      <c r="S45" s="3">
        <v>42487</v>
      </c>
      <c r="T45" s="1" t="s">
        <v>88</v>
      </c>
      <c r="U45" s="1" t="s">
        <v>89</v>
      </c>
      <c r="V45" s="1" t="s">
        <v>90</v>
      </c>
      <c r="W45" s="1" t="s">
        <v>106</v>
      </c>
      <c r="X45" s="1" t="s">
        <v>90</v>
      </c>
      <c r="Y45" s="1">
        <v>0</v>
      </c>
      <c r="Z45" s="1" t="s">
        <v>92</v>
      </c>
      <c r="AA45" s="1" t="s">
        <v>88</v>
      </c>
      <c r="AB45" s="1" t="s">
        <v>108</v>
      </c>
      <c r="AC45" s="1" t="s">
        <v>94</v>
      </c>
      <c r="AD45" s="3">
        <v>42487</v>
      </c>
      <c r="AE45" s="1" t="s">
        <v>95</v>
      </c>
      <c r="AF45" s="3">
        <v>42047</v>
      </c>
      <c r="AG45" s="1" t="s">
        <v>109</v>
      </c>
      <c r="AH45" s="3">
        <v>42563</v>
      </c>
      <c r="AI45" s="1"/>
      <c r="AJ45" s="1"/>
      <c r="AK45" s="1" t="s">
        <v>81</v>
      </c>
    </row>
    <row r="46" spans="1:37" s="8" customFormat="1" x14ac:dyDescent="0.2">
      <c r="A46" s="1"/>
      <c r="B46" s="1"/>
      <c r="C46" s="2">
        <v>42498.51829861111</v>
      </c>
      <c r="D46" s="1" t="s">
        <v>276</v>
      </c>
      <c r="E46" s="1" t="s">
        <v>45</v>
      </c>
      <c r="F46" s="1">
        <v>1458497</v>
      </c>
      <c r="G46" s="1" t="s">
        <v>81</v>
      </c>
      <c r="H46" s="1" t="s">
        <v>82</v>
      </c>
      <c r="I46" s="1" t="s">
        <v>83</v>
      </c>
      <c r="J46" s="1" t="s">
        <v>84</v>
      </c>
      <c r="K46" s="3">
        <v>36099</v>
      </c>
      <c r="L46" s="1">
        <v>17</v>
      </c>
      <c r="M46" s="1" t="s">
        <v>101</v>
      </c>
      <c r="N46" s="1" t="s">
        <v>81</v>
      </c>
      <c r="O46" s="3">
        <v>42712</v>
      </c>
      <c r="P46" s="3">
        <v>42712</v>
      </c>
      <c r="Q46" s="1" t="s">
        <v>277</v>
      </c>
      <c r="R46" s="1" t="s">
        <v>87</v>
      </c>
      <c r="S46" s="3">
        <v>42445</v>
      </c>
      <c r="T46" s="1" t="s">
        <v>88</v>
      </c>
      <c r="U46" s="1" t="s">
        <v>89</v>
      </c>
      <c r="V46" s="1" t="s">
        <v>90</v>
      </c>
      <c r="W46" s="1" t="s">
        <v>91</v>
      </c>
      <c r="X46" s="3">
        <v>42614</v>
      </c>
      <c r="Y46" s="1">
        <v>0</v>
      </c>
      <c r="Z46" s="1" t="s">
        <v>92</v>
      </c>
      <c r="AA46" s="1" t="s">
        <v>88</v>
      </c>
      <c r="AB46" s="1" t="s">
        <v>133</v>
      </c>
      <c r="AC46" s="1" t="s">
        <v>133</v>
      </c>
      <c r="AD46" s="3">
        <v>42490</v>
      </c>
      <c r="AE46" s="1" t="s">
        <v>95</v>
      </c>
      <c r="AF46" s="3">
        <v>42440</v>
      </c>
      <c r="AG46" s="1" t="s">
        <v>109</v>
      </c>
      <c r="AH46" s="3">
        <v>42712</v>
      </c>
      <c r="AI46" s="1" t="s">
        <v>166</v>
      </c>
      <c r="AJ46" s="1" t="s">
        <v>278</v>
      </c>
      <c r="AK46" s="1" t="s">
        <v>81</v>
      </c>
    </row>
    <row r="47" spans="1:37" s="8" customFormat="1" x14ac:dyDescent="0.2">
      <c r="A47" s="1"/>
      <c r="B47" s="1"/>
      <c r="C47" s="2">
        <v>42498.514224537037</v>
      </c>
      <c r="D47" s="1" t="s">
        <v>279</v>
      </c>
      <c r="E47" s="1" t="s">
        <v>46</v>
      </c>
      <c r="F47" s="1">
        <v>1498377</v>
      </c>
      <c r="G47" s="1" t="s">
        <v>81</v>
      </c>
      <c r="H47" s="1" t="s">
        <v>82</v>
      </c>
      <c r="I47" s="1" t="s">
        <v>101</v>
      </c>
      <c r="J47" s="1" t="s">
        <v>148</v>
      </c>
      <c r="K47" s="3">
        <v>36150</v>
      </c>
      <c r="L47" s="1">
        <v>17</v>
      </c>
      <c r="M47" s="1" t="s">
        <v>280</v>
      </c>
      <c r="N47" s="1" t="s">
        <v>81</v>
      </c>
      <c r="O47" s="3">
        <v>45468</v>
      </c>
      <c r="P47" s="3">
        <v>45468</v>
      </c>
      <c r="Q47" s="1" t="s">
        <v>281</v>
      </c>
      <c r="R47" s="1" t="s">
        <v>87</v>
      </c>
      <c r="S47" s="3">
        <v>42453</v>
      </c>
      <c r="T47" s="1" t="s">
        <v>88</v>
      </c>
      <c r="U47" s="1" t="s">
        <v>128</v>
      </c>
      <c r="V47" s="3">
        <v>42511</v>
      </c>
      <c r="W47" s="1" t="s">
        <v>115</v>
      </c>
      <c r="X47" s="3">
        <v>42644</v>
      </c>
      <c r="Y47" s="1">
        <v>3</v>
      </c>
      <c r="Z47" s="3">
        <v>42481</v>
      </c>
      <c r="AA47" s="1" t="s">
        <v>88</v>
      </c>
      <c r="AB47" s="1" t="s">
        <v>282</v>
      </c>
      <c r="AC47" s="1" t="s">
        <v>94</v>
      </c>
      <c r="AD47" s="3">
        <v>42453</v>
      </c>
      <c r="AE47" s="1" t="s">
        <v>95</v>
      </c>
      <c r="AF47" s="3">
        <v>42446</v>
      </c>
      <c r="AG47" s="1" t="s">
        <v>283</v>
      </c>
      <c r="AH47" s="3">
        <v>45468</v>
      </c>
      <c r="AI47" s="1" t="s">
        <v>284</v>
      </c>
      <c r="AJ47" s="1" t="s">
        <v>285</v>
      </c>
      <c r="AK47" s="1" t="s">
        <v>81</v>
      </c>
    </row>
    <row r="48" spans="1:37" s="8" customFormat="1" x14ac:dyDescent="0.2">
      <c r="A48" s="1"/>
      <c r="B48" s="1"/>
      <c r="C48" s="2">
        <v>42498.514224537037</v>
      </c>
      <c r="D48" s="1" t="s">
        <v>286</v>
      </c>
      <c r="E48" s="1" t="s">
        <v>47</v>
      </c>
      <c r="F48" s="1">
        <v>1457572</v>
      </c>
      <c r="G48" s="1" t="s">
        <v>81</v>
      </c>
      <c r="H48" s="1" t="s">
        <v>82</v>
      </c>
      <c r="I48" s="1" t="s">
        <v>83</v>
      </c>
      <c r="J48" s="1" t="s">
        <v>84</v>
      </c>
      <c r="K48" s="3">
        <v>35993</v>
      </c>
      <c r="L48" s="1">
        <v>17</v>
      </c>
      <c r="M48" s="1" t="s">
        <v>287</v>
      </c>
      <c r="N48" s="1" t="s">
        <v>81</v>
      </c>
      <c r="O48" s="3">
        <v>42534</v>
      </c>
      <c r="P48" s="3">
        <v>42534</v>
      </c>
      <c r="Q48" s="1" t="s">
        <v>288</v>
      </c>
      <c r="R48" s="1" t="s">
        <v>87</v>
      </c>
      <c r="S48" s="3">
        <v>42416</v>
      </c>
      <c r="T48" s="1" t="s">
        <v>88</v>
      </c>
      <c r="U48" s="1" t="s">
        <v>89</v>
      </c>
      <c r="V48" s="1" t="s">
        <v>90</v>
      </c>
      <c r="W48" s="1" t="s">
        <v>106</v>
      </c>
      <c r="X48" s="3">
        <v>42583</v>
      </c>
      <c r="Y48" s="1">
        <v>0</v>
      </c>
      <c r="Z48" s="1" t="s">
        <v>92</v>
      </c>
      <c r="AA48" s="1" t="s">
        <v>88</v>
      </c>
      <c r="AB48" s="1" t="s">
        <v>133</v>
      </c>
      <c r="AC48" s="1" t="s">
        <v>133</v>
      </c>
      <c r="AD48" s="3">
        <v>42458</v>
      </c>
      <c r="AE48" s="1" t="s">
        <v>95</v>
      </c>
      <c r="AF48" s="3">
        <v>42201</v>
      </c>
      <c r="AG48" s="1" t="s">
        <v>289</v>
      </c>
      <c r="AH48" s="3">
        <v>42534</v>
      </c>
      <c r="AI48" s="1" t="s">
        <v>110</v>
      </c>
      <c r="AJ48" s="1" t="s">
        <v>111</v>
      </c>
      <c r="AK48" s="1" t="s">
        <v>147</v>
      </c>
    </row>
    <row r="49" spans="1:37" s="8" customFormat="1" x14ac:dyDescent="0.2">
      <c r="A49" s="1"/>
      <c r="B49" s="1"/>
      <c r="C49" s="2">
        <v>42498.514224537037</v>
      </c>
      <c r="D49" s="1" t="s">
        <v>291</v>
      </c>
      <c r="E49" s="1" t="s">
        <v>48</v>
      </c>
      <c r="F49" s="1">
        <v>1495839</v>
      </c>
      <c r="G49" s="1" t="s">
        <v>81</v>
      </c>
      <c r="H49" s="1" t="s">
        <v>82</v>
      </c>
      <c r="I49" s="1" t="s">
        <v>83</v>
      </c>
      <c r="J49" s="1" t="s">
        <v>84</v>
      </c>
      <c r="K49" s="3">
        <v>36406</v>
      </c>
      <c r="L49" s="1">
        <v>16</v>
      </c>
      <c r="M49" s="1" t="s">
        <v>292</v>
      </c>
      <c r="N49" s="1" t="s">
        <v>81</v>
      </c>
      <c r="O49" s="3">
        <v>43471</v>
      </c>
      <c r="P49" s="3">
        <v>43471</v>
      </c>
      <c r="Q49" s="1" t="s">
        <v>86</v>
      </c>
      <c r="R49" s="1" t="s">
        <v>87</v>
      </c>
      <c r="S49" s="3">
        <v>42422</v>
      </c>
      <c r="T49" s="1" t="s">
        <v>88</v>
      </c>
      <c r="U49" s="1" t="s">
        <v>89</v>
      </c>
      <c r="V49" s="1" t="s">
        <v>90</v>
      </c>
      <c r="W49" s="1" t="s">
        <v>115</v>
      </c>
      <c r="X49" s="3">
        <v>42583</v>
      </c>
      <c r="Y49" s="1">
        <v>0</v>
      </c>
      <c r="Z49" s="1" t="s">
        <v>92</v>
      </c>
      <c r="AA49" s="1" t="s">
        <v>88</v>
      </c>
      <c r="AB49" s="1" t="s">
        <v>293</v>
      </c>
      <c r="AC49" s="1" t="s">
        <v>94</v>
      </c>
      <c r="AD49" s="3">
        <v>42422</v>
      </c>
      <c r="AE49" s="1" t="s">
        <v>95</v>
      </c>
      <c r="AF49" s="3">
        <v>42415</v>
      </c>
      <c r="AG49" s="1" t="s">
        <v>294</v>
      </c>
      <c r="AH49" s="3">
        <v>43471</v>
      </c>
      <c r="AI49" s="1" t="s">
        <v>97</v>
      </c>
      <c r="AJ49" s="1" t="s">
        <v>98</v>
      </c>
      <c r="AK49" s="1"/>
    </row>
    <row r="50" spans="1:37" s="8" customFormat="1" x14ac:dyDescent="0.2">
      <c r="A50" s="1"/>
      <c r="B50" s="1"/>
      <c r="C50" s="2">
        <v>42498.516377314816</v>
      </c>
      <c r="D50" s="1" t="s">
        <v>295</v>
      </c>
      <c r="E50" s="1" t="s">
        <v>49</v>
      </c>
      <c r="F50" s="1">
        <v>1483190</v>
      </c>
      <c r="G50" s="1" t="s">
        <v>81</v>
      </c>
      <c r="H50" s="1" t="s">
        <v>82</v>
      </c>
      <c r="I50" s="1" t="s">
        <v>83</v>
      </c>
      <c r="J50" s="1" t="s">
        <v>84</v>
      </c>
      <c r="K50" s="3">
        <v>36393</v>
      </c>
      <c r="L50" s="1">
        <v>16</v>
      </c>
      <c r="M50" s="1" t="s">
        <v>296</v>
      </c>
      <c r="N50" s="1" t="s">
        <v>81</v>
      </c>
      <c r="O50" s="3">
        <v>42497</v>
      </c>
      <c r="P50" s="3">
        <v>42497</v>
      </c>
      <c r="Q50" s="1" t="s">
        <v>150</v>
      </c>
      <c r="R50" s="1" t="s">
        <v>87</v>
      </c>
      <c r="S50" s="3">
        <v>42312</v>
      </c>
      <c r="T50" s="1" t="s">
        <v>88</v>
      </c>
      <c r="U50" s="1" t="s">
        <v>89</v>
      </c>
      <c r="V50" s="1" t="s">
        <v>90</v>
      </c>
      <c r="W50" s="1" t="s">
        <v>106</v>
      </c>
      <c r="X50" s="3">
        <v>42491</v>
      </c>
      <c r="Y50" s="1">
        <v>0</v>
      </c>
      <c r="Z50" s="1" t="s">
        <v>92</v>
      </c>
      <c r="AA50" s="1" t="s">
        <v>88</v>
      </c>
      <c r="AB50" s="1" t="s">
        <v>133</v>
      </c>
      <c r="AC50" s="1" t="s">
        <v>133</v>
      </c>
      <c r="AD50" s="3">
        <v>42441</v>
      </c>
      <c r="AE50" s="1" t="s">
        <v>95</v>
      </c>
      <c r="AF50" s="3">
        <v>42306</v>
      </c>
      <c r="AG50" s="1" t="s">
        <v>109</v>
      </c>
      <c r="AH50" s="3">
        <v>42436</v>
      </c>
      <c r="AI50" s="1" t="s">
        <v>169</v>
      </c>
      <c r="AJ50" s="1" t="s">
        <v>123</v>
      </c>
      <c r="AK50" s="1" t="s">
        <v>81</v>
      </c>
    </row>
    <row r="51" spans="1:37" s="8" customFormat="1" x14ac:dyDescent="0.2">
      <c r="A51" s="1"/>
      <c r="B51" s="1"/>
      <c r="C51" s="2">
        <v>42498.516840277778</v>
      </c>
      <c r="D51" s="1" t="s">
        <v>297</v>
      </c>
      <c r="E51" s="1" t="s">
        <v>50</v>
      </c>
      <c r="F51" s="1">
        <v>1487016</v>
      </c>
      <c r="G51" s="1" t="s">
        <v>81</v>
      </c>
      <c r="H51" s="1" t="s">
        <v>82</v>
      </c>
      <c r="I51" s="1" t="s">
        <v>83</v>
      </c>
      <c r="J51" s="1" t="s">
        <v>84</v>
      </c>
      <c r="K51" s="3">
        <v>36225</v>
      </c>
      <c r="L51" s="1">
        <v>17</v>
      </c>
      <c r="M51" s="1" t="s">
        <v>298</v>
      </c>
      <c r="N51" s="1" t="s">
        <v>81</v>
      </c>
      <c r="O51" s="3">
        <v>42541</v>
      </c>
      <c r="P51" s="3">
        <v>42541</v>
      </c>
      <c r="Q51" s="1" t="s">
        <v>299</v>
      </c>
      <c r="R51" s="1" t="s">
        <v>87</v>
      </c>
      <c r="S51" s="3">
        <v>42459</v>
      </c>
      <c r="T51" s="1" t="s">
        <v>88</v>
      </c>
      <c r="U51" s="1" t="s">
        <v>128</v>
      </c>
      <c r="V51" s="3">
        <v>42505</v>
      </c>
      <c r="W51" s="1" t="s">
        <v>106</v>
      </c>
      <c r="X51" s="1" t="s">
        <v>90</v>
      </c>
      <c r="Y51" s="1">
        <v>1</v>
      </c>
      <c r="Z51" s="3">
        <v>42490</v>
      </c>
      <c r="AA51" s="1" t="s">
        <v>88</v>
      </c>
      <c r="AB51" s="1" t="s">
        <v>249</v>
      </c>
      <c r="AC51" s="1" t="s">
        <v>94</v>
      </c>
      <c r="AD51" s="3">
        <v>42459</v>
      </c>
      <c r="AE51" s="1" t="s">
        <v>95</v>
      </c>
      <c r="AF51" s="3">
        <v>42342</v>
      </c>
      <c r="AG51" s="1" t="s">
        <v>213</v>
      </c>
      <c r="AH51" s="3">
        <v>42541</v>
      </c>
      <c r="AI51" s="1"/>
      <c r="AJ51" s="1"/>
      <c r="AK51" s="1" t="s">
        <v>81</v>
      </c>
    </row>
    <row r="52" spans="1:37" s="8" customFormat="1" x14ac:dyDescent="0.2">
      <c r="A52" s="5"/>
      <c r="B52" s="5"/>
      <c r="C52" s="6">
        <v>42485.714583333334</v>
      </c>
      <c r="D52" s="5" t="s">
        <v>300</v>
      </c>
      <c r="E52" s="5" t="s">
        <v>51</v>
      </c>
      <c r="F52" s="5">
        <v>1493529</v>
      </c>
      <c r="G52" s="5" t="s">
        <v>81</v>
      </c>
      <c r="H52" s="5" t="s">
        <v>82</v>
      </c>
      <c r="I52" s="5" t="s">
        <v>101</v>
      </c>
      <c r="J52" s="5" t="s">
        <v>148</v>
      </c>
      <c r="K52" s="7">
        <v>35915</v>
      </c>
      <c r="L52" s="5">
        <v>17</v>
      </c>
      <c r="M52" s="5" t="s">
        <v>301</v>
      </c>
      <c r="N52" s="5" t="s">
        <v>81</v>
      </c>
      <c r="O52" s="7">
        <v>14420</v>
      </c>
      <c r="P52" s="7">
        <v>14420</v>
      </c>
      <c r="Q52" s="5" t="s">
        <v>142</v>
      </c>
      <c r="R52" s="5" t="s">
        <v>87</v>
      </c>
      <c r="S52" s="7">
        <v>42404</v>
      </c>
      <c r="T52" s="5" t="s">
        <v>88</v>
      </c>
      <c r="U52" s="5" t="s">
        <v>89</v>
      </c>
      <c r="V52" s="5" t="s">
        <v>90</v>
      </c>
      <c r="W52" s="5" t="s">
        <v>115</v>
      </c>
      <c r="X52" s="7">
        <v>42583</v>
      </c>
      <c r="Y52" s="5">
        <v>0</v>
      </c>
      <c r="Z52" s="5" t="s">
        <v>92</v>
      </c>
      <c r="AA52" s="5" t="s">
        <v>88</v>
      </c>
      <c r="AB52" s="5" t="s">
        <v>302</v>
      </c>
      <c r="AC52" s="5" t="s">
        <v>94</v>
      </c>
      <c r="AD52" s="7">
        <v>42404</v>
      </c>
      <c r="AE52" s="5" t="s">
        <v>95</v>
      </c>
      <c r="AF52" s="7">
        <v>42401</v>
      </c>
      <c r="AG52" s="5" t="s">
        <v>303</v>
      </c>
      <c r="AH52" s="7">
        <v>14420</v>
      </c>
      <c r="AI52" s="5" t="s">
        <v>304</v>
      </c>
      <c r="AJ52" s="5" t="s">
        <v>305</v>
      </c>
      <c r="AK52" s="5"/>
    </row>
    <row r="53" spans="1:37" s="8" customFormat="1" x14ac:dyDescent="0.2">
      <c r="A53" s="1"/>
      <c r="B53" s="1"/>
      <c r="C53" s="2">
        <v>42498.516377314816</v>
      </c>
      <c r="D53" s="1" t="s">
        <v>306</v>
      </c>
      <c r="E53" s="1" t="s">
        <v>52</v>
      </c>
      <c r="F53" s="1">
        <v>1436470</v>
      </c>
      <c r="G53" s="1" t="s">
        <v>81</v>
      </c>
      <c r="H53" s="1" t="s">
        <v>82</v>
      </c>
      <c r="I53" s="1" t="s">
        <v>101</v>
      </c>
      <c r="J53" s="1" t="s">
        <v>126</v>
      </c>
      <c r="K53" s="3">
        <v>35923</v>
      </c>
      <c r="L53" s="1">
        <v>18</v>
      </c>
      <c r="M53" s="1" t="s">
        <v>307</v>
      </c>
      <c r="N53" s="1" t="s">
        <v>81</v>
      </c>
      <c r="O53" s="3">
        <v>44037</v>
      </c>
      <c r="P53" s="3">
        <v>44037</v>
      </c>
      <c r="Q53" s="1" t="s">
        <v>205</v>
      </c>
      <c r="R53" s="1" t="s">
        <v>87</v>
      </c>
      <c r="S53" s="3">
        <v>42406</v>
      </c>
      <c r="T53" s="1" t="s">
        <v>88</v>
      </c>
      <c r="U53" s="1" t="s">
        <v>89</v>
      </c>
      <c r="V53" s="1" t="s">
        <v>90</v>
      </c>
      <c r="W53" s="1" t="s">
        <v>91</v>
      </c>
      <c r="X53" s="3">
        <v>42583</v>
      </c>
      <c r="Y53" s="1">
        <v>0</v>
      </c>
      <c r="Z53" s="1" t="s">
        <v>92</v>
      </c>
      <c r="AA53" s="1" t="s">
        <v>88</v>
      </c>
      <c r="AB53" s="1" t="s">
        <v>108</v>
      </c>
      <c r="AC53" s="1" t="s">
        <v>94</v>
      </c>
      <c r="AD53" s="3">
        <v>42406</v>
      </c>
      <c r="AE53" s="1" t="s">
        <v>95</v>
      </c>
      <c r="AF53" s="3">
        <v>42402</v>
      </c>
      <c r="AG53" s="1" t="s">
        <v>109</v>
      </c>
      <c r="AH53" s="3">
        <v>44037</v>
      </c>
      <c r="AI53" s="1" t="s">
        <v>308</v>
      </c>
      <c r="AJ53" s="1" t="s">
        <v>309</v>
      </c>
      <c r="AK53" s="1" t="s">
        <v>81</v>
      </c>
    </row>
    <row r="54" spans="1:37" s="8" customFormat="1" x14ac:dyDescent="0.2">
      <c r="A54" s="1"/>
      <c r="B54" s="1"/>
      <c r="C54" s="2">
        <v>42498.514224537037</v>
      </c>
      <c r="D54" s="1" t="s">
        <v>310</v>
      </c>
      <c r="E54" s="1" t="s">
        <v>53</v>
      </c>
      <c r="F54" s="1">
        <v>1494713</v>
      </c>
      <c r="G54" s="1" t="s">
        <v>81</v>
      </c>
      <c r="H54" s="1" t="s">
        <v>82</v>
      </c>
      <c r="I54" s="1" t="s">
        <v>83</v>
      </c>
      <c r="J54" s="1" t="s">
        <v>84</v>
      </c>
      <c r="K54" s="3">
        <v>36008</v>
      </c>
      <c r="L54" s="1">
        <v>17</v>
      </c>
      <c r="M54" s="1" t="s">
        <v>311</v>
      </c>
      <c r="N54" s="1" t="s">
        <v>81</v>
      </c>
      <c r="O54" s="3">
        <v>42588</v>
      </c>
      <c r="P54" s="3">
        <v>42588</v>
      </c>
      <c r="Q54" s="1" t="s">
        <v>312</v>
      </c>
      <c r="R54" s="1" t="s">
        <v>87</v>
      </c>
      <c r="S54" s="3">
        <v>42431</v>
      </c>
      <c r="T54" s="1" t="s">
        <v>88</v>
      </c>
      <c r="U54" s="1" t="s">
        <v>89</v>
      </c>
      <c r="V54" s="1" t="s">
        <v>90</v>
      </c>
      <c r="W54" s="1" t="s">
        <v>106</v>
      </c>
      <c r="X54" s="3">
        <v>42614</v>
      </c>
      <c r="Y54" s="1">
        <v>0</v>
      </c>
      <c r="Z54" s="1" t="s">
        <v>92</v>
      </c>
      <c r="AA54" s="1" t="s">
        <v>88</v>
      </c>
      <c r="AB54" s="1" t="s">
        <v>313</v>
      </c>
      <c r="AC54" s="1" t="s">
        <v>94</v>
      </c>
      <c r="AD54" s="3">
        <v>42431</v>
      </c>
      <c r="AE54" s="1" t="s">
        <v>95</v>
      </c>
      <c r="AF54" s="3">
        <v>42417</v>
      </c>
      <c r="AG54" s="1" t="s">
        <v>314</v>
      </c>
      <c r="AH54" s="3">
        <v>42588</v>
      </c>
      <c r="AI54" s="1" t="s">
        <v>315</v>
      </c>
      <c r="AJ54" s="1" t="s">
        <v>316</v>
      </c>
      <c r="AK54" s="1" t="s">
        <v>81</v>
      </c>
    </row>
    <row r="55" spans="1:37" s="8" customFormat="1" x14ac:dyDescent="0.2">
      <c r="A55" s="1"/>
      <c r="B55" s="1"/>
      <c r="C55" s="2">
        <v>42498.516377314816</v>
      </c>
      <c r="D55" s="1" t="s">
        <v>317</v>
      </c>
      <c r="E55" s="1" t="s">
        <v>54</v>
      </c>
      <c r="F55" s="1">
        <v>1503119</v>
      </c>
      <c r="G55" s="1" t="s">
        <v>81</v>
      </c>
      <c r="H55" s="1" t="s">
        <v>82</v>
      </c>
      <c r="I55" s="1" t="s">
        <v>83</v>
      </c>
      <c r="J55" s="1" t="s">
        <v>84</v>
      </c>
      <c r="K55" s="3">
        <v>36280</v>
      </c>
      <c r="L55" s="1">
        <v>17</v>
      </c>
      <c r="M55" s="1" t="s">
        <v>318</v>
      </c>
      <c r="N55" s="1" t="s">
        <v>81</v>
      </c>
      <c r="O55" s="1" t="s">
        <v>202</v>
      </c>
      <c r="P55" s="1" t="s">
        <v>202</v>
      </c>
      <c r="Q55" s="1"/>
      <c r="R55" s="1"/>
      <c r="S55" s="3">
        <v>42487</v>
      </c>
      <c r="T55" s="1" t="s">
        <v>88</v>
      </c>
      <c r="U55" s="1" t="s">
        <v>89</v>
      </c>
      <c r="V55" s="1" t="s">
        <v>90</v>
      </c>
      <c r="W55" s="1" t="s">
        <v>91</v>
      </c>
      <c r="X55" s="1" t="s">
        <v>90</v>
      </c>
      <c r="Y55" s="1">
        <v>0</v>
      </c>
      <c r="Z55" s="1" t="s">
        <v>92</v>
      </c>
      <c r="AA55" s="1" t="s">
        <v>88</v>
      </c>
      <c r="AB55" s="1" t="s">
        <v>319</v>
      </c>
      <c r="AC55" s="1" t="s">
        <v>94</v>
      </c>
      <c r="AD55" s="3">
        <v>42487</v>
      </c>
      <c r="AE55" s="1" t="s">
        <v>95</v>
      </c>
      <c r="AF55" s="1"/>
      <c r="AG55" s="1"/>
      <c r="AH55" s="1"/>
      <c r="AI55" s="1"/>
      <c r="AJ55" s="1"/>
      <c r="AK55" s="1"/>
    </row>
    <row r="56" spans="1:37" s="8" customFormat="1" x14ac:dyDescent="0.2">
      <c r="A56" s="1"/>
      <c r="B56" s="1"/>
      <c r="C56" s="2">
        <v>42498.514224537037</v>
      </c>
      <c r="D56" s="1" t="s">
        <v>320</v>
      </c>
      <c r="E56" s="1" t="s">
        <v>55</v>
      </c>
      <c r="F56" s="1">
        <v>1462045</v>
      </c>
      <c r="G56" s="1" t="s">
        <v>81</v>
      </c>
      <c r="H56" s="1" t="s">
        <v>82</v>
      </c>
      <c r="I56" s="1" t="s">
        <v>83</v>
      </c>
      <c r="J56" s="1" t="s">
        <v>84</v>
      </c>
      <c r="K56" s="3">
        <v>35938</v>
      </c>
      <c r="L56" s="1">
        <v>17</v>
      </c>
      <c r="M56" s="1" t="s">
        <v>268</v>
      </c>
      <c r="N56" s="1" t="s">
        <v>81</v>
      </c>
      <c r="O56" s="3">
        <v>43486</v>
      </c>
      <c r="P56" s="3">
        <v>43486</v>
      </c>
      <c r="Q56" s="1" t="s">
        <v>86</v>
      </c>
      <c r="R56" s="1" t="s">
        <v>87</v>
      </c>
      <c r="S56" s="3">
        <v>42130</v>
      </c>
      <c r="T56" s="1" t="s">
        <v>88</v>
      </c>
      <c r="U56" s="1" t="s">
        <v>128</v>
      </c>
      <c r="V56" s="3">
        <v>42506</v>
      </c>
      <c r="W56" s="1" t="s">
        <v>91</v>
      </c>
      <c r="X56" s="3">
        <v>42491</v>
      </c>
      <c r="Y56" s="1">
        <v>7</v>
      </c>
      <c r="Z56" s="3">
        <v>42446</v>
      </c>
      <c r="AA56" s="1" t="s">
        <v>88</v>
      </c>
      <c r="AB56" s="1" t="s">
        <v>133</v>
      </c>
      <c r="AC56" s="1" t="s">
        <v>133</v>
      </c>
      <c r="AD56" s="3">
        <v>42494</v>
      </c>
      <c r="AE56" s="1" t="s">
        <v>95</v>
      </c>
      <c r="AF56" s="3">
        <v>42121</v>
      </c>
      <c r="AG56" s="1" t="s">
        <v>109</v>
      </c>
      <c r="AH56" s="3">
        <v>43486</v>
      </c>
      <c r="AI56" s="1" t="s">
        <v>208</v>
      </c>
      <c r="AJ56" s="1" t="s">
        <v>209</v>
      </c>
      <c r="AK56" s="1" t="s">
        <v>81</v>
      </c>
    </row>
    <row r="57" spans="1:37" s="8" customFormat="1" x14ac:dyDescent="0.2">
      <c r="A57" s="1"/>
      <c r="B57" s="1"/>
      <c r="C57" s="2">
        <v>42498.510879629626</v>
      </c>
      <c r="D57" s="1" t="s">
        <v>321</v>
      </c>
      <c r="E57" s="1" t="s">
        <v>56</v>
      </c>
      <c r="F57" s="1">
        <v>1480138</v>
      </c>
      <c r="G57" s="1" t="s">
        <v>81</v>
      </c>
      <c r="H57" s="1" t="s">
        <v>82</v>
      </c>
      <c r="I57" s="1" t="s">
        <v>83</v>
      </c>
      <c r="J57" s="1" t="s">
        <v>84</v>
      </c>
      <c r="K57" s="3">
        <v>35953</v>
      </c>
      <c r="L57" s="1">
        <v>17</v>
      </c>
      <c r="M57" s="1" t="s">
        <v>322</v>
      </c>
      <c r="N57" s="1" t="s">
        <v>81</v>
      </c>
      <c r="O57" s="3">
        <v>48512</v>
      </c>
      <c r="P57" s="3">
        <v>48512</v>
      </c>
      <c r="Q57" s="1" t="s">
        <v>86</v>
      </c>
      <c r="R57" s="1" t="s">
        <v>87</v>
      </c>
      <c r="S57" s="3">
        <v>42274</v>
      </c>
      <c r="T57" s="1" t="s">
        <v>88</v>
      </c>
      <c r="U57" s="1" t="s">
        <v>114</v>
      </c>
      <c r="V57" s="3">
        <v>42490</v>
      </c>
      <c r="W57" s="1" t="s">
        <v>115</v>
      </c>
      <c r="X57" s="3">
        <v>42644</v>
      </c>
      <c r="Y57" s="1">
        <v>2</v>
      </c>
      <c r="Z57" s="3">
        <v>42481</v>
      </c>
      <c r="AA57" s="1" t="s">
        <v>88</v>
      </c>
      <c r="AB57" s="1" t="s">
        <v>93</v>
      </c>
      <c r="AC57" s="1" t="s">
        <v>94</v>
      </c>
      <c r="AD57" s="3">
        <v>42274</v>
      </c>
      <c r="AE57" s="1" t="s">
        <v>95</v>
      </c>
      <c r="AF57" s="3">
        <v>42271</v>
      </c>
      <c r="AG57" s="1" t="s">
        <v>96</v>
      </c>
      <c r="AH57" s="3">
        <v>44132</v>
      </c>
      <c r="AI57" s="1" t="s">
        <v>209</v>
      </c>
      <c r="AJ57" s="1" t="s">
        <v>261</v>
      </c>
      <c r="AK57" s="1"/>
    </row>
    <row r="58" spans="1:37" s="8" customFormat="1" x14ac:dyDescent="0.2">
      <c r="A58" s="1"/>
      <c r="B58" s="1"/>
      <c r="C58" s="2">
        <v>42498.510879629626</v>
      </c>
      <c r="D58" s="1" t="s">
        <v>323</v>
      </c>
      <c r="E58" s="1" t="s">
        <v>57</v>
      </c>
      <c r="F58" s="1">
        <v>1467095</v>
      </c>
      <c r="G58" s="1" t="s">
        <v>81</v>
      </c>
      <c r="H58" s="1" t="s">
        <v>82</v>
      </c>
      <c r="I58" s="1" t="s">
        <v>83</v>
      </c>
      <c r="J58" s="1" t="s">
        <v>84</v>
      </c>
      <c r="K58" s="3">
        <v>36035</v>
      </c>
      <c r="L58" s="1">
        <v>17</v>
      </c>
      <c r="M58" s="1" t="s">
        <v>149</v>
      </c>
      <c r="N58" s="1" t="s">
        <v>81</v>
      </c>
      <c r="O58" s="3">
        <v>42613</v>
      </c>
      <c r="P58" s="3">
        <v>42613</v>
      </c>
      <c r="Q58" s="1" t="s">
        <v>159</v>
      </c>
      <c r="R58" s="1" t="s">
        <v>87</v>
      </c>
      <c r="S58" s="3">
        <v>42467</v>
      </c>
      <c r="T58" s="1" t="s">
        <v>88</v>
      </c>
      <c r="U58" s="1" t="s">
        <v>89</v>
      </c>
      <c r="V58" s="1" t="s">
        <v>90</v>
      </c>
      <c r="W58" s="1" t="s">
        <v>91</v>
      </c>
      <c r="X58" s="3">
        <v>42644</v>
      </c>
      <c r="Y58" s="1">
        <v>0</v>
      </c>
      <c r="Z58" s="1" t="s">
        <v>92</v>
      </c>
      <c r="AA58" s="1" t="s">
        <v>88</v>
      </c>
      <c r="AB58" s="1" t="s">
        <v>324</v>
      </c>
      <c r="AC58" s="1" t="s">
        <v>94</v>
      </c>
      <c r="AD58" s="3">
        <v>42467</v>
      </c>
      <c r="AE58" s="1" t="s">
        <v>95</v>
      </c>
      <c r="AF58" s="3">
        <v>42459</v>
      </c>
      <c r="AG58" s="1" t="s">
        <v>325</v>
      </c>
      <c r="AH58" s="3">
        <v>42525</v>
      </c>
      <c r="AI58" s="1" t="s">
        <v>110</v>
      </c>
      <c r="AJ58" s="1" t="s">
        <v>111</v>
      </c>
      <c r="AK58" s="1" t="s">
        <v>147</v>
      </c>
    </row>
    <row r="59" spans="1:37" s="8" customFormat="1" x14ac:dyDescent="0.2">
      <c r="A59" s="1"/>
      <c r="B59" s="1"/>
      <c r="C59" s="2">
        <v>42498.515509259261</v>
      </c>
      <c r="D59" s="1" t="s">
        <v>326</v>
      </c>
      <c r="E59" s="1" t="s">
        <v>58</v>
      </c>
      <c r="F59" s="1">
        <v>1497668</v>
      </c>
      <c r="G59" s="1" t="s">
        <v>81</v>
      </c>
      <c r="H59" s="1" t="s">
        <v>82</v>
      </c>
      <c r="I59" s="1" t="s">
        <v>83</v>
      </c>
      <c r="J59" s="1" t="s">
        <v>84</v>
      </c>
      <c r="K59" s="3">
        <v>36033</v>
      </c>
      <c r="L59" s="1">
        <v>17</v>
      </c>
      <c r="M59" s="1" t="s">
        <v>327</v>
      </c>
      <c r="N59" s="1" t="s">
        <v>81</v>
      </c>
      <c r="O59" s="3">
        <v>44224</v>
      </c>
      <c r="P59" s="3">
        <v>44224</v>
      </c>
      <c r="Q59" s="1" t="s">
        <v>328</v>
      </c>
      <c r="R59" s="1" t="s">
        <v>87</v>
      </c>
      <c r="S59" s="3">
        <v>42438</v>
      </c>
      <c r="T59" s="1" t="s">
        <v>88</v>
      </c>
      <c r="U59" s="1" t="s">
        <v>89</v>
      </c>
      <c r="V59" s="1" t="s">
        <v>90</v>
      </c>
      <c r="W59" s="1" t="s">
        <v>91</v>
      </c>
      <c r="X59" s="3">
        <v>42614</v>
      </c>
      <c r="Y59" s="1">
        <v>0</v>
      </c>
      <c r="Z59" s="1" t="s">
        <v>92</v>
      </c>
      <c r="AA59" s="1" t="s">
        <v>88</v>
      </c>
      <c r="AB59" s="1" t="s">
        <v>162</v>
      </c>
      <c r="AC59" s="1" t="s">
        <v>94</v>
      </c>
      <c r="AD59" s="3">
        <v>42438</v>
      </c>
      <c r="AE59" s="1" t="s">
        <v>95</v>
      </c>
      <c r="AF59" s="3">
        <v>42431</v>
      </c>
      <c r="AG59" s="1" t="s">
        <v>164</v>
      </c>
      <c r="AH59" s="3">
        <v>44224</v>
      </c>
      <c r="AI59" s="1" t="s">
        <v>246</v>
      </c>
      <c r="AJ59" s="1" t="s">
        <v>329</v>
      </c>
      <c r="AK59" s="1"/>
    </row>
    <row r="60" spans="1:37" s="8" customFormat="1" x14ac:dyDescent="0.2">
      <c r="A60" s="1"/>
      <c r="B60" s="1"/>
      <c r="C60" s="2">
        <v>42498.516631944447</v>
      </c>
      <c r="D60" s="1" t="s">
        <v>330</v>
      </c>
      <c r="E60" s="1" t="s">
        <v>59</v>
      </c>
      <c r="F60" s="1">
        <v>1494488</v>
      </c>
      <c r="G60" s="1" t="s">
        <v>81</v>
      </c>
      <c r="H60" s="1" t="s">
        <v>82</v>
      </c>
      <c r="I60" s="1" t="s">
        <v>83</v>
      </c>
      <c r="J60" s="1" t="s">
        <v>84</v>
      </c>
      <c r="K60" s="3">
        <v>36374</v>
      </c>
      <c r="L60" s="1">
        <v>16</v>
      </c>
      <c r="M60" s="1" t="s">
        <v>331</v>
      </c>
      <c r="N60" s="1" t="s">
        <v>81</v>
      </c>
      <c r="O60" s="3">
        <v>42857</v>
      </c>
      <c r="P60" s="3">
        <v>42857</v>
      </c>
      <c r="Q60" s="1" t="s">
        <v>159</v>
      </c>
      <c r="R60" s="1" t="s">
        <v>87</v>
      </c>
      <c r="S60" s="3">
        <v>42464</v>
      </c>
      <c r="T60" s="1" t="s">
        <v>88</v>
      </c>
      <c r="U60" s="1" t="s">
        <v>89</v>
      </c>
      <c r="V60" s="1" t="s">
        <v>90</v>
      </c>
      <c r="W60" s="1" t="s">
        <v>91</v>
      </c>
      <c r="X60" s="3">
        <v>42644</v>
      </c>
      <c r="Y60" s="1">
        <v>0</v>
      </c>
      <c r="Z60" s="1" t="s">
        <v>92</v>
      </c>
      <c r="AA60" s="1" t="s">
        <v>88</v>
      </c>
      <c r="AB60" s="1" t="s">
        <v>187</v>
      </c>
      <c r="AC60" s="1" t="s">
        <v>94</v>
      </c>
      <c r="AD60" s="3">
        <v>42464</v>
      </c>
      <c r="AE60" s="1" t="s">
        <v>95</v>
      </c>
      <c r="AF60" s="3">
        <v>42415</v>
      </c>
      <c r="AG60" s="1" t="s">
        <v>188</v>
      </c>
      <c r="AH60" s="3">
        <v>42636</v>
      </c>
      <c r="AI60" s="1" t="s">
        <v>110</v>
      </c>
      <c r="AJ60" s="1" t="s">
        <v>111</v>
      </c>
      <c r="AK60" s="1" t="s">
        <v>147</v>
      </c>
    </row>
    <row r="61" spans="1:37" s="8" customFormat="1" x14ac:dyDescent="0.2">
      <c r="A61" s="1"/>
      <c r="B61" s="1"/>
      <c r="C61" s="2">
        <v>42498.51766203704</v>
      </c>
      <c r="D61" s="1" t="s">
        <v>332</v>
      </c>
      <c r="E61" s="1" t="s">
        <v>60</v>
      </c>
      <c r="F61" s="1">
        <v>1451654</v>
      </c>
      <c r="G61" s="1" t="s">
        <v>81</v>
      </c>
      <c r="H61" s="1" t="s">
        <v>82</v>
      </c>
      <c r="I61" s="1" t="s">
        <v>126</v>
      </c>
      <c r="J61" s="1" t="s">
        <v>140</v>
      </c>
      <c r="K61" s="3">
        <v>35951</v>
      </c>
      <c r="L61" s="1">
        <v>17</v>
      </c>
      <c r="M61" s="1" t="s">
        <v>333</v>
      </c>
      <c r="N61" s="1" t="s">
        <v>334</v>
      </c>
      <c r="O61" s="3">
        <v>42614</v>
      </c>
      <c r="P61" s="3">
        <v>42614</v>
      </c>
      <c r="Q61" s="1" t="s">
        <v>335</v>
      </c>
      <c r="R61" s="1" t="s">
        <v>87</v>
      </c>
      <c r="S61" s="3">
        <v>42472</v>
      </c>
      <c r="T61" s="1" t="s">
        <v>88</v>
      </c>
      <c r="U61" s="1" t="s">
        <v>89</v>
      </c>
      <c r="V61" s="1" t="s">
        <v>90</v>
      </c>
      <c r="W61" s="1" t="s">
        <v>106</v>
      </c>
      <c r="X61" s="3">
        <v>42644</v>
      </c>
      <c r="Y61" s="1">
        <v>0</v>
      </c>
      <c r="Z61" s="1" t="s">
        <v>92</v>
      </c>
      <c r="AA61" s="1" t="s">
        <v>133</v>
      </c>
      <c r="AB61" s="1" t="s">
        <v>88</v>
      </c>
      <c r="AC61" s="1" t="s">
        <v>133</v>
      </c>
      <c r="AD61" s="3">
        <v>42495</v>
      </c>
      <c r="AE61" s="1" t="s">
        <v>95</v>
      </c>
      <c r="AF61" s="3">
        <v>42235</v>
      </c>
      <c r="AG61" s="1" t="s">
        <v>336</v>
      </c>
      <c r="AH61" s="3">
        <v>42614</v>
      </c>
      <c r="AI61" s="1" t="s">
        <v>110</v>
      </c>
      <c r="AJ61" s="1" t="s">
        <v>111</v>
      </c>
      <c r="AK61" s="1" t="s">
        <v>81</v>
      </c>
    </row>
    <row r="62" spans="1:37" s="1" customFormat="1" x14ac:dyDescent="0.2">
      <c r="C62" s="2">
        <v>42498.516377314816</v>
      </c>
      <c r="D62" s="1" t="s">
        <v>337</v>
      </c>
      <c r="E62" s="1" t="s">
        <v>61</v>
      </c>
      <c r="F62" s="1">
        <v>1481496</v>
      </c>
      <c r="G62" s="1" t="s">
        <v>81</v>
      </c>
      <c r="H62" s="1" t="s">
        <v>82</v>
      </c>
      <c r="I62" s="1" t="s">
        <v>83</v>
      </c>
      <c r="J62" s="1" t="s">
        <v>84</v>
      </c>
      <c r="K62" s="3">
        <v>36349</v>
      </c>
      <c r="L62" s="1">
        <v>16</v>
      </c>
      <c r="M62" s="1" t="s">
        <v>101</v>
      </c>
      <c r="N62" s="1" t="s">
        <v>81</v>
      </c>
      <c r="O62" s="3">
        <v>42509</v>
      </c>
      <c r="P62" s="3">
        <v>42509</v>
      </c>
      <c r="Q62" s="1" t="s">
        <v>159</v>
      </c>
      <c r="R62" s="1" t="s">
        <v>87</v>
      </c>
      <c r="S62" s="3">
        <v>42298</v>
      </c>
      <c r="T62" s="1" t="s">
        <v>88</v>
      </c>
      <c r="U62" s="1" t="s">
        <v>128</v>
      </c>
      <c r="V62" s="3">
        <v>42569</v>
      </c>
      <c r="W62" s="1" t="s">
        <v>115</v>
      </c>
      <c r="X62" s="3">
        <v>42614</v>
      </c>
      <c r="Y62" s="1">
        <v>14</v>
      </c>
      <c r="Z62" s="3">
        <v>42391</v>
      </c>
      <c r="AA62" s="1" t="s">
        <v>88</v>
      </c>
      <c r="AB62" s="1" t="s">
        <v>133</v>
      </c>
      <c r="AC62" s="1" t="s">
        <v>133</v>
      </c>
      <c r="AD62" s="3">
        <v>42330</v>
      </c>
      <c r="AE62" s="1" t="s">
        <v>95</v>
      </c>
      <c r="AF62" s="3">
        <v>42291</v>
      </c>
      <c r="AG62" s="1" t="s">
        <v>109</v>
      </c>
      <c r="AH62" s="3">
        <v>42509</v>
      </c>
      <c r="AI62" s="1" t="s">
        <v>110</v>
      </c>
      <c r="AJ62" s="1" t="s">
        <v>111</v>
      </c>
      <c r="AK62" s="1" t="s">
        <v>81</v>
      </c>
    </row>
    <row r="63" spans="1:37" s="1" customFormat="1" x14ac:dyDescent="0.2">
      <c r="C63" s="2">
        <v>42498.512662037036</v>
      </c>
      <c r="D63" s="1" t="s">
        <v>338</v>
      </c>
      <c r="E63" s="1" t="s">
        <v>62</v>
      </c>
      <c r="F63" s="1">
        <v>1466464</v>
      </c>
      <c r="G63" s="1" t="s">
        <v>81</v>
      </c>
      <c r="H63" s="1" t="s">
        <v>82</v>
      </c>
      <c r="I63" s="1" t="s">
        <v>90</v>
      </c>
      <c r="J63" s="1" t="s">
        <v>140</v>
      </c>
      <c r="K63" s="3">
        <v>36055</v>
      </c>
      <c r="L63" s="1">
        <v>17</v>
      </c>
      <c r="M63" s="1" t="s">
        <v>339</v>
      </c>
      <c r="N63" s="1" t="s">
        <v>81</v>
      </c>
      <c r="O63" s="3">
        <v>42505</v>
      </c>
      <c r="P63" s="3">
        <v>42505</v>
      </c>
      <c r="Q63" s="1" t="s">
        <v>340</v>
      </c>
      <c r="R63" s="1" t="s">
        <v>87</v>
      </c>
      <c r="S63" s="3">
        <v>42419</v>
      </c>
      <c r="T63" s="1" t="s">
        <v>88</v>
      </c>
      <c r="U63" s="1" t="s">
        <v>89</v>
      </c>
      <c r="V63" s="1" t="s">
        <v>90</v>
      </c>
      <c r="W63" s="1" t="s">
        <v>106</v>
      </c>
      <c r="X63" s="1" t="s">
        <v>90</v>
      </c>
      <c r="Y63" s="1">
        <v>0</v>
      </c>
      <c r="Z63" s="1" t="s">
        <v>92</v>
      </c>
      <c r="AA63" s="1" t="s">
        <v>88</v>
      </c>
      <c r="AB63" s="1" t="s">
        <v>187</v>
      </c>
      <c r="AC63" s="1" t="s">
        <v>94</v>
      </c>
      <c r="AD63" s="3">
        <v>42419</v>
      </c>
      <c r="AE63" s="1" t="s">
        <v>95</v>
      </c>
      <c r="AF63" s="3">
        <v>42158</v>
      </c>
      <c r="AG63" s="1" t="s">
        <v>188</v>
      </c>
      <c r="AH63" s="3">
        <v>42505</v>
      </c>
      <c r="AK63" s="1" t="s">
        <v>81</v>
      </c>
    </row>
    <row r="64" spans="1:37" s="1" customFormat="1" x14ac:dyDescent="0.2">
      <c r="C64" s="2">
        <v>42498.514224537037</v>
      </c>
      <c r="D64" s="1" t="s">
        <v>341</v>
      </c>
      <c r="E64" s="1" t="s">
        <v>63</v>
      </c>
      <c r="F64" s="1">
        <v>1490096</v>
      </c>
      <c r="G64" s="1" t="s">
        <v>81</v>
      </c>
      <c r="H64" s="1" t="s">
        <v>82</v>
      </c>
      <c r="I64" s="1" t="s">
        <v>83</v>
      </c>
      <c r="J64" s="1" t="s">
        <v>84</v>
      </c>
      <c r="K64" s="3">
        <v>35993</v>
      </c>
      <c r="L64" s="1">
        <v>17</v>
      </c>
      <c r="M64" s="1" t="s">
        <v>342</v>
      </c>
      <c r="N64" s="1" t="s">
        <v>81</v>
      </c>
      <c r="O64" s="3">
        <v>43938</v>
      </c>
      <c r="P64" s="3">
        <v>43938</v>
      </c>
      <c r="Q64" s="1" t="s">
        <v>343</v>
      </c>
      <c r="R64" s="1" t="s">
        <v>87</v>
      </c>
      <c r="S64" s="3">
        <v>42369</v>
      </c>
      <c r="T64" s="1" t="s">
        <v>88</v>
      </c>
      <c r="U64" s="1" t="s">
        <v>89</v>
      </c>
      <c r="V64" s="1" t="s">
        <v>90</v>
      </c>
      <c r="W64" s="1" t="s">
        <v>91</v>
      </c>
      <c r="X64" s="3">
        <v>42552</v>
      </c>
      <c r="Y64" s="1">
        <v>0</v>
      </c>
      <c r="Z64" s="1" t="s">
        <v>92</v>
      </c>
      <c r="AA64" s="1" t="s">
        <v>88</v>
      </c>
      <c r="AB64" s="1" t="s">
        <v>191</v>
      </c>
      <c r="AC64" s="1" t="s">
        <v>94</v>
      </c>
      <c r="AD64" s="3">
        <v>42369</v>
      </c>
      <c r="AE64" s="1" t="s">
        <v>95</v>
      </c>
      <c r="AF64" s="3">
        <v>42346</v>
      </c>
      <c r="AG64" s="1" t="s">
        <v>192</v>
      </c>
      <c r="AH64" s="3">
        <v>42728</v>
      </c>
      <c r="AI64" s="1" t="s">
        <v>344</v>
      </c>
      <c r="AJ64" s="1" t="s">
        <v>345</v>
      </c>
    </row>
    <row r="65" spans="1:37" s="1" customFormat="1" x14ac:dyDescent="0.2">
      <c r="C65" s="2">
        <v>42498.514224537037</v>
      </c>
      <c r="D65" s="1" t="s">
        <v>346</v>
      </c>
      <c r="E65" s="1" t="s">
        <v>64</v>
      </c>
      <c r="F65" s="1">
        <v>1479302</v>
      </c>
      <c r="G65" s="1" t="s">
        <v>81</v>
      </c>
      <c r="H65" s="1" t="s">
        <v>82</v>
      </c>
      <c r="I65" s="1" t="s">
        <v>83</v>
      </c>
      <c r="J65" s="1" t="s">
        <v>84</v>
      </c>
      <c r="K65" s="3">
        <v>36397</v>
      </c>
      <c r="L65" s="1">
        <v>16</v>
      </c>
      <c r="M65" s="1" t="s">
        <v>347</v>
      </c>
      <c r="N65" s="1" t="s">
        <v>81</v>
      </c>
      <c r="O65" s="3">
        <v>42570</v>
      </c>
      <c r="P65" s="3">
        <v>42570</v>
      </c>
      <c r="Q65" s="1" t="s">
        <v>150</v>
      </c>
      <c r="R65" s="1" t="s">
        <v>87</v>
      </c>
      <c r="S65" s="3">
        <v>42270</v>
      </c>
      <c r="T65" s="1" t="s">
        <v>88</v>
      </c>
      <c r="U65" s="1" t="s">
        <v>89</v>
      </c>
      <c r="V65" s="1" t="s">
        <v>90</v>
      </c>
      <c r="W65" s="1" t="s">
        <v>91</v>
      </c>
      <c r="X65" s="3">
        <v>42644</v>
      </c>
      <c r="Y65" s="1">
        <v>2</v>
      </c>
      <c r="Z65" s="3">
        <v>42313</v>
      </c>
      <c r="AA65" s="1" t="s">
        <v>88</v>
      </c>
      <c r="AB65" s="1" t="s">
        <v>133</v>
      </c>
      <c r="AC65" s="1" t="s">
        <v>133</v>
      </c>
      <c r="AD65" s="3">
        <v>42481</v>
      </c>
      <c r="AE65" s="1" t="s">
        <v>95</v>
      </c>
      <c r="AF65" s="3">
        <v>42263</v>
      </c>
      <c r="AG65" s="1" t="s">
        <v>289</v>
      </c>
      <c r="AH65" s="3">
        <v>42420</v>
      </c>
      <c r="AI65" s="1" t="s">
        <v>169</v>
      </c>
      <c r="AJ65" s="1" t="s">
        <v>123</v>
      </c>
    </row>
    <row r="66" spans="1:37" s="1" customFormat="1" x14ac:dyDescent="0.2">
      <c r="C66" s="2">
        <v>42498.510879629626</v>
      </c>
      <c r="D66" s="1" t="s">
        <v>348</v>
      </c>
      <c r="E66" s="1" t="s">
        <v>65</v>
      </c>
      <c r="F66" s="1">
        <v>1481032</v>
      </c>
      <c r="G66" s="1" t="s">
        <v>81</v>
      </c>
      <c r="H66" s="1" t="s">
        <v>82</v>
      </c>
      <c r="I66" s="1" t="s">
        <v>83</v>
      </c>
      <c r="J66" s="1" t="s">
        <v>84</v>
      </c>
      <c r="K66" s="3">
        <v>36045</v>
      </c>
      <c r="L66" s="1">
        <v>17</v>
      </c>
      <c r="M66" s="1" t="s">
        <v>349</v>
      </c>
      <c r="N66" s="1" t="s">
        <v>81</v>
      </c>
      <c r="O66" s="3">
        <v>42854</v>
      </c>
      <c r="P66" s="3">
        <v>42854</v>
      </c>
      <c r="Q66" s="1" t="s">
        <v>350</v>
      </c>
      <c r="R66" s="1" t="s">
        <v>87</v>
      </c>
      <c r="S66" s="3">
        <v>42284</v>
      </c>
      <c r="T66" s="1" t="s">
        <v>88</v>
      </c>
      <c r="U66" s="1" t="s">
        <v>128</v>
      </c>
      <c r="V66" s="3">
        <v>42509</v>
      </c>
      <c r="W66" s="1" t="s">
        <v>91</v>
      </c>
      <c r="X66" s="3">
        <v>42583</v>
      </c>
      <c r="Y66" s="1">
        <v>8</v>
      </c>
      <c r="Z66" s="3">
        <v>42446</v>
      </c>
      <c r="AA66" s="1" t="s">
        <v>88</v>
      </c>
      <c r="AB66" s="1" t="s">
        <v>351</v>
      </c>
      <c r="AC66" s="1" t="s">
        <v>94</v>
      </c>
      <c r="AD66" s="3">
        <v>42284</v>
      </c>
      <c r="AE66" s="1" t="s">
        <v>95</v>
      </c>
      <c r="AF66" s="3">
        <v>42269</v>
      </c>
      <c r="AG66" s="1" t="s">
        <v>352</v>
      </c>
      <c r="AH66" s="3">
        <v>42609</v>
      </c>
      <c r="AI66" s="1" t="s">
        <v>353</v>
      </c>
      <c r="AJ66" s="1" t="s">
        <v>354</v>
      </c>
    </row>
    <row r="67" spans="1:37" s="1" customFormat="1" x14ac:dyDescent="0.2">
      <c r="C67" s="2">
        <v>42498.516377314816</v>
      </c>
      <c r="D67" s="1" t="s">
        <v>355</v>
      </c>
      <c r="E67" s="1" t="s">
        <v>66</v>
      </c>
      <c r="F67" s="1">
        <v>1463619</v>
      </c>
      <c r="G67" s="1" t="s">
        <v>81</v>
      </c>
      <c r="H67" s="1" t="s">
        <v>82</v>
      </c>
      <c r="I67" s="1" t="s">
        <v>101</v>
      </c>
      <c r="J67" s="1" t="s">
        <v>148</v>
      </c>
      <c r="K67" s="3">
        <v>36090</v>
      </c>
      <c r="L67" s="1">
        <v>17</v>
      </c>
      <c r="M67" s="1" t="s">
        <v>356</v>
      </c>
      <c r="N67" s="1" t="s">
        <v>81</v>
      </c>
      <c r="O67" s="1" t="s">
        <v>202</v>
      </c>
      <c r="P67" s="1" t="s">
        <v>202</v>
      </c>
      <c r="S67" s="3">
        <v>42492</v>
      </c>
      <c r="T67" s="1" t="s">
        <v>88</v>
      </c>
      <c r="U67" s="1" t="s">
        <v>89</v>
      </c>
      <c r="V67" s="1" t="s">
        <v>90</v>
      </c>
      <c r="W67" s="1" t="s">
        <v>91</v>
      </c>
      <c r="X67" s="1" t="s">
        <v>90</v>
      </c>
      <c r="Y67" s="1">
        <v>0</v>
      </c>
      <c r="Z67" s="1" t="s">
        <v>92</v>
      </c>
      <c r="AA67" s="1" t="s">
        <v>88</v>
      </c>
      <c r="AB67" s="1" t="s">
        <v>302</v>
      </c>
      <c r="AC67" s="1" t="s">
        <v>94</v>
      </c>
      <c r="AD67" s="3">
        <v>42492</v>
      </c>
      <c r="AE67" s="1" t="s">
        <v>95</v>
      </c>
      <c r="AF67" s="3">
        <v>42136</v>
      </c>
      <c r="AG67" s="1" t="s">
        <v>357</v>
      </c>
      <c r="AK67" s="1" t="s">
        <v>81</v>
      </c>
    </row>
    <row r="68" spans="1:37" s="1" customFormat="1" x14ac:dyDescent="0.2">
      <c r="C68" s="2">
        <v>42498.517916666664</v>
      </c>
      <c r="D68" s="1" t="s">
        <v>358</v>
      </c>
      <c r="E68" s="1" t="s">
        <v>67</v>
      </c>
      <c r="F68" s="1">
        <v>1458835</v>
      </c>
      <c r="G68" s="1" t="s">
        <v>81</v>
      </c>
      <c r="H68" s="1" t="s">
        <v>82</v>
      </c>
      <c r="I68" s="1" t="s">
        <v>83</v>
      </c>
      <c r="J68" s="1" t="s">
        <v>84</v>
      </c>
      <c r="K68" s="3">
        <v>35924</v>
      </c>
      <c r="L68" s="1">
        <v>17</v>
      </c>
      <c r="M68" s="1" t="s">
        <v>168</v>
      </c>
      <c r="N68" s="1" t="s">
        <v>81</v>
      </c>
      <c r="O68" s="3">
        <v>43222</v>
      </c>
      <c r="P68" s="3">
        <v>43222</v>
      </c>
      <c r="Q68" s="1" t="s">
        <v>86</v>
      </c>
      <c r="R68" s="1" t="s">
        <v>87</v>
      </c>
      <c r="S68" s="3">
        <v>42312</v>
      </c>
      <c r="T68" s="1" t="s">
        <v>88</v>
      </c>
      <c r="U68" s="1" t="s">
        <v>89</v>
      </c>
      <c r="V68" s="1" t="s">
        <v>90</v>
      </c>
      <c r="W68" s="1" t="s">
        <v>91</v>
      </c>
      <c r="X68" s="3">
        <v>42491</v>
      </c>
      <c r="Y68" s="1">
        <v>0</v>
      </c>
      <c r="Z68" s="1" t="s">
        <v>92</v>
      </c>
      <c r="AA68" s="1" t="s">
        <v>88</v>
      </c>
      <c r="AB68" s="1" t="s">
        <v>133</v>
      </c>
      <c r="AC68" s="1" t="s">
        <v>133</v>
      </c>
      <c r="AD68" s="3">
        <v>42378</v>
      </c>
      <c r="AE68" s="1" t="s">
        <v>95</v>
      </c>
      <c r="AF68" s="3">
        <v>42305</v>
      </c>
      <c r="AG68" s="1" t="s">
        <v>109</v>
      </c>
      <c r="AH68" s="3">
        <v>42726</v>
      </c>
      <c r="AI68" s="1" t="s">
        <v>111</v>
      </c>
      <c r="AJ68" s="1" t="s">
        <v>124</v>
      </c>
      <c r="AK68" s="1" t="s">
        <v>147</v>
      </c>
    </row>
    <row r="69" spans="1:37" s="1" customFormat="1" x14ac:dyDescent="0.2">
      <c r="C69" s="2">
        <v>42498.510879629626</v>
      </c>
      <c r="D69" s="1" t="s">
        <v>359</v>
      </c>
      <c r="E69" s="1" t="s">
        <v>68</v>
      </c>
      <c r="F69" s="1">
        <v>1480139</v>
      </c>
      <c r="G69" s="1" t="s">
        <v>81</v>
      </c>
      <c r="H69" s="1" t="s">
        <v>82</v>
      </c>
      <c r="I69" s="1" t="s">
        <v>83</v>
      </c>
      <c r="J69" s="1" t="s">
        <v>84</v>
      </c>
      <c r="K69" s="3">
        <v>36045</v>
      </c>
      <c r="L69" s="1">
        <v>17</v>
      </c>
      <c r="M69" s="1" t="s">
        <v>256</v>
      </c>
      <c r="N69" s="1" t="s">
        <v>81</v>
      </c>
      <c r="O69" s="3">
        <v>43678</v>
      </c>
      <c r="P69" s="3">
        <v>43678</v>
      </c>
      <c r="Q69" s="1" t="s">
        <v>86</v>
      </c>
      <c r="R69" s="1" t="s">
        <v>87</v>
      </c>
      <c r="S69" s="3">
        <v>42277</v>
      </c>
      <c r="T69" s="1" t="s">
        <v>88</v>
      </c>
      <c r="U69" s="1" t="s">
        <v>89</v>
      </c>
      <c r="V69" s="1" t="s">
        <v>90</v>
      </c>
      <c r="W69" s="1" t="s">
        <v>115</v>
      </c>
      <c r="X69" s="3">
        <v>42644</v>
      </c>
      <c r="Y69" s="1">
        <v>4</v>
      </c>
      <c r="Z69" s="3">
        <v>42463</v>
      </c>
      <c r="AA69" s="1" t="s">
        <v>88</v>
      </c>
      <c r="AB69" s="1" t="s">
        <v>174</v>
      </c>
      <c r="AC69" s="1" t="s">
        <v>94</v>
      </c>
      <c r="AD69" s="3">
        <v>42277</v>
      </c>
      <c r="AE69" s="1" t="s">
        <v>95</v>
      </c>
      <c r="AF69" s="3">
        <v>42261</v>
      </c>
      <c r="AG69" s="1" t="s">
        <v>175</v>
      </c>
      <c r="AH69" s="3">
        <v>43678</v>
      </c>
      <c r="AI69" s="1" t="s">
        <v>97</v>
      </c>
      <c r="AJ69" s="1" t="s">
        <v>98</v>
      </c>
    </row>
    <row r="70" spans="1:37" s="1" customFormat="1" x14ac:dyDescent="0.2">
      <c r="A70" s="5"/>
      <c r="B70" s="5"/>
      <c r="C70" s="6">
        <v>42485.714583333334</v>
      </c>
      <c r="D70" s="5" t="s">
        <v>360</v>
      </c>
      <c r="E70" s="5" t="s">
        <v>69</v>
      </c>
      <c r="F70" s="5">
        <v>1495836</v>
      </c>
      <c r="G70" s="5" t="s">
        <v>81</v>
      </c>
      <c r="H70" s="5" t="s">
        <v>82</v>
      </c>
      <c r="I70" s="5" t="s">
        <v>83</v>
      </c>
      <c r="J70" s="5" t="s">
        <v>84</v>
      </c>
      <c r="K70" s="7">
        <v>35917</v>
      </c>
      <c r="L70" s="5">
        <v>17</v>
      </c>
      <c r="M70" s="5" t="s">
        <v>361</v>
      </c>
      <c r="N70" s="5" t="s">
        <v>81</v>
      </c>
      <c r="O70" s="7">
        <v>43790</v>
      </c>
      <c r="P70" s="7">
        <v>43790</v>
      </c>
      <c r="Q70" s="5" t="s">
        <v>86</v>
      </c>
      <c r="R70" s="5" t="s">
        <v>87</v>
      </c>
      <c r="S70" s="7">
        <v>42420</v>
      </c>
      <c r="T70" s="5" t="s">
        <v>88</v>
      </c>
      <c r="U70" s="5" t="s">
        <v>89</v>
      </c>
      <c r="V70" s="5" t="s">
        <v>90</v>
      </c>
      <c r="W70" s="5" t="s">
        <v>91</v>
      </c>
      <c r="X70" s="7">
        <v>42583</v>
      </c>
      <c r="Y70" s="5">
        <v>0</v>
      </c>
      <c r="Z70" s="5" t="s">
        <v>92</v>
      </c>
      <c r="AA70" s="5" t="s">
        <v>88</v>
      </c>
      <c r="AB70" s="5" t="s">
        <v>108</v>
      </c>
      <c r="AC70" s="5" t="s">
        <v>94</v>
      </c>
      <c r="AD70" s="7">
        <v>42420</v>
      </c>
      <c r="AE70" s="5" t="s">
        <v>95</v>
      </c>
      <c r="AF70" s="7">
        <v>42416</v>
      </c>
      <c r="AG70" s="5" t="s">
        <v>109</v>
      </c>
      <c r="AH70" s="7">
        <v>43790</v>
      </c>
      <c r="AI70" s="5" t="s">
        <v>97</v>
      </c>
      <c r="AJ70" s="5" t="s">
        <v>98</v>
      </c>
      <c r="AK70" s="5"/>
    </row>
    <row r="71" spans="1:37" s="1" customFormat="1" x14ac:dyDescent="0.2">
      <c r="C71" s="2">
        <v>42498.510879629626</v>
      </c>
      <c r="D71" s="1" t="s">
        <v>362</v>
      </c>
      <c r="E71" s="1" t="s">
        <v>70</v>
      </c>
      <c r="F71" s="1">
        <v>1473494</v>
      </c>
      <c r="G71" s="1" t="s">
        <v>81</v>
      </c>
      <c r="H71" s="1" t="s">
        <v>82</v>
      </c>
      <c r="I71" s="1" t="s">
        <v>83</v>
      </c>
      <c r="J71" s="1" t="s">
        <v>84</v>
      </c>
      <c r="K71" s="3">
        <v>36337</v>
      </c>
      <c r="L71" s="1">
        <v>16</v>
      </c>
      <c r="M71" s="1" t="s">
        <v>363</v>
      </c>
      <c r="N71" s="1" t="s">
        <v>81</v>
      </c>
      <c r="O71" s="3">
        <v>42558</v>
      </c>
      <c r="P71" s="3">
        <v>42558</v>
      </c>
      <c r="Q71" s="1" t="s">
        <v>150</v>
      </c>
      <c r="R71" s="1" t="s">
        <v>87</v>
      </c>
      <c r="S71" s="3">
        <v>42354</v>
      </c>
      <c r="T71" s="1" t="s">
        <v>88</v>
      </c>
      <c r="U71" s="1" t="s">
        <v>89</v>
      </c>
      <c r="V71" s="1" t="s">
        <v>90</v>
      </c>
      <c r="W71" s="1" t="s">
        <v>91</v>
      </c>
      <c r="X71" s="3">
        <v>42522</v>
      </c>
      <c r="Y71" s="1">
        <v>6</v>
      </c>
      <c r="Z71" s="3">
        <v>42388</v>
      </c>
      <c r="AA71" s="1" t="s">
        <v>88</v>
      </c>
      <c r="AB71" s="1" t="s">
        <v>133</v>
      </c>
      <c r="AC71" s="1" t="s">
        <v>133</v>
      </c>
      <c r="AD71" s="3">
        <v>42375</v>
      </c>
      <c r="AE71" s="1" t="s">
        <v>95</v>
      </c>
      <c r="AF71" s="3">
        <v>42348</v>
      </c>
      <c r="AG71" s="1" t="s">
        <v>109</v>
      </c>
      <c r="AH71" s="3">
        <v>42511</v>
      </c>
      <c r="AI71" s="1" t="s">
        <v>169</v>
      </c>
      <c r="AJ71" s="1" t="s">
        <v>123</v>
      </c>
      <c r="AK71" s="1" t="s">
        <v>147</v>
      </c>
    </row>
    <row r="72" spans="1:37" s="1" customFormat="1" x14ac:dyDescent="0.2">
      <c r="C72" s="2">
        <v>42498.510879629626</v>
      </c>
      <c r="D72" s="1" t="s">
        <v>364</v>
      </c>
      <c r="E72" s="1" t="s">
        <v>71</v>
      </c>
      <c r="F72" s="1">
        <v>1481000</v>
      </c>
      <c r="G72" s="1" t="s">
        <v>81</v>
      </c>
      <c r="H72" s="1" t="s">
        <v>82</v>
      </c>
      <c r="I72" s="1" t="s">
        <v>83</v>
      </c>
      <c r="J72" s="1" t="s">
        <v>84</v>
      </c>
      <c r="K72" s="3">
        <v>36177</v>
      </c>
      <c r="L72" s="1">
        <v>17</v>
      </c>
      <c r="M72" s="1" t="s">
        <v>365</v>
      </c>
      <c r="N72" s="1" t="s">
        <v>81</v>
      </c>
      <c r="O72" s="3">
        <v>43282</v>
      </c>
      <c r="P72" s="3">
        <v>43282</v>
      </c>
      <c r="Q72" s="1" t="s">
        <v>366</v>
      </c>
      <c r="R72" s="1" t="s">
        <v>87</v>
      </c>
      <c r="S72" s="3">
        <v>42284</v>
      </c>
      <c r="T72" s="1" t="s">
        <v>88</v>
      </c>
      <c r="U72" s="1" t="s">
        <v>89</v>
      </c>
      <c r="V72" s="1" t="s">
        <v>90</v>
      </c>
      <c r="W72" s="1" t="s">
        <v>91</v>
      </c>
      <c r="X72" s="3">
        <v>42583</v>
      </c>
      <c r="Y72" s="1">
        <v>0</v>
      </c>
      <c r="Z72" s="1" t="s">
        <v>92</v>
      </c>
      <c r="AA72" s="1" t="s">
        <v>88</v>
      </c>
      <c r="AB72" s="1" t="s">
        <v>367</v>
      </c>
      <c r="AC72" s="1" t="s">
        <v>94</v>
      </c>
      <c r="AD72" s="3">
        <v>42284</v>
      </c>
      <c r="AE72" s="1" t="s">
        <v>95</v>
      </c>
      <c r="AF72" s="3">
        <v>42268</v>
      </c>
      <c r="AG72" s="1" t="s">
        <v>368</v>
      </c>
      <c r="AH72" s="3">
        <v>42887</v>
      </c>
      <c r="AI72" s="1" t="s">
        <v>145</v>
      </c>
      <c r="AJ72" s="1" t="s">
        <v>129</v>
      </c>
    </row>
    <row r="73" spans="1:37" s="1" customFormat="1" x14ac:dyDescent="0.2">
      <c r="C73" s="2">
        <v>42498.510879629626</v>
      </c>
      <c r="D73" s="1" t="s">
        <v>370</v>
      </c>
      <c r="E73" s="1" t="s">
        <v>72</v>
      </c>
      <c r="F73" s="1">
        <v>1453693</v>
      </c>
      <c r="G73" s="1" t="s">
        <v>81</v>
      </c>
      <c r="H73" s="1" t="s">
        <v>82</v>
      </c>
      <c r="I73" s="1" t="s">
        <v>101</v>
      </c>
      <c r="J73" s="1" t="s">
        <v>148</v>
      </c>
      <c r="K73" s="3">
        <v>35956</v>
      </c>
      <c r="L73" s="1">
        <v>17</v>
      </c>
      <c r="M73" s="1" t="s">
        <v>371</v>
      </c>
      <c r="N73" s="1" t="s">
        <v>81</v>
      </c>
      <c r="O73" s="3">
        <v>42519</v>
      </c>
      <c r="P73" s="3">
        <v>42519</v>
      </c>
      <c r="Q73" s="1" t="s">
        <v>150</v>
      </c>
      <c r="R73" s="1" t="s">
        <v>87</v>
      </c>
      <c r="S73" s="3">
        <v>42438</v>
      </c>
      <c r="T73" s="1" t="s">
        <v>88</v>
      </c>
      <c r="U73" s="1" t="s">
        <v>89</v>
      </c>
      <c r="V73" s="1" t="s">
        <v>90</v>
      </c>
      <c r="W73" s="1" t="s">
        <v>106</v>
      </c>
      <c r="X73" s="1" t="s">
        <v>90</v>
      </c>
      <c r="Y73" s="1">
        <v>0</v>
      </c>
      <c r="Z73" s="1" t="s">
        <v>92</v>
      </c>
      <c r="AA73" s="1" t="s">
        <v>88</v>
      </c>
      <c r="AB73" s="1" t="s">
        <v>372</v>
      </c>
      <c r="AC73" s="1" t="s">
        <v>373</v>
      </c>
      <c r="AD73" s="3">
        <v>42438</v>
      </c>
      <c r="AE73" s="1" t="s">
        <v>95</v>
      </c>
      <c r="AF73" s="3">
        <v>42054</v>
      </c>
      <c r="AG73" s="1" t="s">
        <v>374</v>
      </c>
      <c r="AH73" s="3">
        <v>42519</v>
      </c>
      <c r="AK73" s="1" t="s">
        <v>81</v>
      </c>
    </row>
    <row r="74" spans="1:37" s="1" customFormat="1" x14ac:dyDescent="0.2">
      <c r="C74" s="2">
        <v>42498.516377314816</v>
      </c>
      <c r="D74" s="1" t="s">
        <v>375</v>
      </c>
      <c r="E74" s="1" t="s">
        <v>73</v>
      </c>
      <c r="F74" s="1">
        <v>1476965</v>
      </c>
      <c r="G74" s="1" t="s">
        <v>81</v>
      </c>
      <c r="H74" s="1" t="s">
        <v>82</v>
      </c>
      <c r="I74" s="1" t="s">
        <v>101</v>
      </c>
      <c r="J74" s="1" t="s">
        <v>148</v>
      </c>
      <c r="K74" s="3">
        <v>36011</v>
      </c>
      <c r="L74" s="1">
        <v>17</v>
      </c>
      <c r="M74" s="1" t="s">
        <v>376</v>
      </c>
      <c r="N74" s="1" t="s">
        <v>81</v>
      </c>
      <c r="O74" s="3">
        <v>43361</v>
      </c>
      <c r="P74" s="3">
        <v>43361</v>
      </c>
      <c r="Q74" s="1" t="s">
        <v>377</v>
      </c>
      <c r="R74" s="1" t="s">
        <v>87</v>
      </c>
      <c r="S74" s="3">
        <v>42249</v>
      </c>
      <c r="T74" s="1" t="s">
        <v>88</v>
      </c>
      <c r="U74" s="1" t="s">
        <v>89</v>
      </c>
      <c r="V74" s="1" t="s">
        <v>90</v>
      </c>
      <c r="W74" s="1" t="s">
        <v>115</v>
      </c>
      <c r="X74" s="3">
        <v>42614</v>
      </c>
      <c r="Y74" s="1">
        <v>2</v>
      </c>
      <c r="Z74" s="3">
        <v>42313</v>
      </c>
      <c r="AA74" s="1" t="s">
        <v>88</v>
      </c>
      <c r="AB74" s="1" t="s">
        <v>378</v>
      </c>
      <c r="AC74" s="1" t="s">
        <v>94</v>
      </c>
      <c r="AD74" s="3">
        <v>42249</v>
      </c>
      <c r="AE74" s="1" t="s">
        <v>95</v>
      </c>
      <c r="AF74" s="3">
        <v>42240</v>
      </c>
      <c r="AG74" s="1" t="s">
        <v>379</v>
      </c>
      <c r="AH74" s="3">
        <v>43361</v>
      </c>
      <c r="AI74" s="1" t="s">
        <v>222</v>
      </c>
      <c r="AJ74" s="1" t="s">
        <v>223</v>
      </c>
    </row>
    <row r="75" spans="1:37" s="1" customFormat="1" x14ac:dyDescent="0.2">
      <c r="C75" s="2">
        <v>42498.511319444442</v>
      </c>
      <c r="D75" s="1" t="s">
        <v>380</v>
      </c>
      <c r="E75" s="1" t="s">
        <v>74</v>
      </c>
      <c r="F75" s="1">
        <v>1491014</v>
      </c>
      <c r="G75" s="1" t="s">
        <v>81</v>
      </c>
      <c r="H75" s="1" t="s">
        <v>82</v>
      </c>
      <c r="I75" s="1" t="s">
        <v>101</v>
      </c>
      <c r="J75" s="1" t="s">
        <v>140</v>
      </c>
      <c r="K75" s="3">
        <v>36112</v>
      </c>
      <c r="L75" s="1">
        <v>17</v>
      </c>
      <c r="M75" s="1" t="s">
        <v>381</v>
      </c>
      <c r="N75" s="1" t="s">
        <v>81</v>
      </c>
      <c r="O75" s="3">
        <v>44045</v>
      </c>
      <c r="P75" s="3">
        <v>44045</v>
      </c>
      <c r="Q75" s="1" t="s">
        <v>205</v>
      </c>
      <c r="R75" s="1" t="s">
        <v>87</v>
      </c>
      <c r="S75" s="3">
        <v>42382</v>
      </c>
      <c r="T75" s="1" t="s">
        <v>88</v>
      </c>
      <c r="U75" s="1" t="s">
        <v>128</v>
      </c>
      <c r="V75" s="3">
        <v>42524</v>
      </c>
      <c r="W75" s="1" t="s">
        <v>115</v>
      </c>
      <c r="X75" s="3">
        <v>42644</v>
      </c>
      <c r="Y75" s="1">
        <v>3</v>
      </c>
      <c r="Z75" s="3">
        <v>42448</v>
      </c>
      <c r="AA75" s="1" t="s">
        <v>88</v>
      </c>
      <c r="AB75" s="1" t="s">
        <v>191</v>
      </c>
      <c r="AC75" s="1" t="s">
        <v>94</v>
      </c>
      <c r="AD75" s="3">
        <v>42382</v>
      </c>
      <c r="AE75" s="1" t="s">
        <v>95</v>
      </c>
      <c r="AF75" s="3">
        <v>42377</v>
      </c>
      <c r="AG75" s="1" t="s">
        <v>192</v>
      </c>
      <c r="AH75" s="3">
        <v>44045</v>
      </c>
      <c r="AI75" s="1" t="s">
        <v>97</v>
      </c>
      <c r="AJ75" s="1" t="s">
        <v>98</v>
      </c>
    </row>
    <row r="76" spans="1:37" s="1" customFormat="1" x14ac:dyDescent="0.2">
      <c r="C76" s="2">
        <v>42498.514814814815</v>
      </c>
      <c r="D76" s="1" t="s">
        <v>382</v>
      </c>
      <c r="E76" s="1" t="s">
        <v>75</v>
      </c>
      <c r="F76" s="1">
        <v>1460119</v>
      </c>
      <c r="G76" s="1" t="s">
        <v>81</v>
      </c>
      <c r="H76" s="1" t="s">
        <v>82</v>
      </c>
      <c r="I76" s="1" t="s">
        <v>83</v>
      </c>
      <c r="J76" s="1" t="s">
        <v>84</v>
      </c>
      <c r="K76" s="3">
        <v>36014</v>
      </c>
      <c r="L76" s="1">
        <v>17</v>
      </c>
      <c r="M76" s="1" t="s">
        <v>383</v>
      </c>
      <c r="N76" s="1" t="s">
        <v>81</v>
      </c>
      <c r="O76" s="3">
        <v>42895</v>
      </c>
      <c r="P76" s="3">
        <v>42895</v>
      </c>
      <c r="Q76" s="1" t="s">
        <v>271</v>
      </c>
      <c r="R76" s="1" t="s">
        <v>87</v>
      </c>
      <c r="S76" s="3">
        <v>42452</v>
      </c>
      <c r="T76" s="1" t="s">
        <v>88</v>
      </c>
      <c r="U76" s="1" t="s">
        <v>384</v>
      </c>
      <c r="V76" s="3">
        <v>42499</v>
      </c>
      <c r="W76" s="1" t="s">
        <v>91</v>
      </c>
      <c r="X76" s="3">
        <v>42614</v>
      </c>
      <c r="Y76" s="1">
        <v>0</v>
      </c>
      <c r="Z76" s="1" t="s">
        <v>92</v>
      </c>
      <c r="AA76" s="1" t="s">
        <v>88</v>
      </c>
      <c r="AB76" s="1" t="s">
        <v>108</v>
      </c>
      <c r="AC76" s="1" t="s">
        <v>94</v>
      </c>
      <c r="AD76" s="3">
        <v>42452</v>
      </c>
      <c r="AE76" s="1" t="s">
        <v>95</v>
      </c>
      <c r="AF76" s="3">
        <v>42108</v>
      </c>
      <c r="AG76" s="1" t="s">
        <v>109</v>
      </c>
      <c r="AH76" s="3">
        <v>42895</v>
      </c>
      <c r="AI76" s="1" t="s">
        <v>369</v>
      </c>
      <c r="AJ76" s="1" t="s">
        <v>145</v>
      </c>
      <c r="AK76" s="1" t="s">
        <v>147</v>
      </c>
    </row>
    <row r="77" spans="1:37" s="1" customFormat="1" x14ac:dyDescent="0.2">
      <c r="C77" s="2">
        <v>42498.514224537037</v>
      </c>
      <c r="D77" s="1" t="s">
        <v>385</v>
      </c>
      <c r="E77" s="1" t="s">
        <v>76</v>
      </c>
      <c r="F77" s="1">
        <v>1458138</v>
      </c>
      <c r="G77" s="1" t="s">
        <v>81</v>
      </c>
      <c r="H77" s="1" t="s">
        <v>82</v>
      </c>
      <c r="I77" s="1" t="s">
        <v>83</v>
      </c>
      <c r="J77" s="1" t="s">
        <v>84</v>
      </c>
      <c r="K77" s="3">
        <v>36233</v>
      </c>
      <c r="L77" s="1">
        <v>17</v>
      </c>
      <c r="M77" s="1" t="s">
        <v>290</v>
      </c>
      <c r="N77" s="1" t="s">
        <v>81</v>
      </c>
      <c r="O77" s="3">
        <v>43086</v>
      </c>
      <c r="P77" s="3">
        <v>43086</v>
      </c>
      <c r="Q77" s="1" t="s">
        <v>120</v>
      </c>
      <c r="R77" s="1" t="s">
        <v>87</v>
      </c>
      <c r="S77" s="3">
        <v>42082</v>
      </c>
      <c r="T77" s="1" t="s">
        <v>88</v>
      </c>
      <c r="U77" s="1" t="s">
        <v>89</v>
      </c>
      <c r="V77" s="1" t="s">
        <v>90</v>
      </c>
      <c r="W77" s="1" t="s">
        <v>115</v>
      </c>
      <c r="X77" s="3">
        <v>42644</v>
      </c>
      <c r="Y77" s="1">
        <v>5</v>
      </c>
      <c r="Z77" s="3">
        <v>42452</v>
      </c>
      <c r="AA77" s="1" t="s">
        <v>88</v>
      </c>
      <c r="AB77" s="1" t="s">
        <v>386</v>
      </c>
      <c r="AC77" s="1" t="s">
        <v>94</v>
      </c>
      <c r="AD77" s="3">
        <v>42082</v>
      </c>
      <c r="AE77" s="1" t="s">
        <v>95</v>
      </c>
      <c r="AF77" s="3">
        <v>42080</v>
      </c>
      <c r="AG77" s="1" t="s">
        <v>289</v>
      </c>
      <c r="AH77" s="3">
        <v>43086</v>
      </c>
      <c r="AI77" s="1" t="s">
        <v>235</v>
      </c>
      <c r="AJ77" s="1" t="s">
        <v>236</v>
      </c>
    </row>
    <row r="78" spans="1:37" s="1" customFormat="1" x14ac:dyDescent="0.2">
      <c r="C78" s="2">
        <v>42498.515763888892</v>
      </c>
      <c r="D78" s="1" t="s">
        <v>387</v>
      </c>
      <c r="E78" s="1" t="s">
        <v>77</v>
      </c>
      <c r="F78" s="1">
        <v>1488477</v>
      </c>
      <c r="G78" s="1" t="s">
        <v>81</v>
      </c>
      <c r="H78" s="1" t="s">
        <v>82</v>
      </c>
      <c r="I78" s="1" t="s">
        <v>83</v>
      </c>
      <c r="J78" s="1" t="s">
        <v>84</v>
      </c>
      <c r="K78" s="3">
        <v>36097</v>
      </c>
      <c r="L78" s="1">
        <v>17</v>
      </c>
      <c r="M78" s="1" t="s">
        <v>388</v>
      </c>
      <c r="N78" s="1" t="s">
        <v>81</v>
      </c>
      <c r="O78" s="3">
        <v>42731</v>
      </c>
      <c r="P78" s="3">
        <v>42731</v>
      </c>
      <c r="Q78" s="1" t="s">
        <v>277</v>
      </c>
      <c r="R78" s="1" t="s">
        <v>87</v>
      </c>
      <c r="S78" s="3">
        <v>42434</v>
      </c>
      <c r="T78" s="1" t="s">
        <v>88</v>
      </c>
      <c r="U78" s="1" t="s">
        <v>89</v>
      </c>
      <c r="V78" s="1" t="s">
        <v>90</v>
      </c>
      <c r="W78" s="1" t="s">
        <v>91</v>
      </c>
      <c r="X78" s="3">
        <v>42614</v>
      </c>
      <c r="Y78" s="1">
        <v>1</v>
      </c>
      <c r="Z78" s="3">
        <v>42463</v>
      </c>
      <c r="AA78" s="1" t="s">
        <v>88</v>
      </c>
      <c r="AB78" s="1" t="s">
        <v>93</v>
      </c>
      <c r="AC78" s="1" t="s">
        <v>94</v>
      </c>
      <c r="AD78" s="3">
        <v>42434</v>
      </c>
      <c r="AE78" s="1" t="s">
        <v>95</v>
      </c>
      <c r="AF78" s="3">
        <v>42426</v>
      </c>
      <c r="AG78" s="1" t="s">
        <v>96</v>
      </c>
      <c r="AH78" s="3">
        <v>42731</v>
      </c>
      <c r="AI78" s="1" t="s">
        <v>272</v>
      </c>
      <c r="AJ78" s="1" t="s">
        <v>273</v>
      </c>
      <c r="AK78" s="1" t="s">
        <v>81</v>
      </c>
    </row>
    <row r="79" spans="1:37" s="1" customFormat="1" x14ac:dyDescent="0.2">
      <c r="C79" s="2">
        <v>42498.511979166666</v>
      </c>
      <c r="D79" s="1" t="s">
        <v>389</v>
      </c>
      <c r="E79" s="1" t="s">
        <v>78</v>
      </c>
      <c r="F79" s="1">
        <v>1463401</v>
      </c>
      <c r="G79" s="1" t="s">
        <v>81</v>
      </c>
      <c r="H79" s="1" t="s">
        <v>82</v>
      </c>
      <c r="I79" s="1" t="s">
        <v>83</v>
      </c>
      <c r="J79" s="1" t="s">
        <v>84</v>
      </c>
      <c r="K79" s="3">
        <v>36119</v>
      </c>
      <c r="L79" s="1">
        <v>17</v>
      </c>
      <c r="M79" s="1" t="s">
        <v>390</v>
      </c>
      <c r="N79" s="1" t="s">
        <v>81</v>
      </c>
      <c r="O79" s="3">
        <v>42537</v>
      </c>
      <c r="P79" s="3">
        <v>42537</v>
      </c>
      <c r="Q79" s="1" t="s">
        <v>150</v>
      </c>
      <c r="R79" s="1" t="s">
        <v>87</v>
      </c>
      <c r="S79" s="3">
        <v>42399</v>
      </c>
      <c r="T79" s="1" t="s">
        <v>88</v>
      </c>
      <c r="U79" s="1" t="s">
        <v>128</v>
      </c>
      <c r="V79" s="3">
        <v>42513</v>
      </c>
      <c r="W79" s="1" t="s">
        <v>106</v>
      </c>
      <c r="X79" s="3">
        <v>42583</v>
      </c>
      <c r="Y79" s="1">
        <v>9</v>
      </c>
      <c r="Z79" s="3">
        <v>42483</v>
      </c>
      <c r="AA79" s="1" t="s">
        <v>88</v>
      </c>
      <c r="AB79" s="1" t="s">
        <v>93</v>
      </c>
      <c r="AC79" s="1" t="s">
        <v>94</v>
      </c>
      <c r="AD79" s="3">
        <v>42399</v>
      </c>
      <c r="AE79" s="1" t="s">
        <v>95</v>
      </c>
      <c r="AF79" s="3">
        <v>42388</v>
      </c>
      <c r="AG79" s="1" t="s">
        <v>96</v>
      </c>
      <c r="AH79" s="3">
        <v>42472</v>
      </c>
      <c r="AI79" s="1" t="s">
        <v>110</v>
      </c>
      <c r="AJ79" s="1" t="s">
        <v>111</v>
      </c>
      <c r="AK79" s="1" t="s">
        <v>147</v>
      </c>
    </row>
    <row r="80" spans="1:37" s="1" customFormat="1" x14ac:dyDescent="0.2">
      <c r="C80" s="2">
        <v>42498.510879629626</v>
      </c>
      <c r="D80" s="1" t="s">
        <v>391</v>
      </c>
      <c r="E80" s="1" t="s">
        <v>79</v>
      </c>
      <c r="F80" s="1">
        <v>1470259</v>
      </c>
      <c r="G80" s="1" t="s">
        <v>81</v>
      </c>
      <c r="H80" s="1" t="s">
        <v>82</v>
      </c>
      <c r="I80" s="1" t="s">
        <v>83</v>
      </c>
      <c r="J80" s="1" t="s">
        <v>84</v>
      </c>
      <c r="K80" s="3">
        <v>36194</v>
      </c>
      <c r="L80" s="1">
        <v>17</v>
      </c>
      <c r="M80" s="1" t="s">
        <v>103</v>
      </c>
      <c r="N80" s="1" t="s">
        <v>81</v>
      </c>
      <c r="O80" s="3">
        <v>42653</v>
      </c>
      <c r="P80" s="3">
        <v>42653</v>
      </c>
      <c r="Q80" s="1" t="s">
        <v>159</v>
      </c>
      <c r="R80" s="1" t="s">
        <v>87</v>
      </c>
      <c r="S80" s="3">
        <v>42466</v>
      </c>
      <c r="T80" s="1" t="s">
        <v>88</v>
      </c>
      <c r="U80" s="1" t="s">
        <v>89</v>
      </c>
      <c r="V80" s="1" t="s">
        <v>90</v>
      </c>
      <c r="W80" s="1" t="s">
        <v>106</v>
      </c>
      <c r="X80" s="3">
        <v>42644</v>
      </c>
      <c r="Y80" s="1">
        <v>0</v>
      </c>
      <c r="Z80" s="1" t="s">
        <v>92</v>
      </c>
      <c r="AA80" s="1" t="s">
        <v>88</v>
      </c>
      <c r="AB80" s="1" t="s">
        <v>162</v>
      </c>
      <c r="AC80" s="1" t="s">
        <v>94</v>
      </c>
      <c r="AD80" s="3">
        <v>42466</v>
      </c>
      <c r="AE80" s="1" t="s">
        <v>95</v>
      </c>
      <c r="AF80" s="3">
        <v>42446</v>
      </c>
      <c r="AG80" s="1" t="s">
        <v>164</v>
      </c>
      <c r="AH80" s="3">
        <v>42653</v>
      </c>
      <c r="AI80" s="1" t="s">
        <v>110</v>
      </c>
      <c r="AJ80" s="1" t="s">
        <v>111</v>
      </c>
      <c r="AK80" s="1" t="s">
        <v>81</v>
      </c>
    </row>
    <row r="81" spans="1:36" s="5" customFormat="1" x14ac:dyDescent="0.2">
      <c r="C81" s="6">
        <v>42485.713194444441</v>
      </c>
      <c r="D81" s="5" t="s">
        <v>392</v>
      </c>
      <c r="E81" s="5" t="s">
        <v>38</v>
      </c>
      <c r="F81" s="5">
        <v>1487907</v>
      </c>
      <c r="G81" s="5" t="s">
        <v>81</v>
      </c>
      <c r="H81" s="5" t="s">
        <v>82</v>
      </c>
      <c r="I81" s="5" t="s">
        <v>101</v>
      </c>
      <c r="J81" s="5" t="s">
        <v>148</v>
      </c>
      <c r="K81" s="7">
        <v>36419</v>
      </c>
      <c r="L81" s="5">
        <v>16</v>
      </c>
      <c r="M81" s="5" t="s">
        <v>393</v>
      </c>
      <c r="N81" s="5" t="s">
        <v>81</v>
      </c>
      <c r="O81" s="7">
        <v>42487</v>
      </c>
      <c r="P81" s="7">
        <v>42487</v>
      </c>
      <c r="Q81" s="5" t="s">
        <v>150</v>
      </c>
      <c r="R81" s="5" t="s">
        <v>87</v>
      </c>
      <c r="S81" s="7">
        <v>42347</v>
      </c>
      <c r="T81" s="5" t="s">
        <v>88</v>
      </c>
      <c r="U81" s="5" t="s">
        <v>89</v>
      </c>
      <c r="V81" s="5" t="s">
        <v>90</v>
      </c>
      <c r="W81" s="5" t="s">
        <v>106</v>
      </c>
      <c r="X81" s="7">
        <v>42522</v>
      </c>
      <c r="Y81" s="5">
        <v>0</v>
      </c>
      <c r="Z81" s="5" t="s">
        <v>92</v>
      </c>
      <c r="AA81" s="5" t="s">
        <v>88</v>
      </c>
      <c r="AB81" s="5" t="s">
        <v>386</v>
      </c>
      <c r="AC81" s="5" t="s">
        <v>94</v>
      </c>
      <c r="AD81" s="7">
        <v>42347</v>
      </c>
      <c r="AE81" s="5" t="s">
        <v>95</v>
      </c>
      <c r="AF81" s="7">
        <v>42339</v>
      </c>
      <c r="AG81" s="5" t="s">
        <v>289</v>
      </c>
      <c r="AH81" s="7">
        <v>42487</v>
      </c>
      <c r="AI81" s="5" t="s">
        <v>110</v>
      </c>
      <c r="AJ81" s="5" t="s">
        <v>111</v>
      </c>
    </row>
    <row r="83" spans="1:36" x14ac:dyDescent="0.2">
      <c r="A83" t="s">
        <v>537</v>
      </c>
    </row>
  </sheetData>
  <autoFilter ref="Z1:Z8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8"/>
  <sheetViews>
    <sheetView workbookViewId="0">
      <selection activeCell="B34" sqref="B34"/>
    </sheetView>
  </sheetViews>
  <sheetFormatPr baseColWidth="10" defaultRowHeight="16" x14ac:dyDescent="0.2"/>
  <cols>
    <col min="1" max="1" width="26.6640625" bestFit="1" customWidth="1"/>
    <col min="2" max="2" width="12.5" bestFit="1" customWidth="1"/>
    <col min="3" max="3" width="19.1640625" bestFit="1" customWidth="1"/>
  </cols>
  <sheetData>
    <row r="3" spans="1:3" x14ac:dyDescent="0.2">
      <c r="A3" s="13" t="s">
        <v>458</v>
      </c>
      <c r="B3" t="s">
        <v>461</v>
      </c>
      <c r="C3" t="s">
        <v>462</v>
      </c>
    </row>
    <row r="4" spans="1:3" x14ac:dyDescent="0.2">
      <c r="A4" s="14" t="s">
        <v>83</v>
      </c>
      <c r="B4" s="16">
        <v>58</v>
      </c>
      <c r="C4" s="16">
        <v>58</v>
      </c>
    </row>
    <row r="5" spans="1:3" x14ac:dyDescent="0.2">
      <c r="A5" s="15" t="s">
        <v>84</v>
      </c>
      <c r="B5" s="16">
        <v>56</v>
      </c>
      <c r="C5" s="16">
        <v>56</v>
      </c>
    </row>
    <row r="6" spans="1:3" x14ac:dyDescent="0.2">
      <c r="A6" s="15" t="s">
        <v>102</v>
      </c>
      <c r="B6" s="16">
        <v>1</v>
      </c>
      <c r="C6" s="16">
        <v>1</v>
      </c>
    </row>
    <row r="7" spans="1:3" x14ac:dyDescent="0.2">
      <c r="A7" s="15" t="s">
        <v>126</v>
      </c>
      <c r="B7" s="16">
        <v>1</v>
      </c>
      <c r="C7" s="16">
        <v>1</v>
      </c>
    </row>
    <row r="8" spans="1:3" x14ac:dyDescent="0.2">
      <c r="A8" s="14" t="s">
        <v>126</v>
      </c>
      <c r="B8" s="16">
        <v>5</v>
      </c>
      <c r="C8" s="16">
        <v>5</v>
      </c>
    </row>
    <row r="9" spans="1:3" x14ac:dyDescent="0.2">
      <c r="A9" s="15" t="s">
        <v>84</v>
      </c>
      <c r="B9" s="16">
        <v>1</v>
      </c>
      <c r="C9" s="16">
        <v>1</v>
      </c>
    </row>
    <row r="10" spans="1:3" x14ac:dyDescent="0.2">
      <c r="A10" s="15" t="s">
        <v>140</v>
      </c>
      <c r="B10" s="16">
        <v>4</v>
      </c>
      <c r="C10" s="16">
        <v>4</v>
      </c>
    </row>
    <row r="11" spans="1:3" x14ac:dyDescent="0.2">
      <c r="A11" s="14" t="s">
        <v>90</v>
      </c>
      <c r="B11" s="16">
        <v>1</v>
      </c>
      <c r="C11" s="16">
        <v>1</v>
      </c>
    </row>
    <row r="12" spans="1:3" x14ac:dyDescent="0.2">
      <c r="A12" s="15" t="s">
        <v>140</v>
      </c>
      <c r="B12" s="16">
        <v>1</v>
      </c>
      <c r="C12" s="16">
        <v>1</v>
      </c>
    </row>
    <row r="13" spans="1:3" x14ac:dyDescent="0.2">
      <c r="A13" s="14" t="s">
        <v>101</v>
      </c>
      <c r="B13" s="16">
        <v>16</v>
      </c>
      <c r="C13" s="16">
        <v>15</v>
      </c>
    </row>
    <row r="14" spans="1:3" x14ac:dyDescent="0.2">
      <c r="A14" s="15" t="s">
        <v>102</v>
      </c>
      <c r="B14" s="16">
        <v>1</v>
      </c>
      <c r="C14" s="16">
        <v>1</v>
      </c>
    </row>
    <row r="15" spans="1:3" x14ac:dyDescent="0.2">
      <c r="A15" s="15" t="s">
        <v>148</v>
      </c>
      <c r="B15" s="16">
        <v>11</v>
      </c>
      <c r="C15" s="16">
        <v>11</v>
      </c>
    </row>
    <row r="16" spans="1:3" x14ac:dyDescent="0.2">
      <c r="A16" s="15" t="s">
        <v>140</v>
      </c>
      <c r="B16" s="16">
        <v>1</v>
      </c>
      <c r="C16" s="16">
        <v>1</v>
      </c>
    </row>
    <row r="17" spans="1:7" x14ac:dyDescent="0.2">
      <c r="A17" s="15" t="s">
        <v>126</v>
      </c>
      <c r="B17" s="16">
        <v>1</v>
      </c>
      <c r="C17" s="16">
        <v>1</v>
      </c>
    </row>
    <row r="18" spans="1:7" x14ac:dyDescent="0.2">
      <c r="A18" s="15" t="s">
        <v>255</v>
      </c>
      <c r="B18" s="16">
        <v>1</v>
      </c>
      <c r="C18" s="16">
        <v>1</v>
      </c>
    </row>
    <row r="19" spans="1:7" x14ac:dyDescent="0.2">
      <c r="A19" s="15" t="s">
        <v>459</v>
      </c>
      <c r="B19" s="16">
        <v>1</v>
      </c>
      <c r="C19" s="16"/>
    </row>
    <row r="20" spans="1:7" x14ac:dyDescent="0.2">
      <c r="A20" s="14" t="s">
        <v>460</v>
      </c>
      <c r="B20" s="16">
        <v>80</v>
      </c>
      <c r="C20" s="16">
        <v>79</v>
      </c>
    </row>
    <row r="22" spans="1:7" ht="17" thickBot="1" x14ac:dyDescent="0.25"/>
    <row r="23" spans="1:7" ht="17" thickBot="1" x14ac:dyDescent="0.25">
      <c r="A23" s="19" t="s">
        <v>463</v>
      </c>
      <c r="E23" s="32" t="s">
        <v>469</v>
      </c>
      <c r="F23" s="33"/>
      <c r="G23" s="22"/>
    </row>
    <row r="24" spans="1:7" x14ac:dyDescent="0.2">
      <c r="A24" s="32" t="s">
        <v>464</v>
      </c>
      <c r="B24" s="33">
        <v>58</v>
      </c>
      <c r="C24" s="34">
        <f>58/80</f>
        <v>0.72499999999999998</v>
      </c>
      <c r="E24" s="38">
        <v>0.23599999999999999</v>
      </c>
      <c r="F24" s="35" t="s">
        <v>471</v>
      </c>
      <c r="G24" s="24"/>
    </row>
    <row r="25" spans="1:7" x14ac:dyDescent="0.2">
      <c r="A25" s="23" t="s">
        <v>465</v>
      </c>
      <c r="B25" s="35">
        <v>14</v>
      </c>
      <c r="C25" s="36">
        <f>14/80</f>
        <v>0.17499999999999999</v>
      </c>
      <c r="E25" s="39">
        <v>0.54200000000000004</v>
      </c>
      <c r="F25" s="35" t="s">
        <v>465</v>
      </c>
      <c r="G25" s="24"/>
    </row>
    <row r="26" spans="1:7" x14ac:dyDescent="0.2">
      <c r="A26" s="23" t="s">
        <v>466</v>
      </c>
      <c r="B26" s="35">
        <v>6</v>
      </c>
      <c r="C26" s="36">
        <f>6/80</f>
        <v>7.4999999999999997E-2</v>
      </c>
      <c r="E26" s="39">
        <v>0.14399999999999999</v>
      </c>
      <c r="F26" s="35" t="s">
        <v>466</v>
      </c>
      <c r="G26" s="24"/>
    </row>
    <row r="27" spans="1:7" x14ac:dyDescent="0.2">
      <c r="A27" s="23" t="s">
        <v>467</v>
      </c>
      <c r="B27" s="35">
        <v>2</v>
      </c>
      <c r="C27" s="36">
        <f>2/80</f>
        <v>2.5000000000000001E-2</v>
      </c>
      <c r="E27" s="39">
        <v>1.2999999999999999E-2</v>
      </c>
      <c r="F27" s="35" t="s">
        <v>467</v>
      </c>
      <c r="G27" s="24"/>
    </row>
    <row r="28" spans="1:7" ht="17" thickBot="1" x14ac:dyDescent="0.25">
      <c r="A28" s="42" t="s">
        <v>534</v>
      </c>
      <c r="B28" s="37">
        <f>SUM(B24:B27)</f>
        <v>80</v>
      </c>
      <c r="C28" s="31"/>
      <c r="E28" s="40">
        <v>6.5000000000000002E-2</v>
      </c>
      <c r="F28" s="37" t="s">
        <v>470</v>
      </c>
      <c r="G28" s="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0"/>
  <sheetViews>
    <sheetView topLeftCell="A23" workbookViewId="0">
      <selection activeCell="D35" sqref="D35"/>
    </sheetView>
  </sheetViews>
  <sheetFormatPr baseColWidth="10" defaultRowHeight="16" x14ac:dyDescent="0.2"/>
  <cols>
    <col min="1" max="1" width="42.33203125" bestFit="1" customWidth="1"/>
    <col min="2" max="2" width="20.1640625" bestFit="1" customWidth="1"/>
    <col min="5" max="5" width="14.1640625" bestFit="1" customWidth="1"/>
  </cols>
  <sheetData>
    <row r="3" spans="1:2" x14ac:dyDescent="0.2">
      <c r="A3" s="13" t="s">
        <v>458</v>
      </c>
      <c r="B3" t="s">
        <v>472</v>
      </c>
    </row>
    <row r="4" spans="1:2" x14ac:dyDescent="0.2">
      <c r="A4" s="14" t="s">
        <v>299</v>
      </c>
      <c r="B4" s="16">
        <v>1</v>
      </c>
    </row>
    <row r="5" spans="1:2" x14ac:dyDescent="0.2">
      <c r="A5" s="14" t="s">
        <v>120</v>
      </c>
      <c r="B5" s="16">
        <v>3</v>
      </c>
    </row>
    <row r="6" spans="1:2" x14ac:dyDescent="0.2">
      <c r="A6" s="14" t="s">
        <v>212</v>
      </c>
      <c r="B6" s="16">
        <v>1</v>
      </c>
    </row>
    <row r="7" spans="1:2" x14ac:dyDescent="0.2">
      <c r="A7" s="14" t="s">
        <v>186</v>
      </c>
      <c r="B7" s="16">
        <v>1</v>
      </c>
    </row>
    <row r="8" spans="1:2" x14ac:dyDescent="0.2">
      <c r="A8" s="14" t="s">
        <v>205</v>
      </c>
      <c r="B8" s="16">
        <v>4</v>
      </c>
    </row>
    <row r="9" spans="1:2" x14ac:dyDescent="0.2">
      <c r="A9" s="14" t="s">
        <v>312</v>
      </c>
      <c r="B9" s="16">
        <v>1</v>
      </c>
    </row>
    <row r="10" spans="1:2" x14ac:dyDescent="0.2">
      <c r="A10" s="14" t="s">
        <v>271</v>
      </c>
      <c r="B10" s="16">
        <v>2</v>
      </c>
    </row>
    <row r="11" spans="1:2" x14ac:dyDescent="0.2">
      <c r="A11" s="14" t="s">
        <v>377</v>
      </c>
      <c r="B11" s="16">
        <v>1</v>
      </c>
    </row>
    <row r="12" spans="1:2" x14ac:dyDescent="0.2">
      <c r="A12" s="14" t="s">
        <v>264</v>
      </c>
      <c r="B12" s="16">
        <v>2</v>
      </c>
    </row>
    <row r="13" spans="1:2" x14ac:dyDescent="0.2">
      <c r="A13" s="14" t="s">
        <v>150</v>
      </c>
      <c r="B13" s="16">
        <v>13</v>
      </c>
    </row>
    <row r="14" spans="1:2" x14ac:dyDescent="0.2">
      <c r="A14" s="14" t="s">
        <v>350</v>
      </c>
      <c r="B14" s="16">
        <v>1</v>
      </c>
    </row>
    <row r="15" spans="1:2" x14ac:dyDescent="0.2">
      <c r="A15" s="14" t="s">
        <v>366</v>
      </c>
      <c r="B15" s="16">
        <v>1</v>
      </c>
    </row>
    <row r="16" spans="1:2" x14ac:dyDescent="0.2">
      <c r="A16" s="14" t="s">
        <v>340</v>
      </c>
      <c r="B16" s="16">
        <v>1</v>
      </c>
    </row>
    <row r="17" spans="1:2" x14ac:dyDescent="0.2">
      <c r="A17" s="14" t="s">
        <v>288</v>
      </c>
      <c r="B17" s="16">
        <v>1</v>
      </c>
    </row>
    <row r="18" spans="1:2" x14ac:dyDescent="0.2">
      <c r="A18" s="14" t="s">
        <v>197</v>
      </c>
      <c r="B18" s="16">
        <v>1</v>
      </c>
    </row>
    <row r="19" spans="1:2" x14ac:dyDescent="0.2">
      <c r="A19" s="14" t="s">
        <v>159</v>
      </c>
      <c r="B19" s="16">
        <v>9</v>
      </c>
    </row>
    <row r="20" spans="1:2" x14ac:dyDescent="0.2">
      <c r="A20" s="14" t="s">
        <v>142</v>
      </c>
      <c r="B20" s="16">
        <v>4</v>
      </c>
    </row>
    <row r="21" spans="1:2" x14ac:dyDescent="0.2">
      <c r="A21" s="14" t="s">
        <v>104</v>
      </c>
      <c r="B21" s="16">
        <v>1</v>
      </c>
    </row>
    <row r="22" spans="1:2" x14ac:dyDescent="0.2">
      <c r="A22" s="14" t="s">
        <v>277</v>
      </c>
      <c r="B22" s="16">
        <v>2</v>
      </c>
    </row>
    <row r="23" spans="1:2" x14ac:dyDescent="0.2">
      <c r="A23" s="14" t="s">
        <v>281</v>
      </c>
      <c r="B23" s="16">
        <v>1</v>
      </c>
    </row>
    <row r="24" spans="1:2" x14ac:dyDescent="0.2">
      <c r="A24" s="14" t="s">
        <v>343</v>
      </c>
      <c r="B24" s="16">
        <v>1</v>
      </c>
    </row>
    <row r="25" spans="1:2" x14ac:dyDescent="0.2">
      <c r="A25" s="14" t="s">
        <v>86</v>
      </c>
      <c r="B25" s="16">
        <v>19</v>
      </c>
    </row>
    <row r="26" spans="1:2" x14ac:dyDescent="0.2">
      <c r="A26" s="14" t="s">
        <v>328</v>
      </c>
      <c r="B26" s="16">
        <v>1</v>
      </c>
    </row>
    <row r="27" spans="1:2" x14ac:dyDescent="0.2">
      <c r="A27" s="14" t="s">
        <v>335</v>
      </c>
      <c r="B27" s="16">
        <v>1</v>
      </c>
    </row>
    <row r="28" spans="1:2" x14ac:dyDescent="0.2">
      <c r="A28" s="14" t="s">
        <v>459</v>
      </c>
      <c r="B28" s="16"/>
    </row>
    <row r="29" spans="1:2" x14ac:dyDescent="0.2">
      <c r="A29" s="14" t="s">
        <v>460</v>
      </c>
      <c r="B29" s="16">
        <v>73</v>
      </c>
    </row>
    <row r="32" spans="1:2" x14ac:dyDescent="0.2">
      <c r="A32" s="14"/>
    </row>
    <row r="33" spans="1:2" ht="17" thickBot="1" x14ac:dyDescent="0.25">
      <c r="A33" t="s">
        <v>535</v>
      </c>
    </row>
    <row r="34" spans="1:2" x14ac:dyDescent="0.2">
      <c r="A34" s="21" t="s">
        <v>473</v>
      </c>
      <c r="B34" s="22"/>
    </row>
    <row r="35" spans="1:2" x14ac:dyDescent="0.2">
      <c r="A35" s="23" t="s">
        <v>474</v>
      </c>
      <c r="B35" s="24">
        <v>17</v>
      </c>
    </row>
    <row r="36" spans="1:2" x14ac:dyDescent="0.2">
      <c r="A36" s="23" t="s">
        <v>475</v>
      </c>
      <c r="B36" s="24">
        <v>17</v>
      </c>
    </row>
    <row r="37" spans="1:2" x14ac:dyDescent="0.2">
      <c r="A37" s="23" t="s">
        <v>476</v>
      </c>
      <c r="B37" s="24">
        <v>3</v>
      </c>
    </row>
    <row r="38" spans="1:2" x14ac:dyDescent="0.2">
      <c r="A38" s="23" t="s">
        <v>477</v>
      </c>
      <c r="B38" s="24">
        <v>1</v>
      </c>
    </row>
    <row r="39" spans="1:2" x14ac:dyDescent="0.2">
      <c r="A39" s="25" t="s">
        <v>484</v>
      </c>
      <c r="B39" s="26">
        <v>1</v>
      </c>
    </row>
    <row r="40" spans="1:2" x14ac:dyDescent="0.2">
      <c r="A40" s="27" t="s">
        <v>534</v>
      </c>
      <c r="B40" s="28">
        <f>SUM(B35:B39)</f>
        <v>39</v>
      </c>
    </row>
    <row r="41" spans="1:2" x14ac:dyDescent="0.2">
      <c r="A41" s="23"/>
      <c r="B41" s="24"/>
    </row>
    <row r="42" spans="1:2" x14ac:dyDescent="0.2">
      <c r="A42" s="29" t="s">
        <v>478</v>
      </c>
      <c r="B42" s="24"/>
    </row>
    <row r="43" spans="1:2" x14ac:dyDescent="0.2">
      <c r="A43" s="23" t="s">
        <v>479</v>
      </c>
      <c r="B43" s="24">
        <v>4</v>
      </c>
    </row>
    <row r="44" spans="1:2" x14ac:dyDescent="0.2">
      <c r="A44" s="23" t="s">
        <v>480</v>
      </c>
      <c r="B44" s="24">
        <v>22</v>
      </c>
    </row>
    <row r="45" spans="1:2" x14ac:dyDescent="0.2">
      <c r="A45" s="23" t="s">
        <v>481</v>
      </c>
      <c r="B45" s="24">
        <v>2</v>
      </c>
    </row>
    <row r="46" spans="1:2" x14ac:dyDescent="0.2">
      <c r="A46" s="23" t="s">
        <v>482</v>
      </c>
      <c r="B46" s="24">
        <v>4</v>
      </c>
    </row>
    <row r="47" spans="1:2" x14ac:dyDescent="0.2">
      <c r="A47" s="25" t="s">
        <v>483</v>
      </c>
      <c r="B47" s="26">
        <v>2</v>
      </c>
    </row>
    <row r="48" spans="1:2" x14ac:dyDescent="0.2">
      <c r="A48" s="23" t="s">
        <v>534</v>
      </c>
      <c r="B48" s="28">
        <f>SUM(B43:B47)</f>
        <v>34</v>
      </c>
    </row>
    <row r="49" spans="1:2" x14ac:dyDescent="0.2">
      <c r="A49" s="23"/>
      <c r="B49" s="24"/>
    </row>
    <row r="50" spans="1:2" ht="17" thickBot="1" x14ac:dyDescent="0.25">
      <c r="A50" s="30" t="s">
        <v>485</v>
      </c>
      <c r="B50" s="31">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9"/>
  <sheetViews>
    <sheetView workbookViewId="0">
      <selection activeCell="A39" sqref="A39"/>
    </sheetView>
  </sheetViews>
  <sheetFormatPr baseColWidth="10" defaultRowHeight="16" x14ac:dyDescent="0.2"/>
  <cols>
    <col min="5" max="5" width="24.83203125" bestFit="1" customWidth="1"/>
    <col min="6" max="6" width="13.5" bestFit="1" customWidth="1"/>
  </cols>
  <sheetData>
    <row r="1" spans="1:65" x14ac:dyDescent="0.2">
      <c r="A1" t="s">
        <v>394</v>
      </c>
      <c r="B1" t="s">
        <v>395</v>
      </c>
      <c r="C1" t="s">
        <v>396</v>
      </c>
      <c r="D1" t="s">
        <v>397</v>
      </c>
      <c r="E1" t="s">
        <v>398</v>
      </c>
      <c r="F1" t="s">
        <v>468</v>
      </c>
      <c r="G1" t="s">
        <v>399</v>
      </c>
      <c r="H1" t="s">
        <v>400</v>
      </c>
      <c r="I1" t="s">
        <v>401</v>
      </c>
      <c r="J1" t="s">
        <v>402</v>
      </c>
      <c r="K1" t="s">
        <v>403</v>
      </c>
      <c r="L1" t="s">
        <v>404</v>
      </c>
      <c r="M1" t="s">
        <v>405</v>
      </c>
      <c r="N1" t="s">
        <v>406</v>
      </c>
      <c r="O1" t="s">
        <v>407</v>
      </c>
      <c r="P1" t="s">
        <v>408</v>
      </c>
      <c r="Q1" t="s">
        <v>409</v>
      </c>
      <c r="R1" t="s">
        <v>410</v>
      </c>
      <c r="S1" t="s">
        <v>411</v>
      </c>
      <c r="T1" t="s">
        <v>412</v>
      </c>
      <c r="U1" t="s">
        <v>413</v>
      </c>
      <c r="V1" t="s">
        <v>414</v>
      </c>
      <c r="W1" t="s">
        <v>415</v>
      </c>
      <c r="X1" t="s">
        <v>416</v>
      </c>
      <c r="Y1" t="s">
        <v>417</v>
      </c>
      <c r="Z1" t="s">
        <v>418</v>
      </c>
      <c r="AA1" t="s">
        <v>419</v>
      </c>
      <c r="AB1" t="s">
        <v>420</v>
      </c>
      <c r="AC1" t="s">
        <v>421</v>
      </c>
      <c r="AD1" t="s">
        <v>422</v>
      </c>
      <c r="AE1" t="s">
        <v>423</v>
      </c>
      <c r="AF1" t="s">
        <v>424</v>
      </c>
      <c r="AG1" t="s">
        <v>425</v>
      </c>
      <c r="AH1" t="s">
        <v>426</v>
      </c>
      <c r="AI1" t="s">
        <v>427</v>
      </c>
      <c r="AJ1" t="s">
        <v>428</v>
      </c>
      <c r="AK1" t="s">
        <v>429</v>
      </c>
      <c r="AL1" t="s">
        <v>430</v>
      </c>
      <c r="AM1" t="s">
        <v>431</v>
      </c>
      <c r="AN1" t="s">
        <v>432</v>
      </c>
      <c r="AO1" t="s">
        <v>433</v>
      </c>
      <c r="AP1" t="s">
        <v>434</v>
      </c>
      <c r="AQ1" t="s">
        <v>435</v>
      </c>
      <c r="AR1" t="s">
        <v>436</v>
      </c>
      <c r="AS1" t="s">
        <v>437</v>
      </c>
      <c r="AT1" t="s">
        <v>438</v>
      </c>
      <c r="AU1" t="s">
        <v>439</v>
      </c>
      <c r="AV1" t="s">
        <v>440</v>
      </c>
      <c r="AW1" t="s">
        <v>441</v>
      </c>
      <c r="AX1" t="s">
        <v>442</v>
      </c>
      <c r="AY1" t="s">
        <v>443</v>
      </c>
      <c r="AZ1" t="s">
        <v>444</v>
      </c>
      <c r="BA1" t="s">
        <v>445</v>
      </c>
      <c r="BB1" t="s">
        <v>446</v>
      </c>
      <c r="BC1" t="s">
        <v>447</v>
      </c>
      <c r="BD1" t="s">
        <v>448</v>
      </c>
      <c r="BE1" t="s">
        <v>449</v>
      </c>
      <c r="BF1" t="s">
        <v>450</v>
      </c>
      <c r="BG1" t="s">
        <v>451</v>
      </c>
      <c r="BH1" t="s">
        <v>452</v>
      </c>
      <c r="BI1" t="s">
        <v>453</v>
      </c>
      <c r="BJ1" t="s">
        <v>454</v>
      </c>
      <c r="BK1" t="s">
        <v>455</v>
      </c>
      <c r="BL1" t="s">
        <v>456</v>
      </c>
      <c r="BM1" t="s">
        <v>457</v>
      </c>
    </row>
    <row r="2" spans="1:65" s="4" customFormat="1" x14ac:dyDescent="0.2">
      <c r="A2" s="1"/>
      <c r="B2" s="1"/>
      <c r="C2" s="2">
        <v>42498.513194444444</v>
      </c>
      <c r="D2" s="1" t="s">
        <v>112</v>
      </c>
      <c r="E2" s="1" t="s">
        <v>2</v>
      </c>
      <c r="F2" s="20">
        <v>145</v>
      </c>
      <c r="G2" s="1">
        <v>1474390</v>
      </c>
      <c r="H2" s="1" t="s">
        <v>81</v>
      </c>
      <c r="I2" s="1" t="s">
        <v>82</v>
      </c>
      <c r="J2" s="1" t="s">
        <v>83</v>
      </c>
      <c r="K2" s="1" t="s">
        <v>84</v>
      </c>
      <c r="L2" s="3">
        <v>35978</v>
      </c>
      <c r="M2" s="1">
        <v>17</v>
      </c>
      <c r="N2" s="1" t="s">
        <v>113</v>
      </c>
      <c r="O2" s="1" t="s">
        <v>81</v>
      </c>
      <c r="P2" s="3">
        <v>47781</v>
      </c>
      <c r="Q2" s="3">
        <v>47781</v>
      </c>
      <c r="R2" s="1" t="s">
        <v>86</v>
      </c>
      <c r="S2" s="1" t="s">
        <v>87</v>
      </c>
      <c r="T2" s="3">
        <v>42225</v>
      </c>
      <c r="U2" s="1" t="s">
        <v>88</v>
      </c>
      <c r="V2" s="1" t="s">
        <v>114</v>
      </c>
      <c r="W2" s="3">
        <v>42468</v>
      </c>
      <c r="X2" s="1" t="s">
        <v>115</v>
      </c>
      <c r="Y2" s="3">
        <v>42583</v>
      </c>
      <c r="Z2" s="1">
        <v>3</v>
      </c>
      <c r="AA2" s="3">
        <v>42346</v>
      </c>
      <c r="AB2" s="1" t="s">
        <v>88</v>
      </c>
      <c r="AC2" s="1" t="s">
        <v>93</v>
      </c>
      <c r="AD2" s="1" t="s">
        <v>94</v>
      </c>
      <c r="AE2" s="3">
        <v>42225</v>
      </c>
      <c r="AF2" s="1" t="s">
        <v>95</v>
      </c>
      <c r="AG2" s="3">
        <v>42215</v>
      </c>
      <c r="AH2" s="1" t="s">
        <v>96</v>
      </c>
      <c r="AI2" s="3">
        <v>44861</v>
      </c>
      <c r="AJ2" s="1" t="s">
        <v>116</v>
      </c>
      <c r="AK2" s="1" t="s">
        <v>117</v>
      </c>
      <c r="AL2" s="1"/>
    </row>
    <row r="3" spans="1:65" s="4" customFormat="1" x14ac:dyDescent="0.2">
      <c r="A3" s="1"/>
      <c r="B3" s="1"/>
      <c r="C3" s="2">
        <v>42498.510879629626</v>
      </c>
      <c r="D3" s="1" t="s">
        <v>125</v>
      </c>
      <c r="E3" s="1" t="s">
        <v>4</v>
      </c>
      <c r="F3" s="1">
        <v>18</v>
      </c>
      <c r="G3" s="1">
        <v>1484776</v>
      </c>
      <c r="H3" s="1" t="s">
        <v>81</v>
      </c>
      <c r="I3" s="1" t="s">
        <v>82</v>
      </c>
      <c r="J3" s="1" t="s">
        <v>126</v>
      </c>
      <c r="K3" s="1" t="s">
        <v>84</v>
      </c>
      <c r="L3" s="3">
        <v>36159</v>
      </c>
      <c r="M3" s="1">
        <v>17</v>
      </c>
      <c r="N3" s="1" t="s">
        <v>127</v>
      </c>
      <c r="O3" s="1" t="s">
        <v>81</v>
      </c>
      <c r="P3" s="3">
        <v>43536</v>
      </c>
      <c r="Q3" s="3">
        <v>43536</v>
      </c>
      <c r="R3" s="1" t="s">
        <v>86</v>
      </c>
      <c r="S3" s="1" t="s">
        <v>87</v>
      </c>
      <c r="T3" s="3">
        <v>42316</v>
      </c>
      <c r="U3" s="1" t="s">
        <v>88</v>
      </c>
      <c r="V3" s="1" t="s">
        <v>128</v>
      </c>
      <c r="W3" s="3">
        <v>42511</v>
      </c>
      <c r="X3" s="1" t="s">
        <v>91</v>
      </c>
      <c r="Y3" s="3">
        <v>42491</v>
      </c>
      <c r="Z3" s="1">
        <v>2</v>
      </c>
      <c r="AA3" s="3">
        <v>42481</v>
      </c>
      <c r="AB3" s="1" t="s">
        <v>88</v>
      </c>
      <c r="AC3" s="1" t="s">
        <v>93</v>
      </c>
      <c r="AD3" s="1" t="s">
        <v>94</v>
      </c>
      <c r="AE3" s="3">
        <v>42316</v>
      </c>
      <c r="AF3" s="1" t="s">
        <v>95</v>
      </c>
      <c r="AG3" s="3">
        <v>42310</v>
      </c>
      <c r="AH3" s="1" t="s">
        <v>96</v>
      </c>
      <c r="AI3" s="3">
        <v>43536</v>
      </c>
      <c r="AJ3" s="1" t="s">
        <v>129</v>
      </c>
      <c r="AK3" s="1" t="s">
        <v>130</v>
      </c>
      <c r="AL3" s="1"/>
    </row>
    <row r="4" spans="1:65" s="4" customFormat="1" x14ac:dyDescent="0.2">
      <c r="A4" s="1"/>
      <c r="B4" s="1"/>
      <c r="C4" s="2">
        <v>42498.510879629626</v>
      </c>
      <c r="D4" s="1" t="s">
        <v>131</v>
      </c>
      <c r="E4" s="1" t="s">
        <v>5</v>
      </c>
      <c r="F4" s="1">
        <v>47</v>
      </c>
      <c r="G4" s="1">
        <v>1487909</v>
      </c>
      <c r="H4" s="1" t="s">
        <v>81</v>
      </c>
      <c r="I4" s="1" t="s">
        <v>82</v>
      </c>
      <c r="J4" s="1" t="s">
        <v>101</v>
      </c>
      <c r="K4" s="1"/>
      <c r="L4" s="3">
        <v>35961</v>
      </c>
      <c r="M4" s="1">
        <v>17</v>
      </c>
      <c r="N4" s="1" t="s">
        <v>132</v>
      </c>
      <c r="O4" s="1" t="s">
        <v>81</v>
      </c>
      <c r="P4" s="3">
        <v>43538</v>
      </c>
      <c r="Q4" s="3">
        <v>43538</v>
      </c>
      <c r="R4" s="1" t="s">
        <v>86</v>
      </c>
      <c r="S4" s="1" t="s">
        <v>87</v>
      </c>
      <c r="T4" s="3">
        <v>42347</v>
      </c>
      <c r="U4" s="1" t="s">
        <v>88</v>
      </c>
      <c r="V4" s="1" t="s">
        <v>128</v>
      </c>
      <c r="W4" s="3">
        <v>42506</v>
      </c>
      <c r="X4" s="1" t="s">
        <v>91</v>
      </c>
      <c r="Y4" s="3">
        <v>42522</v>
      </c>
      <c r="Z4" s="1">
        <v>3</v>
      </c>
      <c r="AA4" s="3">
        <v>42446</v>
      </c>
      <c r="AB4" s="1" t="s">
        <v>88</v>
      </c>
      <c r="AC4" s="1" t="s">
        <v>133</v>
      </c>
      <c r="AD4" s="1" t="s">
        <v>133</v>
      </c>
      <c r="AE4" s="3">
        <v>42440</v>
      </c>
      <c r="AF4" s="1" t="s">
        <v>95</v>
      </c>
      <c r="AG4" s="3">
        <v>42341</v>
      </c>
      <c r="AH4" s="1" t="s">
        <v>134</v>
      </c>
      <c r="AI4" s="3">
        <v>43538</v>
      </c>
      <c r="AJ4" s="1" t="s">
        <v>135</v>
      </c>
      <c r="AK4" s="1" t="s">
        <v>136</v>
      </c>
      <c r="AL4" s="1"/>
    </row>
    <row r="5" spans="1:65" s="4" customFormat="1" x14ac:dyDescent="0.2">
      <c r="A5" s="1"/>
      <c r="B5" s="1"/>
      <c r="C5" s="2">
        <v>42498.512881944444</v>
      </c>
      <c r="D5" s="1" t="s">
        <v>137</v>
      </c>
      <c r="E5" s="1" t="s">
        <v>6</v>
      </c>
      <c r="F5" s="1">
        <v>48</v>
      </c>
      <c r="G5" s="1">
        <v>1468480</v>
      </c>
      <c r="H5" s="1" t="s">
        <v>81</v>
      </c>
      <c r="I5" s="1" t="s">
        <v>82</v>
      </c>
      <c r="J5" s="1" t="s">
        <v>83</v>
      </c>
      <c r="K5" s="1" t="s">
        <v>84</v>
      </c>
      <c r="L5" s="3">
        <v>35966</v>
      </c>
      <c r="M5" s="1">
        <v>17</v>
      </c>
      <c r="N5" s="1" t="s">
        <v>138</v>
      </c>
      <c r="O5" s="1" t="s">
        <v>81</v>
      </c>
      <c r="P5" s="3">
        <v>43825</v>
      </c>
      <c r="Q5" s="3">
        <v>43825</v>
      </c>
      <c r="R5" s="1" t="s">
        <v>86</v>
      </c>
      <c r="S5" s="1" t="s">
        <v>87</v>
      </c>
      <c r="T5" s="3">
        <v>42168</v>
      </c>
      <c r="U5" s="1" t="s">
        <v>88</v>
      </c>
      <c r="V5" s="1" t="s">
        <v>128</v>
      </c>
      <c r="W5" s="3">
        <v>42506</v>
      </c>
      <c r="X5" s="1" t="s">
        <v>115</v>
      </c>
      <c r="Y5" s="3">
        <v>42644</v>
      </c>
      <c r="Z5" s="1">
        <v>3</v>
      </c>
      <c r="AA5" s="3">
        <v>42446</v>
      </c>
      <c r="AB5" s="1" t="s">
        <v>88</v>
      </c>
      <c r="AC5" s="1" t="s">
        <v>93</v>
      </c>
      <c r="AD5" s="1" t="s">
        <v>94</v>
      </c>
      <c r="AE5" s="3">
        <v>42168</v>
      </c>
      <c r="AF5" s="1" t="s">
        <v>95</v>
      </c>
      <c r="AG5" s="3">
        <v>42160</v>
      </c>
      <c r="AH5" s="1" t="s">
        <v>96</v>
      </c>
      <c r="AI5" s="3">
        <v>43825</v>
      </c>
      <c r="AJ5" s="1" t="s">
        <v>97</v>
      </c>
      <c r="AK5" s="1" t="s">
        <v>98</v>
      </c>
      <c r="AL5" s="1"/>
    </row>
    <row r="6" spans="1:65" s="4" customFormat="1" x14ac:dyDescent="0.2">
      <c r="A6" s="1"/>
      <c r="B6" s="1"/>
      <c r="C6" s="2">
        <v>42498.514224537037</v>
      </c>
      <c r="D6" s="1" t="s">
        <v>139</v>
      </c>
      <c r="E6" s="1" t="s">
        <v>7</v>
      </c>
      <c r="F6" s="1">
        <v>330</v>
      </c>
      <c r="G6" s="1">
        <v>1397423</v>
      </c>
      <c r="H6" s="1" t="s">
        <v>81</v>
      </c>
      <c r="I6" s="1" t="s">
        <v>82</v>
      </c>
      <c r="J6" s="1" t="s">
        <v>126</v>
      </c>
      <c r="K6" s="1" t="s">
        <v>140</v>
      </c>
      <c r="L6" s="3">
        <v>36262</v>
      </c>
      <c r="M6" s="1">
        <v>17</v>
      </c>
      <c r="N6" s="1" t="s">
        <v>141</v>
      </c>
      <c r="O6" s="1" t="s">
        <v>81</v>
      </c>
      <c r="P6" s="3">
        <v>52087</v>
      </c>
      <c r="Q6" s="3">
        <v>52087</v>
      </c>
      <c r="R6" s="1" t="s">
        <v>142</v>
      </c>
      <c r="S6" s="1" t="s">
        <v>87</v>
      </c>
      <c r="T6" s="3">
        <v>41598</v>
      </c>
      <c r="U6" s="1" t="s">
        <v>88</v>
      </c>
      <c r="V6" s="1" t="s">
        <v>89</v>
      </c>
      <c r="W6" s="1" t="s">
        <v>90</v>
      </c>
      <c r="X6" s="1" t="s">
        <v>115</v>
      </c>
      <c r="Y6" s="3">
        <v>42491</v>
      </c>
      <c r="Z6" s="1">
        <v>8</v>
      </c>
      <c r="AA6" s="3">
        <v>42300</v>
      </c>
      <c r="AB6" s="1" t="s">
        <v>88</v>
      </c>
      <c r="AC6" s="1" t="s">
        <v>108</v>
      </c>
      <c r="AD6" s="1" t="s">
        <v>94</v>
      </c>
      <c r="AE6" s="3">
        <v>41598</v>
      </c>
      <c r="AF6" s="1" t="s">
        <v>95</v>
      </c>
      <c r="AG6" s="3">
        <v>41598</v>
      </c>
      <c r="AH6" s="1" t="s">
        <v>109</v>
      </c>
      <c r="AI6" s="3">
        <v>46612</v>
      </c>
      <c r="AJ6" s="1" t="s">
        <v>143</v>
      </c>
      <c r="AK6" s="1" t="s">
        <v>144</v>
      </c>
      <c r="AL6" s="1"/>
    </row>
    <row r="7" spans="1:65" s="4" customFormat="1" x14ac:dyDescent="0.2">
      <c r="A7" s="1"/>
      <c r="B7" s="1"/>
      <c r="C7" s="2">
        <v>42498.516377314816</v>
      </c>
      <c r="D7" s="1" t="s">
        <v>157</v>
      </c>
      <c r="E7" s="1" t="s">
        <v>11</v>
      </c>
      <c r="F7" s="1" t="s">
        <v>513</v>
      </c>
      <c r="G7" s="1">
        <v>1447026</v>
      </c>
      <c r="H7" s="1" t="s">
        <v>81</v>
      </c>
      <c r="I7" s="1" t="s">
        <v>82</v>
      </c>
      <c r="J7" s="1" t="s">
        <v>83</v>
      </c>
      <c r="K7" s="1" t="s">
        <v>84</v>
      </c>
      <c r="L7" s="3">
        <v>35949</v>
      </c>
      <c r="M7" s="1">
        <v>17</v>
      </c>
      <c r="N7" s="1" t="s">
        <v>158</v>
      </c>
      <c r="O7" s="1" t="s">
        <v>81</v>
      </c>
      <c r="P7" s="3">
        <v>42588</v>
      </c>
      <c r="Q7" s="3">
        <v>42588</v>
      </c>
      <c r="R7" s="1" t="s">
        <v>159</v>
      </c>
      <c r="S7" s="1" t="s">
        <v>87</v>
      </c>
      <c r="T7" s="3">
        <v>42452</v>
      </c>
      <c r="U7" s="1" t="s">
        <v>88</v>
      </c>
      <c r="V7" s="1" t="s">
        <v>128</v>
      </c>
      <c r="W7" s="3">
        <v>42520</v>
      </c>
      <c r="X7" s="1" t="s">
        <v>106</v>
      </c>
      <c r="Y7" s="3">
        <v>42614</v>
      </c>
      <c r="Z7" s="1">
        <v>2</v>
      </c>
      <c r="AA7" s="3">
        <v>42490</v>
      </c>
      <c r="AB7" s="1" t="s">
        <v>88</v>
      </c>
      <c r="AC7" s="1" t="s">
        <v>133</v>
      </c>
      <c r="AD7" s="1" t="s">
        <v>133</v>
      </c>
      <c r="AE7" s="3">
        <v>42476</v>
      </c>
      <c r="AF7" s="1" t="s">
        <v>95</v>
      </c>
      <c r="AG7" s="3">
        <v>42445</v>
      </c>
      <c r="AH7" s="1" t="s">
        <v>109</v>
      </c>
      <c r="AI7" s="3">
        <v>42588</v>
      </c>
      <c r="AJ7" s="1" t="s">
        <v>110</v>
      </c>
      <c r="AK7" s="1" t="s">
        <v>111</v>
      </c>
      <c r="AL7" s="1" t="s">
        <v>147</v>
      </c>
    </row>
    <row r="8" spans="1:65" s="4" customFormat="1" x14ac:dyDescent="0.2">
      <c r="A8" s="1"/>
      <c r="B8" s="1"/>
      <c r="C8" s="2">
        <v>42498.518564814818</v>
      </c>
      <c r="D8" s="1" t="s">
        <v>160</v>
      </c>
      <c r="E8" s="1" t="s">
        <v>12</v>
      </c>
      <c r="F8" s="1">
        <v>45</v>
      </c>
      <c r="G8" s="1">
        <v>1439685</v>
      </c>
      <c r="H8" s="1" t="s">
        <v>81</v>
      </c>
      <c r="I8" s="1" t="s">
        <v>82</v>
      </c>
      <c r="J8" s="1" t="s">
        <v>101</v>
      </c>
      <c r="K8" s="1" t="s">
        <v>148</v>
      </c>
      <c r="L8" s="3">
        <v>35972</v>
      </c>
      <c r="M8" s="1">
        <v>17</v>
      </c>
      <c r="N8" s="1" t="s">
        <v>161</v>
      </c>
      <c r="O8" s="1" t="s">
        <v>81</v>
      </c>
      <c r="P8" s="3">
        <v>42591</v>
      </c>
      <c r="Q8" s="3">
        <v>42591</v>
      </c>
      <c r="R8" s="1" t="s">
        <v>150</v>
      </c>
      <c r="S8" s="1" t="s">
        <v>87</v>
      </c>
      <c r="T8" s="3">
        <v>42172</v>
      </c>
      <c r="U8" s="1" t="s">
        <v>88</v>
      </c>
      <c r="V8" s="1" t="s">
        <v>89</v>
      </c>
      <c r="W8" s="1" t="s">
        <v>90</v>
      </c>
      <c r="X8" s="1" t="s">
        <v>106</v>
      </c>
      <c r="Y8" s="3">
        <v>42644</v>
      </c>
      <c r="Z8" s="1">
        <v>3</v>
      </c>
      <c r="AA8" s="3">
        <v>42235</v>
      </c>
      <c r="AB8" s="1" t="s">
        <v>88</v>
      </c>
      <c r="AC8" s="1" t="s">
        <v>162</v>
      </c>
      <c r="AD8" s="1" t="s">
        <v>163</v>
      </c>
      <c r="AE8" s="3">
        <v>42452</v>
      </c>
      <c r="AF8" s="1" t="s">
        <v>95</v>
      </c>
      <c r="AG8" s="3">
        <v>42432</v>
      </c>
      <c r="AH8" s="1" t="s">
        <v>164</v>
      </c>
      <c r="AI8" s="3">
        <v>42237</v>
      </c>
      <c r="AJ8" s="1" t="s">
        <v>110</v>
      </c>
      <c r="AK8" s="1" t="s">
        <v>111</v>
      </c>
      <c r="AL8" s="1" t="s">
        <v>81</v>
      </c>
    </row>
    <row r="9" spans="1:65" s="4" customFormat="1" x14ac:dyDescent="0.2">
      <c r="A9" s="1"/>
      <c r="B9" s="1"/>
      <c r="C9" s="2">
        <v>42498.516377314816</v>
      </c>
      <c r="D9" s="1" t="s">
        <v>167</v>
      </c>
      <c r="E9" s="1" t="s">
        <v>13</v>
      </c>
      <c r="F9" s="1">
        <v>22</v>
      </c>
      <c r="G9" s="1">
        <v>1489219</v>
      </c>
      <c r="H9" s="1" t="s">
        <v>81</v>
      </c>
      <c r="I9" s="1" t="s">
        <v>82</v>
      </c>
      <c r="J9" s="1" t="s">
        <v>83</v>
      </c>
      <c r="K9" s="1" t="s">
        <v>84</v>
      </c>
      <c r="L9" s="3">
        <v>36088</v>
      </c>
      <c r="M9" s="1">
        <v>17</v>
      </c>
      <c r="N9" s="1" t="s">
        <v>168</v>
      </c>
      <c r="O9" s="1" t="s">
        <v>81</v>
      </c>
      <c r="P9" s="3">
        <v>42535</v>
      </c>
      <c r="Q9" s="3">
        <v>42535</v>
      </c>
      <c r="R9" s="1" t="s">
        <v>150</v>
      </c>
      <c r="S9" s="1" t="s">
        <v>87</v>
      </c>
      <c r="T9" s="3">
        <v>42410</v>
      </c>
      <c r="U9" s="1" t="s">
        <v>88</v>
      </c>
      <c r="V9" s="1" t="s">
        <v>89</v>
      </c>
      <c r="W9" s="1" t="s">
        <v>90</v>
      </c>
      <c r="X9" s="1" t="s">
        <v>106</v>
      </c>
      <c r="Y9" s="3">
        <v>42583</v>
      </c>
      <c r="Z9" s="1">
        <v>2</v>
      </c>
      <c r="AA9" s="3">
        <v>42422</v>
      </c>
      <c r="AB9" s="1" t="s">
        <v>88</v>
      </c>
      <c r="AC9" s="1" t="s">
        <v>133</v>
      </c>
      <c r="AD9" s="1" t="s">
        <v>133</v>
      </c>
      <c r="AE9" s="3">
        <v>42495</v>
      </c>
      <c r="AF9" s="1" t="s">
        <v>95</v>
      </c>
      <c r="AG9" s="3">
        <v>42404</v>
      </c>
      <c r="AH9" s="1" t="s">
        <v>109</v>
      </c>
      <c r="AI9" s="3">
        <v>42535</v>
      </c>
      <c r="AJ9" s="1" t="s">
        <v>169</v>
      </c>
      <c r="AK9" s="1" t="s">
        <v>123</v>
      </c>
      <c r="AL9" s="1" t="s">
        <v>147</v>
      </c>
    </row>
    <row r="10" spans="1:65" s="4" customFormat="1" x14ac:dyDescent="0.2">
      <c r="A10" s="1"/>
      <c r="B10" s="1"/>
      <c r="C10" s="2">
        <v>42498.516377314816</v>
      </c>
      <c r="D10" s="1" t="s">
        <v>172</v>
      </c>
      <c r="E10" s="1" t="s">
        <v>15</v>
      </c>
      <c r="F10" s="1">
        <v>98</v>
      </c>
      <c r="G10" s="1">
        <v>1472709</v>
      </c>
      <c r="H10" s="1" t="s">
        <v>81</v>
      </c>
      <c r="I10" s="1" t="s">
        <v>82</v>
      </c>
      <c r="J10" s="1" t="s">
        <v>83</v>
      </c>
      <c r="K10" s="1" t="s">
        <v>84</v>
      </c>
      <c r="L10" s="3">
        <v>36029</v>
      </c>
      <c r="M10" s="1">
        <v>17</v>
      </c>
      <c r="N10" s="1" t="s">
        <v>173</v>
      </c>
      <c r="O10" s="1" t="s">
        <v>81</v>
      </c>
      <c r="P10" s="3">
        <v>43008</v>
      </c>
      <c r="Q10" s="3">
        <v>43008</v>
      </c>
      <c r="R10" s="1" t="s">
        <v>86</v>
      </c>
      <c r="S10" s="1" t="s">
        <v>87</v>
      </c>
      <c r="T10" s="3">
        <v>42214</v>
      </c>
      <c r="U10" s="1" t="s">
        <v>88</v>
      </c>
      <c r="V10" s="1" t="s">
        <v>128</v>
      </c>
      <c r="W10" s="3">
        <v>42509</v>
      </c>
      <c r="X10" s="1" t="s">
        <v>91</v>
      </c>
      <c r="Y10" s="3">
        <v>42583</v>
      </c>
      <c r="Z10" s="1">
        <v>7</v>
      </c>
      <c r="AA10" s="3">
        <v>42446</v>
      </c>
      <c r="AB10" s="1" t="s">
        <v>88</v>
      </c>
      <c r="AC10" s="1" t="s">
        <v>174</v>
      </c>
      <c r="AD10" s="1" t="s">
        <v>94</v>
      </c>
      <c r="AE10" s="3">
        <v>42214</v>
      </c>
      <c r="AF10" s="1" t="s">
        <v>95</v>
      </c>
      <c r="AG10" s="3">
        <v>42201</v>
      </c>
      <c r="AH10" s="1" t="s">
        <v>175</v>
      </c>
      <c r="AI10" s="3">
        <v>43008</v>
      </c>
      <c r="AJ10" s="1" t="s">
        <v>135</v>
      </c>
      <c r="AK10" s="1" t="s">
        <v>136</v>
      </c>
      <c r="AL10" s="1"/>
    </row>
    <row r="11" spans="1:65" s="4" customFormat="1" x14ac:dyDescent="0.2">
      <c r="A11" s="1"/>
      <c r="B11" s="1"/>
      <c r="C11" s="2">
        <v>42498.510879629626</v>
      </c>
      <c r="D11" s="1" t="s">
        <v>178</v>
      </c>
      <c r="E11" s="1" t="s">
        <v>17</v>
      </c>
      <c r="F11" s="1">
        <v>31</v>
      </c>
      <c r="G11" s="1">
        <v>1464916</v>
      </c>
      <c r="H11" s="1" t="s">
        <v>81</v>
      </c>
      <c r="I11" s="1" t="s">
        <v>82</v>
      </c>
      <c r="J11" s="1" t="s">
        <v>83</v>
      </c>
      <c r="K11" s="1" t="s">
        <v>84</v>
      </c>
      <c r="L11" s="3">
        <v>36237</v>
      </c>
      <c r="M11" s="1">
        <v>17</v>
      </c>
      <c r="N11" s="1" t="s">
        <v>103</v>
      </c>
      <c r="O11" s="1" t="s">
        <v>81</v>
      </c>
      <c r="P11" s="3">
        <v>42570</v>
      </c>
      <c r="Q11" s="3">
        <v>42570</v>
      </c>
      <c r="R11" s="1" t="s">
        <v>159</v>
      </c>
      <c r="S11" s="1" t="s">
        <v>87</v>
      </c>
      <c r="T11" s="3">
        <v>42347</v>
      </c>
      <c r="U11" s="1" t="s">
        <v>88</v>
      </c>
      <c r="V11" s="1" t="s">
        <v>89</v>
      </c>
      <c r="W11" s="1" t="s">
        <v>90</v>
      </c>
      <c r="X11" s="1" t="s">
        <v>106</v>
      </c>
      <c r="Y11" s="3">
        <v>42522</v>
      </c>
      <c r="Z11" s="1">
        <v>2</v>
      </c>
      <c r="AA11" s="3">
        <v>42423</v>
      </c>
      <c r="AB11" s="1" t="s">
        <v>88</v>
      </c>
      <c r="AC11" s="1" t="s">
        <v>133</v>
      </c>
      <c r="AD11" s="1" t="s">
        <v>133</v>
      </c>
      <c r="AE11" s="3">
        <v>42375</v>
      </c>
      <c r="AF11" s="1" t="s">
        <v>95</v>
      </c>
      <c r="AG11" s="3">
        <v>42145</v>
      </c>
      <c r="AH11" s="1" t="s">
        <v>109</v>
      </c>
      <c r="AI11" s="3">
        <v>42478</v>
      </c>
      <c r="AJ11" s="1" t="s">
        <v>169</v>
      </c>
      <c r="AK11" s="1" t="s">
        <v>123</v>
      </c>
      <c r="AL11" s="1" t="s">
        <v>147</v>
      </c>
    </row>
    <row r="12" spans="1:65" s="5" customFormat="1" x14ac:dyDescent="0.2">
      <c r="A12" s="1"/>
      <c r="B12" s="1"/>
      <c r="C12" s="2">
        <v>42498.514814814815</v>
      </c>
      <c r="D12" s="1" t="s">
        <v>185</v>
      </c>
      <c r="E12" s="1" t="s">
        <v>20</v>
      </c>
      <c r="F12" s="1">
        <v>74</v>
      </c>
      <c r="G12" s="1">
        <v>1458971</v>
      </c>
      <c r="H12" s="1" t="s">
        <v>81</v>
      </c>
      <c r="I12" s="1" t="s">
        <v>82</v>
      </c>
      <c r="J12" s="1" t="s">
        <v>83</v>
      </c>
      <c r="K12" s="1" t="s">
        <v>84</v>
      </c>
      <c r="L12" s="3">
        <v>36079</v>
      </c>
      <c r="M12" s="1">
        <v>17</v>
      </c>
      <c r="N12" s="1" t="s">
        <v>180</v>
      </c>
      <c r="O12" s="1" t="s">
        <v>81</v>
      </c>
      <c r="P12" s="3">
        <v>42944</v>
      </c>
      <c r="Q12" s="3">
        <v>42944</v>
      </c>
      <c r="R12" s="1" t="s">
        <v>186</v>
      </c>
      <c r="S12" s="1" t="s">
        <v>87</v>
      </c>
      <c r="T12" s="3">
        <v>42090</v>
      </c>
      <c r="U12" s="1" t="s">
        <v>88</v>
      </c>
      <c r="V12" s="1" t="s">
        <v>89</v>
      </c>
      <c r="W12" s="1" t="s">
        <v>90</v>
      </c>
      <c r="X12" s="1" t="s">
        <v>91</v>
      </c>
      <c r="Y12" s="3">
        <v>42644</v>
      </c>
      <c r="Z12" s="1">
        <v>5</v>
      </c>
      <c r="AA12" s="3">
        <v>42452</v>
      </c>
      <c r="AB12" s="1" t="s">
        <v>88</v>
      </c>
      <c r="AC12" s="1" t="s">
        <v>187</v>
      </c>
      <c r="AD12" s="1" t="s">
        <v>94</v>
      </c>
      <c r="AE12" s="3">
        <v>42090</v>
      </c>
      <c r="AF12" s="1" t="s">
        <v>95</v>
      </c>
      <c r="AG12" s="3">
        <v>42076</v>
      </c>
      <c r="AH12" s="1" t="s">
        <v>188</v>
      </c>
      <c r="AI12" s="3">
        <v>42759</v>
      </c>
      <c r="AJ12" s="1" t="s">
        <v>145</v>
      </c>
      <c r="AK12" s="1" t="s">
        <v>129</v>
      </c>
      <c r="AL12" s="1"/>
    </row>
    <row r="13" spans="1:65" s="5" customFormat="1" x14ac:dyDescent="0.2">
      <c r="A13" s="1"/>
      <c r="B13" s="1"/>
      <c r="C13" s="2">
        <v>42498.511319444442</v>
      </c>
      <c r="D13" s="1" t="s">
        <v>189</v>
      </c>
      <c r="E13" s="1" t="s">
        <v>21</v>
      </c>
      <c r="F13" s="1">
        <v>157</v>
      </c>
      <c r="G13" s="1">
        <v>1419836</v>
      </c>
      <c r="H13" s="1" t="s">
        <v>81</v>
      </c>
      <c r="I13" s="1" t="s">
        <v>100</v>
      </c>
      <c r="J13" s="1" t="s">
        <v>126</v>
      </c>
      <c r="K13" s="1" t="s">
        <v>140</v>
      </c>
      <c r="L13" s="3">
        <v>36123</v>
      </c>
      <c r="M13" s="1">
        <v>17</v>
      </c>
      <c r="N13" s="1" t="s">
        <v>190</v>
      </c>
      <c r="O13" s="1" t="s">
        <v>81</v>
      </c>
      <c r="P13" s="3">
        <v>44922</v>
      </c>
      <c r="Q13" s="3">
        <v>44922</v>
      </c>
      <c r="R13" s="1" t="s">
        <v>142</v>
      </c>
      <c r="S13" s="1" t="s">
        <v>87</v>
      </c>
      <c r="T13" s="3">
        <v>41778</v>
      </c>
      <c r="U13" s="1" t="s">
        <v>105</v>
      </c>
      <c r="V13" s="1" t="s">
        <v>89</v>
      </c>
      <c r="W13" s="1" t="s">
        <v>90</v>
      </c>
      <c r="X13" s="1" t="s">
        <v>115</v>
      </c>
      <c r="Y13" s="3">
        <v>42614</v>
      </c>
      <c r="Z13" s="1">
        <v>8</v>
      </c>
      <c r="AA13" s="3">
        <v>42345</v>
      </c>
      <c r="AB13" s="1" t="s">
        <v>107</v>
      </c>
      <c r="AC13" s="1" t="s">
        <v>191</v>
      </c>
      <c r="AD13" s="1" t="s">
        <v>94</v>
      </c>
      <c r="AE13" s="3">
        <v>41778</v>
      </c>
      <c r="AF13" s="1" t="s">
        <v>95</v>
      </c>
      <c r="AG13" s="3">
        <v>41778</v>
      </c>
      <c r="AH13" s="1" t="s">
        <v>192</v>
      </c>
      <c r="AI13" s="3">
        <v>44922</v>
      </c>
      <c r="AJ13" s="1" t="s">
        <v>193</v>
      </c>
      <c r="AK13" s="1" t="s">
        <v>194</v>
      </c>
      <c r="AL13" s="1"/>
    </row>
    <row r="14" spans="1:65" s="5" customFormat="1" x14ac:dyDescent="0.2">
      <c r="A14" s="1"/>
      <c r="B14" s="1"/>
      <c r="C14" s="2">
        <v>42498.514224537037</v>
      </c>
      <c r="D14" s="1" t="s">
        <v>210</v>
      </c>
      <c r="E14" s="1" t="s">
        <v>25</v>
      </c>
      <c r="F14" s="1" t="s">
        <v>513</v>
      </c>
      <c r="G14" s="1">
        <v>1489462</v>
      </c>
      <c r="H14" s="1" t="s">
        <v>81</v>
      </c>
      <c r="I14" s="1" t="s">
        <v>82</v>
      </c>
      <c r="J14" s="1" t="s">
        <v>83</v>
      </c>
      <c r="K14" s="1" t="s">
        <v>84</v>
      </c>
      <c r="L14" s="3">
        <v>36047</v>
      </c>
      <c r="M14" s="1">
        <v>17</v>
      </c>
      <c r="N14" s="1" t="s">
        <v>211</v>
      </c>
      <c r="O14" s="1" t="s">
        <v>81</v>
      </c>
      <c r="P14" s="3">
        <v>42661</v>
      </c>
      <c r="Q14" s="3">
        <v>42661</v>
      </c>
      <c r="R14" s="1" t="s">
        <v>212</v>
      </c>
      <c r="S14" s="1" t="s">
        <v>87</v>
      </c>
      <c r="T14" s="3">
        <v>42438</v>
      </c>
      <c r="U14" s="1" t="s">
        <v>88</v>
      </c>
      <c r="V14" s="1" t="s">
        <v>128</v>
      </c>
      <c r="W14" s="3">
        <v>42531</v>
      </c>
      <c r="X14" s="1" t="s">
        <v>91</v>
      </c>
      <c r="Y14" s="3">
        <v>42614</v>
      </c>
      <c r="Z14" s="1">
        <v>6</v>
      </c>
      <c r="AA14" s="3">
        <v>42486</v>
      </c>
      <c r="AB14" s="1" t="s">
        <v>88</v>
      </c>
      <c r="AC14" s="1" t="s">
        <v>133</v>
      </c>
      <c r="AD14" s="1" t="s">
        <v>133</v>
      </c>
      <c r="AE14" s="3">
        <v>42466</v>
      </c>
      <c r="AF14" s="1" t="s">
        <v>95</v>
      </c>
      <c r="AG14" s="3">
        <v>42373</v>
      </c>
      <c r="AH14" s="1" t="s">
        <v>213</v>
      </c>
      <c r="AI14" s="3">
        <v>42430</v>
      </c>
      <c r="AJ14" s="1" t="s">
        <v>110</v>
      </c>
      <c r="AK14" s="1" t="s">
        <v>111</v>
      </c>
      <c r="AL14" s="1" t="s">
        <v>147</v>
      </c>
    </row>
    <row r="15" spans="1:65" s="5" customFormat="1" x14ac:dyDescent="0.2">
      <c r="A15" s="1"/>
      <c r="B15" s="1"/>
      <c r="C15" s="2">
        <v>42498.516377314816</v>
      </c>
      <c r="D15" s="1" t="s">
        <v>233</v>
      </c>
      <c r="E15" s="1" t="s">
        <v>31</v>
      </c>
      <c r="F15" s="1">
        <v>427</v>
      </c>
      <c r="G15" s="1">
        <v>1441697</v>
      </c>
      <c r="H15" s="1" t="s">
        <v>81</v>
      </c>
      <c r="I15" s="1" t="s">
        <v>82</v>
      </c>
      <c r="J15" s="1" t="s">
        <v>83</v>
      </c>
      <c r="K15" s="1" t="s">
        <v>84</v>
      </c>
      <c r="L15" s="3">
        <v>36133</v>
      </c>
      <c r="M15" s="1">
        <v>17</v>
      </c>
      <c r="N15" s="1" t="s">
        <v>234</v>
      </c>
      <c r="O15" s="1" t="s">
        <v>81</v>
      </c>
      <c r="P15" s="3">
        <v>43060</v>
      </c>
      <c r="Q15" s="3">
        <v>43060</v>
      </c>
      <c r="R15" s="1" t="s">
        <v>86</v>
      </c>
      <c r="S15" s="1" t="s">
        <v>87</v>
      </c>
      <c r="T15" s="3">
        <v>41942</v>
      </c>
      <c r="U15" s="1" t="s">
        <v>88</v>
      </c>
      <c r="V15" s="1" t="s">
        <v>89</v>
      </c>
      <c r="W15" s="1" t="s">
        <v>90</v>
      </c>
      <c r="X15" s="1" t="s">
        <v>115</v>
      </c>
      <c r="Y15" s="3">
        <v>42491</v>
      </c>
      <c r="Z15" s="1">
        <v>9</v>
      </c>
      <c r="AA15" s="3">
        <v>42232</v>
      </c>
      <c r="AB15" s="1" t="s">
        <v>88</v>
      </c>
      <c r="AC15" s="1" t="s">
        <v>187</v>
      </c>
      <c r="AD15" s="1" t="s">
        <v>94</v>
      </c>
      <c r="AE15" s="3">
        <v>41942</v>
      </c>
      <c r="AF15" s="1" t="s">
        <v>95</v>
      </c>
      <c r="AG15" s="3">
        <v>41942</v>
      </c>
      <c r="AH15" s="1" t="s">
        <v>188</v>
      </c>
      <c r="AI15" s="3">
        <v>43060</v>
      </c>
      <c r="AJ15" s="1" t="s">
        <v>235</v>
      </c>
      <c r="AK15" s="1" t="s">
        <v>236</v>
      </c>
      <c r="AL15" s="1"/>
    </row>
    <row r="16" spans="1:65" s="5" customFormat="1" x14ac:dyDescent="0.2">
      <c r="A16" s="1"/>
      <c r="B16" s="1"/>
      <c r="C16" s="2">
        <v>42498.510879629626</v>
      </c>
      <c r="D16" s="1" t="s">
        <v>243</v>
      </c>
      <c r="E16" s="1" t="s">
        <v>34</v>
      </c>
      <c r="F16" s="1">
        <v>24</v>
      </c>
      <c r="G16" s="1">
        <v>1489463</v>
      </c>
      <c r="H16" s="1" t="s">
        <v>81</v>
      </c>
      <c r="I16" s="1" t="s">
        <v>82</v>
      </c>
      <c r="J16" s="1" t="s">
        <v>83</v>
      </c>
      <c r="K16" s="1" t="s">
        <v>84</v>
      </c>
      <c r="L16" s="3">
        <v>36397</v>
      </c>
      <c r="M16" s="1">
        <v>16</v>
      </c>
      <c r="N16" s="1" t="s">
        <v>244</v>
      </c>
      <c r="O16" s="1" t="s">
        <v>81</v>
      </c>
      <c r="P16" s="3">
        <v>43674</v>
      </c>
      <c r="Q16" s="3">
        <v>43674</v>
      </c>
      <c r="R16" s="1" t="s">
        <v>86</v>
      </c>
      <c r="S16" s="1" t="s">
        <v>87</v>
      </c>
      <c r="T16" s="3">
        <v>42368</v>
      </c>
      <c r="U16" s="1" t="s">
        <v>88</v>
      </c>
      <c r="V16" s="1" t="s">
        <v>89</v>
      </c>
      <c r="W16" s="1" t="s">
        <v>90</v>
      </c>
      <c r="X16" s="1" t="s">
        <v>91</v>
      </c>
      <c r="Y16" s="3">
        <v>42552</v>
      </c>
      <c r="Z16" s="1">
        <v>3</v>
      </c>
      <c r="AA16" s="3">
        <v>42437</v>
      </c>
      <c r="AB16" s="1" t="s">
        <v>88</v>
      </c>
      <c r="AC16" s="1" t="s">
        <v>174</v>
      </c>
      <c r="AD16" s="1" t="s">
        <v>94</v>
      </c>
      <c r="AE16" s="3">
        <v>42368</v>
      </c>
      <c r="AF16" s="1" t="s">
        <v>95</v>
      </c>
      <c r="AG16" s="3">
        <v>42353</v>
      </c>
      <c r="AH16" s="1" t="s">
        <v>175</v>
      </c>
      <c r="AI16" s="3">
        <v>43674</v>
      </c>
      <c r="AJ16" s="1" t="s">
        <v>245</v>
      </c>
      <c r="AK16" s="1" t="s">
        <v>246</v>
      </c>
      <c r="AL16" s="1"/>
    </row>
    <row r="17" spans="1:38" s="5" customFormat="1" x14ac:dyDescent="0.2">
      <c r="A17" s="1"/>
      <c r="B17" s="1"/>
      <c r="C17" s="2">
        <v>42498.514224537037</v>
      </c>
      <c r="D17" s="1" t="s">
        <v>252</v>
      </c>
      <c r="E17" s="1" t="s">
        <v>37</v>
      </c>
      <c r="F17" s="1">
        <v>44</v>
      </c>
      <c r="G17" s="1">
        <v>1494328</v>
      </c>
      <c r="H17" s="1" t="s">
        <v>81</v>
      </c>
      <c r="I17" s="1" t="s">
        <v>82</v>
      </c>
      <c r="J17" s="1" t="s">
        <v>83</v>
      </c>
      <c r="K17" s="1" t="s">
        <v>84</v>
      </c>
      <c r="L17" s="3">
        <v>35955</v>
      </c>
      <c r="M17" s="1">
        <v>17</v>
      </c>
      <c r="N17" s="1" t="s">
        <v>253</v>
      </c>
      <c r="O17" s="1" t="s">
        <v>81</v>
      </c>
      <c r="P17" s="3">
        <v>43954</v>
      </c>
      <c r="Q17" s="3">
        <v>43954</v>
      </c>
      <c r="R17" s="1" t="s">
        <v>86</v>
      </c>
      <c r="S17" s="1" t="s">
        <v>87</v>
      </c>
      <c r="T17" s="3">
        <v>42410</v>
      </c>
      <c r="U17" s="1" t="s">
        <v>88</v>
      </c>
      <c r="V17" s="1" t="s">
        <v>128</v>
      </c>
      <c r="W17" s="3">
        <v>42509</v>
      </c>
      <c r="X17" s="1" t="s">
        <v>91</v>
      </c>
      <c r="Y17" s="3">
        <v>42583</v>
      </c>
      <c r="Z17" s="1">
        <v>2</v>
      </c>
      <c r="AA17" s="3">
        <v>42446</v>
      </c>
      <c r="AB17" s="1" t="s">
        <v>88</v>
      </c>
      <c r="AC17" s="1" t="s">
        <v>226</v>
      </c>
      <c r="AD17" s="1" t="s">
        <v>94</v>
      </c>
      <c r="AE17" s="3">
        <v>42410</v>
      </c>
      <c r="AF17" s="1" t="s">
        <v>95</v>
      </c>
      <c r="AG17" s="3">
        <v>42404</v>
      </c>
      <c r="AH17" s="1" t="s">
        <v>227</v>
      </c>
      <c r="AI17" s="3">
        <v>43954</v>
      </c>
      <c r="AJ17" s="1" t="s">
        <v>97</v>
      </c>
      <c r="AK17" s="1" t="s">
        <v>98</v>
      </c>
      <c r="AL17" s="1"/>
    </row>
    <row r="18" spans="1:38" s="5" customFormat="1" x14ac:dyDescent="0.2">
      <c r="A18" s="1"/>
      <c r="B18" s="1"/>
      <c r="C18" s="2">
        <v>42498.516377314816</v>
      </c>
      <c r="D18" s="1" t="s">
        <v>259</v>
      </c>
      <c r="E18" s="1" t="s">
        <v>40</v>
      </c>
      <c r="F18" s="1">
        <v>120</v>
      </c>
      <c r="G18" s="1">
        <v>1447570</v>
      </c>
      <c r="H18" s="1" t="s">
        <v>81</v>
      </c>
      <c r="I18" s="1" t="s">
        <v>82</v>
      </c>
      <c r="J18" s="1" t="s">
        <v>83</v>
      </c>
      <c r="K18" s="1" t="s">
        <v>84</v>
      </c>
      <c r="L18" s="3">
        <v>35939</v>
      </c>
      <c r="M18" s="1">
        <v>17</v>
      </c>
      <c r="N18" s="1" t="s">
        <v>260</v>
      </c>
      <c r="O18" s="1" t="s">
        <v>81</v>
      </c>
      <c r="P18" s="3">
        <v>43640</v>
      </c>
      <c r="Q18" s="3">
        <v>43640</v>
      </c>
      <c r="R18" s="1" t="s">
        <v>86</v>
      </c>
      <c r="S18" s="1" t="s">
        <v>87</v>
      </c>
      <c r="T18" s="3">
        <v>41999</v>
      </c>
      <c r="U18" s="1" t="s">
        <v>88</v>
      </c>
      <c r="V18" s="1" t="s">
        <v>89</v>
      </c>
      <c r="W18" s="1" t="s">
        <v>90</v>
      </c>
      <c r="X18" s="1" t="s">
        <v>91</v>
      </c>
      <c r="Y18" s="3">
        <v>42552</v>
      </c>
      <c r="Z18" s="1">
        <v>5</v>
      </c>
      <c r="AA18" s="3">
        <v>42097</v>
      </c>
      <c r="AB18" s="1" t="s">
        <v>88</v>
      </c>
      <c r="AC18" s="1" t="s">
        <v>108</v>
      </c>
      <c r="AD18" s="1" t="s">
        <v>94</v>
      </c>
      <c r="AE18" s="3">
        <v>41999</v>
      </c>
      <c r="AF18" s="1" t="s">
        <v>95</v>
      </c>
      <c r="AG18" s="3">
        <v>41989</v>
      </c>
      <c r="AH18" s="1" t="s">
        <v>109</v>
      </c>
      <c r="AI18" s="3">
        <v>43640</v>
      </c>
      <c r="AJ18" s="1" t="s">
        <v>209</v>
      </c>
      <c r="AK18" s="1" t="s">
        <v>261</v>
      </c>
      <c r="AL18" s="1"/>
    </row>
    <row r="19" spans="1:38" s="5" customFormat="1" x14ac:dyDescent="0.2">
      <c r="C19" s="6">
        <v>42485.713194444441</v>
      </c>
      <c r="D19" s="5" t="s">
        <v>262</v>
      </c>
      <c r="E19" s="5" t="s">
        <v>41</v>
      </c>
      <c r="F19" s="5" t="s">
        <v>514</v>
      </c>
      <c r="G19" s="5">
        <v>1476036</v>
      </c>
      <c r="H19" s="5" t="s">
        <v>81</v>
      </c>
      <c r="I19" s="5" t="s">
        <v>82</v>
      </c>
      <c r="J19" s="5" t="s">
        <v>83</v>
      </c>
      <c r="K19" s="5" t="s">
        <v>84</v>
      </c>
      <c r="L19" s="7">
        <v>36063</v>
      </c>
      <c r="M19" s="5">
        <v>17</v>
      </c>
      <c r="N19" s="5" t="s">
        <v>263</v>
      </c>
      <c r="O19" s="5" t="s">
        <v>81</v>
      </c>
      <c r="P19" s="7">
        <v>42494</v>
      </c>
      <c r="Q19" s="7">
        <v>42494</v>
      </c>
      <c r="R19" s="5" t="s">
        <v>264</v>
      </c>
      <c r="S19" s="5" t="s">
        <v>87</v>
      </c>
      <c r="T19" s="7">
        <v>42417</v>
      </c>
      <c r="U19" s="5" t="s">
        <v>88</v>
      </c>
      <c r="V19" s="5" t="s">
        <v>128</v>
      </c>
      <c r="W19" s="7">
        <v>42508</v>
      </c>
      <c r="X19" s="5" t="s">
        <v>106</v>
      </c>
      <c r="Y19" s="5" t="s">
        <v>90</v>
      </c>
      <c r="Z19" s="5">
        <v>2</v>
      </c>
      <c r="AA19" s="7">
        <v>42442</v>
      </c>
      <c r="AB19" s="5" t="s">
        <v>88</v>
      </c>
      <c r="AC19" s="5" t="s">
        <v>265</v>
      </c>
      <c r="AD19" s="5" t="s">
        <v>94</v>
      </c>
      <c r="AE19" s="7">
        <v>42417</v>
      </c>
      <c r="AF19" s="5" t="s">
        <v>95</v>
      </c>
      <c r="AG19" s="7">
        <v>42243</v>
      </c>
      <c r="AH19" s="5" t="s">
        <v>266</v>
      </c>
      <c r="AI19" s="7">
        <v>42494</v>
      </c>
      <c r="AL19" s="5" t="s">
        <v>81</v>
      </c>
    </row>
    <row r="20" spans="1:38" s="8" customFormat="1" x14ac:dyDescent="0.2">
      <c r="A20" s="1"/>
      <c r="B20" s="1"/>
      <c r="C20" s="2">
        <v>42498.514224537037</v>
      </c>
      <c r="D20" s="1" t="s">
        <v>269</v>
      </c>
      <c r="E20" s="1" t="s">
        <v>43</v>
      </c>
      <c r="F20" s="1">
        <v>285</v>
      </c>
      <c r="G20" s="1">
        <v>1488901</v>
      </c>
      <c r="H20" s="1" t="s">
        <v>81</v>
      </c>
      <c r="I20" s="1" t="s">
        <v>82</v>
      </c>
      <c r="J20" s="1" t="s">
        <v>126</v>
      </c>
      <c r="K20" s="1" t="s">
        <v>140</v>
      </c>
      <c r="L20" s="3">
        <v>36106</v>
      </c>
      <c r="M20" s="1">
        <v>17</v>
      </c>
      <c r="N20" s="1" t="s">
        <v>270</v>
      </c>
      <c r="O20" s="1" t="s">
        <v>81</v>
      </c>
      <c r="P20" s="3">
        <v>43051</v>
      </c>
      <c r="Q20" s="3">
        <v>43051</v>
      </c>
      <c r="R20" s="1" t="s">
        <v>271</v>
      </c>
      <c r="S20" s="1" t="s">
        <v>87</v>
      </c>
      <c r="T20" s="3">
        <v>42350</v>
      </c>
      <c r="U20" s="1" t="s">
        <v>88</v>
      </c>
      <c r="V20" s="1" t="s">
        <v>128</v>
      </c>
      <c r="W20" s="3">
        <v>42521</v>
      </c>
      <c r="X20" s="1" t="s">
        <v>115</v>
      </c>
      <c r="Y20" s="3">
        <v>42552</v>
      </c>
      <c r="Z20" s="1">
        <v>16</v>
      </c>
      <c r="AA20" s="3">
        <v>42475</v>
      </c>
      <c r="AB20" s="1" t="s">
        <v>88</v>
      </c>
      <c r="AC20" s="1" t="s">
        <v>93</v>
      </c>
      <c r="AD20" s="1" t="s">
        <v>94</v>
      </c>
      <c r="AE20" s="3">
        <v>42350</v>
      </c>
      <c r="AF20" s="1" t="s">
        <v>95</v>
      </c>
      <c r="AG20" s="3">
        <v>42347</v>
      </c>
      <c r="AH20" s="1" t="s">
        <v>96</v>
      </c>
      <c r="AI20" s="3">
        <v>42595</v>
      </c>
      <c r="AJ20" s="1" t="s">
        <v>272</v>
      </c>
      <c r="AK20" s="1" t="s">
        <v>273</v>
      </c>
      <c r="AL20" s="1"/>
    </row>
    <row r="21" spans="1:38" s="8" customFormat="1" x14ac:dyDescent="0.2">
      <c r="A21" s="1"/>
      <c r="B21" s="1"/>
      <c r="C21" s="2">
        <v>42498.514224537037</v>
      </c>
      <c r="D21" s="1" t="s">
        <v>279</v>
      </c>
      <c r="E21" s="1" t="s">
        <v>46</v>
      </c>
      <c r="F21" s="1">
        <v>35</v>
      </c>
      <c r="G21" s="1">
        <v>1498377</v>
      </c>
      <c r="H21" s="1" t="s">
        <v>81</v>
      </c>
      <c r="I21" s="1" t="s">
        <v>82</v>
      </c>
      <c r="J21" s="1" t="s">
        <v>101</v>
      </c>
      <c r="K21" s="1" t="s">
        <v>148</v>
      </c>
      <c r="L21" s="3">
        <v>36150</v>
      </c>
      <c r="M21" s="1">
        <v>17</v>
      </c>
      <c r="N21" s="1" t="s">
        <v>280</v>
      </c>
      <c r="O21" s="1" t="s">
        <v>81</v>
      </c>
      <c r="P21" s="3">
        <v>45468</v>
      </c>
      <c r="Q21" s="3">
        <v>45468</v>
      </c>
      <c r="R21" s="1" t="s">
        <v>281</v>
      </c>
      <c r="S21" s="1" t="s">
        <v>87</v>
      </c>
      <c r="T21" s="3">
        <v>42453</v>
      </c>
      <c r="U21" s="1" t="s">
        <v>88</v>
      </c>
      <c r="V21" s="1" t="s">
        <v>128</v>
      </c>
      <c r="W21" s="3">
        <v>42511</v>
      </c>
      <c r="X21" s="1" t="s">
        <v>115</v>
      </c>
      <c r="Y21" s="3">
        <v>42644</v>
      </c>
      <c r="Z21" s="1">
        <v>3</v>
      </c>
      <c r="AA21" s="3">
        <v>42481</v>
      </c>
      <c r="AB21" s="1" t="s">
        <v>88</v>
      </c>
      <c r="AC21" s="1" t="s">
        <v>282</v>
      </c>
      <c r="AD21" s="1" t="s">
        <v>94</v>
      </c>
      <c r="AE21" s="3">
        <v>42453</v>
      </c>
      <c r="AF21" s="1" t="s">
        <v>95</v>
      </c>
      <c r="AG21" s="3">
        <v>42446</v>
      </c>
      <c r="AH21" s="1" t="s">
        <v>283</v>
      </c>
      <c r="AI21" s="3">
        <v>45468</v>
      </c>
      <c r="AJ21" s="1" t="s">
        <v>284</v>
      </c>
      <c r="AK21" s="1" t="s">
        <v>285</v>
      </c>
      <c r="AL21" s="1" t="s">
        <v>81</v>
      </c>
    </row>
    <row r="22" spans="1:38" s="8" customFormat="1" x14ac:dyDescent="0.2">
      <c r="A22" s="1"/>
      <c r="B22" s="1"/>
      <c r="C22" s="2">
        <v>42498.516840277778</v>
      </c>
      <c r="D22" s="1" t="s">
        <v>297</v>
      </c>
      <c r="E22" s="1" t="s">
        <v>50</v>
      </c>
      <c r="F22" s="1" t="s">
        <v>513</v>
      </c>
      <c r="G22" s="1">
        <v>1487016</v>
      </c>
      <c r="H22" s="1" t="s">
        <v>81</v>
      </c>
      <c r="I22" s="1" t="s">
        <v>82</v>
      </c>
      <c r="J22" s="1" t="s">
        <v>83</v>
      </c>
      <c r="K22" s="1" t="s">
        <v>84</v>
      </c>
      <c r="L22" s="3">
        <v>36225</v>
      </c>
      <c r="M22" s="1">
        <v>17</v>
      </c>
      <c r="N22" s="1" t="s">
        <v>298</v>
      </c>
      <c r="O22" s="1" t="s">
        <v>81</v>
      </c>
      <c r="P22" s="3">
        <v>42541</v>
      </c>
      <c r="Q22" s="3">
        <v>42541</v>
      </c>
      <c r="R22" s="1" t="s">
        <v>299</v>
      </c>
      <c r="S22" s="1" t="s">
        <v>87</v>
      </c>
      <c r="T22" s="3">
        <v>42459</v>
      </c>
      <c r="U22" s="1" t="s">
        <v>88</v>
      </c>
      <c r="V22" s="1" t="s">
        <v>128</v>
      </c>
      <c r="W22" s="3">
        <v>42505</v>
      </c>
      <c r="X22" s="1" t="s">
        <v>106</v>
      </c>
      <c r="Y22" s="1" t="s">
        <v>90</v>
      </c>
      <c r="Z22" s="1">
        <v>1</v>
      </c>
      <c r="AA22" s="3">
        <v>42490</v>
      </c>
      <c r="AB22" s="1" t="s">
        <v>88</v>
      </c>
      <c r="AC22" s="1" t="s">
        <v>249</v>
      </c>
      <c r="AD22" s="1" t="s">
        <v>94</v>
      </c>
      <c r="AE22" s="3">
        <v>42459</v>
      </c>
      <c r="AF22" s="1" t="s">
        <v>95</v>
      </c>
      <c r="AG22" s="3">
        <v>42342</v>
      </c>
      <c r="AH22" s="1" t="s">
        <v>213</v>
      </c>
      <c r="AI22" s="3">
        <v>42541</v>
      </c>
      <c r="AJ22" s="1"/>
      <c r="AK22" s="1"/>
      <c r="AL22" s="1" t="s">
        <v>81</v>
      </c>
    </row>
    <row r="23" spans="1:38" s="8" customFormat="1" x14ac:dyDescent="0.2">
      <c r="A23" s="1"/>
      <c r="B23" s="1"/>
      <c r="C23" s="2">
        <v>42498.514224537037</v>
      </c>
      <c r="D23" s="1" t="s">
        <v>320</v>
      </c>
      <c r="E23" s="1" t="s">
        <v>55</v>
      </c>
      <c r="F23" s="1">
        <v>94</v>
      </c>
      <c r="G23" s="1">
        <v>1462045</v>
      </c>
      <c r="H23" s="1" t="s">
        <v>81</v>
      </c>
      <c r="I23" s="1" t="s">
        <v>82</v>
      </c>
      <c r="J23" s="1" t="s">
        <v>83</v>
      </c>
      <c r="K23" s="1" t="s">
        <v>84</v>
      </c>
      <c r="L23" s="3">
        <v>35938</v>
      </c>
      <c r="M23" s="1">
        <v>17</v>
      </c>
      <c r="N23" s="1" t="s">
        <v>268</v>
      </c>
      <c r="O23" s="1" t="s">
        <v>81</v>
      </c>
      <c r="P23" s="3">
        <v>43486</v>
      </c>
      <c r="Q23" s="3">
        <v>43486</v>
      </c>
      <c r="R23" s="1" t="s">
        <v>86</v>
      </c>
      <c r="S23" s="1" t="s">
        <v>87</v>
      </c>
      <c r="T23" s="3">
        <v>42130</v>
      </c>
      <c r="U23" s="1" t="s">
        <v>88</v>
      </c>
      <c r="V23" s="1" t="s">
        <v>128</v>
      </c>
      <c r="W23" s="3">
        <v>42506</v>
      </c>
      <c r="X23" s="1" t="s">
        <v>91</v>
      </c>
      <c r="Y23" s="3">
        <v>42491</v>
      </c>
      <c r="Z23" s="1">
        <v>7</v>
      </c>
      <c r="AA23" s="3">
        <v>42446</v>
      </c>
      <c r="AB23" s="1" t="s">
        <v>88</v>
      </c>
      <c r="AC23" s="1" t="s">
        <v>133</v>
      </c>
      <c r="AD23" s="1" t="s">
        <v>133</v>
      </c>
      <c r="AE23" s="3">
        <v>42494</v>
      </c>
      <c r="AF23" s="1" t="s">
        <v>95</v>
      </c>
      <c r="AG23" s="3">
        <v>42121</v>
      </c>
      <c r="AH23" s="1" t="s">
        <v>109</v>
      </c>
      <c r="AI23" s="3">
        <v>43486</v>
      </c>
      <c r="AJ23" s="1" t="s">
        <v>208</v>
      </c>
      <c r="AK23" s="1" t="s">
        <v>209</v>
      </c>
      <c r="AL23" s="1" t="s">
        <v>81</v>
      </c>
    </row>
    <row r="24" spans="1:38" s="8" customFormat="1" x14ac:dyDescent="0.2">
      <c r="A24" s="1"/>
      <c r="B24" s="1"/>
      <c r="C24" s="2">
        <v>42498.510879629626</v>
      </c>
      <c r="D24" s="1" t="s">
        <v>321</v>
      </c>
      <c r="E24" s="1" t="s">
        <v>56</v>
      </c>
      <c r="F24" s="1">
        <v>200</v>
      </c>
      <c r="G24" s="1">
        <v>1480138</v>
      </c>
      <c r="H24" s="1" t="s">
        <v>81</v>
      </c>
      <c r="I24" s="1" t="s">
        <v>82</v>
      </c>
      <c r="J24" s="1" t="s">
        <v>83</v>
      </c>
      <c r="K24" s="1" t="s">
        <v>84</v>
      </c>
      <c r="L24" s="3">
        <v>35953</v>
      </c>
      <c r="M24" s="1">
        <v>17</v>
      </c>
      <c r="N24" s="1" t="s">
        <v>322</v>
      </c>
      <c r="O24" s="1" t="s">
        <v>81</v>
      </c>
      <c r="P24" s="3">
        <v>48512</v>
      </c>
      <c r="Q24" s="3">
        <v>48512</v>
      </c>
      <c r="R24" s="1" t="s">
        <v>86</v>
      </c>
      <c r="S24" s="1" t="s">
        <v>87</v>
      </c>
      <c r="T24" s="3">
        <v>42274</v>
      </c>
      <c r="U24" s="1" t="s">
        <v>88</v>
      </c>
      <c r="V24" s="1" t="s">
        <v>114</v>
      </c>
      <c r="W24" s="3">
        <v>42490</v>
      </c>
      <c r="X24" s="1" t="s">
        <v>115</v>
      </c>
      <c r="Y24" s="3">
        <v>42644</v>
      </c>
      <c r="Z24" s="1">
        <v>2</v>
      </c>
      <c r="AA24" s="3">
        <v>42481</v>
      </c>
      <c r="AB24" s="1" t="s">
        <v>88</v>
      </c>
      <c r="AC24" s="1" t="s">
        <v>93</v>
      </c>
      <c r="AD24" s="1" t="s">
        <v>94</v>
      </c>
      <c r="AE24" s="3">
        <v>42274</v>
      </c>
      <c r="AF24" s="1" t="s">
        <v>95</v>
      </c>
      <c r="AG24" s="3">
        <v>42271</v>
      </c>
      <c r="AH24" s="1" t="s">
        <v>96</v>
      </c>
      <c r="AI24" s="3">
        <v>44132</v>
      </c>
      <c r="AJ24" s="1" t="s">
        <v>209</v>
      </c>
      <c r="AK24" s="1" t="s">
        <v>261</v>
      </c>
      <c r="AL24" s="1"/>
    </row>
    <row r="25" spans="1:38" s="1" customFormat="1" x14ac:dyDescent="0.2">
      <c r="C25" s="2">
        <v>42498.516377314816</v>
      </c>
      <c r="D25" s="1" t="s">
        <v>337</v>
      </c>
      <c r="E25" s="1" t="s">
        <v>61</v>
      </c>
      <c r="F25" s="1">
        <v>214</v>
      </c>
      <c r="G25" s="1">
        <v>1481496</v>
      </c>
      <c r="H25" s="1" t="s">
        <v>81</v>
      </c>
      <c r="I25" s="1" t="s">
        <v>82</v>
      </c>
      <c r="J25" s="1" t="s">
        <v>83</v>
      </c>
      <c r="K25" s="1" t="s">
        <v>84</v>
      </c>
      <c r="L25" s="3">
        <v>36349</v>
      </c>
      <c r="M25" s="1">
        <v>16</v>
      </c>
      <c r="N25" s="1" t="s">
        <v>101</v>
      </c>
      <c r="O25" s="1" t="s">
        <v>81</v>
      </c>
      <c r="P25" s="3">
        <v>42509</v>
      </c>
      <c r="Q25" s="3">
        <v>42509</v>
      </c>
      <c r="R25" s="1" t="s">
        <v>159</v>
      </c>
      <c r="S25" s="1" t="s">
        <v>87</v>
      </c>
      <c r="T25" s="3">
        <v>42298</v>
      </c>
      <c r="U25" s="1" t="s">
        <v>88</v>
      </c>
      <c r="V25" s="1" t="s">
        <v>128</v>
      </c>
      <c r="W25" s="3">
        <v>42569</v>
      </c>
      <c r="X25" s="1" t="s">
        <v>115</v>
      </c>
      <c r="Y25" s="3">
        <v>42614</v>
      </c>
      <c r="Z25" s="1">
        <v>14</v>
      </c>
      <c r="AA25" s="3">
        <v>42391</v>
      </c>
      <c r="AB25" s="1" t="s">
        <v>88</v>
      </c>
      <c r="AC25" s="1" t="s">
        <v>133</v>
      </c>
      <c r="AD25" s="1" t="s">
        <v>133</v>
      </c>
      <c r="AE25" s="3">
        <v>42330</v>
      </c>
      <c r="AF25" s="1" t="s">
        <v>95</v>
      </c>
      <c r="AG25" s="3">
        <v>42291</v>
      </c>
      <c r="AH25" s="1" t="s">
        <v>109</v>
      </c>
      <c r="AI25" s="3">
        <v>42509</v>
      </c>
      <c r="AJ25" s="1" t="s">
        <v>110</v>
      </c>
      <c r="AK25" s="1" t="s">
        <v>111</v>
      </c>
      <c r="AL25" s="1" t="s">
        <v>81</v>
      </c>
    </row>
    <row r="26" spans="1:38" s="1" customFormat="1" x14ac:dyDescent="0.2">
      <c r="C26" s="2">
        <v>42498.514224537037</v>
      </c>
      <c r="D26" s="1" t="s">
        <v>346</v>
      </c>
      <c r="E26" s="1" t="s">
        <v>64</v>
      </c>
      <c r="F26" s="1">
        <v>45</v>
      </c>
      <c r="G26" s="1">
        <v>1479302</v>
      </c>
      <c r="H26" s="1" t="s">
        <v>81</v>
      </c>
      <c r="I26" s="1" t="s">
        <v>82</v>
      </c>
      <c r="J26" s="1" t="s">
        <v>83</v>
      </c>
      <c r="K26" s="1" t="s">
        <v>84</v>
      </c>
      <c r="L26" s="3">
        <v>36397</v>
      </c>
      <c r="M26" s="1">
        <v>16</v>
      </c>
      <c r="N26" s="1" t="s">
        <v>347</v>
      </c>
      <c r="O26" s="1" t="s">
        <v>81</v>
      </c>
      <c r="P26" s="3">
        <v>42570</v>
      </c>
      <c r="Q26" s="3">
        <v>42570</v>
      </c>
      <c r="R26" s="1" t="s">
        <v>150</v>
      </c>
      <c r="S26" s="1" t="s">
        <v>87</v>
      </c>
      <c r="T26" s="3">
        <v>42270</v>
      </c>
      <c r="U26" s="1" t="s">
        <v>88</v>
      </c>
      <c r="V26" s="1" t="s">
        <v>89</v>
      </c>
      <c r="W26" s="1" t="s">
        <v>90</v>
      </c>
      <c r="X26" s="1" t="s">
        <v>91</v>
      </c>
      <c r="Y26" s="3">
        <v>42644</v>
      </c>
      <c r="Z26" s="1">
        <v>2</v>
      </c>
      <c r="AA26" s="3">
        <v>42313</v>
      </c>
      <c r="AB26" s="1" t="s">
        <v>88</v>
      </c>
      <c r="AC26" s="1" t="s">
        <v>133</v>
      </c>
      <c r="AD26" s="1" t="s">
        <v>133</v>
      </c>
      <c r="AE26" s="3">
        <v>42481</v>
      </c>
      <c r="AF26" s="1" t="s">
        <v>95</v>
      </c>
      <c r="AG26" s="3">
        <v>42263</v>
      </c>
      <c r="AH26" s="1" t="s">
        <v>289</v>
      </c>
      <c r="AI26" s="3">
        <v>42420</v>
      </c>
      <c r="AJ26" s="1" t="s">
        <v>169</v>
      </c>
      <c r="AK26" s="1" t="s">
        <v>123</v>
      </c>
    </row>
    <row r="27" spans="1:38" s="1" customFormat="1" x14ac:dyDescent="0.2">
      <c r="C27" s="2">
        <v>42498.510879629626</v>
      </c>
      <c r="D27" s="1" t="s">
        <v>348</v>
      </c>
      <c r="E27" s="1" t="s">
        <v>65</v>
      </c>
      <c r="F27" s="1">
        <v>173</v>
      </c>
      <c r="G27" s="1">
        <v>1481032</v>
      </c>
      <c r="H27" s="1" t="s">
        <v>81</v>
      </c>
      <c r="I27" s="1" t="s">
        <v>82</v>
      </c>
      <c r="J27" s="1" t="s">
        <v>83</v>
      </c>
      <c r="K27" s="1" t="s">
        <v>84</v>
      </c>
      <c r="L27" s="3">
        <v>36045</v>
      </c>
      <c r="M27" s="1">
        <v>17</v>
      </c>
      <c r="N27" s="1" t="s">
        <v>349</v>
      </c>
      <c r="O27" s="1" t="s">
        <v>81</v>
      </c>
      <c r="P27" s="3">
        <v>42854</v>
      </c>
      <c r="Q27" s="3">
        <v>42854</v>
      </c>
      <c r="R27" s="1" t="s">
        <v>350</v>
      </c>
      <c r="S27" s="1" t="s">
        <v>87</v>
      </c>
      <c r="T27" s="3">
        <v>42284</v>
      </c>
      <c r="U27" s="1" t="s">
        <v>88</v>
      </c>
      <c r="V27" s="1" t="s">
        <v>128</v>
      </c>
      <c r="W27" s="3">
        <v>42509</v>
      </c>
      <c r="X27" s="1" t="s">
        <v>91</v>
      </c>
      <c r="Y27" s="3">
        <v>42583</v>
      </c>
      <c r="Z27" s="1">
        <v>8</v>
      </c>
      <c r="AA27" s="3">
        <v>42446</v>
      </c>
      <c r="AB27" s="1" t="s">
        <v>88</v>
      </c>
      <c r="AC27" s="1" t="s">
        <v>351</v>
      </c>
      <c r="AD27" s="1" t="s">
        <v>94</v>
      </c>
      <c r="AE27" s="3">
        <v>42284</v>
      </c>
      <c r="AF27" s="1" t="s">
        <v>95</v>
      </c>
      <c r="AG27" s="3">
        <v>42269</v>
      </c>
      <c r="AH27" s="1" t="s">
        <v>352</v>
      </c>
      <c r="AI27" s="3">
        <v>42609</v>
      </c>
      <c r="AJ27" s="1" t="s">
        <v>353</v>
      </c>
      <c r="AK27" s="1" t="s">
        <v>354</v>
      </c>
    </row>
    <row r="28" spans="1:38" s="1" customFormat="1" x14ac:dyDescent="0.2">
      <c r="C28" s="2">
        <v>42498.510879629626</v>
      </c>
      <c r="D28" s="1" t="s">
        <v>359</v>
      </c>
      <c r="E28" s="1" t="s">
        <v>68</v>
      </c>
      <c r="F28" s="1">
        <v>125</v>
      </c>
      <c r="G28" s="1">
        <v>1480139</v>
      </c>
      <c r="H28" s="1" t="s">
        <v>81</v>
      </c>
      <c r="I28" s="1" t="s">
        <v>82</v>
      </c>
      <c r="J28" s="1" t="s">
        <v>83</v>
      </c>
      <c r="K28" s="1" t="s">
        <v>84</v>
      </c>
      <c r="L28" s="3">
        <v>36045</v>
      </c>
      <c r="M28" s="1">
        <v>17</v>
      </c>
      <c r="N28" s="1" t="s">
        <v>256</v>
      </c>
      <c r="O28" s="1" t="s">
        <v>81</v>
      </c>
      <c r="P28" s="3">
        <v>43678</v>
      </c>
      <c r="Q28" s="3">
        <v>43678</v>
      </c>
      <c r="R28" s="1" t="s">
        <v>86</v>
      </c>
      <c r="S28" s="1" t="s">
        <v>87</v>
      </c>
      <c r="T28" s="3">
        <v>42277</v>
      </c>
      <c r="U28" s="1" t="s">
        <v>88</v>
      </c>
      <c r="V28" s="1" t="s">
        <v>89</v>
      </c>
      <c r="W28" s="1" t="s">
        <v>90</v>
      </c>
      <c r="X28" s="1" t="s">
        <v>115</v>
      </c>
      <c r="Y28" s="3">
        <v>42644</v>
      </c>
      <c r="Z28" s="1">
        <v>4</v>
      </c>
      <c r="AA28" s="3">
        <v>42463</v>
      </c>
      <c r="AB28" s="1" t="s">
        <v>88</v>
      </c>
      <c r="AC28" s="1" t="s">
        <v>174</v>
      </c>
      <c r="AD28" s="1" t="s">
        <v>94</v>
      </c>
      <c r="AE28" s="3">
        <v>42277</v>
      </c>
      <c r="AF28" s="1" t="s">
        <v>95</v>
      </c>
      <c r="AG28" s="3">
        <v>42261</v>
      </c>
      <c r="AH28" s="1" t="s">
        <v>175</v>
      </c>
      <c r="AI28" s="3">
        <v>43678</v>
      </c>
      <c r="AJ28" s="1" t="s">
        <v>97</v>
      </c>
      <c r="AK28" s="1" t="s">
        <v>98</v>
      </c>
    </row>
    <row r="29" spans="1:38" s="1" customFormat="1" x14ac:dyDescent="0.2">
      <c r="C29" s="2">
        <v>42498.510879629626</v>
      </c>
      <c r="D29" s="1" t="s">
        <v>362</v>
      </c>
      <c r="E29" s="1" t="s">
        <v>70</v>
      </c>
      <c r="F29" s="1">
        <v>122</v>
      </c>
      <c r="G29" s="1">
        <v>1473494</v>
      </c>
      <c r="H29" s="1" t="s">
        <v>81</v>
      </c>
      <c r="I29" s="1" t="s">
        <v>82</v>
      </c>
      <c r="J29" s="1" t="s">
        <v>83</v>
      </c>
      <c r="K29" s="1" t="s">
        <v>84</v>
      </c>
      <c r="L29" s="3">
        <v>36337</v>
      </c>
      <c r="M29" s="1">
        <v>16</v>
      </c>
      <c r="N29" s="1" t="s">
        <v>363</v>
      </c>
      <c r="O29" s="1" t="s">
        <v>81</v>
      </c>
      <c r="P29" s="3">
        <v>42558</v>
      </c>
      <c r="Q29" s="3">
        <v>42558</v>
      </c>
      <c r="R29" s="1" t="s">
        <v>150</v>
      </c>
      <c r="S29" s="1" t="s">
        <v>87</v>
      </c>
      <c r="T29" s="3">
        <v>42354</v>
      </c>
      <c r="U29" s="1" t="s">
        <v>88</v>
      </c>
      <c r="V29" s="1" t="s">
        <v>89</v>
      </c>
      <c r="W29" s="1" t="s">
        <v>90</v>
      </c>
      <c r="X29" s="1" t="s">
        <v>91</v>
      </c>
      <c r="Y29" s="3">
        <v>42522</v>
      </c>
      <c r="Z29" s="1">
        <v>6</v>
      </c>
      <c r="AA29" s="3">
        <v>42388</v>
      </c>
      <c r="AB29" s="1" t="s">
        <v>88</v>
      </c>
      <c r="AC29" s="1" t="s">
        <v>133</v>
      </c>
      <c r="AD29" s="1" t="s">
        <v>133</v>
      </c>
      <c r="AE29" s="3">
        <v>42375</v>
      </c>
      <c r="AF29" s="1" t="s">
        <v>95</v>
      </c>
      <c r="AG29" s="3">
        <v>42348</v>
      </c>
      <c r="AH29" s="1" t="s">
        <v>109</v>
      </c>
      <c r="AI29" s="3">
        <v>42511</v>
      </c>
      <c r="AJ29" s="1" t="s">
        <v>169</v>
      </c>
      <c r="AK29" s="1" t="s">
        <v>123</v>
      </c>
      <c r="AL29" s="1" t="s">
        <v>147</v>
      </c>
    </row>
    <row r="30" spans="1:38" s="1" customFormat="1" x14ac:dyDescent="0.2">
      <c r="C30" s="2">
        <v>42498.516377314816</v>
      </c>
      <c r="D30" s="1" t="s">
        <v>375</v>
      </c>
      <c r="E30" s="1" t="s">
        <v>73</v>
      </c>
      <c r="F30" s="1">
        <v>45</v>
      </c>
      <c r="G30" s="1">
        <v>1476965</v>
      </c>
      <c r="H30" s="1" t="s">
        <v>81</v>
      </c>
      <c r="I30" s="1" t="s">
        <v>82</v>
      </c>
      <c r="J30" s="1" t="s">
        <v>101</v>
      </c>
      <c r="K30" s="1" t="s">
        <v>148</v>
      </c>
      <c r="L30" s="3">
        <v>36011</v>
      </c>
      <c r="M30" s="1">
        <v>17</v>
      </c>
      <c r="N30" s="1" t="s">
        <v>376</v>
      </c>
      <c r="O30" s="1" t="s">
        <v>81</v>
      </c>
      <c r="P30" s="3">
        <v>43361</v>
      </c>
      <c r="Q30" s="3">
        <v>43361</v>
      </c>
      <c r="R30" s="1" t="s">
        <v>377</v>
      </c>
      <c r="S30" s="1" t="s">
        <v>87</v>
      </c>
      <c r="T30" s="3">
        <v>42249</v>
      </c>
      <c r="U30" s="1" t="s">
        <v>88</v>
      </c>
      <c r="V30" s="1" t="s">
        <v>89</v>
      </c>
      <c r="W30" s="1" t="s">
        <v>90</v>
      </c>
      <c r="X30" s="1" t="s">
        <v>115</v>
      </c>
      <c r="Y30" s="3">
        <v>42614</v>
      </c>
      <c r="Z30" s="1">
        <v>2</v>
      </c>
      <c r="AA30" s="3">
        <v>42313</v>
      </c>
      <c r="AB30" s="1" t="s">
        <v>88</v>
      </c>
      <c r="AC30" s="1" t="s">
        <v>378</v>
      </c>
      <c r="AD30" s="1" t="s">
        <v>94</v>
      </c>
      <c r="AE30" s="3">
        <v>42249</v>
      </c>
      <c r="AF30" s="1" t="s">
        <v>95</v>
      </c>
      <c r="AG30" s="3">
        <v>42240</v>
      </c>
      <c r="AH30" s="1" t="s">
        <v>379</v>
      </c>
      <c r="AI30" s="3">
        <v>43361</v>
      </c>
      <c r="AJ30" s="1" t="s">
        <v>222</v>
      </c>
      <c r="AK30" s="1" t="s">
        <v>223</v>
      </c>
    </row>
    <row r="31" spans="1:38" s="1" customFormat="1" x14ac:dyDescent="0.2">
      <c r="C31" s="2">
        <v>42498.511319444442</v>
      </c>
      <c r="D31" s="1" t="s">
        <v>380</v>
      </c>
      <c r="E31" s="1" t="s">
        <v>74</v>
      </c>
      <c r="F31" s="1">
        <v>62</v>
      </c>
      <c r="G31" s="1">
        <v>1491014</v>
      </c>
      <c r="H31" s="1" t="s">
        <v>81</v>
      </c>
      <c r="I31" s="1" t="s">
        <v>82</v>
      </c>
      <c r="J31" s="1" t="s">
        <v>101</v>
      </c>
      <c r="K31" s="1" t="s">
        <v>140</v>
      </c>
      <c r="L31" s="3">
        <v>36112</v>
      </c>
      <c r="M31" s="1">
        <v>17</v>
      </c>
      <c r="N31" s="1" t="s">
        <v>381</v>
      </c>
      <c r="O31" s="1" t="s">
        <v>81</v>
      </c>
      <c r="P31" s="3">
        <v>44045</v>
      </c>
      <c r="Q31" s="3">
        <v>44045</v>
      </c>
      <c r="R31" s="1" t="s">
        <v>205</v>
      </c>
      <c r="S31" s="1" t="s">
        <v>87</v>
      </c>
      <c r="T31" s="3">
        <v>42382</v>
      </c>
      <c r="U31" s="1" t="s">
        <v>88</v>
      </c>
      <c r="V31" s="1" t="s">
        <v>128</v>
      </c>
      <c r="W31" s="3">
        <v>42524</v>
      </c>
      <c r="X31" s="1" t="s">
        <v>115</v>
      </c>
      <c r="Y31" s="3">
        <v>42644</v>
      </c>
      <c r="Z31" s="1">
        <v>3</v>
      </c>
      <c r="AA31" s="3">
        <v>42448</v>
      </c>
      <c r="AB31" s="1" t="s">
        <v>88</v>
      </c>
      <c r="AC31" s="1" t="s">
        <v>191</v>
      </c>
      <c r="AD31" s="1" t="s">
        <v>94</v>
      </c>
      <c r="AE31" s="3">
        <v>42382</v>
      </c>
      <c r="AF31" s="1" t="s">
        <v>95</v>
      </c>
      <c r="AG31" s="3">
        <v>42377</v>
      </c>
      <c r="AH31" s="1" t="s">
        <v>192</v>
      </c>
      <c r="AI31" s="3">
        <v>44045</v>
      </c>
      <c r="AJ31" s="1" t="s">
        <v>97</v>
      </c>
      <c r="AK31" s="1" t="s">
        <v>98</v>
      </c>
    </row>
    <row r="32" spans="1:38" s="1" customFormat="1" x14ac:dyDescent="0.2">
      <c r="C32" s="2">
        <v>42498.514224537037</v>
      </c>
      <c r="D32" s="1" t="s">
        <v>385</v>
      </c>
      <c r="E32" s="1" t="s">
        <v>76</v>
      </c>
      <c r="F32" s="1">
        <v>90</v>
      </c>
      <c r="G32" s="1">
        <v>1458138</v>
      </c>
      <c r="H32" s="1" t="s">
        <v>81</v>
      </c>
      <c r="I32" s="1" t="s">
        <v>82</v>
      </c>
      <c r="J32" s="1" t="s">
        <v>83</v>
      </c>
      <c r="K32" s="1" t="s">
        <v>84</v>
      </c>
      <c r="L32" s="3">
        <v>36233</v>
      </c>
      <c r="M32" s="1">
        <v>17</v>
      </c>
      <c r="N32" s="1" t="s">
        <v>290</v>
      </c>
      <c r="O32" s="1" t="s">
        <v>81</v>
      </c>
      <c r="P32" s="3">
        <v>43086</v>
      </c>
      <c r="Q32" s="3">
        <v>43086</v>
      </c>
      <c r="R32" s="1" t="s">
        <v>120</v>
      </c>
      <c r="S32" s="1" t="s">
        <v>87</v>
      </c>
      <c r="T32" s="3">
        <v>42082</v>
      </c>
      <c r="U32" s="1" t="s">
        <v>88</v>
      </c>
      <c r="V32" s="1" t="s">
        <v>89</v>
      </c>
      <c r="W32" s="1" t="s">
        <v>90</v>
      </c>
      <c r="X32" s="1" t="s">
        <v>115</v>
      </c>
      <c r="Y32" s="3">
        <v>42644</v>
      </c>
      <c r="Z32" s="1">
        <v>5</v>
      </c>
      <c r="AA32" s="3">
        <v>42452</v>
      </c>
      <c r="AB32" s="1" t="s">
        <v>88</v>
      </c>
      <c r="AC32" s="1" t="s">
        <v>386</v>
      </c>
      <c r="AD32" s="1" t="s">
        <v>94</v>
      </c>
      <c r="AE32" s="3">
        <v>42082</v>
      </c>
      <c r="AF32" s="1" t="s">
        <v>95</v>
      </c>
      <c r="AG32" s="3">
        <v>42080</v>
      </c>
      <c r="AH32" s="1" t="s">
        <v>289</v>
      </c>
      <c r="AI32" s="3">
        <v>43086</v>
      </c>
      <c r="AJ32" s="1" t="s">
        <v>235</v>
      </c>
      <c r="AK32" s="1" t="s">
        <v>236</v>
      </c>
    </row>
    <row r="33" spans="1:38" s="1" customFormat="1" x14ac:dyDescent="0.2">
      <c r="C33" s="2">
        <v>42498.515763888892</v>
      </c>
      <c r="D33" s="1" t="s">
        <v>387</v>
      </c>
      <c r="E33" s="1" t="s">
        <v>77</v>
      </c>
      <c r="F33" s="1">
        <v>15</v>
      </c>
      <c r="G33" s="1">
        <v>1488477</v>
      </c>
      <c r="H33" s="1" t="s">
        <v>81</v>
      </c>
      <c r="I33" s="1" t="s">
        <v>82</v>
      </c>
      <c r="J33" s="1" t="s">
        <v>83</v>
      </c>
      <c r="K33" s="1" t="s">
        <v>84</v>
      </c>
      <c r="L33" s="3">
        <v>36097</v>
      </c>
      <c r="M33" s="1">
        <v>17</v>
      </c>
      <c r="N33" s="1" t="s">
        <v>388</v>
      </c>
      <c r="O33" s="1" t="s">
        <v>81</v>
      </c>
      <c r="P33" s="3">
        <v>42731</v>
      </c>
      <c r="Q33" s="3">
        <v>42731</v>
      </c>
      <c r="R33" s="1" t="s">
        <v>277</v>
      </c>
      <c r="S33" s="1" t="s">
        <v>87</v>
      </c>
      <c r="T33" s="3">
        <v>42434</v>
      </c>
      <c r="U33" s="1" t="s">
        <v>88</v>
      </c>
      <c r="V33" s="1" t="s">
        <v>89</v>
      </c>
      <c r="W33" s="1" t="s">
        <v>90</v>
      </c>
      <c r="X33" s="1" t="s">
        <v>91</v>
      </c>
      <c r="Y33" s="3">
        <v>42614</v>
      </c>
      <c r="Z33" s="1">
        <v>1</v>
      </c>
      <c r="AA33" s="3">
        <v>42463</v>
      </c>
      <c r="AB33" s="1" t="s">
        <v>88</v>
      </c>
      <c r="AC33" s="1" t="s">
        <v>93</v>
      </c>
      <c r="AD33" s="1" t="s">
        <v>94</v>
      </c>
      <c r="AE33" s="3">
        <v>42434</v>
      </c>
      <c r="AF33" s="1" t="s">
        <v>95</v>
      </c>
      <c r="AG33" s="3">
        <v>42426</v>
      </c>
      <c r="AH33" s="1" t="s">
        <v>96</v>
      </c>
      <c r="AI33" s="3">
        <v>42731</v>
      </c>
      <c r="AJ33" s="1" t="s">
        <v>272</v>
      </c>
      <c r="AK33" s="1" t="s">
        <v>273</v>
      </c>
      <c r="AL33" s="1" t="s">
        <v>81</v>
      </c>
    </row>
    <row r="34" spans="1:38" s="1" customFormat="1" x14ac:dyDescent="0.2">
      <c r="C34" s="2">
        <v>42498.511979166666</v>
      </c>
      <c r="D34" s="1" t="s">
        <v>389</v>
      </c>
      <c r="E34" s="1" t="s">
        <v>78</v>
      </c>
      <c r="F34" s="1">
        <v>30</v>
      </c>
      <c r="G34" s="1">
        <v>1463401</v>
      </c>
      <c r="H34" s="1" t="s">
        <v>81</v>
      </c>
      <c r="I34" s="1" t="s">
        <v>82</v>
      </c>
      <c r="J34" s="1" t="s">
        <v>83</v>
      </c>
      <c r="K34" s="1" t="s">
        <v>84</v>
      </c>
      <c r="L34" s="3">
        <v>36119</v>
      </c>
      <c r="M34" s="1">
        <v>17</v>
      </c>
      <c r="N34" s="1" t="s">
        <v>390</v>
      </c>
      <c r="O34" s="1" t="s">
        <v>81</v>
      </c>
      <c r="P34" s="3">
        <v>42537</v>
      </c>
      <c r="Q34" s="3">
        <v>42537</v>
      </c>
      <c r="R34" s="1" t="s">
        <v>150</v>
      </c>
      <c r="S34" s="1" t="s">
        <v>87</v>
      </c>
      <c r="T34" s="3">
        <v>42399</v>
      </c>
      <c r="U34" s="1" t="s">
        <v>88</v>
      </c>
      <c r="V34" s="1" t="s">
        <v>128</v>
      </c>
      <c r="W34" s="3">
        <v>42513</v>
      </c>
      <c r="X34" s="1" t="s">
        <v>106</v>
      </c>
      <c r="Y34" s="3">
        <v>42583</v>
      </c>
      <c r="Z34" s="1">
        <v>9</v>
      </c>
      <c r="AA34" s="3">
        <v>42483</v>
      </c>
      <c r="AB34" s="1" t="s">
        <v>88</v>
      </c>
      <c r="AC34" s="1" t="s">
        <v>93</v>
      </c>
      <c r="AD34" s="1" t="s">
        <v>94</v>
      </c>
      <c r="AE34" s="3">
        <v>42399</v>
      </c>
      <c r="AF34" s="1" t="s">
        <v>95</v>
      </c>
      <c r="AG34" s="3">
        <v>42388</v>
      </c>
      <c r="AH34" s="1" t="s">
        <v>96</v>
      </c>
      <c r="AI34" s="3">
        <v>42472</v>
      </c>
      <c r="AJ34" s="1" t="s">
        <v>110</v>
      </c>
      <c r="AK34" s="1" t="s">
        <v>111</v>
      </c>
      <c r="AL34" s="1" t="s">
        <v>147</v>
      </c>
    </row>
    <row r="35" spans="1:38" s="5" customFormat="1" x14ac:dyDescent="0.2">
      <c r="A35" s="4"/>
      <c r="B35" s="4"/>
      <c r="C35" s="11">
        <v>42484.529861111114</v>
      </c>
      <c r="D35" s="4" t="s">
        <v>250</v>
      </c>
      <c r="E35" s="4" t="s">
        <v>36</v>
      </c>
      <c r="F35" s="4">
        <v>190</v>
      </c>
      <c r="G35" s="4">
        <v>1453058</v>
      </c>
      <c r="H35" s="4" t="s">
        <v>81</v>
      </c>
      <c r="I35" s="4" t="s">
        <v>82</v>
      </c>
      <c r="J35" s="4" t="s">
        <v>83</v>
      </c>
      <c r="K35" s="4" t="s">
        <v>84</v>
      </c>
      <c r="L35" s="12">
        <v>35910</v>
      </c>
      <c r="M35" s="4">
        <v>17</v>
      </c>
      <c r="N35" s="4" t="s">
        <v>251</v>
      </c>
      <c r="O35" s="4" t="s">
        <v>81</v>
      </c>
      <c r="P35" s="12">
        <v>42583</v>
      </c>
      <c r="Q35" s="12">
        <v>42583</v>
      </c>
      <c r="R35" s="4" t="s">
        <v>150</v>
      </c>
      <c r="S35" s="4" t="s">
        <v>87</v>
      </c>
      <c r="T35" s="12">
        <v>42263</v>
      </c>
      <c r="U35" s="4"/>
      <c r="V35" s="4" t="s">
        <v>88</v>
      </c>
      <c r="W35" s="4" t="s">
        <v>128</v>
      </c>
      <c r="X35" s="12">
        <v>42477</v>
      </c>
      <c r="Y35" s="4" t="s">
        <v>115</v>
      </c>
      <c r="Z35" s="12">
        <v>42491</v>
      </c>
      <c r="AA35" s="4">
        <v>9</v>
      </c>
      <c r="AB35" s="12">
        <v>42391</v>
      </c>
      <c r="AC35" s="4" t="s">
        <v>88</v>
      </c>
      <c r="AD35" s="4" t="s">
        <v>174</v>
      </c>
      <c r="AE35" s="4" t="s">
        <v>94</v>
      </c>
      <c r="AF35" s="12">
        <v>42263</v>
      </c>
      <c r="AG35" s="4" t="s">
        <v>95</v>
      </c>
      <c r="AH35" s="5" t="s">
        <v>175</v>
      </c>
      <c r="AI35" s="12">
        <v>42583</v>
      </c>
      <c r="AJ35" s="4" t="s">
        <v>110</v>
      </c>
      <c r="AK35" s="4" t="s">
        <v>111</v>
      </c>
      <c r="AL35" s="4" t="s">
        <v>147</v>
      </c>
    </row>
    <row r="36" spans="1:38" x14ac:dyDescent="0.2">
      <c r="E36" s="41" t="s">
        <v>536</v>
      </c>
      <c r="F36" s="41">
        <f>AVERAGE(F2:F35)</f>
        <v>111.83333333333333</v>
      </c>
    </row>
    <row r="38" spans="1:38" x14ac:dyDescent="0.2">
      <c r="A38" t="s">
        <v>486</v>
      </c>
    </row>
    <row r="39" spans="1:38" x14ac:dyDescent="0.2">
      <c r="A39" t="s">
        <v>538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8"/>
  <sheetViews>
    <sheetView workbookViewId="0">
      <selection activeCell="B69" sqref="B69"/>
    </sheetView>
  </sheetViews>
  <sheetFormatPr baseColWidth="10" defaultRowHeight="16" x14ac:dyDescent="0.2"/>
  <cols>
    <col min="1" max="1" width="24.83203125" bestFit="1" customWidth="1"/>
    <col min="2" max="2" width="15.83203125" bestFit="1" customWidth="1"/>
    <col min="3" max="3" width="32.6640625" bestFit="1" customWidth="1"/>
    <col min="4" max="4" width="20.6640625" bestFit="1" customWidth="1"/>
    <col min="5" max="5" width="24.33203125" bestFit="1" customWidth="1"/>
  </cols>
  <sheetData>
    <row r="1" spans="1:5" s="18" customFormat="1" x14ac:dyDescent="0.2">
      <c r="A1" s="18" t="s">
        <v>487</v>
      </c>
      <c r="B1" s="18" t="s">
        <v>488</v>
      </c>
      <c r="C1" s="18" t="s">
        <v>489</v>
      </c>
      <c r="D1" s="18" t="s">
        <v>490</v>
      </c>
      <c r="E1" s="18" t="s">
        <v>515</v>
      </c>
    </row>
    <row r="2" spans="1:5" x14ac:dyDescent="0.2">
      <c r="A2" t="s">
        <v>491</v>
      </c>
      <c r="B2" s="17">
        <v>42346</v>
      </c>
      <c r="C2" t="s">
        <v>492</v>
      </c>
      <c r="D2" s="17">
        <v>42468</v>
      </c>
      <c r="E2" t="s">
        <v>493</v>
      </c>
    </row>
    <row r="3" spans="1:5" x14ac:dyDescent="0.2">
      <c r="A3" t="s">
        <v>491</v>
      </c>
      <c r="B3" s="17">
        <v>42346</v>
      </c>
      <c r="C3" t="s">
        <v>494</v>
      </c>
    </row>
    <row r="4" spans="1:5" x14ac:dyDescent="0.2">
      <c r="A4" t="s">
        <v>491</v>
      </c>
      <c r="B4" s="17">
        <v>42293</v>
      </c>
      <c r="C4" t="s">
        <v>495</v>
      </c>
    </row>
    <row r="5" spans="1:5" x14ac:dyDescent="0.2">
      <c r="A5" t="s">
        <v>4</v>
      </c>
      <c r="B5" s="17" t="s">
        <v>92</v>
      </c>
      <c r="C5" t="s">
        <v>496</v>
      </c>
      <c r="D5" s="17">
        <v>42496</v>
      </c>
      <c r="E5" t="s">
        <v>497</v>
      </c>
    </row>
    <row r="6" spans="1:5" x14ac:dyDescent="0.2">
      <c r="A6" t="s">
        <v>5</v>
      </c>
      <c r="B6" s="17">
        <v>42446</v>
      </c>
      <c r="C6" t="s">
        <v>498</v>
      </c>
      <c r="D6" s="17">
        <v>42506</v>
      </c>
      <c r="E6" t="s">
        <v>499</v>
      </c>
    </row>
    <row r="7" spans="1:5" x14ac:dyDescent="0.2">
      <c r="A7" t="s">
        <v>5</v>
      </c>
      <c r="B7" s="17">
        <v>42446</v>
      </c>
      <c r="C7" t="s">
        <v>492</v>
      </c>
    </row>
    <row r="8" spans="1:5" x14ac:dyDescent="0.2">
      <c r="A8" t="s">
        <v>5</v>
      </c>
      <c r="B8" s="17">
        <v>42446</v>
      </c>
      <c r="C8" t="s">
        <v>500</v>
      </c>
    </row>
    <row r="9" spans="1:5" x14ac:dyDescent="0.2">
      <c r="A9" t="s">
        <v>6</v>
      </c>
      <c r="B9" s="17">
        <v>42446</v>
      </c>
      <c r="C9" t="s">
        <v>500</v>
      </c>
      <c r="D9" s="17">
        <v>42506</v>
      </c>
      <c r="E9" t="s">
        <v>499</v>
      </c>
    </row>
    <row r="10" spans="1:5" x14ac:dyDescent="0.2">
      <c r="A10" t="s">
        <v>6</v>
      </c>
      <c r="B10" s="17">
        <v>42446</v>
      </c>
      <c r="C10" t="s">
        <v>495</v>
      </c>
    </row>
    <row r="11" spans="1:5" x14ac:dyDescent="0.2">
      <c r="A11" t="s">
        <v>6</v>
      </c>
      <c r="B11" s="17">
        <v>42298</v>
      </c>
      <c r="C11" t="s">
        <v>501</v>
      </c>
    </row>
    <row r="12" spans="1:5" x14ac:dyDescent="0.2">
      <c r="A12" t="s">
        <v>7</v>
      </c>
      <c r="B12" s="17">
        <v>42300</v>
      </c>
      <c r="C12" t="s">
        <v>498</v>
      </c>
      <c r="E12" t="s">
        <v>518</v>
      </c>
    </row>
    <row r="13" spans="1:5" x14ac:dyDescent="0.2">
      <c r="A13" t="s">
        <v>7</v>
      </c>
      <c r="B13" s="17">
        <v>42097</v>
      </c>
      <c r="C13" t="s">
        <v>501</v>
      </c>
    </row>
    <row r="14" spans="1:5" x14ac:dyDescent="0.2">
      <c r="A14" t="s">
        <v>7</v>
      </c>
      <c r="B14" s="17">
        <v>42097</v>
      </c>
      <c r="C14" t="s">
        <v>498</v>
      </c>
    </row>
    <row r="15" spans="1:5" x14ac:dyDescent="0.2">
      <c r="A15" t="s">
        <v>7</v>
      </c>
      <c r="B15" s="17">
        <v>42097</v>
      </c>
      <c r="C15" t="s">
        <v>500</v>
      </c>
    </row>
    <row r="16" spans="1:5" x14ac:dyDescent="0.2">
      <c r="A16" t="s">
        <v>7</v>
      </c>
      <c r="B16" s="17">
        <v>42057</v>
      </c>
      <c r="C16" t="s">
        <v>498</v>
      </c>
    </row>
    <row r="17" spans="1:5" x14ac:dyDescent="0.2">
      <c r="A17" t="s">
        <v>7</v>
      </c>
      <c r="B17" s="17">
        <v>41661</v>
      </c>
      <c r="C17" t="s">
        <v>498</v>
      </c>
    </row>
    <row r="18" spans="1:5" x14ac:dyDescent="0.2">
      <c r="A18" t="s">
        <v>7</v>
      </c>
      <c r="B18" s="17">
        <v>41661</v>
      </c>
      <c r="C18" t="s">
        <v>500</v>
      </c>
    </row>
    <row r="19" spans="1:5" x14ac:dyDescent="0.2">
      <c r="A19" t="s">
        <v>7</v>
      </c>
      <c r="B19" s="17">
        <v>41661</v>
      </c>
      <c r="C19" t="s">
        <v>505</v>
      </c>
    </row>
    <row r="20" spans="1:5" x14ac:dyDescent="0.2">
      <c r="A20" t="s">
        <v>11</v>
      </c>
      <c r="B20" s="17">
        <v>42490</v>
      </c>
      <c r="C20" t="s">
        <v>498</v>
      </c>
    </row>
    <row r="21" spans="1:5" x14ac:dyDescent="0.2">
      <c r="A21" t="s">
        <v>11</v>
      </c>
      <c r="B21" s="17">
        <v>42490</v>
      </c>
      <c r="C21" t="s">
        <v>502</v>
      </c>
    </row>
    <row r="22" spans="1:5" x14ac:dyDescent="0.2">
      <c r="A22" t="s">
        <v>516</v>
      </c>
      <c r="B22" s="17">
        <v>42235</v>
      </c>
      <c r="C22" t="s">
        <v>517</v>
      </c>
      <c r="E22" t="s">
        <v>518</v>
      </c>
    </row>
    <row r="23" spans="1:5" x14ac:dyDescent="0.2">
      <c r="A23" t="s">
        <v>516</v>
      </c>
      <c r="B23" s="17">
        <v>42235</v>
      </c>
      <c r="C23" t="s">
        <v>492</v>
      </c>
    </row>
    <row r="24" spans="1:5" x14ac:dyDescent="0.2">
      <c r="A24" t="s">
        <v>516</v>
      </c>
      <c r="B24" s="17">
        <v>42235</v>
      </c>
      <c r="C24" t="s">
        <v>502</v>
      </c>
    </row>
    <row r="25" spans="1:5" x14ac:dyDescent="0.2">
      <c r="A25" t="s">
        <v>519</v>
      </c>
      <c r="B25" s="17">
        <v>42422</v>
      </c>
      <c r="C25" t="s">
        <v>492</v>
      </c>
    </row>
    <row r="26" spans="1:5" x14ac:dyDescent="0.2">
      <c r="A26" t="s">
        <v>519</v>
      </c>
      <c r="B26" s="17">
        <v>42422</v>
      </c>
      <c r="C26" t="s">
        <v>502</v>
      </c>
    </row>
    <row r="27" spans="1:5" x14ac:dyDescent="0.2">
      <c r="A27" t="s">
        <v>15</v>
      </c>
      <c r="B27" s="17">
        <v>42446</v>
      </c>
      <c r="C27" t="s">
        <v>498</v>
      </c>
      <c r="D27" s="17">
        <v>42509</v>
      </c>
      <c r="E27" t="s">
        <v>499</v>
      </c>
    </row>
    <row r="28" spans="1:5" x14ac:dyDescent="0.2">
      <c r="A28" t="s">
        <v>15</v>
      </c>
      <c r="B28" s="17">
        <v>42446</v>
      </c>
      <c r="C28" t="s">
        <v>500</v>
      </c>
    </row>
    <row r="29" spans="1:5" x14ac:dyDescent="0.2">
      <c r="A29" t="s">
        <v>15</v>
      </c>
      <c r="B29" s="17">
        <v>42423</v>
      </c>
      <c r="C29" t="s">
        <v>492</v>
      </c>
    </row>
    <row r="30" spans="1:5" x14ac:dyDescent="0.2">
      <c r="A30" t="s">
        <v>15</v>
      </c>
      <c r="B30" s="17">
        <v>42344</v>
      </c>
      <c r="C30" t="s">
        <v>502</v>
      </c>
    </row>
    <row r="31" spans="1:5" x14ac:dyDescent="0.2">
      <c r="A31" t="s">
        <v>15</v>
      </c>
      <c r="B31" s="17">
        <v>42344</v>
      </c>
      <c r="C31" t="s">
        <v>503</v>
      </c>
    </row>
    <row r="32" spans="1:5" x14ac:dyDescent="0.2">
      <c r="A32" t="s">
        <v>15</v>
      </c>
      <c r="B32" s="17">
        <v>42293</v>
      </c>
      <c r="C32" t="s">
        <v>492</v>
      </c>
    </row>
    <row r="33" spans="1:5" x14ac:dyDescent="0.2">
      <c r="A33" t="s">
        <v>15</v>
      </c>
      <c r="B33" s="17">
        <v>42293</v>
      </c>
      <c r="C33" t="s">
        <v>502</v>
      </c>
    </row>
    <row r="34" spans="1:5" x14ac:dyDescent="0.2">
      <c r="A34" t="s">
        <v>17</v>
      </c>
      <c r="B34" s="17">
        <v>42423</v>
      </c>
      <c r="C34" t="s">
        <v>492</v>
      </c>
      <c r="E34" t="s">
        <v>518</v>
      </c>
    </row>
    <row r="35" spans="1:5" x14ac:dyDescent="0.2">
      <c r="A35" t="s">
        <v>17</v>
      </c>
      <c r="B35" s="17">
        <v>42423</v>
      </c>
      <c r="C35" t="s">
        <v>495</v>
      </c>
    </row>
    <row r="36" spans="1:5" x14ac:dyDescent="0.2">
      <c r="A36" t="s">
        <v>520</v>
      </c>
      <c r="B36" s="17">
        <v>42452</v>
      </c>
      <c r="C36" t="s">
        <v>498</v>
      </c>
      <c r="E36" t="s">
        <v>518</v>
      </c>
    </row>
    <row r="37" spans="1:5" x14ac:dyDescent="0.2">
      <c r="A37" t="s">
        <v>520</v>
      </c>
      <c r="B37" s="17">
        <v>42209</v>
      </c>
      <c r="C37" t="s">
        <v>512</v>
      </c>
    </row>
    <row r="38" spans="1:5" x14ac:dyDescent="0.2">
      <c r="A38" t="s">
        <v>520</v>
      </c>
      <c r="B38" s="17">
        <v>42209</v>
      </c>
      <c r="C38" t="s">
        <v>498</v>
      </c>
    </row>
    <row r="39" spans="1:5" x14ac:dyDescent="0.2">
      <c r="A39" t="s">
        <v>520</v>
      </c>
      <c r="B39" s="17">
        <v>42128</v>
      </c>
      <c r="C39" t="s">
        <v>498</v>
      </c>
    </row>
    <row r="40" spans="1:5" x14ac:dyDescent="0.2">
      <c r="A40" t="s">
        <v>520</v>
      </c>
      <c r="B40" s="17">
        <v>42128</v>
      </c>
      <c r="C40" t="s">
        <v>492</v>
      </c>
    </row>
    <row r="41" spans="1:5" x14ac:dyDescent="0.2">
      <c r="A41" t="s">
        <v>21</v>
      </c>
      <c r="B41" s="17">
        <v>42345</v>
      </c>
      <c r="C41" t="s">
        <v>502</v>
      </c>
      <c r="E41" t="s">
        <v>518</v>
      </c>
    </row>
    <row r="42" spans="1:5" x14ac:dyDescent="0.2">
      <c r="A42" t="s">
        <v>21</v>
      </c>
      <c r="B42" s="17">
        <v>42309</v>
      </c>
      <c r="C42" t="s">
        <v>502</v>
      </c>
    </row>
    <row r="43" spans="1:5" x14ac:dyDescent="0.2">
      <c r="A43" t="s">
        <v>21</v>
      </c>
      <c r="B43" s="17">
        <v>42299</v>
      </c>
      <c r="C43" t="s">
        <v>521</v>
      </c>
    </row>
    <row r="44" spans="1:5" x14ac:dyDescent="0.2">
      <c r="A44" t="s">
        <v>21</v>
      </c>
      <c r="B44" s="17">
        <v>42070</v>
      </c>
      <c r="C44" t="s">
        <v>522</v>
      </c>
    </row>
    <row r="45" spans="1:5" x14ac:dyDescent="0.2">
      <c r="A45" t="s">
        <v>21</v>
      </c>
      <c r="B45" s="17">
        <v>41953</v>
      </c>
      <c r="C45" t="s">
        <v>522</v>
      </c>
    </row>
    <row r="46" spans="1:5" x14ac:dyDescent="0.2">
      <c r="A46" t="s">
        <v>21</v>
      </c>
      <c r="B46" s="17">
        <v>41948</v>
      </c>
      <c r="C46" t="s">
        <v>492</v>
      </c>
    </row>
    <row r="47" spans="1:5" x14ac:dyDescent="0.2">
      <c r="A47" t="s">
        <v>21</v>
      </c>
      <c r="B47" s="17">
        <v>41908</v>
      </c>
      <c r="C47" t="s">
        <v>502</v>
      </c>
    </row>
    <row r="48" spans="1:5" x14ac:dyDescent="0.2">
      <c r="A48" t="s">
        <v>21</v>
      </c>
      <c r="B48" s="17">
        <v>41908</v>
      </c>
      <c r="C48" t="s">
        <v>502</v>
      </c>
    </row>
    <row r="49" spans="1:5" x14ac:dyDescent="0.2">
      <c r="A49" t="s">
        <v>523</v>
      </c>
      <c r="B49" s="17">
        <v>42486</v>
      </c>
      <c r="C49" t="s">
        <v>502</v>
      </c>
      <c r="D49" s="17">
        <v>42531</v>
      </c>
      <c r="E49" t="s">
        <v>499</v>
      </c>
    </row>
    <row r="50" spans="1:5" x14ac:dyDescent="0.2">
      <c r="A50" t="s">
        <v>523</v>
      </c>
      <c r="B50" s="17">
        <v>42486</v>
      </c>
      <c r="C50" t="s">
        <v>503</v>
      </c>
    </row>
    <row r="51" spans="1:5" x14ac:dyDescent="0.2">
      <c r="A51" t="s">
        <v>523</v>
      </c>
      <c r="B51" s="17">
        <v>42486</v>
      </c>
      <c r="C51" t="s">
        <v>504</v>
      </c>
    </row>
    <row r="52" spans="1:5" x14ac:dyDescent="0.2">
      <c r="A52" t="s">
        <v>523</v>
      </c>
      <c r="B52" s="17">
        <v>42486</v>
      </c>
      <c r="C52" t="s">
        <v>492</v>
      </c>
    </row>
    <row r="53" spans="1:5" x14ac:dyDescent="0.2">
      <c r="A53" t="s">
        <v>523</v>
      </c>
      <c r="B53" s="17">
        <v>42486</v>
      </c>
      <c r="C53" t="s">
        <v>502</v>
      </c>
    </row>
    <row r="54" spans="1:5" x14ac:dyDescent="0.2">
      <c r="A54" t="s">
        <v>523</v>
      </c>
      <c r="B54" s="17">
        <v>42486</v>
      </c>
      <c r="C54" t="s">
        <v>503</v>
      </c>
    </row>
    <row r="55" spans="1:5" x14ac:dyDescent="0.2">
      <c r="A55" t="s">
        <v>524</v>
      </c>
      <c r="B55" s="17">
        <v>42232</v>
      </c>
      <c r="C55" t="s">
        <v>502</v>
      </c>
      <c r="E55" t="s">
        <v>518</v>
      </c>
    </row>
    <row r="56" spans="1:5" x14ac:dyDescent="0.2">
      <c r="A56" t="s">
        <v>524</v>
      </c>
      <c r="B56" s="17">
        <v>42232</v>
      </c>
      <c r="C56" t="s">
        <v>503</v>
      </c>
    </row>
    <row r="57" spans="1:5" x14ac:dyDescent="0.2">
      <c r="A57" t="s">
        <v>524</v>
      </c>
      <c r="B57" s="17">
        <v>42232</v>
      </c>
      <c r="C57" t="s">
        <v>504</v>
      </c>
    </row>
    <row r="58" spans="1:5" x14ac:dyDescent="0.2">
      <c r="A58" t="s">
        <v>524</v>
      </c>
      <c r="B58" s="17">
        <v>42167</v>
      </c>
      <c r="C58" t="s">
        <v>498</v>
      </c>
    </row>
    <row r="59" spans="1:5" x14ac:dyDescent="0.2">
      <c r="A59" t="s">
        <v>524</v>
      </c>
      <c r="B59" s="17">
        <v>42096</v>
      </c>
      <c r="C59" t="s">
        <v>492</v>
      </c>
    </row>
    <row r="60" spans="1:5" x14ac:dyDescent="0.2">
      <c r="A60" t="s">
        <v>524</v>
      </c>
      <c r="B60" s="17">
        <v>42096</v>
      </c>
      <c r="C60" t="s">
        <v>502</v>
      </c>
    </row>
    <row r="61" spans="1:5" x14ac:dyDescent="0.2">
      <c r="A61" t="s">
        <v>524</v>
      </c>
      <c r="B61" s="17">
        <v>42096</v>
      </c>
      <c r="C61" t="s">
        <v>503</v>
      </c>
    </row>
    <row r="62" spans="1:5" x14ac:dyDescent="0.2">
      <c r="A62" t="s">
        <v>524</v>
      </c>
      <c r="B62" s="17">
        <v>42043</v>
      </c>
      <c r="C62" t="s">
        <v>502</v>
      </c>
    </row>
    <row r="63" spans="1:5" x14ac:dyDescent="0.2">
      <c r="A63" t="s">
        <v>524</v>
      </c>
      <c r="B63" s="17">
        <v>42013</v>
      </c>
      <c r="C63" t="s">
        <v>517</v>
      </c>
    </row>
    <row r="64" spans="1:5" x14ac:dyDescent="0.2">
      <c r="A64" t="s">
        <v>525</v>
      </c>
      <c r="B64" s="17">
        <v>42437</v>
      </c>
      <c r="C64" t="s">
        <v>492</v>
      </c>
      <c r="E64" t="s">
        <v>518</v>
      </c>
    </row>
    <row r="65" spans="1:5" x14ac:dyDescent="0.2">
      <c r="A65" t="s">
        <v>525</v>
      </c>
      <c r="B65" s="17">
        <v>42393</v>
      </c>
      <c r="C65" t="s">
        <v>512</v>
      </c>
    </row>
    <row r="66" spans="1:5" x14ac:dyDescent="0.2">
      <c r="A66" t="s">
        <v>525</v>
      </c>
      <c r="B66" s="17">
        <v>42393</v>
      </c>
      <c r="C66" t="s">
        <v>498</v>
      </c>
    </row>
    <row r="67" spans="1:5" x14ac:dyDescent="0.2">
      <c r="A67" t="s">
        <v>36</v>
      </c>
      <c r="B67" s="17">
        <v>42472</v>
      </c>
      <c r="C67" t="s">
        <v>500</v>
      </c>
      <c r="D67" s="17">
        <v>42491</v>
      </c>
      <c r="E67" t="s">
        <v>499</v>
      </c>
    </row>
    <row r="68" spans="1:5" x14ac:dyDescent="0.2">
      <c r="A68" t="s">
        <v>36</v>
      </c>
      <c r="B68" s="17">
        <v>42391</v>
      </c>
      <c r="C68" t="s">
        <v>502</v>
      </c>
      <c r="D68" s="17"/>
    </row>
    <row r="69" spans="1:5" x14ac:dyDescent="0.2">
      <c r="A69" t="s">
        <v>36</v>
      </c>
      <c r="B69" s="17">
        <v>42391</v>
      </c>
      <c r="C69" t="s">
        <v>504</v>
      </c>
    </row>
    <row r="70" spans="1:5" x14ac:dyDescent="0.2">
      <c r="A70" t="s">
        <v>36</v>
      </c>
      <c r="B70" s="17">
        <v>42391</v>
      </c>
      <c r="C70" t="s">
        <v>505</v>
      </c>
    </row>
    <row r="71" spans="1:5" x14ac:dyDescent="0.2">
      <c r="A71" t="s">
        <v>36</v>
      </c>
      <c r="B71" s="17">
        <v>42340</v>
      </c>
      <c r="C71" t="s">
        <v>506</v>
      </c>
    </row>
    <row r="72" spans="1:5" x14ac:dyDescent="0.2">
      <c r="A72" t="s">
        <v>36</v>
      </c>
      <c r="B72" s="17">
        <v>42327</v>
      </c>
      <c r="C72" t="s">
        <v>502</v>
      </c>
    </row>
    <row r="73" spans="1:5" x14ac:dyDescent="0.2">
      <c r="A73" t="s">
        <v>36</v>
      </c>
      <c r="B73" s="17">
        <v>42327</v>
      </c>
      <c r="C73" t="s">
        <v>504</v>
      </c>
    </row>
    <row r="74" spans="1:5" x14ac:dyDescent="0.2">
      <c r="A74" t="s">
        <v>36</v>
      </c>
      <c r="B74" s="17">
        <v>42327</v>
      </c>
      <c r="C74" t="s">
        <v>505</v>
      </c>
    </row>
    <row r="75" spans="1:5" x14ac:dyDescent="0.2">
      <c r="A75" t="s">
        <v>36</v>
      </c>
      <c r="B75" s="17">
        <v>42327</v>
      </c>
      <c r="C75" t="s">
        <v>500</v>
      </c>
    </row>
    <row r="76" spans="1:5" x14ac:dyDescent="0.2">
      <c r="A76" t="s">
        <v>36</v>
      </c>
      <c r="B76" s="17">
        <v>42309</v>
      </c>
      <c r="C76" t="s">
        <v>495</v>
      </c>
    </row>
    <row r="77" spans="1:5" x14ac:dyDescent="0.2">
      <c r="A77" t="s">
        <v>37</v>
      </c>
      <c r="B77" s="17">
        <v>42446</v>
      </c>
      <c r="C77" t="s">
        <v>498</v>
      </c>
      <c r="D77" s="17">
        <v>42509</v>
      </c>
      <c r="E77" t="s">
        <v>499</v>
      </c>
    </row>
    <row r="78" spans="1:5" x14ac:dyDescent="0.2">
      <c r="A78" t="s">
        <v>37</v>
      </c>
      <c r="B78" s="17">
        <v>42446</v>
      </c>
      <c r="C78" t="s">
        <v>500</v>
      </c>
    </row>
    <row r="79" spans="1:5" x14ac:dyDescent="0.2">
      <c r="A79" t="s">
        <v>526</v>
      </c>
      <c r="B79" s="17">
        <v>42097</v>
      </c>
      <c r="C79" t="s">
        <v>501</v>
      </c>
    </row>
    <row r="80" spans="1:5" x14ac:dyDescent="0.2">
      <c r="A80" t="s">
        <v>526</v>
      </c>
      <c r="B80" s="17">
        <v>42097</v>
      </c>
      <c r="C80" t="s">
        <v>498</v>
      </c>
      <c r="E80" t="s">
        <v>518</v>
      </c>
    </row>
    <row r="81" spans="1:5" x14ac:dyDescent="0.2">
      <c r="A81" t="s">
        <v>526</v>
      </c>
      <c r="B81" s="17">
        <v>42097</v>
      </c>
      <c r="C81" t="s">
        <v>500</v>
      </c>
    </row>
    <row r="82" spans="1:5" x14ac:dyDescent="0.2">
      <c r="A82" t="s">
        <v>526</v>
      </c>
      <c r="B82" s="17">
        <v>42019</v>
      </c>
      <c r="C82" t="s">
        <v>508</v>
      </c>
    </row>
    <row r="83" spans="1:5" x14ac:dyDescent="0.2">
      <c r="A83" t="s">
        <v>526</v>
      </c>
      <c r="B83" s="17">
        <v>42019</v>
      </c>
      <c r="C83" t="s">
        <v>500</v>
      </c>
    </row>
    <row r="84" spans="1:5" x14ac:dyDescent="0.2">
      <c r="A84" t="s">
        <v>41</v>
      </c>
      <c r="B84" s="17">
        <v>42442</v>
      </c>
      <c r="C84" t="s">
        <v>492</v>
      </c>
      <c r="D84" s="17">
        <v>42508</v>
      </c>
      <c r="E84" t="s">
        <v>499</v>
      </c>
    </row>
    <row r="85" spans="1:5" x14ac:dyDescent="0.2">
      <c r="A85" t="s">
        <v>41</v>
      </c>
      <c r="B85" s="17">
        <v>42442</v>
      </c>
      <c r="C85" t="s">
        <v>503</v>
      </c>
    </row>
    <row r="86" spans="1:5" x14ac:dyDescent="0.2">
      <c r="A86" t="s">
        <v>43</v>
      </c>
      <c r="B86" s="17">
        <v>42475</v>
      </c>
      <c r="C86" t="s">
        <v>498</v>
      </c>
      <c r="D86" s="17">
        <v>42521</v>
      </c>
      <c r="E86" t="s">
        <v>499</v>
      </c>
    </row>
    <row r="87" spans="1:5" x14ac:dyDescent="0.2">
      <c r="A87" t="s">
        <v>43</v>
      </c>
      <c r="B87" s="17">
        <v>42475</v>
      </c>
      <c r="C87" t="s">
        <v>492</v>
      </c>
    </row>
    <row r="88" spans="1:5" x14ac:dyDescent="0.2">
      <c r="A88" t="s">
        <v>43</v>
      </c>
      <c r="B88" s="17">
        <v>42475</v>
      </c>
      <c r="C88" t="s">
        <v>507</v>
      </c>
    </row>
    <row r="89" spans="1:5" x14ac:dyDescent="0.2">
      <c r="A89" t="s">
        <v>43</v>
      </c>
      <c r="B89" s="17">
        <v>42445</v>
      </c>
      <c r="C89" t="s">
        <v>508</v>
      </c>
    </row>
    <row r="90" spans="1:5" x14ac:dyDescent="0.2">
      <c r="A90" t="s">
        <v>43</v>
      </c>
      <c r="B90" s="17">
        <v>42403</v>
      </c>
      <c r="C90" t="s">
        <v>500</v>
      </c>
    </row>
    <row r="91" spans="1:5" x14ac:dyDescent="0.2">
      <c r="A91" t="s">
        <v>43</v>
      </c>
      <c r="B91" s="17">
        <v>42394</v>
      </c>
      <c r="C91" t="s">
        <v>509</v>
      </c>
    </row>
    <row r="92" spans="1:5" x14ac:dyDescent="0.2">
      <c r="A92" t="s">
        <v>43</v>
      </c>
      <c r="B92" s="17">
        <v>42394</v>
      </c>
      <c r="C92" t="s">
        <v>494</v>
      </c>
    </row>
    <row r="93" spans="1:5" x14ac:dyDescent="0.2">
      <c r="A93" t="s">
        <v>43</v>
      </c>
      <c r="B93" s="17">
        <v>42389</v>
      </c>
      <c r="C93" t="s">
        <v>492</v>
      </c>
    </row>
    <row r="94" spans="1:5" x14ac:dyDescent="0.2">
      <c r="A94" t="s">
        <v>43</v>
      </c>
      <c r="B94" s="17">
        <v>42389</v>
      </c>
      <c r="C94" t="s">
        <v>510</v>
      </c>
    </row>
    <row r="95" spans="1:5" x14ac:dyDescent="0.2">
      <c r="A95" t="s">
        <v>43</v>
      </c>
      <c r="B95" s="17">
        <v>42385</v>
      </c>
      <c r="C95" t="s">
        <v>510</v>
      </c>
    </row>
    <row r="96" spans="1:5" x14ac:dyDescent="0.2">
      <c r="A96" t="s">
        <v>43</v>
      </c>
      <c r="B96" s="17">
        <v>42379</v>
      </c>
      <c r="C96" t="s">
        <v>492</v>
      </c>
    </row>
    <row r="97" spans="1:5" x14ac:dyDescent="0.2">
      <c r="A97" t="s">
        <v>43</v>
      </c>
      <c r="B97" s="17">
        <v>42379</v>
      </c>
      <c r="C97" t="s">
        <v>502</v>
      </c>
    </row>
    <row r="98" spans="1:5" x14ac:dyDescent="0.2">
      <c r="A98" t="s">
        <v>43</v>
      </c>
      <c r="B98" s="17">
        <v>42379</v>
      </c>
      <c r="C98" t="s">
        <v>503</v>
      </c>
    </row>
    <row r="99" spans="1:5" x14ac:dyDescent="0.2">
      <c r="A99" t="s">
        <v>43</v>
      </c>
      <c r="B99" s="17">
        <v>42361</v>
      </c>
      <c r="C99" t="s">
        <v>492</v>
      </c>
    </row>
    <row r="100" spans="1:5" x14ac:dyDescent="0.2">
      <c r="A100" t="s">
        <v>43</v>
      </c>
      <c r="B100" s="17">
        <v>42356</v>
      </c>
      <c r="C100" t="s">
        <v>498</v>
      </c>
    </row>
    <row r="101" spans="1:5" x14ac:dyDescent="0.2">
      <c r="A101" t="s">
        <v>43</v>
      </c>
      <c r="B101" s="17">
        <v>42356</v>
      </c>
      <c r="C101" t="s">
        <v>492</v>
      </c>
    </row>
    <row r="102" spans="1:5" x14ac:dyDescent="0.2">
      <c r="A102" t="s">
        <v>46</v>
      </c>
      <c r="B102" s="17">
        <v>42481</v>
      </c>
      <c r="C102" t="s">
        <v>498</v>
      </c>
      <c r="E102" t="s">
        <v>518</v>
      </c>
    </row>
    <row r="103" spans="1:5" x14ac:dyDescent="0.2">
      <c r="A103" t="s">
        <v>46</v>
      </c>
      <c r="B103" s="17">
        <v>42481</v>
      </c>
      <c r="C103" t="s">
        <v>492</v>
      </c>
    </row>
    <row r="104" spans="1:5" x14ac:dyDescent="0.2">
      <c r="A104" t="s">
        <v>46</v>
      </c>
      <c r="B104" s="17">
        <v>42463</v>
      </c>
      <c r="C104" t="s">
        <v>498</v>
      </c>
      <c r="D104" s="17">
        <v>42496</v>
      </c>
      <c r="E104" t="s">
        <v>497</v>
      </c>
    </row>
    <row r="105" spans="1:5" x14ac:dyDescent="0.2">
      <c r="A105" t="s">
        <v>527</v>
      </c>
      <c r="B105" s="17">
        <v>42490</v>
      </c>
      <c r="C105" t="s">
        <v>498</v>
      </c>
      <c r="D105" s="17">
        <v>42505</v>
      </c>
      <c r="E105" t="s">
        <v>499</v>
      </c>
    </row>
    <row r="106" spans="1:5" x14ac:dyDescent="0.2">
      <c r="A106" t="s">
        <v>55</v>
      </c>
      <c r="B106" s="17">
        <v>42446</v>
      </c>
      <c r="C106" t="s">
        <v>498</v>
      </c>
      <c r="D106" s="17">
        <v>42506</v>
      </c>
      <c r="E106" t="s">
        <v>499</v>
      </c>
    </row>
    <row r="107" spans="1:5" x14ac:dyDescent="0.2">
      <c r="A107" t="s">
        <v>55</v>
      </c>
      <c r="B107" s="17">
        <v>42446</v>
      </c>
      <c r="C107" t="s">
        <v>492</v>
      </c>
    </row>
    <row r="108" spans="1:5" x14ac:dyDescent="0.2">
      <c r="A108" t="s">
        <v>55</v>
      </c>
      <c r="B108" s="17">
        <v>42446</v>
      </c>
      <c r="C108" t="s">
        <v>500</v>
      </c>
    </row>
    <row r="109" spans="1:5" x14ac:dyDescent="0.2">
      <c r="A109" t="s">
        <v>55</v>
      </c>
      <c r="B109" s="17">
        <v>42254</v>
      </c>
      <c r="C109" t="s">
        <v>498</v>
      </c>
    </row>
    <row r="110" spans="1:5" x14ac:dyDescent="0.2">
      <c r="A110" t="s">
        <v>55</v>
      </c>
      <c r="B110" s="17">
        <v>42254</v>
      </c>
      <c r="C110" t="s">
        <v>492</v>
      </c>
    </row>
    <row r="111" spans="1:5" x14ac:dyDescent="0.2">
      <c r="A111" t="s">
        <v>55</v>
      </c>
      <c r="B111" s="17">
        <v>42148</v>
      </c>
      <c r="C111" t="s">
        <v>498</v>
      </c>
    </row>
    <row r="112" spans="1:5" x14ac:dyDescent="0.2">
      <c r="A112" t="s">
        <v>55</v>
      </c>
      <c r="B112" s="17">
        <v>42148</v>
      </c>
      <c r="C112" t="s">
        <v>492</v>
      </c>
    </row>
    <row r="113" spans="1:5" x14ac:dyDescent="0.2">
      <c r="A113" t="s">
        <v>56</v>
      </c>
      <c r="B113" s="17">
        <v>42313</v>
      </c>
      <c r="C113" t="s">
        <v>495</v>
      </c>
      <c r="D113" s="17">
        <v>42490</v>
      </c>
      <c r="E113" t="s">
        <v>493</v>
      </c>
    </row>
    <row r="114" spans="1:5" x14ac:dyDescent="0.2">
      <c r="A114" t="s">
        <v>56</v>
      </c>
      <c r="B114" s="17">
        <v>42481</v>
      </c>
      <c r="C114" t="s">
        <v>500</v>
      </c>
      <c r="D114" s="17"/>
    </row>
    <row r="115" spans="1:5" x14ac:dyDescent="0.2">
      <c r="A115" t="s">
        <v>61</v>
      </c>
      <c r="B115" s="17">
        <v>42391</v>
      </c>
      <c r="C115" t="s">
        <v>492</v>
      </c>
      <c r="D115" s="17">
        <v>42512</v>
      </c>
      <c r="E115" t="s">
        <v>499</v>
      </c>
    </row>
    <row r="116" spans="1:5" x14ac:dyDescent="0.2">
      <c r="A116" t="s">
        <v>61</v>
      </c>
      <c r="B116" s="17">
        <v>42391</v>
      </c>
      <c r="C116" t="s">
        <v>504</v>
      </c>
    </row>
    <row r="117" spans="1:5" x14ac:dyDescent="0.2">
      <c r="A117" t="s">
        <v>61</v>
      </c>
      <c r="B117" s="17">
        <v>42391</v>
      </c>
      <c r="C117" t="s">
        <v>505</v>
      </c>
    </row>
    <row r="118" spans="1:5" x14ac:dyDescent="0.2">
      <c r="A118" t="s">
        <v>61</v>
      </c>
      <c r="B118" s="17">
        <v>42374</v>
      </c>
      <c r="C118" t="s">
        <v>492</v>
      </c>
    </row>
    <row r="119" spans="1:5" x14ac:dyDescent="0.2">
      <c r="A119" t="s">
        <v>61</v>
      </c>
      <c r="B119" s="17">
        <v>42374</v>
      </c>
      <c r="C119" t="s">
        <v>502</v>
      </c>
    </row>
    <row r="120" spans="1:5" x14ac:dyDescent="0.2">
      <c r="A120" t="s">
        <v>61</v>
      </c>
      <c r="B120" s="17">
        <v>42373</v>
      </c>
      <c r="C120" t="s">
        <v>500</v>
      </c>
    </row>
    <row r="121" spans="1:5" x14ac:dyDescent="0.2">
      <c r="A121" t="s">
        <v>61</v>
      </c>
      <c r="B121" s="17">
        <v>42350</v>
      </c>
      <c r="C121" t="s">
        <v>492</v>
      </c>
    </row>
    <row r="122" spans="1:5" x14ac:dyDescent="0.2">
      <c r="A122" t="s">
        <v>61</v>
      </c>
      <c r="B122" s="17">
        <v>42350</v>
      </c>
      <c r="C122" t="s">
        <v>503</v>
      </c>
    </row>
    <row r="123" spans="1:5" x14ac:dyDescent="0.2">
      <c r="A123" t="s">
        <v>61</v>
      </c>
      <c r="B123" s="17">
        <v>42350</v>
      </c>
      <c r="C123" t="s">
        <v>504</v>
      </c>
    </row>
    <row r="124" spans="1:5" x14ac:dyDescent="0.2">
      <c r="A124" t="s">
        <v>61</v>
      </c>
      <c r="B124" s="17">
        <v>42346</v>
      </c>
      <c r="C124" t="s">
        <v>492</v>
      </c>
    </row>
    <row r="125" spans="1:5" x14ac:dyDescent="0.2">
      <c r="A125" t="s">
        <v>61</v>
      </c>
      <c r="B125" s="17">
        <v>42346</v>
      </c>
      <c r="C125" t="s">
        <v>494</v>
      </c>
    </row>
    <row r="126" spans="1:5" x14ac:dyDescent="0.2">
      <c r="A126" t="s">
        <v>61</v>
      </c>
      <c r="B126" s="17">
        <v>42302</v>
      </c>
      <c r="C126" t="s">
        <v>492</v>
      </c>
    </row>
    <row r="127" spans="1:5" x14ac:dyDescent="0.2">
      <c r="A127" t="s">
        <v>61</v>
      </c>
      <c r="B127" s="17">
        <v>42302</v>
      </c>
      <c r="C127" t="s">
        <v>502</v>
      </c>
    </row>
    <row r="128" spans="1:5" x14ac:dyDescent="0.2">
      <c r="A128" t="s">
        <v>61</v>
      </c>
      <c r="B128" s="17">
        <v>42302</v>
      </c>
      <c r="C128" t="s">
        <v>511</v>
      </c>
    </row>
    <row r="129" spans="1:5" x14ac:dyDescent="0.2">
      <c r="A129" t="s">
        <v>528</v>
      </c>
      <c r="B129" s="17">
        <v>42313</v>
      </c>
      <c r="C129" t="s">
        <v>502</v>
      </c>
    </row>
    <row r="130" spans="1:5" x14ac:dyDescent="0.2">
      <c r="A130" t="s">
        <v>528</v>
      </c>
      <c r="B130" s="17">
        <v>42313</v>
      </c>
      <c r="C130" t="s">
        <v>494</v>
      </c>
    </row>
    <row r="131" spans="1:5" x14ac:dyDescent="0.2">
      <c r="A131" t="s">
        <v>65</v>
      </c>
      <c r="B131" s="17">
        <v>42446</v>
      </c>
      <c r="C131" t="s">
        <v>500</v>
      </c>
      <c r="D131" s="17">
        <v>42509</v>
      </c>
      <c r="E131" t="s">
        <v>499</v>
      </c>
    </row>
    <row r="132" spans="1:5" x14ac:dyDescent="0.2">
      <c r="A132" t="s">
        <v>65</v>
      </c>
      <c r="B132" s="17">
        <v>42354</v>
      </c>
      <c r="C132" t="s">
        <v>500</v>
      </c>
    </row>
    <row r="133" spans="1:5" x14ac:dyDescent="0.2">
      <c r="A133" t="s">
        <v>65</v>
      </c>
      <c r="B133" s="17">
        <v>42340</v>
      </c>
      <c r="C133" t="s">
        <v>506</v>
      </c>
    </row>
    <row r="134" spans="1:5" x14ac:dyDescent="0.2">
      <c r="A134" t="s">
        <v>65</v>
      </c>
      <c r="B134" s="17">
        <v>42317</v>
      </c>
      <c r="C134" t="s">
        <v>492</v>
      </c>
    </row>
    <row r="135" spans="1:5" x14ac:dyDescent="0.2">
      <c r="A135" t="s">
        <v>65</v>
      </c>
      <c r="B135" s="17">
        <v>42317</v>
      </c>
      <c r="C135" t="s">
        <v>502</v>
      </c>
    </row>
    <row r="136" spans="1:5" x14ac:dyDescent="0.2">
      <c r="A136" t="s">
        <v>65</v>
      </c>
      <c r="B136" s="17">
        <v>42317</v>
      </c>
      <c r="C136" t="s">
        <v>504</v>
      </c>
    </row>
    <row r="137" spans="1:5" x14ac:dyDescent="0.2">
      <c r="A137" t="s">
        <v>65</v>
      </c>
      <c r="B137" s="17">
        <v>42307</v>
      </c>
      <c r="C137" t="s">
        <v>500</v>
      </c>
    </row>
    <row r="138" spans="1:5" x14ac:dyDescent="0.2">
      <c r="A138" t="s">
        <v>65</v>
      </c>
      <c r="B138" s="17">
        <v>42298</v>
      </c>
      <c r="C138" t="s">
        <v>500</v>
      </c>
    </row>
    <row r="139" spans="1:5" x14ac:dyDescent="0.2">
      <c r="A139" t="s">
        <v>529</v>
      </c>
      <c r="B139" s="17">
        <v>42463</v>
      </c>
      <c r="C139" t="s">
        <v>492</v>
      </c>
      <c r="E139" t="s">
        <v>518</v>
      </c>
    </row>
    <row r="140" spans="1:5" x14ac:dyDescent="0.2">
      <c r="A140" t="s">
        <v>529</v>
      </c>
      <c r="B140" s="17">
        <v>42411</v>
      </c>
      <c r="C140" t="s">
        <v>530</v>
      </c>
    </row>
    <row r="141" spans="1:5" x14ac:dyDescent="0.2">
      <c r="A141" t="s">
        <v>529</v>
      </c>
      <c r="B141" s="17">
        <v>42360</v>
      </c>
      <c r="C141" t="s">
        <v>492</v>
      </c>
    </row>
    <row r="142" spans="1:5" x14ac:dyDescent="0.2">
      <c r="A142" t="s">
        <v>529</v>
      </c>
      <c r="B142" s="17">
        <v>42360</v>
      </c>
      <c r="C142" t="s">
        <v>502</v>
      </c>
    </row>
    <row r="143" spans="1:5" x14ac:dyDescent="0.2">
      <c r="A143" t="s">
        <v>70</v>
      </c>
      <c r="B143" s="17">
        <v>42388</v>
      </c>
      <c r="C143" t="s">
        <v>492</v>
      </c>
      <c r="D143" s="17">
        <v>42502</v>
      </c>
      <c r="E143" t="s">
        <v>499</v>
      </c>
    </row>
    <row r="144" spans="1:5" x14ac:dyDescent="0.2">
      <c r="A144" t="s">
        <v>70</v>
      </c>
      <c r="B144" s="17">
        <v>42388</v>
      </c>
      <c r="C144" t="s">
        <v>502</v>
      </c>
    </row>
    <row r="145" spans="1:5" x14ac:dyDescent="0.2">
      <c r="A145" t="s">
        <v>70</v>
      </c>
      <c r="B145" s="17">
        <v>42388</v>
      </c>
      <c r="C145" t="s">
        <v>503</v>
      </c>
    </row>
    <row r="146" spans="1:5" x14ac:dyDescent="0.2">
      <c r="A146" t="s">
        <v>70</v>
      </c>
      <c r="B146" s="17">
        <v>42380</v>
      </c>
      <c r="C146" t="s">
        <v>500</v>
      </c>
    </row>
    <row r="147" spans="1:5" x14ac:dyDescent="0.2">
      <c r="A147" t="s">
        <v>70</v>
      </c>
      <c r="B147" s="17">
        <v>42379</v>
      </c>
      <c r="C147" t="s">
        <v>512</v>
      </c>
    </row>
    <row r="148" spans="1:5" x14ac:dyDescent="0.2">
      <c r="A148" t="s">
        <v>70</v>
      </c>
      <c r="B148" s="17">
        <v>42379</v>
      </c>
      <c r="C148" t="s">
        <v>500</v>
      </c>
    </row>
    <row r="149" spans="1:5" x14ac:dyDescent="0.2">
      <c r="A149" t="s">
        <v>531</v>
      </c>
      <c r="B149" s="17">
        <v>42313</v>
      </c>
      <c r="C149" t="s">
        <v>502</v>
      </c>
      <c r="E149" t="s">
        <v>518</v>
      </c>
    </row>
    <row r="150" spans="1:5" x14ac:dyDescent="0.2">
      <c r="A150" t="s">
        <v>531</v>
      </c>
      <c r="B150" s="17">
        <v>42313</v>
      </c>
      <c r="C150" t="s">
        <v>494</v>
      </c>
    </row>
    <row r="151" spans="1:5" x14ac:dyDescent="0.2">
      <c r="A151" t="s">
        <v>74</v>
      </c>
      <c r="B151" s="17">
        <v>42448</v>
      </c>
      <c r="C151" t="s">
        <v>492</v>
      </c>
      <c r="D151" s="17">
        <v>42524</v>
      </c>
      <c r="E151" t="s">
        <v>499</v>
      </c>
    </row>
    <row r="152" spans="1:5" x14ac:dyDescent="0.2">
      <c r="A152" t="s">
        <v>74</v>
      </c>
      <c r="B152" s="17">
        <v>42448</v>
      </c>
      <c r="C152" t="s">
        <v>495</v>
      </c>
    </row>
    <row r="153" spans="1:5" x14ac:dyDescent="0.2">
      <c r="A153" t="s">
        <v>74</v>
      </c>
      <c r="B153" s="17">
        <v>42393</v>
      </c>
      <c r="C153" t="s">
        <v>498</v>
      </c>
    </row>
    <row r="154" spans="1:5" x14ac:dyDescent="0.2">
      <c r="A154" t="s">
        <v>76</v>
      </c>
      <c r="B154" s="17">
        <v>42452</v>
      </c>
      <c r="C154" t="s">
        <v>512</v>
      </c>
      <c r="E154" t="s">
        <v>518</v>
      </c>
    </row>
    <row r="155" spans="1:5" x14ac:dyDescent="0.2">
      <c r="A155" t="s">
        <v>76</v>
      </c>
      <c r="B155" s="17">
        <v>42452</v>
      </c>
      <c r="C155" t="s">
        <v>498</v>
      </c>
    </row>
    <row r="156" spans="1:5" x14ac:dyDescent="0.2">
      <c r="A156" t="s">
        <v>76</v>
      </c>
      <c r="B156" s="17">
        <v>42231</v>
      </c>
      <c r="C156" t="s">
        <v>498</v>
      </c>
    </row>
    <row r="157" spans="1:5" x14ac:dyDescent="0.2">
      <c r="A157" t="s">
        <v>76</v>
      </c>
      <c r="B157" s="17">
        <v>42231</v>
      </c>
      <c r="C157" t="s">
        <v>492</v>
      </c>
    </row>
    <row r="158" spans="1:5" x14ac:dyDescent="0.2">
      <c r="A158" t="s">
        <v>76</v>
      </c>
      <c r="B158" s="17">
        <v>42120</v>
      </c>
      <c r="C158" t="s">
        <v>498</v>
      </c>
    </row>
    <row r="159" spans="1:5" x14ac:dyDescent="0.2">
      <c r="A159" t="s">
        <v>77</v>
      </c>
      <c r="B159" s="17">
        <v>42463</v>
      </c>
      <c r="C159" t="s">
        <v>498</v>
      </c>
      <c r="E159" t="s">
        <v>518</v>
      </c>
    </row>
    <row r="160" spans="1:5" x14ac:dyDescent="0.2">
      <c r="A160" t="s">
        <v>78</v>
      </c>
      <c r="B160" s="17">
        <v>42483</v>
      </c>
      <c r="C160" t="s">
        <v>532</v>
      </c>
      <c r="D160" s="17">
        <v>42513</v>
      </c>
      <c r="E160" t="s">
        <v>499</v>
      </c>
    </row>
    <row r="161" spans="1:3" x14ac:dyDescent="0.2">
      <c r="A161" t="s">
        <v>78</v>
      </c>
      <c r="B161" s="17">
        <v>42475</v>
      </c>
      <c r="C161" t="s">
        <v>498</v>
      </c>
    </row>
    <row r="162" spans="1:3" x14ac:dyDescent="0.2">
      <c r="A162" t="s">
        <v>78</v>
      </c>
      <c r="B162" s="17">
        <v>42475</v>
      </c>
      <c r="C162" t="s">
        <v>492</v>
      </c>
    </row>
    <row r="163" spans="1:3" x14ac:dyDescent="0.2">
      <c r="A163" t="s">
        <v>78</v>
      </c>
      <c r="B163" s="17">
        <v>42468</v>
      </c>
      <c r="C163" t="s">
        <v>492</v>
      </c>
    </row>
    <row r="164" spans="1:3" x14ac:dyDescent="0.2">
      <c r="A164" t="s">
        <v>78</v>
      </c>
      <c r="B164" s="17">
        <v>42425</v>
      </c>
      <c r="C164" t="s">
        <v>492</v>
      </c>
    </row>
    <row r="165" spans="1:3" x14ac:dyDescent="0.2">
      <c r="A165" t="s">
        <v>78</v>
      </c>
      <c r="B165" s="17">
        <v>42425</v>
      </c>
      <c r="C165" t="s">
        <v>502</v>
      </c>
    </row>
    <row r="166" spans="1:3" x14ac:dyDescent="0.2">
      <c r="A166" t="s">
        <v>78</v>
      </c>
      <c r="B166" s="17">
        <v>42425</v>
      </c>
      <c r="C166" t="s">
        <v>510</v>
      </c>
    </row>
    <row r="167" spans="1:3" x14ac:dyDescent="0.2">
      <c r="A167" t="s">
        <v>78</v>
      </c>
      <c r="B167" s="17">
        <v>42423</v>
      </c>
      <c r="C167" t="s">
        <v>492</v>
      </c>
    </row>
    <row r="168" spans="1:3" x14ac:dyDescent="0.2">
      <c r="A168" t="s">
        <v>78</v>
      </c>
      <c r="B168" s="17">
        <v>42423</v>
      </c>
      <c r="C168" t="s">
        <v>504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workbookViewId="0">
      <selection activeCell="A3" sqref="A3"/>
    </sheetView>
  </sheetViews>
  <sheetFormatPr baseColWidth="10" defaultRowHeight="16" x14ac:dyDescent="0.2"/>
  <cols>
    <col min="1" max="1" width="35.6640625" bestFit="1" customWidth="1"/>
    <col min="2" max="2" width="18.6640625" bestFit="1" customWidth="1"/>
  </cols>
  <sheetData>
    <row r="3" spans="1:2" x14ac:dyDescent="0.2">
      <c r="A3" s="13" t="s">
        <v>458</v>
      </c>
      <c r="B3" t="s">
        <v>533</v>
      </c>
    </row>
    <row r="4" spans="1:2" x14ac:dyDescent="0.2">
      <c r="A4" s="14" t="s">
        <v>505</v>
      </c>
      <c r="B4" s="16">
        <v>4</v>
      </c>
    </row>
    <row r="5" spans="1:2" x14ac:dyDescent="0.2">
      <c r="A5" s="14" t="s">
        <v>495</v>
      </c>
      <c r="B5" s="16">
        <v>6</v>
      </c>
    </row>
    <row r="6" spans="1:2" x14ac:dyDescent="0.2">
      <c r="A6" s="14" t="s">
        <v>530</v>
      </c>
      <c r="B6" s="16">
        <v>1</v>
      </c>
    </row>
    <row r="7" spans="1:2" x14ac:dyDescent="0.2">
      <c r="A7" s="14" t="s">
        <v>507</v>
      </c>
      <c r="B7" s="16">
        <v>1</v>
      </c>
    </row>
    <row r="8" spans="1:2" x14ac:dyDescent="0.2">
      <c r="A8" s="14" t="s">
        <v>511</v>
      </c>
      <c r="B8" s="16">
        <v>1</v>
      </c>
    </row>
    <row r="9" spans="1:2" x14ac:dyDescent="0.2">
      <c r="A9" s="14" t="s">
        <v>510</v>
      </c>
      <c r="B9" s="16">
        <v>3</v>
      </c>
    </row>
    <row r="10" spans="1:2" x14ac:dyDescent="0.2">
      <c r="A10" s="14" t="s">
        <v>517</v>
      </c>
      <c r="B10" s="16">
        <v>2</v>
      </c>
    </row>
    <row r="11" spans="1:2" x14ac:dyDescent="0.2">
      <c r="A11" s="14" t="s">
        <v>501</v>
      </c>
      <c r="B11" s="16">
        <v>3</v>
      </c>
    </row>
    <row r="12" spans="1:2" x14ac:dyDescent="0.2">
      <c r="A12" s="14" t="s">
        <v>494</v>
      </c>
      <c r="B12" s="16">
        <v>5</v>
      </c>
    </row>
    <row r="13" spans="1:2" x14ac:dyDescent="0.2">
      <c r="A13" s="14" t="s">
        <v>492</v>
      </c>
      <c r="B13" s="16">
        <v>37</v>
      </c>
    </row>
    <row r="14" spans="1:2" x14ac:dyDescent="0.2">
      <c r="A14" s="14" t="s">
        <v>498</v>
      </c>
      <c r="B14" s="16">
        <v>28</v>
      </c>
    </row>
    <row r="15" spans="1:2" x14ac:dyDescent="0.2">
      <c r="A15" s="14" t="s">
        <v>532</v>
      </c>
      <c r="B15" s="16">
        <v>1</v>
      </c>
    </row>
    <row r="16" spans="1:2" x14ac:dyDescent="0.2">
      <c r="A16" s="14" t="s">
        <v>521</v>
      </c>
      <c r="B16" s="16">
        <v>1</v>
      </c>
    </row>
    <row r="17" spans="1:2" x14ac:dyDescent="0.2">
      <c r="A17" s="14" t="s">
        <v>500</v>
      </c>
      <c r="B17" s="16">
        <v>20</v>
      </c>
    </row>
    <row r="18" spans="1:2" x14ac:dyDescent="0.2">
      <c r="A18" s="14" t="s">
        <v>504</v>
      </c>
      <c r="B18" s="16">
        <v>8</v>
      </c>
    </row>
    <row r="19" spans="1:2" x14ac:dyDescent="0.2">
      <c r="A19" s="14" t="s">
        <v>496</v>
      </c>
      <c r="B19" s="16">
        <v>1</v>
      </c>
    </row>
    <row r="20" spans="1:2" x14ac:dyDescent="0.2">
      <c r="A20" s="14" t="s">
        <v>502</v>
      </c>
      <c r="B20" s="16">
        <v>25</v>
      </c>
    </row>
    <row r="21" spans="1:2" x14ac:dyDescent="0.2">
      <c r="A21" s="14" t="s">
        <v>509</v>
      </c>
      <c r="B21" s="16">
        <v>1</v>
      </c>
    </row>
    <row r="22" spans="1:2" x14ac:dyDescent="0.2">
      <c r="A22" s="14" t="s">
        <v>522</v>
      </c>
      <c r="B22" s="16">
        <v>2</v>
      </c>
    </row>
    <row r="23" spans="1:2" x14ac:dyDescent="0.2">
      <c r="A23" s="14" t="s">
        <v>503</v>
      </c>
      <c r="B23" s="16">
        <v>9</v>
      </c>
    </row>
    <row r="24" spans="1:2" x14ac:dyDescent="0.2">
      <c r="A24" s="14" t="s">
        <v>506</v>
      </c>
      <c r="B24" s="16">
        <v>2</v>
      </c>
    </row>
    <row r="25" spans="1:2" x14ac:dyDescent="0.2">
      <c r="A25" s="14" t="s">
        <v>512</v>
      </c>
      <c r="B25" s="16">
        <v>4</v>
      </c>
    </row>
    <row r="26" spans="1:2" x14ac:dyDescent="0.2">
      <c r="A26" s="14" t="s">
        <v>508</v>
      </c>
      <c r="B26" s="16">
        <v>2</v>
      </c>
    </row>
    <row r="27" spans="1:2" x14ac:dyDescent="0.2">
      <c r="A27" s="14" t="s">
        <v>460</v>
      </c>
      <c r="B27" s="16">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LastMonth</vt:lpstr>
      <vt:lpstr>Race-Ethn</vt:lpstr>
      <vt:lpstr>Crimes</vt:lpstr>
      <vt:lpstr>Solitary</vt:lpstr>
      <vt:lpstr>Infractions Raw</vt:lpstr>
      <vt:lpstr>Infractions Pivot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2016-05-08T23:12:20Z</dcterms:created>
  <dcterms:modified xsi:type="dcterms:W3CDTF">2016-05-09T12:45:21Z</dcterms:modified>
</cp:coreProperties>
</file>