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scma\iCloudDrive\Documents\Documents\Work\Research\PhD\Manuscripts\PFKFB3_H3.3K27M_short_comm\Submissions\BBA Molecular Basis of Disease\Revision\Github data (workinprogress)\Datasets\Fig1C_D\"/>
    </mc:Choice>
  </mc:AlternateContent>
  <xr:revisionPtr revIDLastSave="0" documentId="13_ncr:1_{4B5E1C4F-BC4C-4A83-8E9A-5F459F28EA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H18" i="1"/>
  <c r="I20" i="1"/>
  <c r="H19" i="1" l="1"/>
  <c r="I19" i="1"/>
  <c r="J13" i="1"/>
  <c r="M20" i="1"/>
  <c r="M19" i="1"/>
  <c r="L19" i="1"/>
  <c r="K19" i="1"/>
  <c r="J19" i="1"/>
  <c r="M18" i="1"/>
  <c r="L18" i="1"/>
  <c r="K18" i="1"/>
  <c r="J18" i="1"/>
  <c r="I18" i="1"/>
  <c r="H14" i="1"/>
  <c r="K17" i="1"/>
  <c r="I17" i="1"/>
  <c r="M13" i="1"/>
  <c r="M17" i="1"/>
  <c r="J17" i="1"/>
  <c r="M16" i="1"/>
  <c r="K16" i="1"/>
  <c r="I16" i="1"/>
  <c r="H16" i="1"/>
  <c r="M15" i="1"/>
  <c r="L15" i="1"/>
  <c r="K15" i="1"/>
  <c r="J15" i="1"/>
  <c r="I15" i="1"/>
  <c r="L13" i="1"/>
  <c r="L17" i="1"/>
  <c r="H15" i="1"/>
  <c r="L16" i="1"/>
  <c r="J16" i="1"/>
  <c r="H17" i="1"/>
  <c r="M14" i="1"/>
  <c r="L14" i="1"/>
  <c r="K14" i="1"/>
  <c r="J14" i="1"/>
  <c r="I14" i="1"/>
  <c r="I13" i="1"/>
  <c r="L20" i="1"/>
  <c r="K20" i="1"/>
  <c r="J20" i="1"/>
</calcChain>
</file>

<file path=xl/sharedStrings.xml><?xml version="1.0" encoding="utf-8"?>
<sst xmlns="http://schemas.openxmlformats.org/spreadsheetml/2006/main" count="136" uniqueCount="89">
  <si>
    <t>ROW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</si>
  <si>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</si>
  <si>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</si>
  <si>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</si>
  <si>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</si>
  <si>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</si>
  <si>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</si>
  <si>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</si>
  <si>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</si>
  <si>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</si>
  <si>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</si>
  <si>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</si>
  <si>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</si>
  <si>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Mean</t>
  </si>
  <si>
    <t>SD</t>
  </si>
  <si>
    <t>SE</t>
  </si>
  <si>
    <t>Nr. 1</t>
  </si>
  <si>
    <t>Nr. 2</t>
  </si>
  <si>
    <t>Nr. 3</t>
  </si>
  <si>
    <t>Nr. 4</t>
  </si>
  <si>
    <t>Nr. 5</t>
  </si>
  <si>
    <t>Nr. 6</t>
  </si>
  <si>
    <t>Nr. 7</t>
  </si>
  <si>
    <t>Nr. 8</t>
  </si>
  <si>
    <t xml:space="preserve">SAMPLE ID </t>
  </si>
  <si>
    <t>Rep1</t>
  </si>
  <si>
    <t>Rep2</t>
  </si>
  <si>
    <t>Rep3</t>
  </si>
  <si>
    <t>Rep4</t>
  </si>
  <si>
    <t>Rep5</t>
  </si>
  <si>
    <t>Rep6</t>
  </si>
  <si>
    <t>Rep7</t>
  </si>
  <si>
    <t>Rep8</t>
  </si>
  <si>
    <t>[Standard] (ug/mL)</t>
  </si>
  <si>
    <t>PROTEIN CONCENTRATION (ug/mL)</t>
  </si>
  <si>
    <t>BCA</t>
  </si>
  <si>
    <t>Condition</t>
  </si>
  <si>
    <t>H3.3K27M-KO_P23</t>
  </si>
  <si>
    <t>H3.3K27M-KO_P24</t>
  </si>
  <si>
    <t>H3.3K27M-KO_P25</t>
  </si>
  <si>
    <t>H3.3K27M-KO_rep1</t>
  </si>
  <si>
    <t>H3.3K27M-KO_rep2</t>
  </si>
  <si>
    <t>H3.3K27M-KO_rep3</t>
  </si>
  <si>
    <t>H3.3K27M-KO_rep4</t>
  </si>
  <si>
    <t>H3.3K27M-KO_rep5</t>
  </si>
  <si>
    <t>H3.3K27M-KO_rep6</t>
  </si>
  <si>
    <t>H3.3K27M-KO_rep7</t>
  </si>
  <si>
    <t>H3.3K27M-KO_rep8</t>
  </si>
  <si>
    <t>H3.3K27M-KO_rep9</t>
  </si>
  <si>
    <t>H3.3K27M-KO_rep10</t>
  </si>
  <si>
    <t>H3.3K27M-KO_rep11</t>
  </si>
  <si>
    <t>H3.3K27M-KO_rep12</t>
  </si>
  <si>
    <t>H3.3K27M-KO_rep13</t>
  </si>
  <si>
    <t>H3.3K27M-KO_rep14</t>
  </si>
  <si>
    <t>H3.3K27M-KO_rep15</t>
  </si>
  <si>
    <t>H3.3K27M-KO_rep16</t>
  </si>
  <si>
    <t>H3.3K27M-KO_rep17</t>
  </si>
  <si>
    <t>H3.3K27M-KO_rep18</t>
  </si>
  <si>
    <t>H3.3K27M-KO_rep19</t>
  </si>
  <si>
    <t>H3.3K27M-KO_rep20</t>
  </si>
  <si>
    <t>H3.3K27M-KO_rep21</t>
  </si>
  <si>
    <t>H3.3K27M-KO_rep22</t>
  </si>
  <si>
    <t>H3.3K27M-KO_rep23</t>
  </si>
  <si>
    <t>H3.3K27M-KO_rep24</t>
  </si>
  <si>
    <t>H3.3K27M_P29</t>
  </si>
  <si>
    <t>H3.3K27M_P30</t>
  </si>
  <si>
    <t>H3.3K27M_P31</t>
  </si>
  <si>
    <t>H3.3K27M_rep1</t>
  </si>
  <si>
    <t>H3.3K27M_rep2</t>
  </si>
  <si>
    <t>H3.3K27M_rep3</t>
  </si>
  <si>
    <t>H3.3K27M_rep4</t>
  </si>
  <si>
    <t>H3.3K27M_rep5</t>
  </si>
  <si>
    <t>H3.3K27M_rep6</t>
  </si>
  <si>
    <t>H3.3K27M_rep7</t>
  </si>
  <si>
    <t>H3.3K27M_rep8</t>
  </si>
  <si>
    <t>H3.3K27M_rep9</t>
  </si>
  <si>
    <t>H3.3K27M_rep10</t>
  </si>
  <si>
    <t>H3.3K27M_rep11</t>
  </si>
  <si>
    <t>H3.3K27M_rep12</t>
  </si>
  <si>
    <t>H3.3K27M_rep13</t>
  </si>
  <si>
    <t>H3.3K27M_rep14</t>
  </si>
  <si>
    <t>H3.3K27M_rep15</t>
  </si>
  <si>
    <t>H3.3K27M_rep16</t>
  </si>
  <si>
    <t>H3.3K27M_rep17</t>
  </si>
  <si>
    <t>H3.3K27M_rep18</t>
  </si>
  <si>
    <t>H3.3K27M_rep19</t>
  </si>
  <si>
    <t>H3.3K27M_rep20</t>
  </si>
  <si>
    <t>H3.3K27M_rep21</t>
  </si>
  <si>
    <t>H3.3K27M_rep22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</si>
</sst>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8" borderId="22" xfId="0" applyFill="1" applyBorder="1"/>
    <xf numFmtId="0" fontId="0" fillId="8" borderId="0" xfId="0" applyFill="1"/>
    <xf numFmtId="0" fontId="0" fillId="8" borderId="23" xfId="0" applyFill="1" applyBorder="1"/>
    <xf numFmtId="0" fontId="0" fillId="8" borderId="0" xfId="0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8" xfId="0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0" fontId="2" fillId="8" borderId="24" xfId="0" applyFont="1" applyFill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8" borderId="31" xfId="0" applyFill="1" applyBorder="1"/>
    <xf numFmtId="1" fontId="0" fillId="3" borderId="27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4" xfId="0" applyBorder="1"/>
    <xf numFmtId="165" fontId="0" fillId="0" borderId="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5" fillId="0" borderId="35" xfId="0" applyFon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7" xfId="0" applyBorder="1"/>
    <xf numFmtId="164" fontId="0" fillId="0" borderId="38" xfId="0" applyNumberForma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5" fontId="0" fillId="3" borderId="30" xfId="0" applyNumberFormat="1" applyFill="1" applyBorder="1" applyAlignment="1">
      <alignment horizontal="center"/>
    </xf>
    <xf numFmtId="165" fontId="0" fillId="3" borderId="3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80588634092335"/>
                  <c:y val="0.12844404405829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Sheet1!$N$2:$N$7</c:f>
              <c:numCache>
                <c:formatCode>0</c:formatCode>
                <c:ptCount val="6"/>
                <c:pt idx="0">
                  <c:v>250</c:v>
                </c:pt>
                <c:pt idx="1">
                  <c:v>125</c:v>
                </c:pt>
                <c:pt idx="2">
                  <c:v>50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Sheet1!$O$2:$O$7</c:f>
              <c:numCache>
                <c:formatCode>0.000</c:formatCode>
                <c:ptCount val="6"/>
                <c:pt idx="0">
                  <c:v>0.32600000000000001</c:v>
                </c:pt>
                <c:pt idx="1">
                  <c:v>0.17596666666666666</c:v>
                </c:pt>
                <c:pt idx="2">
                  <c:v>7.346666666666668E-2</c:v>
                </c:pt>
                <c:pt idx="3">
                  <c:v>4.1933333333333322E-2</c:v>
                </c:pt>
                <c:pt idx="4">
                  <c:v>9.6333333333333271E-3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48A6-BB59-954417FE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5952"/>
        <c:axId val="199635536"/>
      </c:scatterChart>
      <c:valAx>
        <c:axId val="19963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536"/>
        <c:crosses val="autoZero"/>
        <c:crossBetween val="midCat"/>
      </c:valAx>
      <c:valAx>
        <c:axId val="1996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26458</xdr:colOff>
      <xdr:row>7</xdr:row>
      <xdr:rowOff>21167</xdr:rowOff>
    </xdr:from>
    <xdr:to>
      <xdr:col>19</xdr:col>
      <xdr:colOff>547689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92E60-458D-4CE8-849E-D0EEBDE7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zoomScale="80" zoomScaleNormal="80" workbookViewId="0">
      <selection activeCell="H13" sqref="H13"/>
    </sheetView>
  </sheetViews>
  <sheetFormatPr defaultRowHeight="14.4" x14ac:dyDescent="0.3"/>
  <cols>
    <col min="1" max="1" width="11.88671875" style="1" customWidth="1"/>
    <col min="2" max="2" width="13.5546875" style="1" bestFit="1" customWidth="1"/>
    <col min="3" max="4" width="14.44140625" style="1" bestFit="1" customWidth="1"/>
    <col min="5" max="7" width="16.88671875" style="1" bestFit="1" customWidth="1"/>
    <col min="8" max="8" width="14.44140625" style="1" bestFit="1" customWidth="1"/>
    <col min="9" max="9" width="9" style="1" bestFit="1" customWidth="1"/>
    <col min="10" max="12" width="14.44140625" style="1" bestFit="1" customWidth="1"/>
    <col min="13" max="13" width="15.44140625" style="1" bestFit="1" customWidth="1"/>
    <col min="14" max="25" width="15.44140625" bestFit="1" customWidth="1"/>
    <col min="26" max="34" width="17.77734375" bestFit="1" customWidth="1"/>
    <col min="35" max="49" width="18.77734375" bestFit="1" customWidth="1"/>
  </cols>
  <sheetData>
    <row r="1" spans="1:20" ht="29.4" thickBot="1" x14ac:dyDescent="0.35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32" t="s">
        <v>33</v>
      </c>
      <c r="O1" s="31" t="s">
        <v>13</v>
      </c>
      <c r="P1" s="22" t="s">
        <v>14</v>
      </c>
      <c r="Q1" s="23" t="s">
        <v>15</v>
      </c>
      <c r="R1" s="36"/>
      <c r="S1" s="36"/>
      <c r="T1" s="24"/>
    </row>
    <row r="2" spans="1:20" ht="15" thickTop="1" x14ac:dyDescent="0.3">
      <c r="A2" s="10" t="s">
        <v>16</v>
      </c>
      <c r="B2" s="7">
        <v>0.45040000000000002</v>
      </c>
      <c r="C2" s="8">
        <v>0.4375</v>
      </c>
      <c r="D2" s="8">
        <v>0.43790000000000001</v>
      </c>
      <c r="E2" s="78">
        <v>0.1643</v>
      </c>
      <c r="F2" s="9">
        <v>0.18679999999999999</v>
      </c>
      <c r="G2" s="9">
        <v>0.19</v>
      </c>
      <c r="H2" s="9">
        <v>0.22009999999999999</v>
      </c>
      <c r="I2" s="9">
        <v>0.17680000000000001</v>
      </c>
      <c r="J2" s="9">
        <v>0.17080000000000001</v>
      </c>
      <c r="K2" s="57">
        <v>5.2299999999999999E-2</v>
      </c>
      <c r="L2" s="57">
        <v>5.2499999999999998E-2</v>
      </c>
      <c r="M2" s="58">
        <v>5.2699999999999997E-2</v>
      </c>
      <c r="N2" s="37">
        <v>250</v>
      </c>
      <c r="O2" s="30">
        <v>0.32600000000000001</v>
      </c>
      <c r="P2" s="16">
        <v>7.3350755506220574E-3</v>
      </c>
      <c r="Q2" s="17">
        <v>4.2349078436778875E-3</v>
      </c>
      <c r="R2" s="25"/>
      <c r="S2" s="25"/>
      <c r="T2" s="26"/>
    </row>
    <row r="3" spans="1:20" x14ac:dyDescent="0.3">
      <c r="A3" s="11" t="s">
        <v>17</v>
      </c>
      <c r="B3" s="6">
        <v>0.29249999999999998</v>
      </c>
      <c r="C3" s="3">
        <v>0.33139999999999997</v>
      </c>
      <c r="D3" s="3">
        <v>0.2913</v>
      </c>
      <c r="E3" s="4">
        <v>0.17699999999999999</v>
      </c>
      <c r="F3" s="4">
        <v>0.2056</v>
      </c>
      <c r="G3" s="4">
        <v>0.23069999999999999</v>
      </c>
      <c r="H3" s="4">
        <v>0.28710000000000002</v>
      </c>
      <c r="I3" s="4">
        <v>0.20019999999999999</v>
      </c>
      <c r="J3" s="4">
        <v>0.20280000000000001</v>
      </c>
      <c r="K3" s="59">
        <v>5.2299999999999999E-2</v>
      </c>
      <c r="L3" s="59">
        <v>5.33E-2</v>
      </c>
      <c r="M3" s="60">
        <v>5.33E-2</v>
      </c>
      <c r="N3" s="38">
        <v>125</v>
      </c>
      <c r="O3" s="28">
        <v>0.17596666666666666</v>
      </c>
      <c r="P3" s="2">
        <v>8.4852813742384214E-4</v>
      </c>
      <c r="Q3" s="13">
        <v>4.8989794855662701E-4</v>
      </c>
      <c r="R3" s="25"/>
      <c r="S3" s="25"/>
      <c r="T3" s="26"/>
    </row>
    <row r="4" spans="1:20" x14ac:dyDescent="0.3">
      <c r="A4" s="11" t="s">
        <v>18</v>
      </c>
      <c r="B4" s="6">
        <v>0.18790000000000001</v>
      </c>
      <c r="C4" s="3">
        <v>0.1903</v>
      </c>
      <c r="D4" s="3">
        <v>0.19</v>
      </c>
      <c r="E4" s="4">
        <v>0.27900000000000003</v>
      </c>
      <c r="F4" s="4">
        <v>0.2235</v>
      </c>
      <c r="G4" s="4">
        <v>0.22850000000000001</v>
      </c>
      <c r="H4" s="4">
        <v>0.26429999999999998</v>
      </c>
      <c r="I4" s="4">
        <v>0.22770000000000001</v>
      </c>
      <c r="J4" s="4">
        <v>0.2077</v>
      </c>
      <c r="K4" s="59">
        <v>5.2900000000000003E-2</v>
      </c>
      <c r="L4" s="59">
        <v>5.21E-2</v>
      </c>
      <c r="M4" s="60">
        <v>5.2299999999999999E-2</v>
      </c>
      <c r="N4" s="38">
        <v>50</v>
      </c>
      <c r="O4" s="28">
        <v>7.346666666666668E-2</v>
      </c>
      <c r="P4" s="2">
        <v>1.3076696830621949E-3</v>
      </c>
      <c r="Q4" s="13">
        <v>7.5498344352707084E-4</v>
      </c>
      <c r="R4" s="25"/>
      <c r="S4" s="25"/>
      <c r="T4" s="26"/>
    </row>
    <row r="5" spans="1:20" x14ac:dyDescent="0.3">
      <c r="A5" s="11" t="s">
        <v>19</v>
      </c>
      <c r="B5" s="6">
        <v>0.15759999999999999</v>
      </c>
      <c r="C5" s="3">
        <v>0.1593</v>
      </c>
      <c r="D5" s="3">
        <v>0.15670000000000001</v>
      </c>
      <c r="E5" s="4">
        <v>0.20250000000000001</v>
      </c>
      <c r="F5" s="4">
        <v>0.20619999999999999</v>
      </c>
      <c r="G5" s="4">
        <v>0.2198</v>
      </c>
      <c r="H5" s="4">
        <v>0.25119999999999998</v>
      </c>
      <c r="I5" s="4">
        <v>0.19289999999999999</v>
      </c>
      <c r="J5" s="4">
        <v>0.19500000000000001</v>
      </c>
      <c r="K5" s="59">
        <v>5.1999999999999998E-2</v>
      </c>
      <c r="L5" s="59">
        <v>5.28E-2</v>
      </c>
      <c r="M5" s="60">
        <v>5.2400000000000002E-2</v>
      </c>
      <c r="N5" s="38">
        <v>25</v>
      </c>
      <c r="O5" s="28">
        <v>4.1933333333333322E-2</v>
      </c>
      <c r="P5" s="2">
        <v>1.320353488022554E-3</v>
      </c>
      <c r="Q5" s="13">
        <v>7.6230644173528293E-4</v>
      </c>
      <c r="R5" s="25"/>
      <c r="S5" s="25"/>
      <c r="T5" s="26"/>
    </row>
    <row r="6" spans="1:20" x14ac:dyDescent="0.3">
      <c r="A6" s="11" t="s">
        <v>20</v>
      </c>
      <c r="B6" s="6">
        <v>0.12529999999999999</v>
      </c>
      <c r="C6" s="3">
        <v>0.127</v>
      </c>
      <c r="D6" s="3">
        <v>0.1244</v>
      </c>
      <c r="E6" s="4">
        <v>0.17219999999999999</v>
      </c>
      <c r="F6" s="4">
        <v>0.21579999999999999</v>
      </c>
      <c r="G6" s="4">
        <v>0.22020000000000001</v>
      </c>
      <c r="H6" s="4">
        <v>0.26690000000000003</v>
      </c>
      <c r="I6" s="4">
        <v>0.18790000000000001</v>
      </c>
      <c r="J6" s="4">
        <v>0.19570000000000001</v>
      </c>
      <c r="K6" s="59">
        <v>5.1299999999999998E-2</v>
      </c>
      <c r="L6" s="59">
        <v>5.2900000000000003E-2</v>
      </c>
      <c r="M6" s="60">
        <v>5.3400000000000003E-2</v>
      </c>
      <c r="N6" s="38">
        <v>5</v>
      </c>
      <c r="O6" s="28">
        <v>9.6333333333333271E-3</v>
      </c>
      <c r="P6" s="2">
        <v>1.3203534880225601E-3</v>
      </c>
      <c r="Q6" s="13">
        <v>7.623064417352864E-4</v>
      </c>
      <c r="R6" s="25"/>
      <c r="S6" s="25"/>
      <c r="T6" s="26"/>
    </row>
    <row r="7" spans="1:20" ht="15" thickBot="1" x14ac:dyDescent="0.35">
      <c r="A7" s="11" t="s">
        <v>21</v>
      </c>
      <c r="B7" s="6">
        <v>0.1154</v>
      </c>
      <c r="C7" s="3">
        <v>0.11749999999999999</v>
      </c>
      <c r="D7" s="3">
        <v>0.1149</v>
      </c>
      <c r="E7" s="4">
        <v>0.16170000000000001</v>
      </c>
      <c r="F7" s="4">
        <v>0.1835</v>
      </c>
      <c r="G7" s="4">
        <v>0.19170000000000001</v>
      </c>
      <c r="H7" s="4">
        <v>0.20610000000000001</v>
      </c>
      <c r="I7" s="4">
        <v>0.1736</v>
      </c>
      <c r="J7" s="4">
        <v>0.19450000000000001</v>
      </c>
      <c r="K7" s="59">
        <v>5.1700000000000003E-2</v>
      </c>
      <c r="L7" s="59">
        <v>5.1499999999999997E-2</v>
      </c>
      <c r="M7" s="60">
        <v>5.1499999999999997E-2</v>
      </c>
      <c r="N7" s="39">
        <v>0</v>
      </c>
      <c r="O7" s="29">
        <v>0</v>
      </c>
      <c r="P7" s="14">
        <v>1.37961347243832E-3</v>
      </c>
      <c r="Q7" s="15">
        <v>7.9652020968989847E-4</v>
      </c>
      <c r="R7" s="25"/>
      <c r="S7" s="25"/>
      <c r="T7" s="26"/>
    </row>
    <row r="8" spans="1:20" x14ac:dyDescent="0.3">
      <c r="A8" s="11" t="s">
        <v>22</v>
      </c>
      <c r="B8" s="61">
        <v>4.3299999999999998E-2</v>
      </c>
      <c r="C8" s="59">
        <v>5.04E-2</v>
      </c>
      <c r="D8" s="59">
        <v>0.05</v>
      </c>
      <c r="E8" s="4">
        <v>0.17760000000000001</v>
      </c>
      <c r="F8" s="4">
        <v>0.20150000000000001</v>
      </c>
      <c r="G8" s="4">
        <v>0.22520000000000001</v>
      </c>
      <c r="H8" s="4">
        <v>0.2392</v>
      </c>
      <c r="I8" s="4">
        <v>0.2387</v>
      </c>
      <c r="J8" s="4">
        <v>0.185</v>
      </c>
      <c r="K8" s="59">
        <v>5.1299999999999998E-2</v>
      </c>
      <c r="L8" s="59">
        <v>5.21E-2</v>
      </c>
      <c r="M8" s="60">
        <v>5.1400000000000001E-2</v>
      </c>
      <c r="N8" s="25"/>
      <c r="O8" s="25"/>
      <c r="P8" s="25"/>
      <c r="Q8" s="25"/>
      <c r="R8" s="25"/>
      <c r="S8" s="25"/>
      <c r="T8" s="26"/>
    </row>
    <row r="9" spans="1:20" ht="15" thickBot="1" x14ac:dyDescent="0.35">
      <c r="A9" s="12" t="s">
        <v>23</v>
      </c>
      <c r="B9" s="62">
        <v>5.1999999999999998E-2</v>
      </c>
      <c r="C9" s="63">
        <v>5.1499999999999997E-2</v>
      </c>
      <c r="D9" s="63">
        <v>5.0999999999999997E-2</v>
      </c>
      <c r="E9" s="79">
        <v>0.18679999999999999</v>
      </c>
      <c r="F9" s="5">
        <v>0.16200000000000001</v>
      </c>
      <c r="G9" s="5">
        <v>0.15570000000000001</v>
      </c>
      <c r="H9" s="5">
        <v>0.187</v>
      </c>
      <c r="I9" s="5">
        <v>0.17599999999999999</v>
      </c>
      <c r="J9" s="5">
        <v>0.22500000000000001</v>
      </c>
      <c r="K9" s="63">
        <v>5.1799999999999999E-2</v>
      </c>
      <c r="L9" s="63">
        <v>5.1799999999999999E-2</v>
      </c>
      <c r="M9" s="64">
        <v>5.3100000000000001E-2</v>
      </c>
      <c r="N9" s="25"/>
      <c r="O9" s="25"/>
      <c r="P9" s="25"/>
      <c r="Q9" s="25"/>
      <c r="R9" s="25"/>
      <c r="S9" s="25"/>
      <c r="T9" s="26"/>
    </row>
    <row r="10" spans="1:20" ht="15" thickBot="1" x14ac:dyDescent="0.3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25"/>
      <c r="O10" s="25"/>
      <c r="P10" s="25"/>
      <c r="Q10" s="25"/>
      <c r="R10" s="25"/>
      <c r="S10" s="25"/>
      <c r="T10" s="26"/>
    </row>
    <row r="11" spans="1:20" ht="15" thickBot="1" x14ac:dyDescent="0.35">
      <c r="A11" s="34"/>
      <c r="B11" s="73" t="s">
        <v>24</v>
      </c>
      <c r="C11" s="74"/>
      <c r="D11" s="74"/>
      <c r="E11" s="74"/>
      <c r="F11" s="74"/>
      <c r="G11" s="75"/>
      <c r="H11" s="35"/>
      <c r="I11" s="35"/>
      <c r="J11" s="35"/>
      <c r="K11" s="35"/>
      <c r="L11" s="35"/>
      <c r="M11" s="35"/>
      <c r="N11" s="25"/>
      <c r="O11" s="25"/>
      <c r="P11" s="25"/>
      <c r="Q11" s="25"/>
      <c r="R11" s="25"/>
      <c r="S11" s="25"/>
      <c r="T11" s="26"/>
    </row>
    <row r="12" spans="1:20" ht="15" thickBot="1" x14ac:dyDescent="0.35">
      <c r="A12" s="18" t="s">
        <v>0</v>
      </c>
      <c r="B12" s="65" t="s">
        <v>64</v>
      </c>
      <c r="C12" s="65" t="s">
        <v>65</v>
      </c>
      <c r="D12" s="65" t="s">
        <v>66</v>
      </c>
      <c r="E12" s="66" t="s">
        <v>37</v>
      </c>
      <c r="F12" s="66" t="s">
        <v>38</v>
      </c>
      <c r="G12" s="66" t="s">
        <v>39</v>
      </c>
      <c r="H12" s="76" t="s">
        <v>34</v>
      </c>
      <c r="I12" s="76"/>
      <c r="J12" s="76"/>
      <c r="K12" s="76"/>
      <c r="L12" s="76"/>
      <c r="M12" s="77"/>
      <c r="N12" s="25"/>
      <c r="O12" s="25"/>
      <c r="P12" s="25"/>
      <c r="Q12" s="25"/>
      <c r="R12" s="25"/>
      <c r="S12" s="25"/>
      <c r="T12" s="26"/>
    </row>
    <row r="13" spans="1:20" ht="15" thickTop="1" x14ac:dyDescent="0.3">
      <c r="A13" s="10" t="s">
        <v>16</v>
      </c>
      <c r="B13" s="42"/>
      <c r="C13" s="53" t="s">
        <v>25</v>
      </c>
      <c r="D13" s="53" t="s">
        <v>25</v>
      </c>
      <c r="E13" s="53" t="s">
        <v>25</v>
      </c>
      <c r="F13" s="53" t="s">
        <v>25</v>
      </c>
      <c r="G13" s="54" t="s">
        <v>25</v>
      </c>
      <c r="H13" s="30">
        <v>0</v>
      </c>
      <c r="I13" s="16">
        <f>_xlfn.FORECAST.LINEAR(F2-AVERAGE(B$7:D$7),N$2:N$7,O$2:O$7)</f>
        <v>49.972582025675727</v>
      </c>
      <c r="J13" s="16">
        <f>_xlfn.FORECAST.LINEAR(G2-AVERAGE(B$7:D$7),N$2:N$7,O$2:O$7)</f>
        <v>52.433069761587653</v>
      </c>
      <c r="K13" s="16">
        <f>_xlfn.FORECAST.LINEAR(H2-AVERAGE(B$7:D$7),N$2:N$7,O$2:O$7)</f>
        <v>75.577032527509161</v>
      </c>
      <c r="L13" s="16">
        <f>_xlfn.FORECAST.LINEAR(I2-AVERAGE(B$7:D$7),N$2:N$7,O$2:O$7)</f>
        <v>42.283557850950984</v>
      </c>
      <c r="M13" s="43">
        <f>_xlfn.FORECAST.LINEAR(J2-AVERAGE(B$7:D$7),N$2:N$7,O$2:O$7)</f>
        <v>37.670143346116127</v>
      </c>
      <c r="N13" s="25"/>
      <c r="O13" s="25"/>
      <c r="P13" s="25"/>
      <c r="Q13" s="25"/>
      <c r="R13" s="25"/>
      <c r="S13" s="25"/>
      <c r="T13" s="26"/>
    </row>
    <row r="14" spans="1:20" x14ac:dyDescent="0.3">
      <c r="A14" s="11" t="s">
        <v>17</v>
      </c>
      <c r="B14" s="48" t="s">
        <v>25</v>
      </c>
      <c r="C14" s="47" t="s">
        <v>26</v>
      </c>
      <c r="D14" s="47" t="s">
        <v>26</v>
      </c>
      <c r="E14" s="47" t="s">
        <v>26</v>
      </c>
      <c r="F14" s="47" t="s">
        <v>26</v>
      </c>
      <c r="G14" s="49" t="s">
        <v>26</v>
      </c>
      <c r="H14" s="30">
        <f t="shared" ref="H14:H19" si="0">_xlfn.FORECAST.LINEAR(E3-AVERAGE(B$7:D$7),N$2:N$7,O$2:O$7)</f>
        <v>42.437338334445464</v>
      </c>
      <c r="I14" s="16">
        <f t="shared" ref="I14:I20" si="1">_xlfn.FORECAST.LINEAR(F3-AVERAGE(B$7:D$7),N$2:N$7,O$2:O$7)</f>
        <v>64.427947474158273</v>
      </c>
      <c r="J14" s="16">
        <f t="shared" ref="J14:J20" si="2">_xlfn.FORECAST.LINEAR(G3-AVERAGE(B$7:D$7),N$2:N$7,O$2:O$7)</f>
        <v>83.727398152717399</v>
      </c>
      <c r="K14" s="16">
        <f t="shared" ref="K14:K20" si="3">_xlfn.FORECAST.LINEAR(H3-AVERAGE(B$7:D$7),N$2:N$7,O$2:O$7)</f>
        <v>127.09349449816506</v>
      </c>
      <c r="L14" s="16">
        <f t="shared" ref="L14:L20" si="4">_xlfn.FORECAST.LINEAR(I3-AVERAGE(B$7:D$7),N$2:N$7,O$2:O$7)</f>
        <v>60.275874419806897</v>
      </c>
      <c r="M14" s="44">
        <f>_xlfn.FORECAST.LINEAR(J3-AVERAGE(B$7:D$7),N$2:N$7,O$2:O$7)</f>
        <v>62.275020705235349</v>
      </c>
      <c r="N14" s="25"/>
      <c r="O14" s="25"/>
      <c r="P14" s="25"/>
      <c r="Q14" s="25"/>
      <c r="R14" s="25"/>
      <c r="S14" s="25"/>
      <c r="T14" s="26"/>
    </row>
    <row r="15" spans="1:20" x14ac:dyDescent="0.3">
      <c r="A15" s="11" t="s">
        <v>18</v>
      </c>
      <c r="B15" s="48" t="s">
        <v>26</v>
      </c>
      <c r="C15" s="47" t="s">
        <v>27</v>
      </c>
      <c r="D15" s="47" t="s">
        <v>27</v>
      </c>
      <c r="E15" s="47" t="s">
        <v>27</v>
      </c>
      <c r="F15" s="47" t="s">
        <v>27</v>
      </c>
      <c r="G15" s="49" t="s">
        <v>27</v>
      </c>
      <c r="H15" s="30">
        <f t="shared" si="0"/>
        <v>120.86538491663801</v>
      </c>
      <c r="I15" s="16">
        <f t="shared" si="1"/>
        <v>78.191300746915587</v>
      </c>
      <c r="J15" s="16">
        <f t="shared" si="2"/>
        <v>82.035812834277976</v>
      </c>
      <c r="K15" s="16">
        <f t="shared" si="3"/>
        <v>109.56251937979258</v>
      </c>
      <c r="L15" s="16">
        <f t="shared" si="4"/>
        <v>81.420690900300002</v>
      </c>
      <c r="M15" s="44">
        <f t="shared" ref="M15:M19" si="5">_xlfn.FORECAST.LINEAR(J4-AVERAGE(B$7:D$7),N$2:N$7,O$2:O$7)</f>
        <v>66.042642550850474</v>
      </c>
      <c r="N15" s="25"/>
      <c r="O15" s="25"/>
      <c r="P15" s="25"/>
      <c r="Q15" s="25"/>
      <c r="R15" s="25"/>
      <c r="S15" s="25"/>
      <c r="T15" s="26"/>
    </row>
    <row r="16" spans="1:20" x14ac:dyDescent="0.3">
      <c r="A16" s="11" t="s">
        <v>19</v>
      </c>
      <c r="B16" s="48" t="s">
        <v>27</v>
      </c>
      <c r="C16" s="47" t="s">
        <v>28</v>
      </c>
      <c r="D16" s="47" t="s">
        <v>28</v>
      </c>
      <c r="E16" s="47" t="s">
        <v>28</v>
      </c>
      <c r="F16" s="47" t="s">
        <v>28</v>
      </c>
      <c r="G16" s="49" t="s">
        <v>28</v>
      </c>
      <c r="H16" s="30">
        <f t="shared" si="0"/>
        <v>62.044349979993612</v>
      </c>
      <c r="I16" s="16">
        <f t="shared" si="1"/>
        <v>64.889288924641761</v>
      </c>
      <c r="J16" s="16">
        <f t="shared" si="2"/>
        <v>75.346361802267424</v>
      </c>
      <c r="K16" s="16">
        <f t="shared" si="3"/>
        <v>99.489897710903151</v>
      </c>
      <c r="L16" s="16">
        <f t="shared" si="4"/>
        <v>54.662886772257821</v>
      </c>
      <c r="M16" s="44">
        <f t="shared" si="5"/>
        <v>56.277581848950035</v>
      </c>
      <c r="N16" s="25"/>
      <c r="O16" s="25"/>
      <c r="P16" s="25"/>
      <c r="Q16" s="25"/>
      <c r="R16" s="25"/>
      <c r="S16" s="25"/>
      <c r="T16" s="26"/>
    </row>
    <row r="17" spans="1:49" x14ac:dyDescent="0.3">
      <c r="A17" s="11" t="s">
        <v>20</v>
      </c>
      <c r="B17" s="48" t="s">
        <v>28</v>
      </c>
      <c r="C17" s="47" t="s">
        <v>29</v>
      </c>
      <c r="D17" s="47" t="s">
        <v>29</v>
      </c>
      <c r="E17" s="47" t="s">
        <v>29</v>
      </c>
      <c r="F17" s="47" t="s">
        <v>29</v>
      </c>
      <c r="G17" s="49" t="s">
        <v>29</v>
      </c>
      <c r="H17" s="30">
        <f t="shared" si="0"/>
        <v>38.746606730577582</v>
      </c>
      <c r="I17" s="16">
        <f t="shared" si="1"/>
        <v>72.270752132377524</v>
      </c>
      <c r="J17" s="16">
        <f t="shared" si="2"/>
        <v>75.653922769256425</v>
      </c>
      <c r="K17" s="16">
        <f t="shared" si="3"/>
        <v>111.56166566522106</v>
      </c>
      <c r="L17" s="16">
        <f t="shared" si="4"/>
        <v>50.81837468489546</v>
      </c>
      <c r="M17" s="44">
        <f t="shared" si="5"/>
        <v>56.815813541180773</v>
      </c>
      <c r="N17" s="25"/>
      <c r="O17" s="25"/>
      <c r="P17" s="25"/>
      <c r="Q17" s="25"/>
      <c r="R17" s="25"/>
      <c r="S17" s="25"/>
      <c r="T17" s="26"/>
    </row>
    <row r="18" spans="1:49" x14ac:dyDescent="0.3">
      <c r="A18" s="11" t="s">
        <v>21</v>
      </c>
      <c r="B18" s="48" t="s">
        <v>29</v>
      </c>
      <c r="C18" s="47" t="s">
        <v>30</v>
      </c>
      <c r="D18" s="47" t="s">
        <v>30</v>
      </c>
      <c r="E18" s="47" t="s">
        <v>30</v>
      </c>
      <c r="F18" s="47" t="s">
        <v>30</v>
      </c>
      <c r="G18" s="49" t="s">
        <v>30</v>
      </c>
      <c r="H18" s="30">
        <f t="shared" si="0"/>
        <v>30.673131347116602</v>
      </c>
      <c r="I18" s="16">
        <f t="shared" si="1"/>
        <v>47.435204048016558</v>
      </c>
      <c r="J18" s="16">
        <f t="shared" si="2"/>
        <v>53.740203871290866</v>
      </c>
      <c r="K18" s="16">
        <f t="shared" si="3"/>
        <v>64.812398682894511</v>
      </c>
      <c r="L18" s="16">
        <f t="shared" si="4"/>
        <v>39.823070115039052</v>
      </c>
      <c r="M18" s="44">
        <f t="shared" si="5"/>
        <v>55.893130640213798</v>
      </c>
      <c r="N18" s="25"/>
      <c r="O18" s="25"/>
      <c r="P18" s="25"/>
      <c r="Q18" s="25"/>
      <c r="R18" s="25"/>
      <c r="S18" s="25"/>
      <c r="T18" s="26"/>
    </row>
    <row r="19" spans="1:49" x14ac:dyDescent="0.3">
      <c r="A19" s="11" t="s">
        <v>22</v>
      </c>
      <c r="B19" s="48" t="s">
        <v>30</v>
      </c>
      <c r="C19" s="47" t="s">
        <v>31</v>
      </c>
      <c r="D19" s="47" t="s">
        <v>31</v>
      </c>
      <c r="E19" s="47" t="s">
        <v>31</v>
      </c>
      <c r="F19" s="47" t="s">
        <v>31</v>
      </c>
      <c r="G19" s="49" t="s">
        <v>31</v>
      </c>
      <c r="H19" s="30">
        <f t="shared" si="0"/>
        <v>42.898679784928959</v>
      </c>
      <c r="I19" s="16">
        <f t="shared" si="1"/>
        <v>61.275447562521137</v>
      </c>
      <c r="J19" s="16">
        <f t="shared" si="2"/>
        <v>79.4984348566188</v>
      </c>
      <c r="K19" s="16">
        <f t="shared" si="3"/>
        <v>90.26306870123345</v>
      </c>
      <c r="L19" s="16">
        <f t="shared" si="4"/>
        <v>89.878617492497213</v>
      </c>
      <c r="M19" s="44">
        <f t="shared" si="5"/>
        <v>48.588557674225271</v>
      </c>
      <c r="N19" s="25"/>
      <c r="O19" s="25"/>
      <c r="P19" s="25"/>
      <c r="Q19" s="25"/>
      <c r="R19" s="25"/>
      <c r="S19" s="25"/>
      <c r="T19" s="26"/>
    </row>
    <row r="20" spans="1:49" ht="15" thickBot="1" x14ac:dyDescent="0.35">
      <c r="A20" s="12" t="s">
        <v>23</v>
      </c>
      <c r="B20" s="50"/>
      <c r="C20" s="51" t="s">
        <v>32</v>
      </c>
      <c r="D20" s="51" t="s">
        <v>32</v>
      </c>
      <c r="E20" s="51" t="s">
        <v>32</v>
      </c>
      <c r="F20" s="51" t="s">
        <v>32</v>
      </c>
      <c r="G20" s="52" t="s">
        <v>32</v>
      </c>
      <c r="H20" s="46">
        <v>0</v>
      </c>
      <c r="I20" s="41">
        <f t="shared" si="1"/>
        <v>30.903802072358339</v>
      </c>
      <c r="J20" s="41">
        <f t="shared" si="2"/>
        <v>26.059716842281741</v>
      </c>
      <c r="K20" s="41">
        <f t="shared" si="3"/>
        <v>50.126362509170228</v>
      </c>
      <c r="L20" s="41">
        <f t="shared" si="4"/>
        <v>41.668435916972982</v>
      </c>
      <c r="M20" s="45">
        <f>_xlfn.FORECAST.LINEAR(J9-AVERAGE(B$7:D$7),N$2:N$7,O$2:O$7)</f>
        <v>79.3446543731243</v>
      </c>
      <c r="N20" s="25"/>
      <c r="O20" s="25"/>
      <c r="P20" s="25"/>
      <c r="Q20" s="25"/>
      <c r="R20" s="25"/>
      <c r="S20" s="25"/>
      <c r="T20" s="26"/>
    </row>
    <row r="21" spans="1:49" x14ac:dyDescent="0.3">
      <c r="A21" s="33"/>
      <c r="B21" s="27"/>
      <c r="C21" s="27"/>
      <c r="D21" s="27"/>
      <c r="E21" s="27"/>
      <c r="F21" s="27"/>
      <c r="G21" s="27"/>
      <c r="H21" s="40"/>
      <c r="I21" s="40"/>
      <c r="J21" s="40"/>
      <c r="K21" s="40"/>
      <c r="L21" s="40"/>
      <c r="M21" s="40"/>
      <c r="N21" s="25"/>
      <c r="O21" s="25"/>
      <c r="P21" s="25"/>
      <c r="Q21" s="25"/>
      <c r="R21" s="25"/>
      <c r="S21" s="25"/>
      <c r="T21" s="25"/>
    </row>
    <row r="22" spans="1:49" ht="15" thickBot="1" x14ac:dyDescent="0.3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25"/>
      <c r="O22" s="25"/>
      <c r="P22" s="25"/>
      <c r="Q22" s="25"/>
      <c r="R22" s="25"/>
      <c r="S22" s="25"/>
      <c r="T22" s="26"/>
    </row>
    <row r="23" spans="1:49" s="56" customFormat="1" ht="20.55" customHeight="1" thickBot="1" x14ac:dyDescent="0.4">
      <c r="A23" s="67" t="s">
        <v>36</v>
      </c>
      <c r="B23" s="68"/>
      <c r="C23" s="69" t="s">
        <v>67</v>
      </c>
      <c r="D23" s="69" t="s">
        <v>68</v>
      </c>
      <c r="E23" s="69" t="s">
        <v>69</v>
      </c>
      <c r="F23" s="69" t="s">
        <v>70</v>
      </c>
      <c r="G23" s="69" t="s">
        <v>71</v>
      </c>
      <c r="H23" s="69" t="s">
        <v>72</v>
      </c>
      <c r="I23" s="70"/>
      <c r="J23" s="69" t="s">
        <v>73</v>
      </c>
      <c r="K23" s="69" t="s">
        <v>74</v>
      </c>
      <c r="L23" s="69" t="s">
        <v>75</v>
      </c>
      <c r="M23" s="69" t="s">
        <v>76</v>
      </c>
      <c r="N23" s="69" t="s">
        <v>77</v>
      </c>
      <c r="O23" s="69" t="s">
        <v>78</v>
      </c>
      <c r="P23" s="69" t="s">
        <v>79</v>
      </c>
      <c r="Q23" s="69" t="s">
        <v>80</v>
      </c>
      <c r="R23" s="69" t="s">
        <v>81</v>
      </c>
      <c r="S23" s="69" t="s">
        <v>82</v>
      </c>
      <c r="T23" s="69" t="s">
        <v>83</v>
      </c>
      <c r="U23" s="69" t="s">
        <v>84</v>
      </c>
      <c r="V23" s="69" t="s">
        <v>85</v>
      </c>
      <c r="W23" s="69" t="s">
        <v>86</v>
      </c>
      <c r="X23" s="69" t="s">
        <v>87</v>
      </c>
      <c r="Y23" s="69" t="s">
        <v>88</v>
      </c>
      <c r="Z23" s="69" t="s">
        <v>40</v>
      </c>
      <c r="AA23" s="69" t="s">
        <v>41</v>
      </c>
      <c r="AB23" s="69" t="s">
        <v>42</v>
      </c>
      <c r="AC23" s="69" t="s">
        <v>43</v>
      </c>
      <c r="AD23" s="69" t="s">
        <v>44</v>
      </c>
      <c r="AE23" s="69" t="s">
        <v>45</v>
      </c>
      <c r="AF23" s="69" t="s">
        <v>46</v>
      </c>
      <c r="AG23" s="69" t="s">
        <v>47</v>
      </c>
      <c r="AH23" s="69" t="s">
        <v>48</v>
      </c>
      <c r="AI23" s="69" t="s">
        <v>49</v>
      </c>
      <c r="AJ23" s="69" t="s">
        <v>50</v>
      </c>
      <c r="AK23" s="69" t="s">
        <v>51</v>
      </c>
      <c r="AL23" s="69" t="s">
        <v>52</v>
      </c>
      <c r="AM23" s="69" t="s">
        <v>53</v>
      </c>
      <c r="AN23" s="69" t="s">
        <v>54</v>
      </c>
      <c r="AO23" s="69" t="s">
        <v>55</v>
      </c>
      <c r="AP23" s="69" t="s">
        <v>56</v>
      </c>
      <c r="AQ23" s="69" t="s">
        <v>57</v>
      </c>
      <c r="AR23" s="69" t="s">
        <v>58</v>
      </c>
      <c r="AS23" s="69" t="s">
        <v>59</v>
      </c>
      <c r="AT23" s="69" t="s">
        <v>60</v>
      </c>
      <c r="AU23" s="69" t="s">
        <v>61</v>
      </c>
      <c r="AV23" s="69" t="s">
        <v>62</v>
      </c>
      <c r="AW23" s="71" t="s">
        <v>63</v>
      </c>
    </row>
    <row r="24" spans="1:49" ht="18.600000000000001" thickBot="1" x14ac:dyDescent="0.4">
      <c r="A24" s="67" t="s">
        <v>35</v>
      </c>
      <c r="B24" s="72"/>
      <c r="C24" s="55">
        <v>42.437338334445464</v>
      </c>
      <c r="D24" s="55">
        <v>120.86538491663801</v>
      </c>
      <c r="E24" s="55">
        <v>62.044349979993612</v>
      </c>
      <c r="F24" s="55">
        <v>38.746606730577582</v>
      </c>
      <c r="G24" s="55">
        <v>30.673131347116602</v>
      </c>
      <c r="H24" s="55">
        <v>42.898679784928959</v>
      </c>
      <c r="I24" s="55"/>
      <c r="J24" s="1">
        <v>49.972582025675727</v>
      </c>
      <c r="K24" s="1">
        <v>64.427947474158273</v>
      </c>
      <c r="L24" s="1">
        <v>78.191300746915587</v>
      </c>
      <c r="M24" s="1">
        <v>64.889288924641761</v>
      </c>
      <c r="N24">
        <v>72.270752132377524</v>
      </c>
      <c r="O24">
        <v>47.435204048016558</v>
      </c>
      <c r="P24">
        <v>61.275447562521137</v>
      </c>
      <c r="Q24">
        <v>30.903802072358339</v>
      </c>
      <c r="R24">
        <v>52.433069761587653</v>
      </c>
      <c r="S24">
        <v>83.727398152717399</v>
      </c>
      <c r="T24">
        <v>82.035812834277976</v>
      </c>
      <c r="U24">
        <v>75.346361802267424</v>
      </c>
      <c r="V24">
        <v>75.653922769256425</v>
      </c>
      <c r="W24">
        <v>53.740203871290866</v>
      </c>
      <c r="X24">
        <v>79.4984348566188</v>
      </c>
      <c r="Y24">
        <v>26.059716842281741</v>
      </c>
      <c r="Z24">
        <v>75.577032527509161</v>
      </c>
      <c r="AA24">
        <v>127.09349449816506</v>
      </c>
      <c r="AB24">
        <v>109.56251937979258</v>
      </c>
      <c r="AC24">
        <v>99.489897710903151</v>
      </c>
      <c r="AD24">
        <v>111.56166566522106</v>
      </c>
      <c r="AE24">
        <v>64.812398682894511</v>
      </c>
      <c r="AF24">
        <v>90.26306870123345</v>
      </c>
      <c r="AG24">
        <v>50.126362509170228</v>
      </c>
      <c r="AH24">
        <v>42.283557850950984</v>
      </c>
      <c r="AI24">
        <v>60.275874419806897</v>
      </c>
      <c r="AJ24">
        <v>81.420690900300002</v>
      </c>
      <c r="AK24">
        <v>54.662886772257821</v>
      </c>
      <c r="AL24">
        <v>50.81837468489546</v>
      </c>
      <c r="AM24">
        <v>39.823070115039052</v>
      </c>
      <c r="AN24">
        <v>89.878617492497213</v>
      </c>
      <c r="AO24">
        <v>41.668435916972982</v>
      </c>
      <c r="AP24">
        <v>37.670143346116127</v>
      </c>
      <c r="AQ24">
        <v>62.275020705235349</v>
      </c>
      <c r="AR24">
        <v>66.042642550850474</v>
      </c>
      <c r="AS24">
        <v>56.277581848950035</v>
      </c>
      <c r="AT24">
        <v>56.815813541180773</v>
      </c>
      <c r="AU24">
        <v>55.893130640213798</v>
      </c>
      <c r="AV24">
        <v>48.588557674225271</v>
      </c>
      <c r="AW24">
        <v>79.3446543731243</v>
      </c>
    </row>
  </sheetData>
  <mergeCells count="2">
    <mergeCell ref="B11:G11"/>
    <mergeCell ref="H12:M12"/>
  </mergeCells>
  <phoneticPr fontId="3" type="noConversion"/>
  <conditionalFormatting sqref="B13:B22">
    <cfRule type="duplicateValues" dxfId="10" priority="11"/>
  </conditionalFormatting>
  <conditionalFormatting sqref="C13:C20">
    <cfRule type="duplicateValues" dxfId="9" priority="5"/>
  </conditionalFormatting>
  <conditionalFormatting sqref="C21">
    <cfRule type="duplicateValues" dxfId="8" priority="10"/>
  </conditionalFormatting>
  <conditionalFormatting sqref="D13:D20">
    <cfRule type="duplicateValues" dxfId="7" priority="4"/>
  </conditionalFormatting>
  <conditionalFormatting sqref="D21">
    <cfRule type="duplicateValues" dxfId="6" priority="9"/>
  </conditionalFormatting>
  <conditionalFormatting sqref="E13:E20">
    <cfRule type="duplicateValues" dxfId="5" priority="3"/>
  </conditionalFormatting>
  <conditionalFormatting sqref="E21">
    <cfRule type="duplicateValues" dxfId="4" priority="8"/>
  </conditionalFormatting>
  <conditionalFormatting sqref="F13:F20">
    <cfRule type="duplicateValues" dxfId="3" priority="2"/>
  </conditionalFormatting>
  <conditionalFormatting sqref="F21">
    <cfRule type="duplicateValues" dxfId="2" priority="7"/>
  </conditionalFormatting>
  <conditionalFormatting sqref="G13:G20">
    <cfRule type="duplicateValues" dxfId="1" priority="1"/>
  </conditionalFormatting>
  <conditionalFormatting sqref="G21"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Eriba</dc:creator>
  <cp:lastModifiedBy>Eduardo Magalhaes</cp:lastModifiedBy>
  <dcterms:created xsi:type="dcterms:W3CDTF">2020-11-25T13:37:07Z</dcterms:created>
  <dcterms:modified xsi:type="dcterms:W3CDTF">2024-04-20T21:31:24Z</dcterms:modified>
</cp:coreProperties>
</file>