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scowley2/Library/CloudStorage/Box-Box/Hryckowian Lab/GBS-Presence and Abundance/July2022-Stats/20221213 - Fay - Secondary Analysis - 3 Decimal/FDR corrected/Binary/"/>
    </mc:Choice>
  </mc:AlternateContent>
  <xr:revisionPtr revIDLastSave="0" documentId="13_ncr:1_{8291CFCD-960A-D745-BE9C-DA54A9C82003}" xr6:coauthVersionLast="47" xr6:coauthVersionMax="47" xr10:uidLastSave="{00000000-0000-0000-0000-000000000000}"/>
  <bookViews>
    <workbookView xWindow="0" yWindow="760" windowWidth="30240" windowHeight="17380" activeTab="1" xr2:uid="{5D3A7E90-4B5D-2C4C-8A27-347E1E851C4C}"/>
  </bookViews>
  <sheets>
    <sheet name="FDR Adjustments - categories" sheetId="9" r:id="rId1"/>
    <sheet name="FDR Adjustments" sheetId="1" r:id="rId2"/>
    <sheet name="HEI" sheetId="8" r:id="rId3"/>
    <sheet name="FPED" sheetId="5" r:id="rId4"/>
    <sheet name="Individual Diet" sheetId="3" r:id="rId5"/>
    <sheet name="Summary Health" sheetId="7" r:id="rId6"/>
    <sheet name="Individual Health" sheetId="4" r:id="rId7"/>
    <sheet name="ReproHealth" sheetId="6" r:id="rId8"/>
    <sheet name="Variable Lookup" sheetId="2" r:id="rId9"/>
  </sheets>
  <definedNames>
    <definedName name="Demographics" localSheetId="6">'Individual Health'!$A$5</definedName>
    <definedName name="HEI" localSheetId="6">'Individual Health'!$A$41</definedName>
    <definedName name="INDIVIDUAL_DIET" localSheetId="6">'Individual Health'!$A$61</definedName>
    <definedName name="INDIVIDUAL_DISEASE" localSheetId="6">'Individual Health'!$A$442</definedName>
    <definedName name="PFED" localSheetId="6">'Individual Health'!$A$553</definedName>
    <definedName name="Reproductive" localSheetId="6">'Individual Health'!$A$596</definedName>
    <definedName name="Summary_of_disease" localSheetId="6">'Individual Health'!$A$648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9" l="1"/>
  <c r="K59" i="9"/>
  <c r="B59" i="9"/>
  <c r="M57" i="9"/>
  <c r="K57" i="9"/>
  <c r="B57" i="9"/>
  <c r="M36" i="9"/>
  <c r="K36" i="9"/>
  <c r="M56" i="9"/>
  <c r="K56" i="9"/>
  <c r="B56" i="9"/>
  <c r="M24" i="9"/>
  <c r="K24" i="9"/>
  <c r="B24" i="9"/>
  <c r="M12" i="9"/>
  <c r="K12" i="9"/>
  <c r="B12" i="9"/>
  <c r="M11" i="9"/>
  <c r="K11" i="9"/>
  <c r="B11" i="9"/>
  <c r="M18" i="9"/>
  <c r="K18" i="9"/>
  <c r="B18" i="9"/>
  <c r="M17" i="9"/>
  <c r="K17" i="9"/>
  <c r="B17" i="9"/>
  <c r="M55" i="9"/>
  <c r="K55" i="9"/>
  <c r="B55" i="9"/>
  <c r="M16" i="9"/>
  <c r="K16" i="9"/>
  <c r="B16" i="9"/>
  <c r="M10" i="9"/>
  <c r="K10" i="9"/>
  <c r="B10" i="9"/>
  <c r="M33" i="9"/>
  <c r="K33" i="9"/>
  <c r="B33" i="9"/>
  <c r="M54" i="9"/>
  <c r="K54" i="9"/>
  <c r="B54" i="9"/>
  <c r="M9" i="9"/>
  <c r="K9" i="9"/>
  <c r="B9" i="9"/>
  <c r="M8" i="9"/>
  <c r="K8" i="9"/>
  <c r="B8" i="9"/>
  <c r="M53" i="9"/>
  <c r="K53" i="9"/>
  <c r="B53" i="9"/>
  <c r="M7" i="9"/>
  <c r="K7" i="9"/>
  <c r="B7" i="9"/>
  <c r="M6" i="9"/>
  <c r="K6" i="9"/>
  <c r="B6" i="9"/>
  <c r="M52" i="9"/>
  <c r="K52" i="9"/>
  <c r="B52" i="9"/>
  <c r="M61" i="9"/>
  <c r="K61" i="9"/>
  <c r="M5" i="9"/>
  <c r="K5" i="9"/>
  <c r="B5" i="9"/>
  <c r="M32" i="9"/>
  <c r="K32" i="9"/>
  <c r="B32" i="9"/>
  <c r="M4" i="9"/>
  <c r="K4" i="9"/>
  <c r="B4" i="9"/>
  <c r="M51" i="9"/>
  <c r="K51" i="9"/>
  <c r="B51" i="9"/>
  <c r="M31" i="9"/>
  <c r="K31" i="9"/>
  <c r="B31" i="9"/>
  <c r="M30" i="9"/>
  <c r="K30" i="9"/>
  <c r="B30" i="9"/>
  <c r="M29" i="9"/>
  <c r="K29" i="9"/>
  <c r="B29" i="9"/>
  <c r="M15" i="9"/>
  <c r="K15" i="9"/>
  <c r="B15" i="9"/>
  <c r="M28" i="9"/>
  <c r="K28" i="9"/>
  <c r="B28" i="9"/>
  <c r="M50" i="9"/>
  <c r="K50" i="9"/>
  <c r="B50" i="9"/>
  <c r="M35" i="9"/>
  <c r="K35" i="9"/>
  <c r="B35" i="9"/>
  <c r="M49" i="9"/>
  <c r="K49" i="9"/>
  <c r="B49" i="9"/>
  <c r="M27" i="9"/>
  <c r="K27" i="9"/>
  <c r="M26" i="9"/>
  <c r="K26" i="9"/>
  <c r="B26" i="9"/>
  <c r="M25" i="9"/>
  <c r="K25" i="9"/>
  <c r="B25" i="9"/>
  <c r="M22" i="9"/>
  <c r="K22" i="9"/>
  <c r="B22" i="9"/>
  <c r="M14" i="9"/>
  <c r="K14" i="9"/>
  <c r="M48" i="9"/>
  <c r="K48" i="9"/>
  <c r="B48" i="9"/>
  <c r="M47" i="9"/>
  <c r="K47" i="9"/>
  <c r="B47" i="9"/>
  <c r="M3" i="9"/>
  <c r="K3" i="9"/>
  <c r="B3" i="9"/>
  <c r="M2" i="9"/>
  <c r="K2" i="9"/>
  <c r="B2" i="9"/>
  <c r="M43" i="9"/>
  <c r="K43" i="9"/>
  <c r="B43" i="9"/>
  <c r="M19" i="9"/>
  <c r="K19" i="9"/>
  <c r="B19" i="9"/>
  <c r="M39" i="9"/>
  <c r="K39" i="9"/>
  <c r="M23" i="9"/>
  <c r="K23" i="9"/>
  <c r="B23" i="9"/>
  <c r="M38" i="9"/>
  <c r="K38" i="9"/>
  <c r="B38" i="9"/>
  <c r="M21" i="9"/>
  <c r="K21" i="9"/>
  <c r="B21" i="9"/>
  <c r="M37" i="9"/>
  <c r="K37" i="9"/>
  <c r="B37" i="9"/>
  <c r="M34" i="9"/>
  <c r="K34" i="9"/>
  <c r="B34" i="9"/>
  <c r="M46" i="9"/>
  <c r="K46" i="9"/>
  <c r="B46" i="9"/>
  <c r="M58" i="9"/>
  <c r="K58" i="9"/>
  <c r="B58" i="9"/>
  <c r="M42" i="9"/>
  <c r="K42" i="9"/>
  <c r="B42" i="9"/>
  <c r="M41" i="9"/>
  <c r="K41" i="9"/>
  <c r="B41" i="9"/>
  <c r="M60" i="9"/>
  <c r="K60" i="9"/>
  <c r="B60" i="9"/>
  <c r="M45" i="9"/>
  <c r="K45" i="9"/>
  <c r="B45" i="9"/>
  <c r="M44" i="9"/>
  <c r="K44" i="9"/>
  <c r="B44" i="9"/>
  <c r="M13" i="9"/>
  <c r="K13" i="9"/>
  <c r="M40" i="9"/>
  <c r="K40" i="9"/>
  <c r="B40" i="9"/>
  <c r="B57" i="1"/>
  <c r="O80" i="1"/>
  <c r="O81" i="1"/>
  <c r="O82" i="1"/>
  <c r="O89" i="1"/>
  <c r="O91" i="1"/>
  <c r="O92" i="1"/>
  <c r="O93" i="1"/>
  <c r="O94" i="1"/>
  <c r="O95" i="1"/>
  <c r="O96" i="1"/>
  <c r="O102" i="1"/>
  <c r="O136" i="1"/>
  <c r="O139" i="1"/>
  <c r="O140" i="1"/>
  <c r="O142" i="1"/>
  <c r="O143" i="1"/>
  <c r="O144" i="1"/>
  <c r="O146" i="1"/>
  <c r="O147" i="1"/>
  <c r="O148" i="1"/>
  <c r="O149" i="1"/>
  <c r="O150" i="1"/>
  <c r="O151" i="1"/>
  <c r="O159" i="1"/>
  <c r="O160" i="1"/>
  <c r="O161" i="1"/>
  <c r="O162" i="1"/>
  <c r="O163" i="1"/>
  <c r="O164" i="1"/>
  <c r="O166" i="1"/>
  <c r="O167" i="1"/>
  <c r="O168" i="1"/>
  <c r="O169" i="1"/>
  <c r="O170" i="1"/>
  <c r="O172" i="1"/>
  <c r="O173" i="1"/>
  <c r="O174" i="1"/>
  <c r="O175" i="1"/>
  <c r="O176" i="1"/>
  <c r="O180" i="1"/>
  <c r="O181" i="1"/>
  <c r="O196" i="1"/>
  <c r="O198" i="1"/>
  <c r="O199" i="1"/>
  <c r="O200" i="1"/>
  <c r="O203" i="1"/>
  <c r="O205" i="1"/>
  <c r="O207" i="1"/>
  <c r="O208" i="1"/>
  <c r="O209" i="1"/>
  <c r="O210" i="1"/>
  <c r="O211" i="1"/>
  <c r="O212" i="1"/>
  <c r="O213" i="1"/>
  <c r="O214" i="1"/>
  <c r="O215" i="1"/>
  <c r="O219" i="1"/>
  <c r="O220" i="1"/>
  <c r="O228" i="1"/>
  <c r="O230" i="1"/>
  <c r="O231" i="1"/>
  <c r="O232" i="1"/>
  <c r="O234" i="1"/>
  <c r="O235" i="1"/>
  <c r="O238" i="1"/>
  <c r="O239" i="1"/>
  <c r="O240" i="1"/>
  <c r="O242" i="1"/>
  <c r="O241" i="1"/>
  <c r="O243" i="1"/>
  <c r="O244" i="1"/>
  <c r="O245" i="1"/>
  <c r="O246" i="1"/>
  <c r="O247" i="1"/>
  <c r="O248" i="1"/>
  <c r="O251" i="1"/>
  <c r="O252" i="1"/>
  <c r="O253" i="1"/>
  <c r="O254" i="1"/>
  <c r="O255" i="1"/>
  <c r="O257" i="1"/>
  <c r="O258" i="1"/>
  <c r="O259" i="1"/>
  <c r="O260" i="1"/>
  <c r="O261" i="1"/>
  <c r="O262" i="1"/>
  <c r="O264" i="1"/>
  <c r="O280" i="1"/>
  <c r="O281" i="1"/>
  <c r="O282" i="1"/>
  <c r="O283" i="1"/>
  <c r="O284" i="1"/>
  <c r="O285" i="1"/>
  <c r="O286" i="1"/>
  <c r="O287" i="1"/>
  <c r="O289" i="1"/>
  <c r="O291" i="1"/>
  <c r="O292" i="1"/>
  <c r="O293" i="1"/>
  <c r="O294" i="1"/>
  <c r="O295" i="1"/>
  <c r="O296" i="1"/>
  <c r="O297" i="1"/>
  <c r="O299" i="1"/>
  <c r="O300" i="1"/>
  <c r="O302" i="1"/>
  <c r="O303" i="1"/>
  <c r="O304" i="1"/>
  <c r="O306" i="1"/>
  <c r="O307" i="1"/>
  <c r="O308" i="1"/>
  <c r="O309" i="1"/>
  <c r="O310" i="1"/>
  <c r="O311" i="1"/>
  <c r="O312" i="1"/>
  <c r="O329" i="1"/>
  <c r="O330" i="1"/>
  <c r="O334" i="1"/>
  <c r="O353" i="1"/>
  <c r="O354" i="1"/>
  <c r="O356" i="1"/>
  <c r="O357" i="1"/>
  <c r="O358" i="1"/>
  <c r="O359" i="1"/>
  <c r="O361" i="1"/>
  <c r="O362" i="1"/>
  <c r="O363" i="1"/>
  <c r="O365" i="1"/>
  <c r="O366" i="1"/>
  <c r="O367" i="1"/>
  <c r="O369" i="1"/>
  <c r="O370" i="1"/>
  <c r="O379" i="1"/>
  <c r="O380" i="1"/>
  <c r="O381" i="1"/>
  <c r="O383" i="1"/>
  <c r="O397" i="1"/>
  <c r="O401" i="1"/>
  <c r="O402" i="1"/>
  <c r="O406" i="1"/>
  <c r="O408" i="1"/>
  <c r="O411" i="1"/>
  <c r="O412" i="1"/>
  <c r="O413" i="1"/>
  <c r="O414" i="1"/>
  <c r="O421" i="1"/>
  <c r="O423" i="1"/>
  <c r="O424" i="1"/>
  <c r="O426" i="1"/>
  <c r="O431" i="1"/>
  <c r="O433" i="1"/>
  <c r="O434" i="1"/>
  <c r="O435" i="1"/>
  <c r="O438" i="1"/>
  <c r="O439" i="1"/>
  <c r="O462" i="1"/>
  <c r="O463" i="1"/>
  <c r="O464" i="1"/>
  <c r="O467" i="1"/>
  <c r="O469" i="1"/>
  <c r="O478" i="1"/>
  <c r="O480" i="1"/>
  <c r="O481" i="1"/>
  <c r="O482" i="1"/>
  <c r="O483" i="1"/>
  <c r="O484" i="1"/>
  <c r="O485" i="1"/>
  <c r="O486" i="1"/>
  <c r="O487" i="1"/>
  <c r="O488" i="1"/>
  <c r="O489" i="1"/>
  <c r="O495" i="1"/>
  <c r="O496" i="1"/>
  <c r="O497" i="1"/>
  <c r="O498" i="1"/>
  <c r="O499" i="1"/>
  <c r="O500" i="1"/>
  <c r="O505" i="1"/>
  <c r="O506" i="1"/>
  <c r="O519" i="1"/>
  <c r="O520" i="1"/>
  <c r="O522" i="1"/>
  <c r="O523" i="1"/>
  <c r="O526" i="1"/>
  <c r="O527" i="1"/>
  <c r="O531" i="1"/>
  <c r="O532" i="1"/>
  <c r="O533" i="1"/>
  <c r="O534" i="1"/>
  <c r="O536" i="1"/>
  <c r="O537" i="1"/>
  <c r="O538" i="1"/>
  <c r="O539" i="1"/>
  <c r="O540" i="1"/>
  <c r="O541" i="1"/>
  <c r="O542" i="1"/>
  <c r="O543" i="1"/>
  <c r="O545" i="1"/>
  <c r="O547" i="1"/>
  <c r="O553" i="1"/>
  <c r="O554" i="1"/>
  <c r="O5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90" i="1"/>
  <c r="M89" i="1"/>
  <c r="M91" i="1"/>
  <c r="M92" i="1"/>
  <c r="M93" i="1"/>
  <c r="M94" i="1"/>
  <c r="M95" i="1"/>
  <c r="M96" i="1"/>
  <c r="M97" i="1"/>
  <c r="M98" i="1"/>
  <c r="M99" i="1"/>
  <c r="M100" i="1"/>
  <c r="M101" i="1"/>
  <c r="M103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6" i="1"/>
  <c r="M138" i="1"/>
  <c r="M139" i="1"/>
  <c r="M141" i="1"/>
  <c r="M140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5" i="1"/>
  <c r="M164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7" i="1"/>
  <c r="M196" i="1"/>
  <c r="M198" i="1"/>
  <c r="M199" i="1"/>
  <c r="M201" i="1"/>
  <c r="M200" i="1"/>
  <c r="M202" i="1"/>
  <c r="M204" i="1"/>
  <c r="M203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9" i="1"/>
  <c r="M228" i="1"/>
  <c r="M230" i="1"/>
  <c r="M231" i="1"/>
  <c r="M232" i="1"/>
  <c r="M233" i="1"/>
  <c r="M234" i="1"/>
  <c r="M236" i="1"/>
  <c r="M235" i="1"/>
  <c r="M237" i="1"/>
  <c r="M238" i="1"/>
  <c r="M239" i="1"/>
  <c r="M240" i="1"/>
  <c r="M242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6" i="1"/>
  <c r="M255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8" i="1"/>
  <c r="M287" i="1"/>
  <c r="M290" i="1"/>
  <c r="M289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5" i="1"/>
  <c r="M334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8" i="1"/>
  <c r="M367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1" i="1"/>
  <c r="M390" i="1"/>
  <c r="M392" i="1"/>
  <c r="M393" i="1"/>
  <c r="M394" i="1"/>
  <c r="M395" i="1"/>
  <c r="M396" i="1"/>
  <c r="M398" i="1"/>
  <c r="M399" i="1"/>
  <c r="M397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2" i="1"/>
  <c r="M431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8" i="1"/>
  <c r="M467" i="1"/>
  <c r="M470" i="1"/>
  <c r="M469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6" i="1"/>
  <c r="M545" i="1"/>
  <c r="M547" i="1"/>
  <c r="M548" i="1"/>
  <c r="M549" i="1"/>
  <c r="M550" i="1"/>
  <c r="M551" i="1"/>
  <c r="M552" i="1"/>
  <c r="M553" i="1"/>
  <c r="M555" i="1"/>
  <c r="M554" i="1"/>
  <c r="M556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89" i="1"/>
  <c r="K91" i="1"/>
  <c r="K92" i="1"/>
  <c r="K93" i="1"/>
  <c r="K94" i="1"/>
  <c r="K95" i="1"/>
  <c r="K96" i="1"/>
  <c r="K97" i="1"/>
  <c r="K98" i="1"/>
  <c r="K99" i="1"/>
  <c r="K100" i="1"/>
  <c r="K101" i="1"/>
  <c r="K103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6" i="1"/>
  <c r="K138" i="1"/>
  <c r="K139" i="1"/>
  <c r="K141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5" i="1"/>
  <c r="K164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7" i="1"/>
  <c r="K196" i="1"/>
  <c r="K198" i="1"/>
  <c r="K199" i="1"/>
  <c r="K201" i="1"/>
  <c r="K200" i="1"/>
  <c r="K202" i="1"/>
  <c r="K204" i="1"/>
  <c r="K203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9" i="1"/>
  <c r="K228" i="1"/>
  <c r="K230" i="1"/>
  <c r="K231" i="1"/>
  <c r="K232" i="1"/>
  <c r="K233" i="1"/>
  <c r="K234" i="1"/>
  <c r="K236" i="1"/>
  <c r="K235" i="1"/>
  <c r="K237" i="1"/>
  <c r="K238" i="1"/>
  <c r="K239" i="1"/>
  <c r="K240" i="1"/>
  <c r="K242" i="1"/>
  <c r="K241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6" i="1"/>
  <c r="K255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8" i="1"/>
  <c r="K287" i="1"/>
  <c r="K290" i="1"/>
  <c r="K289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5" i="1"/>
  <c r="K334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8" i="1"/>
  <c r="K367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1" i="1"/>
  <c r="K390" i="1"/>
  <c r="K392" i="1"/>
  <c r="K393" i="1"/>
  <c r="K394" i="1"/>
  <c r="K395" i="1"/>
  <c r="K396" i="1"/>
  <c r="K398" i="1"/>
  <c r="K399" i="1"/>
  <c r="K397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2" i="1"/>
  <c r="K431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8" i="1"/>
  <c r="K467" i="1"/>
  <c r="K470" i="1"/>
  <c r="K469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6" i="1"/>
  <c r="K545" i="1"/>
  <c r="K547" i="1"/>
  <c r="K548" i="1"/>
  <c r="K549" i="1"/>
  <c r="K550" i="1"/>
  <c r="K551" i="1"/>
  <c r="K552" i="1"/>
  <c r="K553" i="1"/>
  <c r="K555" i="1"/>
  <c r="K554" i="1"/>
  <c r="K556" i="1"/>
  <c r="B554" i="1" l="1"/>
  <c r="B538" i="1"/>
  <c r="B522" i="1"/>
  <c r="B514" i="1"/>
  <c r="B511" i="1"/>
  <c r="B510" i="1"/>
  <c r="B507" i="1"/>
  <c r="B504" i="1"/>
  <c r="B503" i="1"/>
  <c r="B498" i="1"/>
  <c r="B495" i="1"/>
  <c r="B494" i="1"/>
  <c r="B484" i="1"/>
  <c r="B462" i="1"/>
  <c r="B451" i="1"/>
  <c r="B428" i="1"/>
  <c r="B427" i="1"/>
  <c r="B419" i="1"/>
  <c r="B417" i="1"/>
  <c r="B416" i="1"/>
  <c r="B386" i="1"/>
  <c r="B369" i="1"/>
  <c r="B327" i="1"/>
  <c r="B326" i="1"/>
  <c r="B314" i="1"/>
  <c r="B306" i="1"/>
  <c r="B280" i="1"/>
  <c r="B251" i="1"/>
  <c r="B250" i="1"/>
  <c r="B244" i="1"/>
  <c r="B227" i="1"/>
  <c r="B226" i="1"/>
  <c r="B208" i="1"/>
  <c r="B205" i="1"/>
  <c r="B156" i="1"/>
  <c r="B155" i="1"/>
  <c r="B139" i="1"/>
  <c r="B138" i="1"/>
  <c r="B123" i="1"/>
  <c r="B122" i="1"/>
  <c r="B18" i="1"/>
  <c r="B555" i="1"/>
  <c r="B550" i="1"/>
  <c r="B545" i="1"/>
  <c r="B544" i="1"/>
  <c r="B543" i="1"/>
  <c r="B542" i="1"/>
  <c r="B537" i="1"/>
  <c r="B534" i="1"/>
  <c r="B533" i="1"/>
  <c r="B531" i="1"/>
  <c r="B530" i="1"/>
  <c r="B529" i="1"/>
  <c r="B527" i="1"/>
  <c r="B525" i="1"/>
  <c r="B523" i="1"/>
  <c r="B518" i="1"/>
  <c r="B513" i="1"/>
  <c r="B512" i="1"/>
  <c r="B502" i="1"/>
  <c r="B499" i="1"/>
  <c r="B490" i="1"/>
  <c r="B487" i="1"/>
  <c r="B482" i="1"/>
  <c r="B480" i="1"/>
  <c r="B476" i="1"/>
  <c r="B475" i="1"/>
  <c r="B471" i="1"/>
  <c r="B457" i="1"/>
  <c r="B456" i="1"/>
  <c r="B455" i="1"/>
  <c r="B452" i="1"/>
  <c r="B445" i="1"/>
  <c r="B439" i="1"/>
  <c r="B433" i="1"/>
  <c r="B426" i="1"/>
  <c r="B424" i="1"/>
  <c r="B421" i="1"/>
  <c r="B418" i="1"/>
  <c r="B410" i="1"/>
  <c r="B408" i="1"/>
  <c r="B406" i="1"/>
  <c r="B405" i="1"/>
  <c r="B397" i="1"/>
  <c r="B390" i="1"/>
  <c r="B391" i="1"/>
  <c r="B389" i="1"/>
  <c r="B388" i="1"/>
  <c r="B384" i="1"/>
  <c r="B381" i="1"/>
  <c r="B361" i="1"/>
  <c r="B360" i="1"/>
  <c r="B359" i="1"/>
  <c r="B351" i="1"/>
  <c r="B350" i="1"/>
  <c r="B349" i="1"/>
  <c r="B346" i="1"/>
  <c r="B345" i="1"/>
  <c r="B338" i="1"/>
  <c r="B331" i="1"/>
  <c r="B316" i="1"/>
  <c r="B315" i="1"/>
  <c r="B312" i="1"/>
  <c r="B300" i="1"/>
  <c r="B293" i="1"/>
  <c r="B292" i="1"/>
  <c r="B289" i="1"/>
  <c r="B278" i="1"/>
  <c r="B276" i="1"/>
  <c r="B272" i="1"/>
  <c r="B269" i="1"/>
  <c r="B264" i="1"/>
  <c r="B263" i="1"/>
  <c r="B254" i="1"/>
  <c r="B239" i="1"/>
  <c r="B233" i="1"/>
  <c r="B222" i="1"/>
  <c r="B220" i="1"/>
  <c r="B219" i="1"/>
  <c r="B215" i="1"/>
  <c r="B213" i="1"/>
  <c r="B207" i="1"/>
  <c r="B196" i="1"/>
  <c r="B189" i="1"/>
  <c r="B183" i="1"/>
  <c r="B172" i="1"/>
  <c r="B162" i="1"/>
  <c r="B160" i="1"/>
  <c r="B159" i="1"/>
  <c r="B146" i="1"/>
  <c r="B133" i="1"/>
  <c r="B116" i="1"/>
  <c r="B93" i="1"/>
  <c r="B8" i="1"/>
  <c r="B2" i="1"/>
  <c r="B526" i="1"/>
  <c r="B519" i="1"/>
  <c r="B423" i="1"/>
  <c r="B409" i="1"/>
  <c r="B395" i="1"/>
  <c r="B394" i="1"/>
  <c r="B372" i="1"/>
  <c r="B324" i="1"/>
  <c r="B235" i="1"/>
  <c r="B150" i="1"/>
  <c r="B64" i="1"/>
  <c r="B7" i="1"/>
  <c r="B556" i="1"/>
  <c r="B553" i="1"/>
  <c r="B551" i="1"/>
  <c r="B549" i="1"/>
  <c r="B547" i="1"/>
  <c r="B546" i="1"/>
  <c r="B541" i="1"/>
  <c r="B540" i="1"/>
  <c r="B539" i="1"/>
  <c r="B536" i="1"/>
  <c r="B535" i="1"/>
  <c r="B528" i="1"/>
  <c r="B524" i="1"/>
  <c r="B521" i="1"/>
  <c r="B520" i="1"/>
  <c r="B517" i="1"/>
  <c r="B516" i="1"/>
  <c r="B509" i="1"/>
  <c r="B508" i="1"/>
  <c r="B506" i="1"/>
  <c r="B501" i="1"/>
  <c r="B500" i="1"/>
  <c r="B497" i="1"/>
  <c r="B496" i="1"/>
  <c r="B492" i="1"/>
  <c r="B491" i="1"/>
  <c r="B489" i="1"/>
  <c r="B488" i="1"/>
  <c r="B486" i="1"/>
  <c r="B483" i="1"/>
  <c r="B479" i="1"/>
  <c r="B474" i="1"/>
  <c r="B473" i="1"/>
  <c r="B472" i="1"/>
  <c r="B469" i="1"/>
  <c r="B470" i="1"/>
  <c r="B467" i="1"/>
  <c r="B468" i="1"/>
  <c r="B466" i="1"/>
  <c r="B464" i="1"/>
  <c r="B463" i="1"/>
  <c r="B460" i="1"/>
  <c r="B459" i="1"/>
  <c r="B458" i="1"/>
  <c r="B454" i="1"/>
  <c r="B453" i="1"/>
  <c r="B450" i="1"/>
  <c r="B448" i="1"/>
  <c r="B447" i="1"/>
  <c r="B446" i="1"/>
  <c r="B444" i="1"/>
  <c r="B443" i="1"/>
  <c r="B442" i="1"/>
  <c r="B441" i="1"/>
  <c r="B438" i="1"/>
  <c r="B435" i="1"/>
  <c r="B434" i="1"/>
  <c r="B431" i="1"/>
  <c r="B430" i="1"/>
  <c r="B429" i="1"/>
  <c r="B422" i="1"/>
  <c r="B420" i="1"/>
  <c r="B415" i="1"/>
  <c r="B414" i="1"/>
  <c r="B413" i="1"/>
  <c r="B411" i="1"/>
  <c r="B407" i="1"/>
  <c r="B404" i="1"/>
  <c r="B403" i="1"/>
  <c r="B401" i="1"/>
  <c r="B399" i="1"/>
  <c r="B396" i="1"/>
  <c r="B393" i="1"/>
  <c r="B392" i="1"/>
  <c r="B385" i="1"/>
  <c r="B383" i="1"/>
  <c r="B382" i="1"/>
  <c r="B380" i="1"/>
  <c r="B379" i="1"/>
  <c r="B378" i="1"/>
  <c r="B376" i="1"/>
  <c r="B375" i="1"/>
  <c r="B374" i="1"/>
  <c r="B373" i="1"/>
  <c r="B371" i="1"/>
  <c r="B370" i="1"/>
  <c r="B367" i="1"/>
  <c r="B368" i="1"/>
  <c r="B366" i="1"/>
  <c r="B365" i="1"/>
  <c r="B363" i="1"/>
  <c r="B362" i="1"/>
  <c r="B358" i="1"/>
  <c r="B357" i="1"/>
  <c r="B356" i="1"/>
  <c r="B355" i="1"/>
  <c r="B354" i="1"/>
  <c r="B353" i="1"/>
  <c r="B352" i="1"/>
  <c r="B348" i="1"/>
  <c r="B347" i="1"/>
  <c r="B344" i="1"/>
  <c r="B343" i="1"/>
  <c r="B340" i="1"/>
  <c r="B339" i="1"/>
  <c r="B336" i="1"/>
  <c r="B334" i="1"/>
  <c r="B335" i="1"/>
  <c r="B333" i="1"/>
  <c r="B330" i="1"/>
  <c r="B329" i="1"/>
  <c r="B325" i="1"/>
  <c r="B323" i="1"/>
  <c r="B321" i="1"/>
  <c r="B320" i="1"/>
  <c r="B319" i="1"/>
  <c r="B318" i="1"/>
  <c r="B317" i="1"/>
  <c r="B313" i="1"/>
  <c r="B311" i="1"/>
  <c r="B308" i="1"/>
  <c r="B307" i="1"/>
  <c r="B305" i="1"/>
  <c r="B304" i="1"/>
  <c r="B303" i="1"/>
  <c r="B302" i="1"/>
  <c r="B299" i="1"/>
  <c r="B298" i="1"/>
  <c r="B294" i="1"/>
  <c r="B291" i="1"/>
  <c r="B290" i="1"/>
  <c r="B287" i="1"/>
  <c r="B285" i="1"/>
  <c r="B284" i="1"/>
  <c r="B283" i="1"/>
  <c r="B281" i="1"/>
  <c r="B279" i="1"/>
  <c r="B277" i="1"/>
  <c r="B275" i="1"/>
  <c r="B274" i="1"/>
  <c r="B273" i="1"/>
  <c r="B271" i="1"/>
  <c r="B270" i="1"/>
  <c r="B268" i="1"/>
  <c r="B265" i="1"/>
  <c r="B262" i="1"/>
  <c r="B261" i="1"/>
  <c r="B259" i="1"/>
  <c r="B258" i="1"/>
  <c r="B255" i="1"/>
  <c r="B256" i="1"/>
  <c r="B253" i="1"/>
  <c r="B252" i="1"/>
  <c r="B249" i="1"/>
  <c r="B247" i="1"/>
  <c r="B246" i="1"/>
  <c r="B245" i="1"/>
  <c r="B241" i="1"/>
  <c r="B240" i="1"/>
  <c r="B238" i="1"/>
  <c r="B234" i="1"/>
  <c r="B232" i="1"/>
  <c r="B228" i="1"/>
  <c r="B225" i="1"/>
  <c r="B224" i="1"/>
  <c r="B218" i="1"/>
  <c r="B217" i="1"/>
  <c r="B216" i="1"/>
  <c r="B214" i="1"/>
  <c r="B212" i="1"/>
  <c r="B211" i="1"/>
  <c r="B209" i="1"/>
  <c r="B206" i="1"/>
  <c r="B203" i="1"/>
  <c r="B200" i="1"/>
  <c r="B201" i="1"/>
  <c r="B199" i="1"/>
  <c r="B198" i="1"/>
  <c r="B197" i="1"/>
  <c r="B195" i="1"/>
  <c r="B194" i="1"/>
  <c r="B193" i="1"/>
  <c r="B192" i="1"/>
  <c r="B191" i="1"/>
  <c r="B188" i="1"/>
  <c r="B187" i="1"/>
  <c r="B186" i="1"/>
  <c r="B185" i="1"/>
  <c r="B182" i="1"/>
  <c r="B181" i="1"/>
  <c r="B180" i="1"/>
  <c r="B179" i="1"/>
  <c r="B178" i="1"/>
  <c r="B177" i="1"/>
  <c r="B176" i="1"/>
  <c r="B175" i="1"/>
  <c r="B173" i="1"/>
  <c r="B171" i="1"/>
  <c r="B170" i="1"/>
  <c r="B169" i="1"/>
  <c r="B168" i="1"/>
  <c r="B167" i="1"/>
  <c r="B166" i="1"/>
  <c r="B164" i="1"/>
  <c r="B165" i="1"/>
  <c r="B163" i="1"/>
  <c r="B161" i="1"/>
  <c r="B158" i="1"/>
  <c r="B153" i="1"/>
  <c r="B152" i="1"/>
  <c r="B151" i="1"/>
  <c r="B148" i="1"/>
  <c r="B147" i="1"/>
  <c r="B145" i="1"/>
  <c r="B144" i="1"/>
  <c r="B143" i="1"/>
  <c r="B140" i="1"/>
  <c r="B136" i="1"/>
  <c r="B137" i="1"/>
  <c r="B135" i="1"/>
  <c r="B132" i="1"/>
  <c r="B131" i="1"/>
  <c r="B130" i="1"/>
  <c r="B129" i="1"/>
  <c r="B127" i="1"/>
  <c r="B126" i="1"/>
  <c r="B124" i="1"/>
  <c r="B121" i="1"/>
  <c r="B120" i="1"/>
  <c r="B119" i="1"/>
  <c r="B118" i="1"/>
  <c r="B117" i="1"/>
  <c r="B115" i="1"/>
  <c r="B112" i="1"/>
  <c r="B111" i="1"/>
  <c r="B110" i="1"/>
  <c r="B109" i="1"/>
  <c r="B108" i="1"/>
  <c r="B107" i="1"/>
  <c r="B106" i="1"/>
  <c r="B105" i="1"/>
  <c r="B104" i="1"/>
  <c r="B102" i="1"/>
  <c r="B103" i="1"/>
  <c r="B101" i="1"/>
  <c r="B100" i="1"/>
  <c r="B99" i="1"/>
  <c r="B98" i="1"/>
  <c r="B97" i="1"/>
  <c r="B95" i="1"/>
  <c r="B94" i="1"/>
  <c r="B92" i="1"/>
  <c r="B91" i="1"/>
  <c r="B89" i="1"/>
  <c r="B90" i="1"/>
  <c r="B88" i="1"/>
  <c r="B87" i="1"/>
  <c r="B86" i="1"/>
  <c r="B85" i="1"/>
  <c r="B83" i="1"/>
  <c r="B82" i="1"/>
  <c r="B80" i="1"/>
  <c r="B79" i="1"/>
  <c r="B78" i="1"/>
  <c r="B77" i="1"/>
  <c r="B76" i="1"/>
  <c r="B75" i="1"/>
  <c r="B74" i="1"/>
  <c r="B73" i="1"/>
  <c r="B72" i="1"/>
  <c r="B71" i="1"/>
  <c r="B70" i="1"/>
  <c r="B68" i="1"/>
  <c r="B67" i="1"/>
  <c r="B65" i="1"/>
  <c r="B63" i="1"/>
  <c r="B62" i="1"/>
  <c r="B60" i="1"/>
  <c r="B59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2" i="1"/>
  <c r="B21" i="1"/>
  <c r="B20" i="1"/>
  <c r="B19" i="1"/>
  <c r="B17" i="1"/>
  <c r="B14" i="1"/>
  <c r="B13" i="1"/>
  <c r="B12" i="1"/>
  <c r="B11" i="1"/>
  <c r="B10" i="1"/>
  <c r="B9" i="1"/>
  <c r="B6" i="1"/>
  <c r="B5" i="1"/>
  <c r="B4" i="1"/>
  <c r="B552" i="1"/>
  <c r="B505" i="1"/>
  <c r="B465" i="1"/>
  <c r="B461" i="1"/>
  <c r="B437" i="1"/>
  <c r="B425" i="1"/>
  <c r="B332" i="1"/>
  <c r="B267" i="1"/>
  <c r="B260" i="1"/>
  <c r="B242" i="1"/>
  <c r="B223" i="1"/>
  <c r="B204" i="1"/>
  <c r="B134" i="1"/>
  <c r="B113" i="1"/>
  <c r="B11" i="7"/>
  <c r="B3" i="7"/>
  <c r="B4" i="7"/>
  <c r="B9" i="7"/>
  <c r="B12" i="7"/>
  <c r="B6" i="7"/>
  <c r="B8" i="7"/>
  <c r="B10" i="7"/>
  <c r="B5" i="7"/>
  <c r="B13" i="7"/>
  <c r="B2" i="7"/>
  <c r="B7" i="7"/>
  <c r="B19" i="6"/>
  <c r="B7" i="6"/>
  <c r="B14" i="6"/>
  <c r="B37" i="6"/>
  <c r="B5" i="6"/>
  <c r="B23" i="6"/>
  <c r="B3" i="6"/>
  <c r="B34" i="6"/>
  <c r="B31" i="6"/>
  <c r="B27" i="6"/>
  <c r="B20" i="6"/>
  <c r="B8" i="6"/>
  <c r="B15" i="6"/>
  <c r="B38" i="6"/>
  <c r="B6" i="6"/>
  <c r="B24" i="6"/>
  <c r="B4" i="6"/>
  <c r="B35" i="6"/>
  <c r="B32" i="6"/>
  <c r="B41" i="6"/>
  <c r="B11" i="6"/>
  <c r="B21" i="6"/>
  <c r="B36" i="6"/>
  <c r="B29" i="6"/>
  <c r="B10" i="6"/>
  <c r="B2" i="6"/>
  <c r="B25" i="6"/>
  <c r="B39" i="6"/>
  <c r="B9" i="6"/>
  <c r="B40" i="6"/>
  <c r="B42" i="6"/>
  <c r="B30" i="6"/>
  <c r="B22" i="6"/>
  <c r="B16" i="6"/>
  <c r="B28" i="6"/>
  <c r="B12" i="6"/>
  <c r="B13" i="6"/>
  <c r="B33" i="6"/>
  <c r="B18" i="6"/>
  <c r="B17" i="6"/>
  <c r="B26" i="6"/>
  <c r="B34" i="5"/>
  <c r="B30" i="5"/>
  <c r="B22" i="5"/>
  <c r="B20" i="5"/>
  <c r="B38" i="5"/>
  <c r="B21" i="5"/>
  <c r="B33" i="5"/>
  <c r="B15" i="5"/>
  <c r="B14" i="5"/>
  <c r="B17" i="5"/>
  <c r="B18" i="5"/>
  <c r="B29" i="5"/>
  <c r="B10" i="5"/>
  <c r="B26" i="5"/>
  <c r="B27" i="5"/>
  <c r="B25" i="5"/>
  <c r="B2" i="5"/>
  <c r="B13" i="5"/>
  <c r="B19" i="5"/>
  <c r="B4" i="5"/>
  <c r="B35" i="5"/>
  <c r="B37" i="5"/>
  <c r="B28" i="5"/>
  <c r="B31" i="5"/>
  <c r="B9" i="5"/>
  <c r="B11" i="5"/>
  <c r="B32" i="5"/>
  <c r="B24" i="5"/>
  <c r="B6" i="5"/>
  <c r="B12" i="5"/>
  <c r="B23" i="5"/>
  <c r="B16" i="5"/>
  <c r="B7" i="5"/>
  <c r="B8" i="5"/>
  <c r="B3" i="5"/>
  <c r="B5" i="5"/>
  <c r="B36" i="5"/>
  <c r="B11" i="8"/>
  <c r="B9" i="8"/>
  <c r="B10" i="8"/>
  <c r="B12" i="8"/>
  <c r="B8" i="8"/>
  <c r="B5" i="8"/>
  <c r="B14" i="8"/>
  <c r="B15" i="8"/>
  <c r="B7" i="8"/>
  <c r="B4" i="8"/>
  <c r="B3" i="8"/>
  <c r="B2" i="8"/>
  <c r="B13" i="8"/>
  <c r="B6" i="8"/>
  <c r="B532" i="1"/>
  <c r="B190" i="1"/>
  <c r="B286" i="1"/>
  <c r="B436" i="1"/>
  <c r="B440" i="1"/>
  <c r="B400" i="1"/>
  <c r="B387" i="1"/>
  <c r="B432" i="1"/>
  <c r="B398" i="1"/>
  <c r="B342" i="1"/>
  <c r="B184" i="1"/>
  <c r="B174" i="1"/>
  <c r="B295" i="1"/>
  <c r="B296" i="1"/>
  <c r="B297" i="1"/>
  <c r="B230" i="1"/>
  <c r="B477" i="1"/>
  <c r="B485" i="1"/>
  <c r="B493" i="1"/>
  <c r="B243" i="1"/>
  <c r="B377" i="1"/>
  <c r="B337" i="1"/>
  <c r="B257" i="1"/>
  <c r="B364" i="1"/>
  <c r="B322" i="1"/>
  <c r="B125" i="1"/>
  <c r="B15" i="1"/>
  <c r="B56" i="1"/>
  <c r="B548" i="1"/>
  <c r="B301" i="1"/>
  <c r="B328" i="1"/>
  <c r="B17" i="4"/>
  <c r="B80" i="4"/>
  <c r="B11" i="4"/>
  <c r="B59" i="4"/>
  <c r="B79" i="4"/>
  <c r="B64" i="4"/>
  <c r="B7" i="4"/>
  <c r="B63" i="4"/>
  <c r="B89" i="4"/>
  <c r="B22" i="4"/>
  <c r="B90" i="4"/>
  <c r="B70" i="4"/>
  <c r="B91" i="4"/>
  <c r="B42" i="4"/>
  <c r="B43" i="4"/>
  <c r="B48" i="4"/>
  <c r="B39" i="4"/>
  <c r="B51" i="4"/>
  <c r="B55" i="4"/>
  <c r="B13" i="4"/>
  <c r="B3" i="4"/>
  <c r="B30" i="4"/>
  <c r="B61" i="4"/>
  <c r="B69" i="4"/>
  <c r="B65" i="4"/>
  <c r="B36" i="4"/>
  <c r="B32" i="4"/>
  <c r="B68" i="4"/>
  <c r="B67" i="4"/>
  <c r="B18" i="4"/>
  <c r="B16" i="4"/>
  <c r="B35" i="4"/>
  <c r="B23" i="4"/>
  <c r="B27" i="4"/>
  <c r="B76" i="4"/>
  <c r="B62" i="4"/>
  <c r="B71" i="4"/>
  <c r="B84" i="4"/>
  <c r="B87" i="4"/>
  <c r="B60" i="4"/>
  <c r="B24" i="4"/>
  <c r="B45" i="4"/>
  <c r="B53" i="4"/>
  <c r="B6" i="4"/>
  <c r="B21" i="4"/>
  <c r="B66" i="4"/>
  <c r="B56" i="4"/>
  <c r="B85" i="4"/>
  <c r="B44" i="4"/>
  <c r="B75" i="4"/>
  <c r="B49" i="4"/>
  <c r="B73" i="4"/>
  <c r="B19" i="4"/>
  <c r="B81" i="4"/>
  <c r="B86" i="4"/>
  <c r="B50" i="4"/>
  <c r="B31" i="4"/>
  <c r="B9" i="4"/>
  <c r="B20" i="4"/>
  <c r="B2" i="4"/>
  <c r="B4" i="4"/>
  <c r="B77" i="4"/>
  <c r="B40" i="4"/>
  <c r="B10" i="4"/>
  <c r="B46" i="4"/>
  <c r="B72" i="4"/>
  <c r="B83" i="4"/>
  <c r="B58" i="4"/>
  <c r="B94" i="4"/>
  <c r="B93" i="4"/>
  <c r="B29" i="4"/>
  <c r="B5" i="4"/>
  <c r="B74" i="4"/>
  <c r="B47" i="4"/>
  <c r="B92" i="4"/>
  <c r="B28" i="4"/>
  <c r="B88" i="4"/>
  <c r="B12" i="4"/>
  <c r="B25" i="4"/>
  <c r="B54" i="4"/>
  <c r="B37" i="4"/>
  <c r="B38" i="4"/>
  <c r="B57" i="4"/>
  <c r="B15" i="4"/>
  <c r="B82" i="4"/>
  <c r="B26" i="4"/>
  <c r="B8" i="4"/>
  <c r="B52" i="4"/>
  <c r="B78" i="4"/>
  <c r="B41" i="4"/>
  <c r="B33" i="4"/>
  <c r="B34" i="4"/>
  <c r="B95" i="4"/>
  <c r="B14" i="4"/>
  <c r="B104" i="3"/>
  <c r="B92" i="3"/>
  <c r="B12" i="3"/>
  <c r="B47" i="3"/>
  <c r="B304" i="3"/>
  <c r="B13" i="3"/>
  <c r="B181" i="3"/>
  <c r="B168" i="3"/>
  <c r="B204" i="3"/>
  <c r="B255" i="3"/>
  <c r="B310" i="3"/>
  <c r="B139" i="3"/>
  <c r="B88" i="3"/>
  <c r="B76" i="3"/>
  <c r="B163" i="3"/>
  <c r="B90" i="3"/>
  <c r="B81" i="3"/>
  <c r="B229" i="3"/>
  <c r="B144" i="3"/>
  <c r="B14" i="3"/>
  <c r="B96" i="3"/>
  <c r="B198" i="3"/>
  <c r="B166" i="3"/>
  <c r="B107" i="3"/>
  <c r="B67" i="3"/>
  <c r="B32" i="3"/>
  <c r="B151" i="3"/>
  <c r="B82" i="3"/>
  <c r="B3" i="3"/>
  <c r="B305" i="3"/>
  <c r="B140" i="3"/>
  <c r="B56" i="3"/>
  <c r="B283" i="3"/>
  <c r="B284" i="3"/>
  <c r="B122" i="3"/>
  <c r="B242" i="3"/>
  <c r="B60" i="3"/>
  <c r="B206" i="3"/>
  <c r="B250" i="3"/>
  <c r="B267" i="3"/>
  <c r="B189" i="3"/>
  <c r="B217" i="3"/>
  <c r="B215" i="3"/>
  <c r="B125" i="3"/>
  <c r="B319" i="3"/>
  <c r="B323" i="3"/>
  <c r="B314" i="3"/>
  <c r="B311" i="3"/>
  <c r="B216" i="3"/>
  <c r="B149" i="3"/>
  <c r="B318" i="3"/>
  <c r="B313" i="3"/>
  <c r="B237" i="3"/>
  <c r="B113" i="3"/>
  <c r="B123" i="3"/>
  <c r="B315" i="3"/>
  <c r="B183" i="3"/>
  <c r="B285" i="3"/>
  <c r="B238" i="3"/>
  <c r="B42" i="3"/>
  <c r="B317" i="3"/>
  <c r="B207" i="3"/>
  <c r="B174" i="3"/>
  <c r="B8" i="3"/>
  <c r="B9" i="3"/>
  <c r="B175" i="3"/>
  <c r="B16" i="3"/>
  <c r="B173" i="3"/>
  <c r="B106" i="3"/>
  <c r="B208" i="3"/>
  <c r="B220" i="3"/>
  <c r="B194" i="3"/>
  <c r="B155" i="3"/>
  <c r="B266" i="3"/>
  <c r="B169" i="3"/>
  <c r="B316" i="3"/>
  <c r="B141" i="3"/>
  <c r="B197" i="3"/>
  <c r="B288" i="3"/>
  <c r="B132" i="3"/>
  <c r="B102" i="3"/>
  <c r="B152" i="3"/>
  <c r="B97" i="3"/>
  <c r="B156" i="3"/>
  <c r="B257" i="3"/>
  <c r="B249" i="3"/>
  <c r="B120" i="3"/>
  <c r="B309" i="3"/>
  <c r="B240" i="3"/>
  <c r="B278" i="3"/>
  <c r="B248" i="3"/>
  <c r="B265" i="3"/>
  <c r="B105" i="3"/>
  <c r="B244" i="3"/>
  <c r="B261" i="3"/>
  <c r="B33" i="3"/>
  <c r="B177" i="3"/>
  <c r="B178" i="3"/>
  <c r="B29" i="3"/>
  <c r="B258" i="3"/>
  <c r="B118" i="3"/>
  <c r="B279" i="3"/>
  <c r="B200" i="3"/>
  <c r="B172" i="3"/>
  <c r="B213" i="3"/>
  <c r="B45" i="3"/>
  <c r="B103" i="3"/>
  <c r="B10" i="3"/>
  <c r="B231" i="3"/>
  <c r="B54" i="3"/>
  <c r="B157" i="3"/>
  <c r="B133" i="3"/>
  <c r="B51" i="3"/>
  <c r="B128" i="3"/>
  <c r="B145" i="3"/>
  <c r="B271" i="3"/>
  <c r="B182" i="3"/>
  <c r="B59" i="3"/>
  <c r="B325" i="3"/>
  <c r="B214" i="3"/>
  <c r="B218" i="3"/>
  <c r="B251" i="3"/>
  <c r="B48" i="3"/>
  <c r="B100" i="3"/>
  <c r="B22" i="3"/>
  <c r="B115" i="3"/>
  <c r="B170" i="3"/>
  <c r="B131" i="3"/>
  <c r="B62" i="3"/>
  <c r="B63" i="3"/>
  <c r="B101" i="3"/>
  <c r="B210" i="3"/>
  <c r="B57" i="3"/>
  <c r="B23" i="3"/>
  <c r="B27" i="3"/>
  <c r="B199" i="3"/>
  <c r="B159" i="3"/>
  <c r="B39" i="3"/>
  <c r="B15" i="3"/>
  <c r="B134" i="3"/>
  <c r="B135" i="3"/>
  <c r="B93" i="3"/>
  <c r="B35" i="3"/>
  <c r="B143" i="3"/>
  <c r="B18" i="3"/>
  <c r="B161" i="3"/>
  <c r="B91" i="3"/>
  <c r="B19" i="3"/>
  <c r="B150" i="3"/>
  <c r="B136" i="3"/>
  <c r="B164" i="3"/>
  <c r="B232" i="3"/>
  <c r="B260" i="3"/>
  <c r="B165" i="3"/>
  <c r="B78" i="3"/>
  <c r="B73" i="3"/>
  <c r="B64" i="3"/>
  <c r="B171" i="3"/>
  <c r="B80" i="3"/>
  <c r="B193" i="3"/>
  <c r="B158" i="3"/>
  <c r="B202" i="3"/>
  <c r="B226" i="3"/>
  <c r="B138" i="3"/>
  <c r="B43" i="3"/>
  <c r="B307" i="3"/>
  <c r="B223" i="3"/>
  <c r="B281" i="3"/>
  <c r="B129" i="3"/>
  <c r="B306" i="3"/>
  <c r="B227" i="3"/>
  <c r="B270" i="3"/>
  <c r="B180" i="3"/>
  <c r="B40" i="3"/>
  <c r="B6" i="3"/>
  <c r="B75" i="3"/>
  <c r="B83" i="3"/>
  <c r="B209" i="3"/>
  <c r="B190" i="3"/>
  <c r="B20" i="3"/>
  <c r="B69" i="3"/>
  <c r="B65" i="3"/>
  <c r="B191" i="3"/>
  <c r="B24" i="3"/>
  <c r="B234" i="3"/>
  <c r="B160" i="3"/>
  <c r="B179" i="3"/>
  <c r="B130" i="3"/>
  <c r="B126" i="3"/>
  <c r="B187" i="3"/>
  <c r="B253" i="3"/>
  <c r="B176" i="3"/>
  <c r="B324" i="3"/>
  <c r="B212" i="3"/>
  <c r="B205" i="3"/>
  <c r="B196" i="3"/>
  <c r="B256" i="3"/>
  <c r="B301" i="3"/>
  <c r="B2" i="3"/>
  <c r="B49" i="3"/>
  <c r="B36" i="3"/>
  <c r="B201" i="3"/>
  <c r="B142" i="3"/>
  <c r="B74" i="3"/>
  <c r="B94" i="3"/>
  <c r="B53" i="3"/>
  <c r="B17" i="3"/>
  <c r="B98" i="3"/>
  <c r="B30" i="3"/>
  <c r="B71" i="3"/>
  <c r="B99" i="3"/>
  <c r="B87" i="3"/>
  <c r="B72" i="3"/>
  <c r="B95" i="3"/>
  <c r="B195" i="3"/>
  <c r="B109" i="3"/>
  <c r="B77" i="3"/>
  <c r="B280" i="3"/>
  <c r="B184" i="3"/>
  <c r="B246" i="3"/>
  <c r="B86" i="3"/>
  <c r="B50" i="3"/>
  <c r="B277" i="3"/>
  <c r="B233" i="3"/>
  <c r="B287" i="3"/>
  <c r="B228" i="3"/>
  <c r="B320" i="3"/>
  <c r="B297" i="3"/>
  <c r="B275" i="3"/>
  <c r="B241" i="3"/>
  <c r="B245" i="3"/>
  <c r="B300" i="3"/>
  <c r="B282" i="3"/>
  <c r="B294" i="3"/>
  <c r="B321" i="3"/>
  <c r="B268" i="3"/>
  <c r="B219" i="3"/>
  <c r="B262" i="3"/>
  <c r="B276" i="3"/>
  <c r="B308" i="3"/>
  <c r="B154" i="3"/>
  <c r="B192" i="3"/>
  <c r="B146" i="3"/>
  <c r="B302" i="3"/>
  <c r="B303" i="3"/>
  <c r="B322" i="3"/>
  <c r="B252" i="3"/>
  <c r="B84" i="3"/>
  <c r="B254" i="3"/>
  <c r="B225" i="3"/>
  <c r="B295" i="3"/>
  <c r="B296" i="3"/>
  <c r="B221" i="3"/>
  <c r="B188" i="3"/>
  <c r="B153" i="3"/>
  <c r="B326" i="3"/>
  <c r="B55" i="3"/>
  <c r="B34" i="3"/>
  <c r="B116" i="3"/>
  <c r="B68" i="3"/>
  <c r="B25" i="3"/>
  <c r="B89" i="3"/>
  <c r="B26" i="3"/>
  <c r="B70" i="3"/>
  <c r="B41" i="3"/>
  <c r="B21" i="3"/>
  <c r="B235" i="3"/>
  <c r="B127" i="3"/>
  <c r="B52" i="3"/>
  <c r="B28" i="3"/>
  <c r="B7" i="3"/>
  <c r="B137" i="3"/>
  <c r="B111" i="3"/>
  <c r="B37" i="3"/>
  <c r="B66" i="3"/>
  <c r="B46" i="3"/>
  <c r="B292" i="3"/>
  <c r="B299" i="3"/>
  <c r="B185" i="3"/>
  <c r="B58" i="3"/>
  <c r="B79" i="3"/>
  <c r="B289" i="3"/>
  <c r="B239" i="3"/>
  <c r="B4" i="3"/>
  <c r="B11" i="3"/>
  <c r="B61" i="3"/>
  <c r="B38" i="3"/>
  <c r="B121" i="3"/>
  <c r="B222" i="3"/>
  <c r="B147" i="3"/>
  <c r="B114" i="3"/>
  <c r="B108" i="3"/>
  <c r="B148" i="3"/>
  <c r="B243" i="3"/>
  <c r="B236" i="3"/>
  <c r="B259" i="3"/>
  <c r="B110" i="3"/>
  <c r="B44" i="3"/>
  <c r="B273" i="3"/>
  <c r="B272" i="3"/>
  <c r="B286" i="3"/>
  <c r="B327" i="3"/>
  <c r="B298" i="3"/>
  <c r="B274" i="3"/>
  <c r="B269" i="3"/>
  <c r="B230" i="3"/>
  <c r="B124" i="3"/>
  <c r="B291" i="3"/>
  <c r="B263" i="3"/>
  <c r="B5" i="3"/>
  <c r="B211" i="3"/>
  <c r="B224" i="3"/>
  <c r="B312" i="3"/>
  <c r="B85" i="3"/>
  <c r="B112" i="3"/>
  <c r="B117" i="3"/>
  <c r="B167" i="3"/>
  <c r="B186" i="3"/>
  <c r="B293" i="3"/>
  <c r="B162" i="3"/>
  <c r="B119" i="3"/>
  <c r="B247" i="3"/>
  <c r="B31" i="3"/>
  <c r="B203" i="3"/>
  <c r="B264" i="3"/>
  <c r="B2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tc={9A9DFF4A-B729-1F49-A138-8738BC7FB690}</author>
  </authors>
  <commentList>
    <comment ref="B56" authorId="0" shapeId="0" xr:uid="{9A9DFF4A-B729-1F49-A138-8738BC7FB690}">
      <text>
        <t>[Threaded comment]
Your version of Excel allows you to read this threaded comment; however, any edits to it will get removed if the file is opened in a newer version of Excel. Learn more: https://go.microsoft.com/fwlink/?linkid=870924
Comment:
    Ash is a measure of the residue remaining after oxidation of a food in a bomb calorimeter. It contains some, but not all, of the minerals in the food. Values are expressed in grams.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tc={B1618D66-5C84-D54E-B024-2F468F854976}</author>
  </authors>
  <commentList>
    <comment ref="B57" authorId="0" shapeId="0" xr:uid="{B1618D66-5C84-D54E-B024-2F468F854976}">
      <text>
        <t>[Threaded comment]
Your version of Excel allows you to read this threaded comment; however, any edits to it will get removed if the file is opened in a newer version of Excel. Learn more: https://go.microsoft.com/fwlink/?linkid=870924
Comment:
    Ash is a measure of the residue remaining after oxidation of a food in a bomb calorimeter. It contains some, but not all, of the minerals in the food. Values are expressed in grams.</t>
      </text>
    </comment>
  </commentList>
</comments>
</file>

<file path=xl/sharedStrings.xml><?xml version="1.0" encoding="utf-8"?>
<sst xmlns="http://schemas.openxmlformats.org/spreadsheetml/2006/main" count="10163" uniqueCount="3900">
  <si>
    <t>Independentvariable</t>
  </si>
  <si>
    <t>AGE_CONSENT</t>
  </si>
  <si>
    <t>OR</t>
  </si>
  <si>
    <t>STD_ERR</t>
  </si>
  <si>
    <t>Z</t>
  </si>
  <si>
    <t>PVALUE</t>
  </si>
  <si>
    <t>LB95</t>
  </si>
  <si>
    <t>UB95</t>
  </si>
  <si>
    <t>HEI2015C1_TOTALVEG</t>
  </si>
  <si>
    <t>GENDER</t>
  </si>
  <si>
    <t>DMQ060_1</t>
  </si>
  <si>
    <t>DMQ060_2</t>
  </si>
  <si>
    <t>DMQ060_3</t>
  </si>
  <si>
    <t>DMQ060_5</t>
  </si>
  <si>
    <t>DMQ060_6</t>
  </si>
  <si>
    <t>DMQ060_SUM</t>
  </si>
  <si>
    <t>RACE_7CAT</t>
  </si>
  <si>
    <t>RACE_ETHNICITY_4CAT</t>
  </si>
  <si>
    <t>DMQ080_8</t>
  </si>
  <si>
    <t>DMQ080_9</t>
  </si>
  <si>
    <t>DMQ080_SUM</t>
  </si>
  <si>
    <t>INCOME_HH_MAX</t>
  </si>
  <si>
    <t>INCOME_HH_MID</t>
  </si>
  <si>
    <t>INCOME_HH_MIN</t>
  </si>
  <si>
    <t>INCOME_HH_PER_PERSON</t>
  </si>
  <si>
    <t>INCOME_INDIV_MAX</t>
  </si>
  <si>
    <t>INCOME_INDIV_MID</t>
  </si>
  <si>
    <t>INCOME_INDIV_MIN</t>
  </si>
  <si>
    <t>POVERTY_100</t>
  </si>
  <si>
    <t>POVERTY_150</t>
  </si>
  <si>
    <t>POVERTY_200</t>
  </si>
  <si>
    <t>POVERTY_IR</t>
  </si>
  <si>
    <t>POVERTY_LEVEL</t>
  </si>
  <si>
    <t>RUCA_7CAT</t>
  </si>
  <si>
    <t>RUCA_3CAT</t>
  </si>
  <si>
    <t>CENSUS_UAUC_2010</t>
  </si>
  <si>
    <t>CENSUS_UAUC_2CAT</t>
  </si>
  <si>
    <t>SXQ010</t>
  </si>
  <si>
    <t>SXQ011</t>
  </si>
  <si>
    <t>HEI2015C2_GREEN_AND_BEAN</t>
  </si>
  <si>
    <t>HEI2015C3_TOTALFRUIT</t>
  </si>
  <si>
    <t>HEI2015C4_WHOLEFRUIT</t>
  </si>
  <si>
    <t>HEI2015C5_WHOLEGRAIN</t>
  </si>
  <si>
    <t>HEI2015C6_TOTALDAIRY</t>
  </si>
  <si>
    <t>HEI2015C7_TOTPROT</t>
  </si>
  <si>
    <t>HEI2015C8_SEAPLANT_PROT</t>
  </si>
  <si>
    <t>HEI2015C9_FATTYACID</t>
  </si>
  <si>
    <t>HEI2015C10_SODIUM</t>
  </si>
  <si>
    <t>HEI2015C11_REFINEDGRAIN</t>
  </si>
  <si>
    <t>HEI2015C12_SFAT</t>
  </si>
  <si>
    <t>HEI2015C13_ADDSUG</t>
  </si>
  <si>
    <t>HEI2015_TOTAL_SCORE</t>
  </si>
  <si>
    <t>VARNUM</t>
  </si>
  <si>
    <t>NAME</t>
  </si>
  <si>
    <t>TYPE</t>
  </si>
  <si>
    <t>LENGTH</t>
  </si>
  <si>
    <t>VARIABLE_LABEL</t>
  </si>
  <si>
    <t>FORMAT</t>
  </si>
  <si>
    <t>VALUE_LABELS</t>
  </si>
  <si>
    <t>A_DRINKS</t>
  </si>
  <si>
    <t/>
  </si>
  <si>
    <t>ACAR</t>
  </si>
  <si>
    <t>ACE</t>
  </si>
  <si>
    <t>BEST</t>
  </si>
  <si>
    <t>ACESULFAME_POTASSIUM</t>
  </si>
  <si>
    <t>DIET CALC, ACESULFAME POTASSIUM, NDSR, (MG) [ACESULFAME_POTASSIUM]</t>
  </si>
  <si>
    <t>FMT_NUMERIC</t>
  </si>
  <si>
    <t>[. ] Missing [.A] Not applicable [.D] Don't know [.E] Equipment error [.N] Never [.R] Refused [.S] Speficy other</t>
  </si>
  <si>
    <t>ADD_SUGARS</t>
  </si>
  <si>
    <t>ADDSUG_PERC</t>
  </si>
  <si>
    <t>PERCENT OF CALORIES FROM ADDED SUGAR</t>
  </si>
  <si>
    <t>AGE OF SP AT CONSENT DATE [AGE_CONSENT]</t>
  </si>
  <si>
    <t>ALANINE</t>
  </si>
  <si>
    <t>DIET CALC, ALANINE, NDSR, (G) [ALANINE]</t>
  </si>
  <si>
    <t>ALC</t>
  </si>
  <si>
    <t>ALCOHOL</t>
  </si>
  <si>
    <t>DIET CALC, ALCOHOL, USDA, (G) [ALCOHOL]</t>
  </si>
  <si>
    <t>ALPHA_CAROTENE</t>
  </si>
  <si>
    <t>DIET CALC, ALPHA-CAROTENE, USDA, (MCG) [ALPHA_CAROTENE]</t>
  </si>
  <si>
    <t>ALQ_HEAVY_DRINKER_R2</t>
  </si>
  <si>
    <t>HEAVY DRINKER [ALQ_HEAVY_DRINKER_R2]</t>
  </si>
  <si>
    <t>FMT_YES_NO</t>
  </si>
  <si>
    <t>[. ] Missing [1] Yes [2] No [.D] Don't know [.R] Refused</t>
  </si>
  <si>
    <t>ALQ_NUM_DRINKS_R2</t>
  </si>
  <si>
    <t>NUMBER OF ALCOHOLIC DRINKS PER WEEK [ALQ_NUM_DRINKS_R2]</t>
  </si>
  <si>
    <t>ALQ120_R3</t>
  </si>
  <si>
    <t>5+ ALCOHOL DAILY EVER [ALQ120_R3]</t>
  </si>
  <si>
    <t>ALQ130_R3</t>
  </si>
  <si>
    <t>5+ ALCOHOL DAYS LAST YEAR [ALQ130_R3]</t>
  </si>
  <si>
    <t>ALQ160_R2</t>
  </si>
  <si>
    <t>HOW MUCH WINE PER WEEK [ALQ160_R2]</t>
  </si>
  <si>
    <t>ALQ170_R2</t>
  </si>
  <si>
    <t>HOW MUCH BEER PER WEEK [ALQ170_R2]</t>
  </si>
  <si>
    <t>ALQ180_R2</t>
  </si>
  <si>
    <t>HOW MUCH LIQUOR PER WEEK [ALQ180_R2]</t>
  </si>
  <si>
    <t>AMTUSUAL</t>
  </si>
  <si>
    <t>ANIMAL_PROTEIN</t>
  </si>
  <si>
    <t>DIET CALC, ANIMAL PROTEIN, NDSR, (G) [ANIMAL_PROTEIN]</t>
  </si>
  <si>
    <t>ANT_BAI</t>
  </si>
  <si>
    <t>BODY ADIPOSITY INDEX [ANT_BAI]</t>
  </si>
  <si>
    <t>ANT_BMI</t>
  </si>
  <si>
    <t>BMI CALCUATED FROM MEASUREMENTS [ANT_BMI]</t>
  </si>
  <si>
    <t>ANT_MEAS_HEIGHT_CM</t>
  </si>
  <si>
    <t>MEASURED HEIGHT AVERAGE, CENTIMETERS [ANT_MEAS_HEIGHT_CM]</t>
  </si>
  <si>
    <t>ANT_MEAS_HIP_CM</t>
  </si>
  <si>
    <t>MEASURED HIP CIRCUM AVERAGE, CENTIMETERS [ANT_MEAS_HIP_CM]</t>
  </si>
  <si>
    <t>ANT_MEAS_WAIST_CM</t>
  </si>
  <si>
    <t>MEASURED WAIST CIRCUM AVERAGE, CENTIMETERS [ANT_MEAS_WAIST_CM]</t>
  </si>
  <si>
    <t>ANT_MEAS_WEIGHT_KG</t>
  </si>
  <si>
    <t>MEASURED WEIGHT, KILOGRAMS [ANT_MEAS_WEIGHT_KG]</t>
  </si>
  <si>
    <t>ANT_WAIST_HIP_RATIO</t>
  </si>
  <si>
    <t>WAIST-HIP RATIO [ANT_WAIST_HIP_RATIO]</t>
  </si>
  <si>
    <t>ANT010_R2</t>
  </si>
  <si>
    <t>UPPER ARM LENGTH [ANT010_R2]</t>
  </si>
  <si>
    <t>ANT030</t>
  </si>
  <si>
    <t>UPPER ARM CIRCUMFERENCE AT MIDPOINT [ANT030]</t>
  </si>
  <si>
    <t>ANT032</t>
  </si>
  <si>
    <t>CUFF SIZE USED [ANT032]</t>
  </si>
  <si>
    <t>FMT_CUFF_SIZE</t>
  </si>
  <si>
    <t>[.] Missing [1] Extra Small: 12-16 cm [2] Small: 17-21 cm [3] Medium: 22-31 cm [4] Large: 32-41 cm [5] Extra Large: &gt;= 42 cm [6] No Cuff &lt; 12 cm</t>
  </si>
  <si>
    <t>ANT060_1</t>
  </si>
  <si>
    <t>MEASURED HEIGHT 1ST MEASUREMENT, CM [ANT060_1]</t>
  </si>
  <si>
    <t>ANT060_2</t>
  </si>
  <si>
    <t>MEASURED HEIGHT 2ND MEASUREMENT, CM [ANT060_2]</t>
  </si>
  <si>
    <t>ANT060_3</t>
  </si>
  <si>
    <t>MEASURED HEIGHT 3RD MEASUREMENT, CM [ANT060_3]</t>
  </si>
  <si>
    <t>ANT060_Y</t>
  </si>
  <si>
    <t>MEASURED HEIGHT, SHOES KEPT ON [ANT060_Y]</t>
  </si>
  <si>
    <t>ANT060_Z_R2</t>
  </si>
  <si>
    <t>MEASURED HEIGHT, ABLE TO STAND STRAIGHT [ANT060_Z_R2]</t>
  </si>
  <si>
    <t>ANT070</t>
  </si>
  <si>
    <t>MEASURED WEIGHT, KILOGRAMS [ANT070]</t>
  </si>
  <si>
    <t>ANT070_Y</t>
  </si>
  <si>
    <t>CLOTHES KEPT ON DURING WEIGHT MEASUREMENT [ANT070_Y]</t>
  </si>
  <si>
    <t>ANT080_1</t>
  </si>
  <si>
    <t>WAIST CIRCUMFERENCE 1ST MEASUREMENT, CM [ANT080_1]</t>
  </si>
  <si>
    <t>ANT080_2</t>
  </si>
  <si>
    <t>WAIST CIRCUMFERENCE 2ND MEASUREMENT, CM [ANT080_2]</t>
  </si>
  <si>
    <t>ANT080_3</t>
  </si>
  <si>
    <t>WAIST CIRCUMFERENCE 3RD MEASUREMENT, CM [ANT080_3]</t>
  </si>
  <si>
    <t>ANT090_1</t>
  </si>
  <si>
    <t>HIP CIRCUMFERENCE 1ST MEASUREMENT, CM [ANT090_1]</t>
  </si>
  <si>
    <t>ANT090_2</t>
  </si>
  <si>
    <t>HIP CIRCUMFERENCE 2ND MEASUREMENT, CM [ANT090_2]</t>
  </si>
  <si>
    <t>ANT090_3</t>
  </si>
  <si>
    <t>HIP CIRCUMFERENCE 3RD MEASUREMENT, CM [ANT090_3]</t>
  </si>
  <si>
    <t>ANT090_Y</t>
  </si>
  <si>
    <t>CLOTHES KEPT ON DURING HIP MEASUREMENT [ANT090_Y]</t>
  </si>
  <si>
    <t>ANX010</t>
  </si>
  <si>
    <t>LIVE ON FARM [ANX010]</t>
  </si>
  <si>
    <t>ANX020</t>
  </si>
  <si>
    <t>LIVE ON HOBBY FARM [ANX020]</t>
  </si>
  <si>
    <t>ANX030</t>
  </si>
  <si>
    <t>WORK ON FARM [ANX030]</t>
  </si>
  <si>
    <t>ANX040_A</t>
  </si>
  <si>
    <t>BEEF CATTLE [ANX040_A]</t>
  </si>
  <si>
    <t>ANX040_B</t>
  </si>
  <si>
    <t>DAIRY COWS [ANX040_B]</t>
  </si>
  <si>
    <t>ANX040_C</t>
  </si>
  <si>
    <t>HORSES [ANX040_C]</t>
  </si>
  <si>
    <t>ANX040_D</t>
  </si>
  <si>
    <t>DONKEYS [ANX040_D]</t>
  </si>
  <si>
    <t>ANX040_E</t>
  </si>
  <si>
    <t>LLAMAS [ANX040_E]</t>
  </si>
  <si>
    <t>ANX040_F</t>
  </si>
  <si>
    <t>CHICKENS [ANX040_F]</t>
  </si>
  <si>
    <t>ANX040_G</t>
  </si>
  <si>
    <t>OSTRICHES [ANX040_G]</t>
  </si>
  <si>
    <t>ANX040_H</t>
  </si>
  <si>
    <t>PIGS [ANX040_H]</t>
  </si>
  <si>
    <t>ANX040_I</t>
  </si>
  <si>
    <t>GOATS FOR DAIRY [ANX040_I]</t>
  </si>
  <si>
    <t>ANX040_J</t>
  </si>
  <si>
    <t>GOATS FOR MEAT [ANX040_J]</t>
  </si>
  <si>
    <t>ANX040_K</t>
  </si>
  <si>
    <t>SHEEP [ANX040_K]</t>
  </si>
  <si>
    <t>ANX040_L</t>
  </si>
  <si>
    <t>OTHER [ANX040_L]</t>
  </si>
  <si>
    <t>ANX040_M</t>
  </si>
  <si>
    <t>OTHER SPECIFY [ANX040_M]</t>
  </si>
  <si>
    <t>$FMT_CHAR</t>
  </si>
  <si>
    <t>Text string</t>
  </si>
  <si>
    <t>ANX050</t>
  </si>
  <si>
    <t>ANTIBIOTICS GIVEN TO ANIMALS [ANX050]</t>
  </si>
  <si>
    <t>ARGININE</t>
  </si>
  <si>
    <t>DIET CALC, ARGININE, NDSR, (G) [ARGININE]</t>
  </si>
  <si>
    <t>ASH</t>
  </si>
  <si>
    <t>DIET CALC, ASH, NDSR, (G) [ASH]</t>
  </si>
  <si>
    <t>ASPARTAME</t>
  </si>
  <si>
    <t>DIET CALC, ASPARTAME, NDSR, (MG) [ASPARTAME]</t>
  </si>
  <si>
    <t>ASPARTIC_ACID</t>
  </si>
  <si>
    <t>DIET CALC, ASPARTIC ACID, NDSR, (G) [ASPARTIC_ACID]</t>
  </si>
  <si>
    <t>ASTHMA</t>
  </si>
  <si>
    <t>SELF-REPORT OF ASTHMA [ASTHMA]</t>
  </si>
  <si>
    <t>asthma_aware</t>
  </si>
  <si>
    <t>AWARE OF ASTHMA [ASTHMA_AWARE]</t>
  </si>
  <si>
    <t>asthma_cntrl</t>
  </si>
  <si>
    <t>ASTHMA CONTROLLED [ASTHMA_CNTRL]</t>
  </si>
  <si>
    <t>FMT_ASTHMA</t>
  </si>
  <si>
    <t>[. ] Missing [1] &gt; 80% predicted FEV1 [2] Between 60% and 80% predicted FEV1 [3] &lt; 60% predicted FEV1</t>
  </si>
  <si>
    <t>asthma_meas</t>
  </si>
  <si>
    <t>FEV1 &lt; 0.8 PREDICTED FEV1 [ASTHMA_MEAS]</t>
  </si>
  <si>
    <t>asthma_med</t>
  </si>
  <si>
    <t>TAKING ASTHMA MEDICATIONS [ASTHMA_MED]</t>
  </si>
  <si>
    <t>asthma_self</t>
  </si>
  <si>
    <t>REPORT PHYSICIAN DIAGNOSIS OF ASTHMA AND STILL HAVING ASTHMA [ASTHMA_SELF]</t>
  </si>
  <si>
    <t>asthma_trmt</t>
  </si>
  <si>
    <t>AWARE OF ASTHMA AND TAKING MEDICATIONS [ASTHMA_TRMT]</t>
  </si>
  <si>
    <t>ATOC</t>
  </si>
  <si>
    <t>AVAILABLE_CARBOHYDRATE</t>
  </si>
  <si>
    <t>DIET CALC, AVAILABLE CARBOHYDRATE, NDSR, (G) [AVAILABLE_CARBOHYDRATE]</t>
  </si>
  <si>
    <t>B12_ADD</t>
  </si>
  <si>
    <t>BCAR</t>
  </si>
  <si>
    <t>BETA_CAROTENE</t>
  </si>
  <si>
    <t>DIET CALC, BETA-CAROTENE, USDA, (MCG) [BETA_CAROTENE]</t>
  </si>
  <si>
    <t>BETA_CAROTENE_EQUIVALENTS</t>
  </si>
  <si>
    <t>DIET CALC, BETA-CAROTENE EQUIVALENTS, NDSR, (MCG) [BETA_CAROTENE_EQUIVALENTS]</t>
  </si>
  <si>
    <t>BETA_CRYPTOXANTHIN</t>
  </si>
  <si>
    <t>DIET CALC, BETA-CRYPTOXANTHIN, USDA, (MCG) [BETA_CRYPTOXANTHIN]</t>
  </si>
  <si>
    <t>BETA_TOCOPHEROL</t>
  </si>
  <si>
    <t>DIET CALC, BETA-TOCOPHEROL, NDSR, (MG) [BETA_TOCOPHEROL]</t>
  </si>
  <si>
    <t>BETAINE</t>
  </si>
  <si>
    <t>DIET CALC, BETAINE, NDSR, (MG) [BETAINE]</t>
  </si>
  <si>
    <t>BIOCHANIN_A</t>
  </si>
  <si>
    <t>DIET CALC, BIOCHANIN A, NDSR, (MG) [BIOCHANIN_A]</t>
  </si>
  <si>
    <t>BP_DIASTOLIC</t>
  </si>
  <si>
    <t>DIASTOLIC BLOOD PRESSURE [BP_DIASTOLIC]</t>
  </si>
  <si>
    <t>BP_DIASTOLIC_23</t>
  </si>
  <si>
    <t>DIASTOLIC BLOOD PRESSURE, AVG OF READINGS 2,3 [BP_DIASTOLIC_23]</t>
  </si>
  <si>
    <t>BP_SYSTOLIC</t>
  </si>
  <si>
    <t>SYSTOLIC BLOOD PRESSURE [BP_SYSTOLIC]</t>
  </si>
  <si>
    <t>BP_SYSTOLIC_23</t>
  </si>
  <si>
    <t>SYSTOLIC BLOOD PRESSURE, AVG OF READINGS 2,3 [BP_SYSTOLIC_23]</t>
  </si>
  <si>
    <t>BP040_1A</t>
  </si>
  <si>
    <t>BP 1ST MEASUREMENT SYSTOLIC [BP040_1A]</t>
  </si>
  <si>
    <t>BP040_1B</t>
  </si>
  <si>
    <t>BP 1ST MEASUREMENT DIASTOLIC [BP040_1B]</t>
  </si>
  <si>
    <t>BP040_2A</t>
  </si>
  <si>
    <t>BP 2ND MEASUREMENT SYSTOLIC [BP040_2A]</t>
  </si>
  <si>
    <t>BP040_2B</t>
  </si>
  <si>
    <t>BP 2ND MEASUREMENT DIASTOLIC [BP040_2B]</t>
  </si>
  <si>
    <t>BP040_3A</t>
  </si>
  <si>
    <t>BP 3RD MEASUREMENT SYSTOLIC [BP040_3A]</t>
  </si>
  <si>
    <t>BP040_3B</t>
  </si>
  <si>
    <t>BP 3RD MEASUREMENT DIASTOLIC [BP040_3B]</t>
  </si>
  <si>
    <t>BP040_DIA</t>
  </si>
  <si>
    <t>RESTRICTIONS; DIALYSIS SHUNT [BP040_DIA]</t>
  </si>
  <si>
    <t>BP040_DIAL_R2</t>
  </si>
  <si>
    <t>DIALYISS SHUNT, LEFT ARM [BP040_DIAL_R2]</t>
  </si>
  <si>
    <t>BP040_DIAR_R2</t>
  </si>
  <si>
    <t>DIALYSIS SHUNT, RIGHT ARM [BP040_DIAR_R2]</t>
  </si>
  <si>
    <t>BP040_INJ</t>
  </si>
  <si>
    <t>RESTRICTIONS; SORE OR INJURED [BP040_INJ]</t>
  </si>
  <si>
    <t>BP040_INJL_R2</t>
  </si>
  <si>
    <t>SORE OR INJURED, LEFT ARM [BP040_INJL_R2]</t>
  </si>
  <si>
    <t>BP040_INJR_R2</t>
  </si>
  <si>
    <t>SORE OR INJURED, RIGHT ARM [BP040_INJR_R2]</t>
  </si>
  <si>
    <t>BP040_MAS</t>
  </si>
  <si>
    <t>RESTRICTIONS: MASTECTOMY [BP040_MAS]</t>
  </si>
  <si>
    <t>BP040_MASL_R2</t>
  </si>
  <si>
    <t>MASTECTOMY, LEFT ARM [BP040_MASL_R2]</t>
  </si>
  <si>
    <t>BP040_MASR_R2</t>
  </si>
  <si>
    <t>MASTECTOMY, RIGHT ARM [BP040_MASR_R2]</t>
  </si>
  <si>
    <t>BP050</t>
  </si>
  <si>
    <t>CALCULATED AVERAGE PULSE [BP050]</t>
  </si>
  <si>
    <t>BP050_1</t>
  </si>
  <si>
    <t>1ST PULSE MEASURE [BP050_1]</t>
  </si>
  <si>
    <t>BP050_2</t>
  </si>
  <si>
    <t>2ND PULSE MEASURE [BP050_2]</t>
  </si>
  <si>
    <t>BP050_3</t>
  </si>
  <si>
    <t>3RD PULSE MEASURE [BP050_3]</t>
  </si>
  <si>
    <t>CAFF</t>
  </si>
  <si>
    <t>CAFFEINE</t>
  </si>
  <si>
    <t>DIET CALC, CAFFEINE, USDA, (MG) [CAFFEINE]</t>
  </si>
  <si>
    <t>CALC</t>
  </si>
  <si>
    <t>CALCIUM</t>
  </si>
  <si>
    <t>DIET CALC, CALCIUM, USDA, (MG) [CALCIUM]</t>
  </si>
  <si>
    <t>CANCER</t>
  </si>
  <si>
    <t>SELF-REPORT OF CANCER [CANCER]</t>
  </si>
  <si>
    <t>CARB</t>
  </si>
  <si>
    <t>CARBOHYDRATE</t>
  </si>
  <si>
    <t>DIET CALC, CARBOHYDRATE, USDA, (G) [CARBOHYDRATE]</t>
  </si>
  <si>
    <t>CENSUS 2010 URBANIZED AREAS AND URBAN CLUSTER CLASSIFICATION [CENSUS_UAUC_2010]</t>
  </si>
  <si>
    <t>FMT_CENSUS_UAUC</t>
  </si>
  <si>
    <t>[.] Missing [1] Urbanized areas [2] Urban clusters [3] Rural</t>
  </si>
  <si>
    <t>CENSUS 2010 UAUC URBAN RURAL 2 CATEGORY CLASSIFICATION [CENSUS_UAUC_2CAT]</t>
  </si>
  <si>
    <t>FMT_URBAN_2CAT</t>
  </si>
  <si>
    <t>[.] Missing [1] Urban [2] Rural</t>
  </si>
  <si>
    <t>CGQ010</t>
  </si>
  <si>
    <t>PROVIDED CARE IN PAST 12 MONTHS [CGQ010]</t>
  </si>
  <si>
    <t>CGQ020</t>
  </si>
  <si>
    <t>CURRENTLY PROVIDING CARE [CGQ020]</t>
  </si>
  <si>
    <t>Chao1</t>
  </si>
  <si>
    <t>CHOLE</t>
  </si>
  <si>
    <t>CHOLESTEROL</t>
  </si>
  <si>
    <t>DIET CALC, CHOLESTEROL, USDA, (MG) [CHOLESTEROL]</t>
  </si>
  <si>
    <t>CHOLINE</t>
  </si>
  <si>
    <t>DIET CALC, CHOLINE, NDSR, (MG) [CHOLINE]</t>
  </si>
  <si>
    <t>CHOLN</t>
  </si>
  <si>
    <t>CHRONIC_COND_5CAT</t>
  </si>
  <si>
    <t>SELF REPORTED HISTORY OF 5 CHRONIC CONDITIONS [CHRONIC_COND_5CAT]</t>
  </si>
  <si>
    <t>CHRONIC_COND_7CAT</t>
  </si>
  <si>
    <t>SELF REPORTED HISTORY OF 7 CHRONIC CONDITIONS [CHRONIC_COND_7CAT]</t>
  </si>
  <si>
    <t>CONSENT_MICROBIOME_TESTING</t>
  </si>
  <si>
    <t>ALLOWED FUTURE USE OF STORED MICROBIOME SAMPLE [CONSENT_MICROBIOME_TESTING]</t>
  </si>
  <si>
    <t>COPD</t>
  </si>
  <si>
    <t>SELF-REPORT OF EMPHYSEMA OR CHRONIC BRONCHITIS [COPD]</t>
  </si>
  <si>
    <t>COPP</t>
  </si>
  <si>
    <t>COPPER</t>
  </si>
  <si>
    <t>DIET CALC, COPPER, USDA, (MG) [COPPER]</t>
  </si>
  <si>
    <t>COUMESTROL</t>
  </si>
  <si>
    <t>DIET CALC, COUMESTROL, NDSR, (MG) [COUMESTROL]</t>
  </si>
  <si>
    <t>CRYP</t>
  </si>
  <si>
    <t>CYSTINE</t>
  </si>
  <si>
    <t>DIET CALC, CYSTINE, NDSR, (G) [CYSTINE]</t>
  </si>
  <si>
    <t>D_CHEESE</t>
  </si>
  <si>
    <t>D_MILK</t>
  </si>
  <si>
    <t>D_TOTAL</t>
  </si>
  <si>
    <t>D_YOGURT</t>
  </si>
  <si>
    <t>DAIDZEIN</t>
  </si>
  <si>
    <t>DIET CALC, DAIDZEIN, NDSR, (MG) [DAIDZEIN]</t>
  </si>
  <si>
    <t>DAIRYDEN</t>
  </si>
  <si>
    <t>DENSITY OF DAIRY PER 1000 KCAL</t>
  </si>
  <si>
    <t>DATACOMP</t>
  </si>
  <si>
    <t>DELTA_TOCOPHEROL</t>
  </si>
  <si>
    <t>DIET CALC, DELTA-TOCOPHEROL, NDSR, (MG) [DELTA_TOCOPHEROL]</t>
  </si>
  <si>
    <t>DHQ001000</t>
  </si>
  <si>
    <t>FREQUENCY:     CARROT JUICE [DHQ001000]</t>
  </si>
  <si>
    <t>$FMT_DHQ_BEVERAGE</t>
  </si>
  <si>
    <t>[ ] Missing [*] Error [a] Never [b] 1 time per month or less [c] 2-3 times per month [d] 1-2 times per week [e] 3-4 times per week [f] 5-6 times per week [g] 1 time per day [h] 2-3 times per day [i] 4-5 times per da</t>
  </si>
  <si>
    <t>DHQ001100</t>
  </si>
  <si>
    <t>PORTION SIZE:  CARROT JUICE [DHQ001100]</t>
  </si>
  <si>
    <t>$FMT_DHQ_SIZE_A</t>
  </si>
  <si>
    <t>[ ] Missing [*] Error [a] Small [b] Medium [c] Large</t>
  </si>
  <si>
    <t>DHQ002000</t>
  </si>
  <si>
    <t>FREQUENCY:     TOMATO JUICE OR VEG JUICE [DHQ002000]</t>
  </si>
  <si>
    <t>DHQ002100</t>
  </si>
  <si>
    <t>PORTION SIZE:  TOMATO JUICE OR VEG JUICE [DHQ002100]</t>
  </si>
  <si>
    <t>DHQ003000</t>
  </si>
  <si>
    <t>FREQUENCY:     ORANGE JUICE OR GF JUICE [DHQ003000]</t>
  </si>
  <si>
    <t>DHQ003100</t>
  </si>
  <si>
    <t>PORTION SIZE:  ORANGE JUICE OR GF JUICE [DHQ003100]</t>
  </si>
  <si>
    <t>DHQ003200</t>
  </si>
  <si>
    <t>HOW OFTEN WERE ORANGE OR GF JUICE CALCIUM-FORTIFIED? [DHQ003200]</t>
  </si>
  <si>
    <t>$FMT_DHQ_PROPORTION</t>
  </si>
  <si>
    <t>[ ] Missing [*] Error [a] Almost never or never [b] About 1/4 of the time [c] About 1/2 of the time [d] About 3/4 of the time [e] Almost always or always</t>
  </si>
  <si>
    <t>DHQ004000</t>
  </si>
  <si>
    <t>FREQUENCY:      OTHER FRUIT JUICE [DHQ004000]</t>
  </si>
  <si>
    <t>DHQ004100</t>
  </si>
  <si>
    <t>PORTION SIZE:   OTHER FRUIT JUICE [DHQ004100]</t>
  </si>
  <si>
    <t>DHQ004200</t>
  </si>
  <si>
    <t>HOW OFTEN WERE OTHER FRUIT JUICE CALCIUM-FORTIFIED? [DHQ004200]</t>
  </si>
  <si>
    <t>DHQ005000</t>
  </si>
  <si>
    <t>FREQUENCY:      FRUIT DRINKS: HI-C, LEMONADE [DHQ005000]</t>
  </si>
  <si>
    <t>DHQ005100</t>
  </si>
  <si>
    <t>PORTION SIZE:   FRUIT DRINKS: HI-C,  LEMONADE [DHQ005100]</t>
  </si>
  <si>
    <t>DHQ005200</t>
  </si>
  <si>
    <t>HOW OFTEN WERE FRUIT-DRINKS DIET? [DHQ005200]</t>
  </si>
  <si>
    <t>DHQ006000</t>
  </si>
  <si>
    <t>FREQUENCY:      MILK (AS A BEVERAGE) [DHQ006000]</t>
  </si>
  <si>
    <t>DHQ006100</t>
  </si>
  <si>
    <t>PORTION SIZE:   MILK (AS A BEVERAGE) [DHQ006100]</t>
  </si>
  <si>
    <t>DHQ006200</t>
  </si>
  <si>
    <t>WHAT KIND OF MILK DID YOU USUALLY DRINK? [DHQ006200]</t>
  </si>
  <si>
    <t>$FMT_DHQ_MILK</t>
  </si>
  <si>
    <t>[ ] Missing [*] Error [a] Whole milk [b] 2% fat milk [c] 1% fat milk [d] Skim, non-fat, .5% fat milk [e] Soy Milk [f] Rice Milk [g] Other</t>
  </si>
  <si>
    <t>DHQ007000</t>
  </si>
  <si>
    <t>FREQUENCY:      CHOC MILK (INCLUDE HOT CHOC) [DHQ007000]</t>
  </si>
  <si>
    <t>DHQ007100</t>
  </si>
  <si>
    <t>PORTION SIZE:   CHOC MILK (INCLUDE HOT CHOC) [DHQ007100]</t>
  </si>
  <si>
    <t>DHQ007200</t>
  </si>
  <si>
    <t>HOW OFTEN WAS CHOC MILK REDUCED-FAT OR FAT-FREE? [DHQ007200]</t>
  </si>
  <si>
    <t>DHQ008000</t>
  </si>
  <si>
    <t>FREQUENCY:     MEAL REPLACEMENT [DHQ008000]</t>
  </si>
  <si>
    <t>DHQ008100</t>
  </si>
  <si>
    <t>PORTION SIZE:  MEAL REPLACEMENT [DHQ008100]</t>
  </si>
  <si>
    <t>DHQ009000</t>
  </si>
  <si>
    <t>SOFT DRINKS [DHQ009000]</t>
  </si>
  <si>
    <t>$FMT_DHQ_NO_YES</t>
  </si>
  <si>
    <t>[ ] Missing [*] Error [a] No [b] Yes [c] Don't Know</t>
  </si>
  <si>
    <t>DHQ009100</t>
  </si>
  <si>
    <t>FREQUENCY:     SOFT DRINKS - IN SUMMER [DHQ009100]</t>
  </si>
  <si>
    <t>DHQ009200</t>
  </si>
  <si>
    <t>FREQUENCY:     SOFT DRINKS - REST OF YEAR [DHQ009200]</t>
  </si>
  <si>
    <t>DHQ009300</t>
  </si>
  <si>
    <t>PORTION SIZE:  SOFT DRINKS [DHQ009300]</t>
  </si>
  <si>
    <t>DHQ009400</t>
  </si>
  <si>
    <t>HOW OFTEN WERE SOFT DRINKS DIET OR SUGAR-FREE [DHQ009400]</t>
  </si>
  <si>
    <t>DHQ009500</t>
  </si>
  <si>
    <t>HOW OFTEN WERE SOFT DRINKS CAFFEINE-FREE [DHQ009500]</t>
  </si>
  <si>
    <t>DHQ010000</t>
  </si>
  <si>
    <t>SPORTS DRINKS [DHQ010000]</t>
  </si>
  <si>
    <t>DHQ010100</t>
  </si>
  <si>
    <t>FREQUENCY:     SPORTS DRINKS - IN SUMMER [DHQ010100]</t>
  </si>
  <si>
    <t>DHQ010200</t>
  </si>
  <si>
    <t>FREQUENCY:     SPORTS DRINKS - REST OF YEAR [DHQ010200]</t>
  </si>
  <si>
    <t>DHQ010300</t>
  </si>
  <si>
    <t>PORTION SIZE:  SPORTS DRINKS [DHQ010300]</t>
  </si>
  <si>
    <t>DHQ011000</t>
  </si>
  <si>
    <t>ENERGY DRINKS [DHQ011000]</t>
  </si>
  <si>
    <t>DHQ011100</t>
  </si>
  <si>
    <t>FREQUENCY:     ENERGY DRINKS - IN SUMMER [DHQ011100]</t>
  </si>
  <si>
    <t>DHQ011200</t>
  </si>
  <si>
    <t>FREQUENCY:     ENERGY DRINKS - REST OF YEAR [DHQ011200]</t>
  </si>
  <si>
    <t>DHQ011300</t>
  </si>
  <si>
    <t>PORTION SIZE:  ENERGY DRINKS [DHQ011300]</t>
  </si>
  <si>
    <t>DHQ012000</t>
  </si>
  <si>
    <t>BEER [DHQ012000]</t>
  </si>
  <si>
    <t>DHQ012100</t>
  </si>
  <si>
    <t>FREQUENCY:     BEER - IN SUMMER [DHQ012100]</t>
  </si>
  <si>
    <t>DHQ012200</t>
  </si>
  <si>
    <t>FREQUENCY:     BEER - REST OF YEAR [DHQ012200]</t>
  </si>
  <si>
    <t>DHQ012300</t>
  </si>
  <si>
    <t>PORTION SIZE:  BEER [DHQ012300]</t>
  </si>
  <si>
    <t>DHQ013000</t>
  </si>
  <si>
    <t>WATER [DHQ013000]</t>
  </si>
  <si>
    <t>DHQ013100</t>
  </si>
  <si>
    <t>FREQUENCY:     WATER - IN SUMMER [DHQ013100]</t>
  </si>
  <si>
    <t>DHQ013200</t>
  </si>
  <si>
    <t>FREQUENCY:     WATER - REST OF YEAR [DHQ013200]</t>
  </si>
  <si>
    <t>DHQ013300</t>
  </si>
  <si>
    <t>PORTION SIZE:  WATER [DHQ013300]</t>
  </si>
  <si>
    <t>DHQ013400</t>
  </si>
  <si>
    <t>HOW OFTEN WAS WATER TAP WATER [DHQ013400]</t>
  </si>
  <si>
    <t>DHQ013500</t>
  </si>
  <si>
    <t>HOW OFTEN WAS WATER BOTTLED, SWEETENED [DHQ013500]</t>
  </si>
  <si>
    <t>DHQ013600</t>
  </si>
  <si>
    <t>HOW OFTEN WAS WATER BOTTLED, UNSWEETENED [DHQ013600]</t>
  </si>
  <si>
    <t>DHQ014000</t>
  </si>
  <si>
    <t>FREQUENCY:     WINE, WINE COOLERS [DHQ014000]</t>
  </si>
  <si>
    <t>DHQ014100</t>
  </si>
  <si>
    <t>PORTION SIZE:  WINE, WINE COOLERS [DHQ014100]</t>
  </si>
  <si>
    <t>DHQ015000</t>
  </si>
  <si>
    <t>FREQUENCY:     LIQUOR OR MIXED DRINKS [DHQ015000]</t>
  </si>
  <si>
    <t>DHQ015100</t>
  </si>
  <si>
    <t>PORTION SIZE:  LIQUOR OR MIXED DRINKS [DHQ015100]</t>
  </si>
  <si>
    <t>DHQ016000</t>
  </si>
  <si>
    <t>OATMEAL [DHQ016000]</t>
  </si>
  <si>
    <t>DHQ016100</t>
  </si>
  <si>
    <t>FREQUENCY:    OATMEAL - IN THE WINTER [DHQ016100]</t>
  </si>
  <si>
    <t>$FMT_DHQ_FOOD</t>
  </si>
  <si>
    <t>[ ] Missing [*] Error [a] Never [b] 1-6 times per year [c] 7-11 times per year [d] 1 time per month [e] 2-3 times per month [f] 1 time per week [g] 2 times per week [h] 3-4 times per week [i] 5-6 times per week [j]</t>
  </si>
  <si>
    <t>DHQ016200</t>
  </si>
  <si>
    <t>FREQUENCY:    OATMEAL - REST OF YEAR [DHQ016200]</t>
  </si>
  <si>
    <t>DHQ016300</t>
  </si>
  <si>
    <t>PORTION SIZE:  OATMEAL [DHQ016300]</t>
  </si>
  <si>
    <t>DHQ016400</t>
  </si>
  <si>
    <t>HOW OFTEN WAS BUTTER, MARGARINE ADDED TO OATMEAL [DHQ016400]</t>
  </si>
  <si>
    <t>DHQ017000</t>
  </si>
  <si>
    <t>FREQUENCY:    COLD CEREAL [DHQ017000]</t>
  </si>
  <si>
    <t>DHQ017100</t>
  </si>
  <si>
    <t>PORTION SIZE:  COLD CEREAL [DHQ017100]</t>
  </si>
  <si>
    <t>DHQ017200</t>
  </si>
  <si>
    <t>HOW OFTEN WAS IT TOTAL, PRODUCT 19, ETC. [DHQ017200]</t>
  </si>
  <si>
    <t>DHQ017300</t>
  </si>
  <si>
    <t>HOW OFTEN WAS IT ALL BRAN, FIBER ONE,  ETC. [DHQ017300]</t>
  </si>
  <si>
    <t>DHQ017400</t>
  </si>
  <si>
    <t>HOW OFTEN WAS IT SOME OTHER BRAN OR FIBER CEREAL? [DHQ017400]</t>
  </si>
  <si>
    <t>DHQ017500</t>
  </si>
  <si>
    <t>HOW OFTEN WAS IT ANY OTHER TYPE OF COLD CEREAL? [DHQ017500]</t>
  </si>
  <si>
    <t>DHQ017600</t>
  </si>
  <si>
    <t>MILK ADDED TO CEREAL [DHQ017600]</t>
  </si>
  <si>
    <t>DHQ017700</t>
  </si>
  <si>
    <t>WHAT KIND OF MILK WAS USUALLY ADDED TO CEREAL? [DHQ017700]</t>
  </si>
  <si>
    <t>DHQ017800</t>
  </si>
  <si>
    <t>PORTION SIZE:  MILK ON CEREAL [DHQ017800]</t>
  </si>
  <si>
    <t>DHQ018000</t>
  </si>
  <si>
    <t>FREQUENCY:     APPLESAUCE [DHQ018000]</t>
  </si>
  <si>
    <t>DHQ018100</t>
  </si>
  <si>
    <t>PORTION SIZE:  APPLESAUCE [DHQ018100]</t>
  </si>
  <si>
    <t>DHQ019000</t>
  </si>
  <si>
    <t>FREQUENCY:     APPLES [DHQ019000]</t>
  </si>
  <si>
    <t>DHQ019100</t>
  </si>
  <si>
    <t>PORTION SIZE:  APPLES [DHQ019100]</t>
  </si>
  <si>
    <t>DHQ020000</t>
  </si>
  <si>
    <t>FREQUENCY:     PEARS [DHQ020000]</t>
  </si>
  <si>
    <t>DHQ020100</t>
  </si>
  <si>
    <t>PORTION SIZE:  PEARS [DHQ020100]</t>
  </si>
  <si>
    <t>DHQ021000</t>
  </si>
  <si>
    <t>FREQUENCY:     BANANAS [DHQ021000]</t>
  </si>
  <si>
    <t>DHQ021100</t>
  </si>
  <si>
    <t>PORTION SIZE:  BANANAS [DHQ021100]</t>
  </si>
  <si>
    <t>DHQ022000</t>
  </si>
  <si>
    <t>FREQUENCY:     DRIED FRUIT [DHQ022000]</t>
  </si>
  <si>
    <t>DHQ022100</t>
  </si>
  <si>
    <t>PORTION SIZE:  DRIED FRUIT [DHQ022100]</t>
  </si>
  <si>
    <t>DHQ023000</t>
  </si>
  <si>
    <t>EAT PEACHES, NECTARINES, OR PLUMS [DHQ023000]</t>
  </si>
  <si>
    <t>DHQ023100</t>
  </si>
  <si>
    <t>FREQUENCY:  PEACHES, NECTARINES, PLUMS  IN SEASON [DHQ023100]</t>
  </si>
  <si>
    <t>DHQ023200</t>
  </si>
  <si>
    <t>FREQUENCY:  PEACH, NECTARINE, PLUMS - REST OF YEAR [DHQ023200]</t>
  </si>
  <si>
    <t>DHQ023300</t>
  </si>
  <si>
    <t>PORTION SIZE: PEACHES, NECTARINES, PLUMS [DHQ023300]</t>
  </si>
  <si>
    <t>DHQ024000</t>
  </si>
  <si>
    <t>FREQUENCY:    GRAPES [DHQ024000]</t>
  </si>
  <si>
    <t>DHQ024100</t>
  </si>
  <si>
    <t>PORTION SIZE: GRAPES [DHQ024100]</t>
  </si>
  <si>
    <t>DHQ025000</t>
  </si>
  <si>
    <t>CANTALOUPE [DHQ025000]</t>
  </si>
  <si>
    <t>DHQ025100</t>
  </si>
  <si>
    <t>FREQUENCY:  CANTALOUPE - IN SEASON [DHQ025100]</t>
  </si>
  <si>
    <t>DHQ025200</t>
  </si>
  <si>
    <t>FREQUENCY:  CANTALOUPE - REST OF YEAR [DHQ025200]</t>
  </si>
  <si>
    <t>DHQ025300</t>
  </si>
  <si>
    <t>PORTION SIZE:  CANTALOUPE [DHQ025300]</t>
  </si>
  <si>
    <t>DHQ026000</t>
  </si>
  <si>
    <t>MELON OTHER THAN CANTALOUPE [DHQ026000]</t>
  </si>
  <si>
    <t>DHQ026100</t>
  </si>
  <si>
    <t>FREQUENCY:  MELON - IN SEASON [DHQ026100]</t>
  </si>
  <si>
    <t>DHQ026200</t>
  </si>
  <si>
    <t>FREQUENCY: MELON  - REST OF YEAR [DHQ026200]</t>
  </si>
  <si>
    <t>DHQ026300</t>
  </si>
  <si>
    <t>PORTION SIZE:  MELON [DHQ026300]</t>
  </si>
  <si>
    <t>DHQ027000</t>
  </si>
  <si>
    <t>STRAWBERRIES [DHQ027000]</t>
  </si>
  <si>
    <t>DHQ027100</t>
  </si>
  <si>
    <t>FREQUENCY: STRAWBERRIES - IN SEASON [DHQ027100]</t>
  </si>
  <si>
    <t>DHQ027200</t>
  </si>
  <si>
    <t>FREQUENCY: STRAWBERRIES - REST OF YEAR [DHQ027200]</t>
  </si>
  <si>
    <t>DHQ027300</t>
  </si>
  <si>
    <t>PORTION: STRAWBERRIES [DHQ027300]</t>
  </si>
  <si>
    <t>DHQ028000</t>
  </si>
  <si>
    <t>ORANGES, TANGERINES, OR CLEMENTINES [DHQ028000]</t>
  </si>
  <si>
    <t>DHQ028100</t>
  </si>
  <si>
    <t>FREQUENCY: ORANGES - IN SEASON [DHQ028100]</t>
  </si>
  <si>
    <t>DHQ028200</t>
  </si>
  <si>
    <t>FREQUENCY: ORANGES - REST OF  YEAR [DHQ028200]</t>
  </si>
  <si>
    <t>DHQ028300</t>
  </si>
  <si>
    <t>PORTION SIZE: ORANGES [DHQ028300]</t>
  </si>
  <si>
    <t>DHQ029000</t>
  </si>
  <si>
    <t>GRAPEFRUIT [DHQ029000]</t>
  </si>
  <si>
    <t>DHQ029100</t>
  </si>
  <si>
    <t>FREQUENCY: GRAPEFRUIT - IN SEASON [DHQ029100]</t>
  </si>
  <si>
    <t>DHQ029200</t>
  </si>
  <si>
    <t>FREQUENCY: GRAPEFRUIT - REST OF YEAR [DHQ029200]</t>
  </si>
  <si>
    <t>DHQ029300</t>
  </si>
  <si>
    <t>PORTION SIZE: GRAPEFRUIT [DHQ029300]</t>
  </si>
  <si>
    <t>DHQ030000</t>
  </si>
  <si>
    <t>FREQUENCY: PINEAPPLE [DHQ030000]</t>
  </si>
  <si>
    <t>DHQ030100</t>
  </si>
  <si>
    <t>PORTION SIZE: PINEAPPLE [DHQ030100]</t>
  </si>
  <si>
    <t>DHQ031000</t>
  </si>
  <si>
    <t>FREQUENCY: OTHER FRUIT [DHQ031000]</t>
  </si>
  <si>
    <t>DHQ031100</t>
  </si>
  <si>
    <t>PORTION SIZE: OTHER FRUIT [DHQ031100]</t>
  </si>
  <si>
    <t>DHQ032000</t>
  </si>
  <si>
    <t>FREQUENCY: COOKED GREENS [DHQ032000]</t>
  </si>
  <si>
    <t>DHQ032100</t>
  </si>
  <si>
    <t>PORTION SIZE: COOKED GREENS [DHQ032100]</t>
  </si>
  <si>
    <t>DHQ033000</t>
  </si>
  <si>
    <t>FREQUENCY:  RAW GREENS [DHQ033000]</t>
  </si>
  <si>
    <t>DHQ033100</t>
  </si>
  <si>
    <t>PORTION SIZE:  RAW GREENS [DHQ033100]</t>
  </si>
  <si>
    <t>DHQ034000</t>
  </si>
  <si>
    <t>FREQUENCY:  COLESLAW [DHQ034000]</t>
  </si>
  <si>
    <t>DHQ034100</t>
  </si>
  <si>
    <t>PORTION SIZE:  COLESLAW [DHQ034100]</t>
  </si>
  <si>
    <t>DHQ035000</t>
  </si>
  <si>
    <t>FREQUENCY:  SAUERKRAUT OR CABBAGE [DHQ035000]</t>
  </si>
  <si>
    <t>DHQ035100</t>
  </si>
  <si>
    <t>PORTION SIZE:  SAUERKRAUT OR CABBAGE [DHQ035100]</t>
  </si>
  <si>
    <t>DHQ036000</t>
  </si>
  <si>
    <t>FREQUENCY:  CARROTS [DHQ036000]</t>
  </si>
  <si>
    <t>DHQ036100</t>
  </si>
  <si>
    <t>PORTION SIZE:  CARROTS [DHQ036100]</t>
  </si>
  <si>
    <t>DHQ037000</t>
  </si>
  <si>
    <t>FREQUENCY:  STRING BEANS OR GREEN BEANS [DHQ037000]</t>
  </si>
  <si>
    <t>DHQ037100</t>
  </si>
  <si>
    <t>PORTION SIZE:  STRING BEANS OR GREEN BEANS [DHQ037100]</t>
  </si>
  <si>
    <t>DHQ038000</t>
  </si>
  <si>
    <t>FREQUENCY:  PEAS [DHQ038000]</t>
  </si>
  <si>
    <t>DHQ038100</t>
  </si>
  <si>
    <t>PORTION SIZE:  PEAS [DHQ038100]</t>
  </si>
  <si>
    <t>DHQ039000</t>
  </si>
  <si>
    <t>CORN [DHQ039000]</t>
  </si>
  <si>
    <t>DHQ039100</t>
  </si>
  <si>
    <t>FREQUENCY:  CORN - IN SEASON [DHQ039100]</t>
  </si>
  <si>
    <t>DHQ039200</t>
  </si>
  <si>
    <t>FREQUENCY:  CORN - REST OF YEAR [DHQ039200]</t>
  </si>
  <si>
    <t>DHQ039300</t>
  </si>
  <si>
    <t>PORTION SIZE: CORN [DHQ039300]</t>
  </si>
  <si>
    <t>DHQ040000</t>
  </si>
  <si>
    <t>FREQUENCY:  BROCCOLI [DHQ040000]</t>
  </si>
  <si>
    <t>DHQ040100</t>
  </si>
  <si>
    <t>PORTION SIZE:  BROCCOLI [DHQ040100]</t>
  </si>
  <si>
    <t>DHQ041000</t>
  </si>
  <si>
    <t>FREQUENCY: CAULIFLOWER OR BRUSSELS SPROUTS [DHQ041000]</t>
  </si>
  <si>
    <t>DHQ041100</t>
  </si>
  <si>
    <t>PORTION SIZE:  CAULIFLOWER OR BRUSSELS SPROUTS [DHQ041100]</t>
  </si>
  <si>
    <t>DHQ042000</t>
  </si>
  <si>
    <t>FREQUENCY:  ASPARAGUS [DHQ042000]</t>
  </si>
  <si>
    <t>DHQ042100</t>
  </si>
  <si>
    <t>PORTION SIZE:  ASPARAGUS [DHQ042100]</t>
  </si>
  <si>
    <t>DHQ043000</t>
  </si>
  <si>
    <t>FREQUENCY:  WINTER SQUASH [DHQ043000]</t>
  </si>
  <si>
    <t>DHQ043100</t>
  </si>
  <si>
    <t>PORTION SIZE:  WINTER SQUASH [DHQ043100]</t>
  </si>
  <si>
    <t>DHQ044000</t>
  </si>
  <si>
    <t>FREQUENCY:  MIXED VEGETABLES [DHQ044000]</t>
  </si>
  <si>
    <t>DHQ044100</t>
  </si>
  <si>
    <t>PORTION SIZE:  MIXED VEGETABLES [DHQ044100]</t>
  </si>
  <si>
    <t>DHQ045000</t>
  </si>
  <si>
    <t>FREQUENCY:  ONIONS [DHQ045000]</t>
  </si>
  <si>
    <t>DHQ045100</t>
  </si>
  <si>
    <t>PORTION SIZE:  ONIONS [DHQ045100]</t>
  </si>
  <si>
    <t>DHQ046000</t>
  </si>
  <si>
    <t>FREQUENCY:  COOKED VEGETABLES WITH FAT [DHQ046000]</t>
  </si>
  <si>
    <t>DHQ046101</t>
  </si>
  <si>
    <t>COOKING FAT:  MARGARINE [DHQ046101]</t>
  </si>
  <si>
    <t>$FMT_DHQ_MARKED</t>
  </si>
  <si>
    <t>[0] Unmarked (blank) [1] Marked (filled in)</t>
  </si>
  <si>
    <t>DHQ046102</t>
  </si>
  <si>
    <t>COOKING FAT:  BUTTER [DHQ046102]</t>
  </si>
  <si>
    <t>DHQ046103</t>
  </si>
  <si>
    <t>COOKING FAT:  LARD [DHQ046103]</t>
  </si>
  <si>
    <t>DHQ046104</t>
  </si>
  <si>
    <t>COOKING FAT:  OLIVE OIL [DHQ046104]</t>
  </si>
  <si>
    <t>DHQ046105</t>
  </si>
  <si>
    <t>COOKING FAT:  CORN OIL [DHQ046105]</t>
  </si>
  <si>
    <t>DHQ046106</t>
  </si>
  <si>
    <t>COOKING FAT:  CANOLA OIL [DHQ046106]</t>
  </si>
  <si>
    <t>DHQ046107</t>
  </si>
  <si>
    <t>COOKING FAT:  PAM [DHQ046107]</t>
  </si>
  <si>
    <t>DHQ046108</t>
  </si>
  <si>
    <t>COOKING FAT:  OTHER OILS [DHQ046108]</t>
  </si>
  <si>
    <t>DHQ046109</t>
  </si>
  <si>
    <t>COOKING FAT:  NONE OF THE ABOVE [DHQ046109]</t>
  </si>
  <si>
    <t>DHQ047000</t>
  </si>
  <si>
    <t>FREQUENCY:  TABLE FATS [DHQ047000]</t>
  </si>
  <si>
    <t>$FMT_DHQ_FATS</t>
  </si>
  <si>
    <t>[ ] Missing [*] Error [a] Never [b] 1-6 times per year [c] 7-11 times per year [d] 1 time per month [e] 2-3 times per month [f] 1-2 times per week [g] 3-4 times per week [h] 5-6 times per week [i] 1 time per day [j]</t>
  </si>
  <si>
    <t>DHQ047101</t>
  </si>
  <si>
    <t>TABLE FATS:  MARGARINE [DHQ047101]</t>
  </si>
  <si>
    <t>DHQ047102</t>
  </si>
  <si>
    <t>TABLE FATS:  BUTTER [DHQ047102]</t>
  </si>
  <si>
    <t>DHQ047103</t>
  </si>
  <si>
    <t>TABLE FATS:  LARD [DHQ047103]</t>
  </si>
  <si>
    <t>DHQ047104</t>
  </si>
  <si>
    <t>TABLE FATS:  SALAD DRESSING [DHQ047104]</t>
  </si>
  <si>
    <t>DHQ047105</t>
  </si>
  <si>
    <t>TABLE FATS:  CHEESE SAUCE [DHQ047105]</t>
  </si>
  <si>
    <t>DHQ047106</t>
  </si>
  <si>
    <t>TABLE FATS:  WHITE SAUCE [DHQ047106]</t>
  </si>
  <si>
    <t>DHQ047107</t>
  </si>
  <si>
    <t>TABLE FATS:  OTHER [DHQ047107]</t>
  </si>
  <si>
    <t>DHQ047200</t>
  </si>
  <si>
    <t>PORTION SIZE: BUTTER [DHQ047200]</t>
  </si>
  <si>
    <t>$FMT_DHQ_SIZE_B</t>
  </si>
  <si>
    <t>[ ] Missing [*] Error [a] Did not usually add or never added [b] Small (less than 1 tsp/tblsp) [c] Medium (1-3 tsp/tblsp) [d] Large (more than 3 tsp/tblsp)</t>
  </si>
  <si>
    <t>DHQ047300</t>
  </si>
  <si>
    <t>PORTION SIZE: SALAD DRESSING [DHQ047300]</t>
  </si>
  <si>
    <t>DHQ048000</t>
  </si>
  <si>
    <t>FREQUENCY:  SWEET PEPPERS [DHQ048000]</t>
  </si>
  <si>
    <t>DHQ048100</t>
  </si>
  <si>
    <t>PORTION SIZE:  SWEET PEPPERS [DHQ048100]</t>
  </si>
  <si>
    <t>DHQ049000</t>
  </si>
  <si>
    <t>FRESH TOMATOES [DHQ049000]</t>
  </si>
  <si>
    <t>DHQ049100</t>
  </si>
  <si>
    <t>FREQUENCY:  FRESH TOMATOES - IN SEASON [DHQ049100]</t>
  </si>
  <si>
    <t>DHQ049200</t>
  </si>
  <si>
    <t>FREQUENCY:  FRESH TOMATOES - REST OF YEAR [DHQ049200]</t>
  </si>
  <si>
    <t>DHQ049300</t>
  </si>
  <si>
    <t>PORTION SIZE:  FRESH TOMATOES [DHQ049300]</t>
  </si>
  <si>
    <t>DHQ050000</t>
  </si>
  <si>
    <t>FREQUENCY:  LETTUCE SALADS [DHQ050000]</t>
  </si>
  <si>
    <t>DHQ050100</t>
  </si>
  <si>
    <t>PORTION SIZE:  LETTUCE SALADS [DHQ050100]</t>
  </si>
  <si>
    <t>DHQ050200</t>
  </si>
  <si>
    <t>HOW OFTEN DID THEY INCLUDE DARK GREEN LETTUCE [DHQ050200]</t>
  </si>
  <si>
    <t>DHQ051000</t>
  </si>
  <si>
    <t>FREQUENCY:  SALAD DRESSING  (INCLUDING LOW-FAT) [DHQ051000]</t>
  </si>
  <si>
    <t>DHQ051100</t>
  </si>
  <si>
    <t>PORTION SIZE:  SALAD DRESSING [DHQ051100]</t>
  </si>
  <si>
    <t>DHQ052000</t>
  </si>
  <si>
    <t>FREQUENCY:  SWEET POTATOES AND YAMS [DHQ052000]</t>
  </si>
  <si>
    <t>DHQ052100</t>
  </si>
  <si>
    <t>PORTION SIZE:  SWEET POTATOES AND YAMS [DHQ052100]</t>
  </si>
  <si>
    <t>DHQ053000</t>
  </si>
  <si>
    <t>FREQUENCY:  FRENCH FRIES [DHQ053000]</t>
  </si>
  <si>
    <t>DHQ053100</t>
  </si>
  <si>
    <t>PORTION SIZE:  FRENCH FRIES [DHQ053100]</t>
  </si>
  <si>
    <t>DHQ054000</t>
  </si>
  <si>
    <t>FREQUENCY:  POTATO SALAD [DHQ054000]</t>
  </si>
  <si>
    <t>DHQ054100</t>
  </si>
  <si>
    <t>PORTION SIZE:  POTATO SALAD [DHQ054100]</t>
  </si>
  <si>
    <t>DHQ055000</t>
  </si>
  <si>
    <t>FREQUENCY:  POTATOES [DHQ055000]</t>
  </si>
  <si>
    <t>DHQ055100</t>
  </si>
  <si>
    <t>PORTION SIZE:  POTATOES [DHQ055100]</t>
  </si>
  <si>
    <t>DHQ055200</t>
  </si>
  <si>
    <t>HOW OFTEN USE SOUR CREAM W/ POTATOES? [DHQ055200]</t>
  </si>
  <si>
    <t>DHQ055300</t>
  </si>
  <si>
    <t>PORTION SIZE:  SOUR CREAM W/ POTATOES [DHQ055300]</t>
  </si>
  <si>
    <t>DHQ055400</t>
  </si>
  <si>
    <t>HOW OFTEN ADD MARGARINE TO POTATOES? [DHQ055400]</t>
  </si>
  <si>
    <t>DHQ055500</t>
  </si>
  <si>
    <t>HOW OFTEN ADD BUTTER TO POTATOES? [DHQ055500]</t>
  </si>
  <si>
    <t>DHQ055600</t>
  </si>
  <si>
    <t>PORTION SIZE:  MARGARINE OR BUTTER W/ POTATOES [DHQ055600]</t>
  </si>
  <si>
    <t>DHQ055700</t>
  </si>
  <si>
    <t>HOW OFTEN USE CHEESE OR CHEESE SAUCE W/ POTATOES? [DHQ055700]</t>
  </si>
  <si>
    <t>DHQ055800</t>
  </si>
  <si>
    <t>PORTION SIZE:  CHEESE OR CHEESE SAUCE W/ POTATOES [DHQ055800]</t>
  </si>
  <si>
    <t>DHQ056000</t>
  </si>
  <si>
    <t>FREQUENCY:  SALSA [DHQ056000]</t>
  </si>
  <si>
    <t>DHQ056100</t>
  </si>
  <si>
    <t>PORTION SIZE:  SALSA [DHQ056100]</t>
  </si>
  <si>
    <t>DHQ057000</t>
  </si>
  <si>
    <t>FREQUENCY:  CATSUP [DHQ057000]</t>
  </si>
  <si>
    <t>DHQ057100</t>
  </si>
  <si>
    <t>PORTION SIZE:  CATSUP [DHQ057100]</t>
  </si>
  <si>
    <t>DHQ058000</t>
  </si>
  <si>
    <t>FREQUENCY:  STUFFING, DRESSING , OR DUMPLINGS [DHQ058000]</t>
  </si>
  <si>
    <t>DHQ058100</t>
  </si>
  <si>
    <t>PORTION SIZE:  STUFFING, DRESSING , OR DUMPLINGS [DHQ058100]</t>
  </si>
  <si>
    <t>DHQ059000</t>
  </si>
  <si>
    <t>FREQUENCY:  CHILI [DHQ059000]</t>
  </si>
  <si>
    <t>DHQ059100</t>
  </si>
  <si>
    <t>PORTION SIZE:  CHILI [DHQ059100]</t>
  </si>
  <si>
    <t>DHQ060000</t>
  </si>
  <si>
    <t>FREQUENCY:  MEXICAN FOODS [DHQ060000]</t>
  </si>
  <si>
    <t>DHQ060100</t>
  </si>
  <si>
    <t>PORTION SIZE:  MEXICAN FOODS [DHQ060100]</t>
  </si>
  <si>
    <t>DHQ061000</t>
  </si>
  <si>
    <t>FREQUENCY:  DRIED, COOKED BEANS [DHQ061000]</t>
  </si>
  <si>
    <t>DHQ061100</t>
  </si>
  <si>
    <t>PORTION SIZE:  DRIED, COOKED BEANS [DHQ061100]</t>
  </si>
  <si>
    <t>DHQ061200</t>
  </si>
  <si>
    <t>FREQUENCY REFRIED BEANS WITH FAT [DHQ061200]</t>
  </si>
  <si>
    <t>DHQ062000</t>
  </si>
  <si>
    <t>FREQUENCY:  OTHER VEGETABLES [DHQ062000]</t>
  </si>
  <si>
    <t>DHQ062100</t>
  </si>
  <si>
    <t>PORTION SIZE:  OTHER VEGETABLES [DHQ062100]</t>
  </si>
  <si>
    <t>DHQ063000</t>
  </si>
  <si>
    <t>FREQUENCY:  RICE OR OTHER COOKED GRAINS [DHQ063000]</t>
  </si>
  <si>
    <t>DHQ063100</t>
  </si>
  <si>
    <t>PORTION SIZE:  RICE OR OTHER COOKED GRAINS [DHQ063100]</t>
  </si>
  <si>
    <t>DHQ063200</t>
  </si>
  <si>
    <t>FREQUENCY BUTTER ADDED TO RICE [DHQ063200]</t>
  </si>
  <si>
    <t>DHQ064000</t>
  </si>
  <si>
    <t>FREQUENCY:  PANCAKES, WAFFLES, OR FRENCH TOAST [DHQ064000]</t>
  </si>
  <si>
    <t>DHQ064100</t>
  </si>
  <si>
    <t>PORTION SIZE:  PANCAKES, WAFFLES, OR FRENCH TOAST [DHQ064100]</t>
  </si>
  <si>
    <t>DHQ064200</t>
  </si>
  <si>
    <t>FREQUENCY MARGARIN ADDED [DHQ064200]</t>
  </si>
  <si>
    <t>DHQ064300</t>
  </si>
  <si>
    <t>FREQUENCY BUTTER ADDED TO PANCAKES [DHQ064300]</t>
  </si>
  <si>
    <t>DHQ064400</t>
  </si>
  <si>
    <t>PORTION SIZE: BUTTER WITH PANCAKES [DHQ064400]</t>
  </si>
  <si>
    <t>DHQ064500</t>
  </si>
  <si>
    <t>FREQUENCY SYRUP ADDED TO PANCAKES [DHQ064500]</t>
  </si>
  <si>
    <t>DHQ064600</t>
  </si>
  <si>
    <t>PORTION SIZE:  SYRUP [DHQ064600]</t>
  </si>
  <si>
    <t>DHQ065000</t>
  </si>
  <si>
    <t>FREQUENCY:  LASAGNA, SHELLS, MANICOTTI, RAVIOLI [DHQ065000]</t>
  </si>
  <si>
    <t>DHQ065100</t>
  </si>
  <si>
    <t>PORTION SIZE:  LASAGNA, SHELLS, MANICOTTI, RAVIOLI [DHQ065100]</t>
  </si>
  <si>
    <t>DHQ066000</t>
  </si>
  <si>
    <t>FREQUENCY:  MACARONI AND CHEESE [DHQ066000]</t>
  </si>
  <si>
    <t>DHQ066100</t>
  </si>
  <si>
    <t>PORTION SIZE:  MACARONI AND CHEESE [DHQ066100]</t>
  </si>
  <si>
    <t>DHQ067000</t>
  </si>
  <si>
    <t>FREQUENCY:  PASTA SALAD OR MACARONI SALAD [DHQ067000]</t>
  </si>
  <si>
    <t>DHQ067100</t>
  </si>
  <si>
    <t>PORTION SIZE:  PASTA SALAD OR MACARONI SALAD [DHQ067100]</t>
  </si>
  <si>
    <t>DHQ068000</t>
  </si>
  <si>
    <t>FREQUENCY:  PASTA, SPAGHETTI, OR OTHER NOODLES [DHQ068000]</t>
  </si>
  <si>
    <t>DHQ068100</t>
  </si>
  <si>
    <t>PORTION SIZE:  PASTA, SPAGHETTI, OR OTHER NOODLES [DHQ068100]</t>
  </si>
  <si>
    <t>DHQ068200</t>
  </si>
  <si>
    <t>FREQUENCY PASTA WITH MEAT SAUCE [DHQ068200]</t>
  </si>
  <si>
    <t>DHQ068300</t>
  </si>
  <si>
    <t>WITH TOMATO SAUCE OR SPAGHETTI SAUCE MADE WITHOUT MEAT? [DHQ068300]</t>
  </si>
  <si>
    <t>DHQ068400</t>
  </si>
  <si>
    <t>FREQUENCY PASTA WITH CREAM SAUCE [DHQ068400]</t>
  </si>
  <si>
    <t>DHQ069000</t>
  </si>
  <si>
    <t>FREQUENCY:  BAGELS OR ENGLISH MUFFINS [DHQ069000]</t>
  </si>
  <si>
    <t>DHQ069100</t>
  </si>
  <si>
    <t>HOW OFTEN WERE THE BAGELS OR ENGLISH MUFFINS WHOLE WHEAT? [DHQ069100]</t>
  </si>
  <si>
    <t>DHQ069200</t>
  </si>
  <si>
    <t>PORTION SIZE:  BAGELS OR ENGLISH MUFFINS [DHQ069200]</t>
  </si>
  <si>
    <t>DHQ069300</t>
  </si>
  <si>
    <t>FREQUENCY MARGARINE ON BAGELS [DHQ069300]</t>
  </si>
  <si>
    <t>DHQ069400</t>
  </si>
  <si>
    <t>FREQUENCY BUTTER ON BAGELS [DHQ069400]</t>
  </si>
  <si>
    <t>DHQ069500</t>
  </si>
  <si>
    <t>PORTION SIZE: BUTTER ADDED TO BAGELS [DHQ069500]</t>
  </si>
  <si>
    <t>DHQ069600</t>
  </si>
  <si>
    <t>FREQUENCY CREAM CHEESE ADDED TO BAGELS [DHQ069600]</t>
  </si>
  <si>
    <t>DHQ069700</t>
  </si>
  <si>
    <t>PORTION SIZE:  CREAM CHEESE FOR BAGELS/ENGLISH MUFFINS [DHQ069700]</t>
  </si>
  <si>
    <t>DHQ070000</t>
  </si>
  <si>
    <t>FREQUENCY:  SANDWICH BREAD [DHQ070000]</t>
  </si>
  <si>
    <t>DHQ070100</t>
  </si>
  <si>
    <t>PORTION SIZE:   SANDWICH BREAD [DHQ070100]</t>
  </si>
  <si>
    <t>DHQ070200</t>
  </si>
  <si>
    <t>FREQUENCY WHITE BREAD [DHQ070200]</t>
  </si>
  <si>
    <t>DHQ070300</t>
  </si>
  <si>
    <t>FREQUENCY MAYONNAISE ADDED TO SANDWICH [DHQ070300]</t>
  </si>
  <si>
    <t>DHQ070400</t>
  </si>
  <si>
    <t>PORTION SIZE:  MAYONNAISE OR MAYONNAISE TYPE DRESSING [DHQ070400]</t>
  </si>
  <si>
    <t>DHQ070500</t>
  </si>
  <si>
    <t>FREQUENCY MARGARINE ADDED TO SANDWICH [DHQ070500]</t>
  </si>
  <si>
    <t>DHQ070600</t>
  </si>
  <si>
    <t>FREQUENCY BUTTER ADDED TO SANDWICH [DHQ070600]</t>
  </si>
  <si>
    <t>DHQ070700</t>
  </si>
  <si>
    <t>PORTION SIZE: BUTTER ADDED TO SANDWICH [DHQ070700]</t>
  </si>
  <si>
    <t>DHQ071000</t>
  </si>
  <si>
    <t>FREQUENCY:  BREAD OR ROLLS NOT USED IN SANDWICHES [DHQ071000]</t>
  </si>
  <si>
    <t>DHQ071100</t>
  </si>
  <si>
    <t>PORTION SIZE:  BREAD OR ROLLS NOT IN SANDWICHES [DHQ071100]</t>
  </si>
  <si>
    <t>DHQ071200</t>
  </si>
  <si>
    <t>HOW OFTEN WERE THE BREAD OR ROLLS WHITE BREAD? [DHQ071200]</t>
  </si>
  <si>
    <t>DHQ071300</t>
  </si>
  <si>
    <t>FREQUENCY MARGARINE ADDED TO BREAD [DHQ071300]</t>
  </si>
  <si>
    <t>DHQ071400</t>
  </si>
  <si>
    <t>FREQUENCY BUTTER ADDED TO BREAD [DHQ071400]</t>
  </si>
  <si>
    <t>DHQ071500</t>
  </si>
  <si>
    <t>PORTION SIZE:  MARGARINE OR BUTTER ON BREAD [DHQ071500]</t>
  </si>
  <si>
    <t>DHQ071600</t>
  </si>
  <si>
    <t>FREQUENCY:  CREAM CHEESE ON BREAD OR ROLLS [DHQ071600]</t>
  </si>
  <si>
    <t>DHQ071700</t>
  </si>
  <si>
    <t>PORTION SIZE:  CREAM CHEESE ON BREAD OR ROLLS [DHQ071700]</t>
  </si>
  <si>
    <t>DHQ072000</t>
  </si>
  <si>
    <t>FREQUENCY:  JAM,  JELLY, OR HONEY [DHQ072000]</t>
  </si>
  <si>
    <t>DHQ072100</t>
  </si>
  <si>
    <t>PORTION SIZE:  JAM , JELLY, OR HONEY [DHQ072100]</t>
  </si>
  <si>
    <t>DHQ073000</t>
  </si>
  <si>
    <t>FREQUENCY:  PEANUT BUTTER [DHQ073000]</t>
  </si>
  <si>
    <t>DHQ073100</t>
  </si>
  <si>
    <t>PORTION SIZE:  PEANUT BUTTER [DHQ073100]</t>
  </si>
  <si>
    <t>DHQ074000</t>
  </si>
  <si>
    <t>FREQUENCY:  ROAST BEEF OR STEAK IN SANDWICHES [DHQ074000]</t>
  </si>
  <si>
    <t>DHQ074100</t>
  </si>
  <si>
    <t>PORTION SIZE:  ROAST BEEF OR STEAK IN SANDWICHES [DHQ074100]</t>
  </si>
  <si>
    <t>DHQ075000</t>
  </si>
  <si>
    <t>FREQUENCY:  TURKEY OR CHICKEN COLD CUTS [DHQ075000]</t>
  </si>
  <si>
    <t>DHQ075100</t>
  </si>
  <si>
    <t>PORTION SIZE:  TURKEY OR CHICKEN COLD CUTS [DHQ075100]</t>
  </si>
  <si>
    <t>DHQ076000</t>
  </si>
  <si>
    <t>FREQUENCY: LUNCHEON OR DELI-STYLE HAM [DHQ076000]</t>
  </si>
  <si>
    <t>DHQ076100</t>
  </si>
  <si>
    <t>PORTION SIZE: LUNCHEON OR DELI-STYLE HAM [DHQ076100]</t>
  </si>
  <si>
    <t>DHQ076200</t>
  </si>
  <si>
    <t>FREQUENCY LOW- OR FAT-FREE HAM [DHQ076200]</t>
  </si>
  <si>
    <t>DHQ077000</t>
  </si>
  <si>
    <t>FREQUENCY:  OTHER COLD CUTS OR LUNCHEON MEATS [DHQ077000]</t>
  </si>
  <si>
    <t>DHQ077100</t>
  </si>
  <si>
    <t>PORTION SIZE:  OTHER COLD CUTS OR LUNCHEON MEATS [DHQ077100]</t>
  </si>
  <si>
    <t>DHQ077200</t>
  </si>
  <si>
    <t>FREQUENCY LOW- OR FAT-FREE LUNCHEON MEAT [DHQ077200]</t>
  </si>
  <si>
    <t>DHQ078000</t>
  </si>
  <si>
    <t>FREQUENCY:  CANNED TUNA [DHQ078000]</t>
  </si>
  <si>
    <t>DHQ078100</t>
  </si>
  <si>
    <t>PORTION SIZE:  CANNED TUNA [DHQ078100]</t>
  </si>
  <si>
    <t>DHQ078200</t>
  </si>
  <si>
    <t>HOW OFTEN WAS IT WATER-PACKED TUNA? [DHQ078200]</t>
  </si>
  <si>
    <t>DHQ078300</t>
  </si>
  <si>
    <t>FREQUENCY MAYONNAISE WITH CANNED TUNA [DHQ078300]</t>
  </si>
  <si>
    <t>DHQ079000</t>
  </si>
  <si>
    <t>FREQUENCY:  GROUND CHICKEN OR TURKEY [DHQ079000]</t>
  </si>
  <si>
    <t>DHQ079100</t>
  </si>
  <si>
    <t>PORTION SIZE:  GROUND CHICKEN OR TURKEY [DHQ079100]</t>
  </si>
  <si>
    <t>DHQ080000</t>
  </si>
  <si>
    <t>FREQUENCY HAMBURGER AT RESTAURANT [DHQ080000]</t>
  </si>
  <si>
    <t>DHQ080100</t>
  </si>
  <si>
    <t>PORTION SIZE: HAMBURGERS AT RESTAURANT [DHQ080100]</t>
  </si>
  <si>
    <t>DHQ080200</t>
  </si>
  <si>
    <t>PORTION SIZE: HOW MANY HAMBURGERS [DHQ080200]</t>
  </si>
  <si>
    <t>DHQ080300</t>
  </si>
  <si>
    <t>FREQUENCY CHEESEBURGERS [DHQ080300]</t>
  </si>
  <si>
    <t>DHQ081000</t>
  </si>
  <si>
    <t>FREQUENCY HAMBURGER NOT AT RESTAURANT [DHQ081000]</t>
  </si>
  <si>
    <t>DHQ081100</t>
  </si>
  <si>
    <t>PORTION SIZE: HAMBURGERS AT HOME [DHQ081100]</t>
  </si>
  <si>
    <t>DHQ081200</t>
  </si>
  <si>
    <t>FREQUENCY LEAN GROUND BEEF [DHQ081200]</t>
  </si>
  <si>
    <t>DHQ082000</t>
  </si>
  <si>
    <t>FREQUENCY:  GROUND BEEF IN MIXTURES [DHQ082000]</t>
  </si>
  <si>
    <t>DHQ082100</t>
  </si>
  <si>
    <t>PORTION SIZE:  GROUND BEEF IN MIXTURES [DHQ082100]</t>
  </si>
  <si>
    <t>DHQ083000</t>
  </si>
  <si>
    <t>FREQUENCY:  HOT DOGS OR FRANKFURTERS [DHQ083000]</t>
  </si>
  <si>
    <t>DHQ083100</t>
  </si>
  <si>
    <t>PORTION SIZE:  HOT DOGS OR FRANKFURTERS [DHQ083100]</t>
  </si>
  <si>
    <t>DHQ083200</t>
  </si>
  <si>
    <t>HOW OFTEN WERE THE HOT DOGS OR FRANKFURTERS LIGHT? [DHQ083200]</t>
  </si>
  <si>
    <t>DHQ084000</t>
  </si>
  <si>
    <t>FREQUENCY:  BEEF STEW OR POT PIE WITH VEGETABLES [DHQ084000]</t>
  </si>
  <si>
    <t>DHQ084100</t>
  </si>
  <si>
    <t>PORTION SIZE:  BEEF STEW OR POT PIE WITH VEGETABLES [DHQ084100]</t>
  </si>
  <si>
    <t>DHQ085000</t>
  </si>
  <si>
    <t>FREQUENCY:  ROAST BEEF, POT ROAST (NOT SANDWICHES) [DHQ085000]</t>
  </si>
  <si>
    <t>DHQ085100</t>
  </si>
  <si>
    <t>PORTION SIZE:  ROAST BEEF (NOT SANDWICHES) [DHQ085100]</t>
  </si>
  <si>
    <t>DHQ086000</t>
  </si>
  <si>
    <t>FREQUENCY:  STEAK [DHQ086000]</t>
  </si>
  <si>
    <t>DHQ086100</t>
  </si>
  <si>
    <t>PORTION SIZE:  STEAK [DHQ086100]</t>
  </si>
  <si>
    <t>DHQ086200</t>
  </si>
  <si>
    <t>HOW OFTEN WAS THE STEAK LEAN? [DHQ086200]</t>
  </si>
  <si>
    <t>DHQ087000</t>
  </si>
  <si>
    <t>FREQUENCY:  PORK OR SPARERIBS [DHQ087000]</t>
  </si>
  <si>
    <t>DHQ087100</t>
  </si>
  <si>
    <t>PORTION SIZE:  PORK OR SPARERIBS [DHQ087100]</t>
  </si>
  <si>
    <t>DHQ088000</t>
  </si>
  <si>
    <t>FREQUENCY:  ROAST TURKEY (INCLUDING SANDWICHES) [DHQ088000]</t>
  </si>
  <si>
    <t>DHQ088100</t>
  </si>
  <si>
    <t>PORTION SIZE:  ROAST TURKEY [DHQ088100]</t>
  </si>
  <si>
    <t>DHQ089000</t>
  </si>
  <si>
    <t>FREQUENCY:  CHICKEN IN SALADS, SANDWICHES, ETC. [DHQ089000]</t>
  </si>
  <si>
    <t>DHQ089100</t>
  </si>
  <si>
    <t>PORTION SIZE:  CHICKEN IN SALADS, SANDWICHES, ETC. [DHQ089100]</t>
  </si>
  <si>
    <t>DHQ090000</t>
  </si>
  <si>
    <t>FREQUENCY:  BAKED, BROILED OR FRIED CHICKEN [DHQ090000]</t>
  </si>
  <si>
    <t>DHQ090100</t>
  </si>
  <si>
    <t>PORTION SIZE:  BAKED, BROILED OR FRIED CHICKEN [DHQ090100]</t>
  </si>
  <si>
    <t>DHQ090200</t>
  </si>
  <si>
    <t>FREQUENCY FRIED CHICKEN OR CHICKEN NUGGETS [DHQ090200]</t>
  </si>
  <si>
    <t>DHQ090300</t>
  </si>
  <si>
    <t>HOW OFTEN WAS THE CHICKEN WHITE MEAT? [DHQ090300]</t>
  </si>
  <si>
    <t>DHQ090400</t>
  </si>
  <si>
    <t>HOW OFTEN DID YOU EAT CHICKEN WITH SKIN? [DHQ090400]</t>
  </si>
  <si>
    <t>DHQ091000</t>
  </si>
  <si>
    <t>FREQUENCY:  BAKED HAM OR HAM STEAK [DHQ091000]</t>
  </si>
  <si>
    <t>DHQ091100</t>
  </si>
  <si>
    <t>PORTION SIZE:  BAKED HAM OR HAM STEAK [DHQ091100]</t>
  </si>
  <si>
    <t>DHQ092000</t>
  </si>
  <si>
    <t>FREQUENCY:  PORK [DHQ092000]</t>
  </si>
  <si>
    <t>DHQ092100</t>
  </si>
  <si>
    <t>PORTION SIZE:  PORK [DHQ092100]</t>
  </si>
  <si>
    <t>DHQ093000</t>
  </si>
  <si>
    <t>FREQUENCY:  GRAVY ON MEAT, CHICKEN, POTATOES, ETC. [DHQ093000]</t>
  </si>
  <si>
    <t>DHQ093100</t>
  </si>
  <si>
    <t>PORTION SIZE:  GRAVY [DHQ093100]</t>
  </si>
  <si>
    <t>DHQ094000</t>
  </si>
  <si>
    <t>FREQUENCY:  LIVER (ALL KINDS) OR LIVERWURST [DHQ094000]</t>
  </si>
  <si>
    <t>DHQ094100</t>
  </si>
  <si>
    <t>PORTION SIZE:  LIVER OR LIVERWURST [DHQ094100]</t>
  </si>
  <si>
    <t>DHQ095000</t>
  </si>
  <si>
    <t>FREQUENCY:  BACON [DHQ095000]</t>
  </si>
  <si>
    <t>DHQ095100</t>
  </si>
  <si>
    <t>PORTION SIZE:  BACON [DHQ095100]</t>
  </si>
  <si>
    <t>DHQ095200</t>
  </si>
  <si>
    <t>HOW OFTEN WAS BACON LIGHT, LOW-FAT, OR LEAN [DHQ095200]</t>
  </si>
  <si>
    <t>DHQ096000</t>
  </si>
  <si>
    <t>FREQUENCY:  SAUSAGE [DHQ096000]</t>
  </si>
  <si>
    <t>DHQ096100</t>
  </si>
  <si>
    <t>PORTION SIZE:  SAUSAGE [DHQ096100]</t>
  </si>
  <si>
    <t>DHQ096200</t>
  </si>
  <si>
    <t>HOW OFTEN WAS THE SAUSAGE LIGHT, LOW-FAT, OR LEAN [DHQ096200]</t>
  </si>
  <si>
    <t>DHQ097000</t>
  </si>
  <si>
    <t>FREQUENCY:  FRIED SHELLFISH [DHQ097000]</t>
  </si>
  <si>
    <t>DHQ097100</t>
  </si>
  <si>
    <t>PORTION SIZE:  FRIED SHELLFISH [DHQ097100]</t>
  </si>
  <si>
    <t>DHQ098000</t>
  </si>
  <si>
    <t>FREQUENCY:  SHELLFISH - NOT FRIED [DHQ098000]</t>
  </si>
  <si>
    <t>DHQ098100</t>
  </si>
  <si>
    <t>PORTION SIZE:  SHELLFISH - NOT FRIED [DHQ098100]</t>
  </si>
  <si>
    <t>DHQ099000</t>
  </si>
  <si>
    <t>FREQUENCY:  SALMON, FRESH TUNA, TROUT [DHQ099000]</t>
  </si>
  <si>
    <t>DHQ099100</t>
  </si>
  <si>
    <t>PORTION SIZE:  SALMON, FRESH TUNA, TROUT [DHQ099100]</t>
  </si>
  <si>
    <t>DHQ100000</t>
  </si>
  <si>
    <t>FREQUENCY:  FISH STICKS OR OTHER FRIED FISH [DHQ100000]</t>
  </si>
  <si>
    <t>DHQ100100</t>
  </si>
  <si>
    <t>PORTION SIZE:  FISH STICKS OR OTHER FRIED FISH [DHQ100100]</t>
  </si>
  <si>
    <t>DHQ101000</t>
  </si>
  <si>
    <t>FREQUENCY:  OTHER FISH OR SEAFOOD - NOT FRIED [DHQ101000]</t>
  </si>
  <si>
    <t>DHQ101100</t>
  </si>
  <si>
    <t>PORTION SIZE:  OTHER FISH OR SEAFOOD - NOT FRIED [DHQ101100]</t>
  </si>
  <si>
    <t>DHQ102000</t>
  </si>
  <si>
    <t>FREQUENCY OF OIL USED TO COOK [DHQ102000]</t>
  </si>
  <si>
    <t>DHQ102101</t>
  </si>
  <si>
    <t>FAT TO COOK MEAT:  MARGARINE (INCLUDING LOW-FAT) [DHQ102101]</t>
  </si>
  <si>
    <t>DHQ102102</t>
  </si>
  <si>
    <t>FAT TO COOK MEAT:  BUTTER [DHQ102102]</t>
  </si>
  <si>
    <t>DHQ102103</t>
  </si>
  <si>
    <t>FAT TO COOK MEAT:  LARD, FATBACK, OR BACON FAT [DHQ102103]</t>
  </si>
  <si>
    <t>DHQ102104</t>
  </si>
  <si>
    <t>FAT TO COOK MEAT:  OLIVE OIL [DHQ102104]</t>
  </si>
  <si>
    <t>DHQ102105</t>
  </si>
  <si>
    <t>FAT TO COOK MEAT:  CORN OIL [DHQ102105]</t>
  </si>
  <si>
    <t>DHQ102106</t>
  </si>
  <si>
    <t>FAT TO COOK MEAT:  CANOLA OIL [DHQ102106]</t>
  </si>
  <si>
    <t>DHQ102107</t>
  </si>
  <si>
    <t>FAT TO COOK MEAT:  OIL SPRAY (PAM) [DHQ102107]</t>
  </si>
  <si>
    <t>DHQ102108</t>
  </si>
  <si>
    <t>FAT TO COOK MEAT:  OTHER KINDS OF OIL [DHQ102108]</t>
  </si>
  <si>
    <t>DHQ102109</t>
  </si>
  <si>
    <t>FAT TO COOK MEAT: NONE OF THE ABOVE [DHQ102109]</t>
  </si>
  <si>
    <t>DHQ103000</t>
  </si>
  <si>
    <t>FREQUENCY:  TOFU, SOY BURGERS, ETC [DHQ103000]</t>
  </si>
  <si>
    <t>DHQ103100</t>
  </si>
  <si>
    <t>PORTION SIZE:  TOFU, SOY BURGERS, ETC [DHQ103100]</t>
  </si>
  <si>
    <t>DHQ104000</t>
  </si>
  <si>
    <t>SOUPS [DHQ104000]</t>
  </si>
  <si>
    <t>DHQ104100</t>
  </si>
  <si>
    <t>FREQUENCY:  SOUPS - IN WINTER [DHQ104100]</t>
  </si>
  <si>
    <t>DHQ104200</t>
  </si>
  <si>
    <t>FREQUENCY:  SOUPS - REST OF YEAR [DHQ104200]</t>
  </si>
  <si>
    <t>DHQ104300</t>
  </si>
  <si>
    <t>PORTION SIZE:  SOUP [DHQ104300]</t>
  </si>
  <si>
    <t>DHQ104400</t>
  </si>
  <si>
    <t>HOW OFTEN WERE THE SOUPS YOU ATE BEAN SOUPS? [DHQ104400]</t>
  </si>
  <si>
    <t>DHQ104500</t>
  </si>
  <si>
    <t>HOW OFTEN WERE THEY CREAM SOUPS? [DHQ104500]</t>
  </si>
  <si>
    <t>DHQ104600</t>
  </si>
  <si>
    <t>HOW OFTEN WERE THEY TOMATO OR VEGETABLE SOUPS? [DHQ104600]</t>
  </si>
  <si>
    <t>DHQ104700</t>
  </si>
  <si>
    <t>HOW OFTEN WERE THEY BROTH SOUPS? [DHQ104700]</t>
  </si>
  <si>
    <t>DHQ105000</t>
  </si>
  <si>
    <t>FREQUENCY:  PIZZA [DHQ105000]</t>
  </si>
  <si>
    <t>DHQ105100</t>
  </si>
  <si>
    <t>PORTION SIZE:  PIZZA [DHQ105100]</t>
  </si>
  <si>
    <t>DHQ105200</t>
  </si>
  <si>
    <t>HOW OFTEN DID YOU EAT PIZZA WITH MEAT TOPPINGS? [DHQ105200]</t>
  </si>
  <si>
    <t>DHQ106000</t>
  </si>
  <si>
    <t>FREQUENCY:  CRACKERS [DHQ106000]</t>
  </si>
  <si>
    <t>DHQ106100</t>
  </si>
  <si>
    <t>PORTION SIZE:  CRACKERS [DHQ106100]</t>
  </si>
  <si>
    <t>DHQ107000</t>
  </si>
  <si>
    <t>FREQUENCY:  CORN BREAD OR MUFFINS [DHQ107000]</t>
  </si>
  <si>
    <t>DHQ107100</t>
  </si>
  <si>
    <t>PORTION SIZE:  CORN BREAD OR MUFFINS [DHQ107100]</t>
  </si>
  <si>
    <t>DHQ108000</t>
  </si>
  <si>
    <t>FREQUENCY:  BISCUITS [DHQ108000]</t>
  </si>
  <si>
    <t>DHQ108100</t>
  </si>
  <si>
    <t>PORTION SIZE:  BISCUITS [DHQ108100]</t>
  </si>
  <si>
    <t>DHQ109000</t>
  </si>
  <si>
    <t>FREQUENCY:  POTATO CHIPS [DHQ109000]</t>
  </si>
  <si>
    <t>DHQ109100</t>
  </si>
  <si>
    <t>PORTION SIZE: POTATO CHIPS [DHQ109100]</t>
  </si>
  <si>
    <t>DHQ109200</t>
  </si>
  <si>
    <t>HOW OFTEN WERE THE POTATO CHIPS FAT-FREE? [DHQ109200]</t>
  </si>
  <si>
    <t>DHQ110000</t>
  </si>
  <si>
    <t>FREQUENCY:  CORN CHIPS, TORTILLA CHIPS [DHQ110000]</t>
  </si>
  <si>
    <t>DHQ110100</t>
  </si>
  <si>
    <t>PORTION SIZE: CORN CHIPS, TORTILLA CHIPS [DHQ110100]</t>
  </si>
  <si>
    <t>DHQ110200</t>
  </si>
  <si>
    <t>HOW OFTEN WERE THE CHIPS FAT-FREE? [DHQ110200]</t>
  </si>
  <si>
    <t>DHQ111000</t>
  </si>
  <si>
    <t>FREQUENCY:  POPCORN [DHQ111000]</t>
  </si>
  <si>
    <t>DHQ111100</t>
  </si>
  <si>
    <t>PORTION SIZE:  POPCORN [DHQ111100]</t>
  </si>
  <si>
    <t>DHQ112000</t>
  </si>
  <si>
    <t>FREQUENCY:  PRETZELS [DHQ112000]</t>
  </si>
  <si>
    <t>DHQ112100</t>
  </si>
  <si>
    <t>PORTION SIZE:  PRETZELS [DHQ112100]</t>
  </si>
  <si>
    <t>DHQ113000</t>
  </si>
  <si>
    <t>FREQUENCY:  PEANUTS, WALNUTS, SEEDS OR OTHER NUTS [DHQ113000]</t>
  </si>
  <si>
    <t>DHQ113100</t>
  </si>
  <si>
    <t>PORTION SIZE:  PEANUTS, WALNUTS, SEEDS, OTHER NUTS [DHQ113100]</t>
  </si>
  <si>
    <t>DHQ114000</t>
  </si>
  <si>
    <t>FREQUENCY: BREAKFAST BARS, HIGH-ENERGY BARS [DHQ114000]</t>
  </si>
  <si>
    <t>DHQ114100</t>
  </si>
  <si>
    <t>PORTION SIZE: BREAKFAST BARS, HIGH-ENERGY BARS [DHQ114100]</t>
  </si>
  <si>
    <t>DHQ115000</t>
  </si>
  <si>
    <t>FREQUENCY:  YOGURT [DHQ115000]</t>
  </si>
  <si>
    <t>DHQ115100</t>
  </si>
  <si>
    <t>PORTION SIZE:  YOGURT [DHQ115100]</t>
  </si>
  <si>
    <t>DHQ115200</t>
  </si>
  <si>
    <t>HOW OFTEN WAS THE YOGURT LOW-FAT OR FAT-FREE? [DHQ115200]</t>
  </si>
  <si>
    <t>DHQ116000</t>
  </si>
  <si>
    <t>FREQUENCY:  COTTAGE CHEESE [DHQ116000]</t>
  </si>
  <si>
    <t>DHQ116100</t>
  </si>
  <si>
    <t>PORTION SIZE:  COTTAGE CHEESE [DHQ116100]</t>
  </si>
  <si>
    <t>DHQ117000</t>
  </si>
  <si>
    <t>FREQUENCY:  CHEESE [DHQ117000]</t>
  </si>
  <si>
    <t>DHQ117100</t>
  </si>
  <si>
    <t>PORTION SIZE:  CHEESE [DHQ117100]</t>
  </si>
  <si>
    <t>DHQ117200</t>
  </si>
  <si>
    <t>HOW OFTEN WAS THE CHEESE YOU ATE LOW-FAT OR FAT-FREE? [DHQ117200]</t>
  </si>
  <si>
    <t>DHQ118000</t>
  </si>
  <si>
    <t>FREQUENCY: FROZEN YOGURT, SORBET, ICES [DHQ118000]</t>
  </si>
  <si>
    <t>DHQ118100</t>
  </si>
  <si>
    <t>PORTION SIZE: FROZEN YOGURT, SORBET, ICES [DHQ118100]</t>
  </si>
  <si>
    <t>DHQ119000</t>
  </si>
  <si>
    <t>FREQUENCY:  ICE CREAM, ICE CREAM BARS, OR SHERBET [DHQ119000]</t>
  </si>
  <si>
    <t>DHQ119100</t>
  </si>
  <si>
    <t>PORTION SIZE:  ICE CREAM, ICE CREAM BARS, SHERBET [DHQ119100]</t>
  </si>
  <si>
    <t>DHQ119200</t>
  </si>
  <si>
    <t>FREQUENCY LOW- OR FAT-FREE ICE CREAM [DHQ119200]</t>
  </si>
  <si>
    <t>DHQ120000</t>
  </si>
  <si>
    <t>FREQUENCY:  CAKE [DHQ120000]</t>
  </si>
  <si>
    <t>DHQ120100</t>
  </si>
  <si>
    <t>PORTION SIZE:  CAKE [DHQ120100]</t>
  </si>
  <si>
    <t>DHQ121000</t>
  </si>
  <si>
    <t>FREQUENCY:  COOKIES OR BROWNIES [DHQ121000]</t>
  </si>
  <si>
    <t>DHQ121100</t>
  </si>
  <si>
    <t>PORTION SIZE:  COOKIES OR BROWNIES [DHQ121100]</t>
  </si>
  <si>
    <t>DHQ122000</t>
  </si>
  <si>
    <t>FREQUENCY:  DOUGHNUTS, SWEET ROLLS, DANISH [DHQ122000]</t>
  </si>
  <si>
    <t>DHQ122100</t>
  </si>
  <si>
    <t>PORTION SIZE:  DOUGHNUTS, SWEET ROLLS, DANISH [DHQ122100]</t>
  </si>
  <si>
    <t>DHQ123000</t>
  </si>
  <si>
    <t>FREQUENCY: SWEET MUFFINS OR DESSERT BREADS [DHQ123000]</t>
  </si>
  <si>
    <t>DHQ123100</t>
  </si>
  <si>
    <t>PORTION SIZE:  SWEET MUFFINS OR DESSERT BREADS [DHQ123100]</t>
  </si>
  <si>
    <t>DHQ124000</t>
  </si>
  <si>
    <t>FREQUENCY:  FRUIT CRISP, COBBLER, STRUDEL [DHQ124000]</t>
  </si>
  <si>
    <t>DHQ124100</t>
  </si>
  <si>
    <t>PORTION SIZE:  FRUIT CRISP, COBBLER, STRUDEL [DHQ124100]</t>
  </si>
  <si>
    <t>DHQ125000</t>
  </si>
  <si>
    <t>FREQUENCY:  PIE [DHQ125000]</t>
  </si>
  <si>
    <t>DHQ125100</t>
  </si>
  <si>
    <t>PORTION SIZE:  PIE [DHQ125100]</t>
  </si>
  <si>
    <t>DHQ125200</t>
  </si>
  <si>
    <t>HOW OFTEN WERE THE PIES YOU ATE FRUIT PIES? [DHQ125200]</t>
  </si>
  <si>
    <t>DHQ125300</t>
  </si>
  <si>
    <t>HOW OFTEN WERE THEY CREAM…MERINGUE PIES? [DHQ125300]</t>
  </si>
  <si>
    <t>DHQ125400</t>
  </si>
  <si>
    <t>HOW OFTEN WERE THEY PUMPKIN OR SWEET POTATO PIES [DHQ125400]</t>
  </si>
  <si>
    <t>DHQ125500</t>
  </si>
  <si>
    <t>HOW OFTEN WERE THE PIES YOU ATE PECAN PIE? [DHQ125500]</t>
  </si>
  <si>
    <t>DHQ126000</t>
  </si>
  <si>
    <t>FREQUENCY:  CHOCOLATE CANDY [DHQ126000]</t>
  </si>
  <si>
    <t>DHQ126100</t>
  </si>
  <si>
    <t>PORTION SIZE: CHOCOLATE CANDY [DHQ126100]</t>
  </si>
  <si>
    <t>DHQ127000</t>
  </si>
  <si>
    <t>FREQUENCY:  OTHER CANDY [DHQ127000]</t>
  </si>
  <si>
    <t>DHQ127100</t>
  </si>
  <si>
    <t>PORTION SIZE:  OTHER CANDY [DHQ127100]</t>
  </si>
  <si>
    <t>DHQ128000</t>
  </si>
  <si>
    <t>FREQUENCY:  EGGS, EGG WHITES, OR EGG SUBSTITUTES [DHQ128000]</t>
  </si>
  <si>
    <t>DHQ128100</t>
  </si>
  <si>
    <t>PORTION SIZE:  EGGS [DHQ128100]</t>
  </si>
  <si>
    <t>DHQ128200</t>
  </si>
  <si>
    <t>FREQUENCY EGG SUBSTITUTES [DHQ128200]</t>
  </si>
  <si>
    <t>DHQ128300</t>
  </si>
  <si>
    <t>HOW OFTEN WERE THE EGGS WHOLE EGGS? [DHQ128300]</t>
  </si>
  <si>
    <t>DHQ128400</t>
  </si>
  <si>
    <t>FREQUENCY EGGS COOKED IN OIL [DHQ128400]</t>
  </si>
  <si>
    <t>DHQ128500</t>
  </si>
  <si>
    <t>HOW OFTEN WERE THE EGGS PART OF EGG SALAD? [DHQ128500]</t>
  </si>
  <si>
    <t>DHQ129000</t>
  </si>
  <si>
    <t>FREQUENCY:  COFFEE [DHQ129000]</t>
  </si>
  <si>
    <t>$FMT_DHQ_COFFEE</t>
  </si>
  <si>
    <t>[ ] Missing [*] Error [a] Never [b] Less than 1 cup per month [c] 1-3 cups per month [d] 1 cup per week [e] 2-4 cups per week [f] 5-6 cups per week [g] 1 cup per day [h] 2-3 cups per day [i] 4-5 cups per day [j] 6 o</t>
  </si>
  <si>
    <t>DHQ129100</t>
  </si>
  <si>
    <t>HOW OFTEN WAS THE COFFEE DECAFFEINATED? [DHQ129100]</t>
  </si>
  <si>
    <t>DHQ130000</t>
  </si>
  <si>
    <t>FREQUENCY:  ICED TEA [DHQ130000]</t>
  </si>
  <si>
    <t>DHQ130100</t>
  </si>
  <si>
    <t>HOW OFTEN WAS THE ICED TEA DECAFFEINATED / HERBAL? [DHQ130100]</t>
  </si>
  <si>
    <t>DHQ130200</t>
  </si>
  <si>
    <t>HOW OFTEN WAS THE ICED TEA PRESWEETENED? [DHQ130200]</t>
  </si>
  <si>
    <t>DHQ130300</t>
  </si>
  <si>
    <t>WHAT KIND OF SWEETENER IN PRESWEETENED ICED TEA? [DHQ130300]</t>
  </si>
  <si>
    <t>$FMT_DHQ_PRESWEET_TEA</t>
  </si>
  <si>
    <t>[ ] Missing [*] Error [a] Sugar or honey [b] Artificial sweeteners</t>
  </si>
  <si>
    <t>DHQ131000</t>
  </si>
  <si>
    <t>FREQUENCY:  CUPS OF HOT TEA [DHQ131000]</t>
  </si>
  <si>
    <t>DHQ131100</t>
  </si>
  <si>
    <t>HOW OFTEN WAS THE HOT TEA DECAFFEINATED OR HERBAL TEA? [DHQ131100]</t>
  </si>
  <si>
    <t>DHQ132000</t>
  </si>
  <si>
    <t>ADD SWEETENERS TO COFFEE OR TEA [DHQ132000]</t>
  </si>
  <si>
    <t>DHQ132100</t>
  </si>
  <si>
    <t>HOW OFTEN WAS SUGAR OR HONEY ADDED TO COFFEE OR TEA? [DHQ132100]</t>
  </si>
  <si>
    <t>DHQ132200</t>
  </si>
  <si>
    <t>PORTION SIZE: SUGAR OR HONEY IN COFFEE OR TEA [DHQ132200]</t>
  </si>
  <si>
    <t>DHQ132300</t>
  </si>
  <si>
    <t>FREQUENCY SWEETENER ADDED TO COFFEE [DHQ132300]</t>
  </si>
  <si>
    <t>DHQ132400</t>
  </si>
  <si>
    <t>WHAT KIND OF ARTIFICIAL SWEETENER IN COFFEE OR TEA? [DHQ132400]</t>
  </si>
  <si>
    <t>$FMT_DHQ_SWEETENER</t>
  </si>
  <si>
    <t>[ ] Missing [*] Error [a] Equal or aspartame [b] Sweet-N-Low or saccharin [c] Splenda or sucralose [d] Herbal extracts or other kind</t>
  </si>
  <si>
    <t>DHQ132500</t>
  </si>
  <si>
    <t>PORTION SIZE: ARTIFICIAL SWEETENER IN COFFEE OR TEA [DHQ132500]</t>
  </si>
  <si>
    <t>DHQ133000</t>
  </si>
  <si>
    <t>WHITENERS [DHQ133000]</t>
  </si>
  <si>
    <t>DHQ133100</t>
  </si>
  <si>
    <t>HOW OFTEN WAS NON-DAIRY CREAMER ADDED TO COFFEE OR TEA? [DHQ133100]</t>
  </si>
  <si>
    <t>DHQ133200</t>
  </si>
  <si>
    <t>PORTION SIZE: NON-DAIRY CREAMER IN COFFEE/ TEA [DHQ133200]</t>
  </si>
  <si>
    <t>DHQ133300</t>
  </si>
  <si>
    <t>WHAT KIND OF NON-DAIRY CREAMER DID YOU USUALLY USE? [DHQ133300]</t>
  </si>
  <si>
    <t>$FMT_DHQ_ND_CREAMER</t>
  </si>
  <si>
    <t>[ ] Missing [*] Error [a] Regular powdered [b] Low-fat or fat-free powdered [c] Regular liquid [d] Low-fat or fat-free liquid</t>
  </si>
  <si>
    <t>DHQ133400</t>
  </si>
  <si>
    <t>FREQUENCY CREAM ADDED TO COFFEE [DHQ133400]</t>
  </si>
  <si>
    <t>DHQ133500</t>
  </si>
  <si>
    <t>PORTION SIZE: CREAM OR HALF AND HALF IN COFFEE OR TEA [DHQ133500]</t>
  </si>
  <si>
    <t>DHQ133600</t>
  </si>
  <si>
    <t>HOW OFTEN WAS MILK ADDED TO COFFEE OR TEA? [DHQ133600]</t>
  </si>
  <si>
    <t>DHQ133700</t>
  </si>
  <si>
    <t>PORTION SIZE:  MILK IN COFFEE OR TEA [DHQ133700]</t>
  </si>
  <si>
    <t>DHQ133800</t>
  </si>
  <si>
    <t>TYPE OF CREAMER [DHQ133800]</t>
  </si>
  <si>
    <t>$FMT_DHQ_CREAMER</t>
  </si>
  <si>
    <t>[ ] Missing [*] Error [a] Whole milk [b] 2% fat milk [c] 1% fat milk [d] Skim, non-fat, .5% fat milk [e] Evaporated or condensed [f] Soy Milk [g] Rice Milk [h] Other</t>
  </si>
  <si>
    <t>DHQ134000</t>
  </si>
  <si>
    <t>FREQUENCY: SUGAR OR HONEY ADDED TO FOODS [DHQ134000]</t>
  </si>
  <si>
    <t>DHQ134100</t>
  </si>
  <si>
    <t>PORTION SIZE: SUGAR OR HONEY ADDED TO FOODS [DHQ134100]</t>
  </si>
  <si>
    <t>DHQ135000</t>
  </si>
  <si>
    <t>MARGARINE [DHQ135000]</t>
  </si>
  <si>
    <t>DHQ135100</t>
  </si>
  <si>
    <t>HOW OFTEN WAS THE MARGARINE LIGHT, LOW-FAT, OR FAT-FREE? [DHQ135100]</t>
  </si>
  <si>
    <t>DHQ136000</t>
  </si>
  <si>
    <t>BUTTER [DHQ136000]</t>
  </si>
  <si>
    <t>DHQ136100</t>
  </si>
  <si>
    <t>HOW OFTEN WAS THE BUTTER YOU ATE LIGHT OR LOW-FAT BUTTER? [DHQ136100]</t>
  </si>
  <si>
    <t>DHQ137000</t>
  </si>
  <si>
    <t>MAYONNAISE OR MAYONNAISE-TYPE DRESSING [DHQ137000]</t>
  </si>
  <si>
    <t>DHQ137100</t>
  </si>
  <si>
    <t>HOW OFTEN WAS THE MAYONNAISE LIGHT, LOW-FAT OR FAT-FREE? [DHQ137100]</t>
  </si>
  <si>
    <t>DHQ138000</t>
  </si>
  <si>
    <t>SOUR CREAM [DHQ138000]</t>
  </si>
  <si>
    <t>DHQ138100</t>
  </si>
  <si>
    <t>HOW OFTEN WAS THE SOUR CREAM LIGHT, LOW-FAT OR FAT-FREE? [DHQ138100]</t>
  </si>
  <si>
    <t>DHQ139000</t>
  </si>
  <si>
    <t>CREAM CHEESE [DHQ139000]</t>
  </si>
  <si>
    <t>DHQ139100</t>
  </si>
  <si>
    <t>FREQUENCY LOW- OR FAT-FREE CREAM CHEESE [DHQ139100]</t>
  </si>
  <si>
    <t>DHQ140000</t>
  </si>
  <si>
    <t>SALAD DRESSING [DHQ140000]</t>
  </si>
  <si>
    <t>DHQ140100</t>
  </si>
  <si>
    <t>FREQUENCY LOW- OR FAT-FREE DRESSING [DHQ140100]</t>
  </si>
  <si>
    <t>DHQ141000</t>
  </si>
  <si>
    <t>FREQUENCY:  VEGETABLES [DHQ141000]</t>
  </si>
  <si>
    <t>$FMT_DHQ_FRUITVEG</t>
  </si>
  <si>
    <t>[ ] Missing [*] Error [a] Less than 1 per week [b] 1-2 per week [c] 3-4 per week [d] 5-6 per week [e] 1 per day [f] 2 per day [g] 3 per day [h] 4 per day [i] 5 or more per day</t>
  </si>
  <si>
    <t>DHQ142000</t>
  </si>
  <si>
    <t>FREQUENCY:  FRUIT PER WEEK OR PER DAY [DHQ142000]</t>
  </si>
  <si>
    <t>DHQ143001</t>
  </si>
  <si>
    <t>AVOCADO, GUACAMOLE [DHQ143001]</t>
  </si>
  <si>
    <t>DHQ143002</t>
  </si>
  <si>
    <t>CHEESECAKE [DHQ143002]</t>
  </si>
  <si>
    <t>DHQ143003</t>
  </si>
  <si>
    <t>CHOCOLATE, FUDGE OR BUTTERSCOTCH TOPPINGS [DHQ143003]</t>
  </si>
  <si>
    <t>DHQ143004</t>
  </si>
  <si>
    <t>CHOW MEIN NOODLES [DHQ143004]</t>
  </si>
  <si>
    <t>DHQ143005</t>
  </si>
  <si>
    <t>CROISSANTS [DHQ143005]</t>
  </si>
  <si>
    <t>DHQ143006</t>
  </si>
  <si>
    <t>DRIED APRICOTS [DHQ143006]</t>
  </si>
  <si>
    <t>DHQ143007</t>
  </si>
  <si>
    <t>EGG ROLLS [DHQ143007]</t>
  </si>
  <si>
    <t>DHQ143008</t>
  </si>
  <si>
    <t>GRANOLA BARS [DHQ143008]</t>
  </si>
  <si>
    <t>DHQ143009</t>
  </si>
  <si>
    <t>HOT PEPPERS [DHQ143009]</t>
  </si>
  <si>
    <t>DHQ143010</t>
  </si>
  <si>
    <t>JELL-O, GELATIN [DHQ143010]</t>
  </si>
  <si>
    <t>DHQ143011</t>
  </si>
  <si>
    <t>MANGOES [DHQ143011]</t>
  </si>
  <si>
    <t>DHQ143012</t>
  </si>
  <si>
    <t>MILKSHAKES OR ICE-CREAM SODAS [DHQ143012]</t>
  </si>
  <si>
    <t>DHQ143013</t>
  </si>
  <si>
    <t>OLIVES [DHQ143013]</t>
  </si>
  <si>
    <t>DHQ143014</t>
  </si>
  <si>
    <t>OYSTERS [DHQ143014]</t>
  </si>
  <si>
    <t>DHQ143015</t>
  </si>
  <si>
    <t>PICKLES OR PICKLED VEGETABLES OR FRUIT [DHQ143015]</t>
  </si>
  <si>
    <t>DHQ143016</t>
  </si>
  <si>
    <t>PLANTAINS [DHQ143016]</t>
  </si>
  <si>
    <t>DHQ143017</t>
  </si>
  <si>
    <t>PORK NECK BONES, HOCK, HEAD, FEET [DHQ143017]</t>
  </si>
  <si>
    <t>DHQ143018</t>
  </si>
  <si>
    <t>PUDDING OR CUSTARD [DHQ143018]</t>
  </si>
  <si>
    <t>DHQ143019</t>
  </si>
  <si>
    <t>VEAL, VENISON, OR LAMB [DHQ143019]</t>
  </si>
  <si>
    <t>DHQ143020</t>
  </si>
  <si>
    <t>WHIPPED CREAM, REGULAR [DHQ143020]</t>
  </si>
  <si>
    <t>DHQ143021</t>
  </si>
  <si>
    <t>WHIPPED CREAM, SUBSTITUTE [DHQ143021]</t>
  </si>
  <si>
    <t>DHQ143022</t>
  </si>
  <si>
    <t>NONE [DHQ143022]</t>
  </si>
  <si>
    <t>DHQ144000</t>
  </si>
  <si>
    <t>VEGETARIAN DIET [DHQ144000]</t>
  </si>
  <si>
    <t>DHQ144101</t>
  </si>
  <si>
    <t>DID YOU EXCLUDE MEAT? [DHQ144101]</t>
  </si>
  <si>
    <t>DHQ144102</t>
  </si>
  <si>
    <t>DID YOU EXCLUDE POULTRY? [DHQ144102]</t>
  </si>
  <si>
    <t>DHQ144103</t>
  </si>
  <si>
    <t>DID YOU EXCLUDE FISH AND SEAFOOD? [DHQ144103]</t>
  </si>
  <si>
    <t>DHQ144104</t>
  </si>
  <si>
    <t>DID YOU EXCLUDE EGGS? [DHQ144104]</t>
  </si>
  <si>
    <t>DHQ144105</t>
  </si>
  <si>
    <t>DID YOU EXCLUDE DAIRY PRODUCTS? [DHQ144105]</t>
  </si>
  <si>
    <t>DHQ145000</t>
  </si>
  <si>
    <t>MULTIVITAMINS [DHQ145000]</t>
  </si>
  <si>
    <t>DHQ146000</t>
  </si>
  <si>
    <t>FREQUENCY: MULTIVITAMINS [DHQ146000]</t>
  </si>
  <si>
    <t>$FMT_DHQ_SUPPLEMENTS_B</t>
  </si>
  <si>
    <t>[ ] Missing [*] Error [a] Less than 1 day per month [b] 1-3 days per month [c] 1-3 days per week [d] 4-6 days per week [e] Every day</t>
  </si>
  <si>
    <t>DHQ146100</t>
  </si>
  <si>
    <t>MULTIVITAMINS CONTAIN MINERALS [DHQ146100]</t>
  </si>
  <si>
    <t>DHQ146200</t>
  </si>
  <si>
    <t>DURATION: MULTIVITAMINS [DHQ146200]</t>
  </si>
  <si>
    <t>$FMT_DHQ_DURATION</t>
  </si>
  <si>
    <t>[ ] Missing [*] Error [a] Less than 1 year [b] 1-4 years [c] 5-9 years [d] 10 or more years</t>
  </si>
  <si>
    <t>DHQ146300</t>
  </si>
  <si>
    <t>ADDITIONAL SUPPLEMENTS [DHQ146300]</t>
  </si>
  <si>
    <t>DHQ147000</t>
  </si>
  <si>
    <t>FREQUENCY:  ANTACIDS SUCH AS TUMS OR ROLAIDS [DHQ147000]</t>
  </si>
  <si>
    <t>$FMT_DHQ_SUPPLEMENTS_A</t>
  </si>
  <si>
    <t>[ ] Missing [*] Error [a] Never [b] Less than 1 day per month [c] 1-3 days per month [d] 1-3 days per week [e] 4-6 days per week [f] Every day</t>
  </si>
  <si>
    <t>DHQ147100</t>
  </si>
  <si>
    <t>AMOUNT:  ANTACIDS SUCH AS TUMS OR ROLAIDS [DHQ147100]</t>
  </si>
  <si>
    <t>$FMT_DHQ_ANTACIDS</t>
  </si>
  <si>
    <t>[ ] Missing [*] Error [a] Less than 1 [b] 1 [c] 2 [d] 3 [e] 4 or more [f] Donï¿½t know</t>
  </si>
  <si>
    <t>DHQ147200</t>
  </si>
  <si>
    <t>IS ANTACID USUALLY “EXTRA STRENGTH”? [DHQ147200]</t>
  </si>
  <si>
    <t>DHQ147300</t>
  </si>
  <si>
    <t>HOW MANY YEARS HAVE YOU TAKEN ANTACIDS? [DHQ147300]</t>
  </si>
  <si>
    <t>DHQ148000</t>
  </si>
  <si>
    <t>FREQUENCY:  CALCIUM [DHQ148000]</t>
  </si>
  <si>
    <t>DHQ148100</t>
  </si>
  <si>
    <t>AMOUNT:  CALCIUM [DHQ148100]</t>
  </si>
  <si>
    <t>$FMT_DHQ_CALCIUM</t>
  </si>
  <si>
    <t>[ ] Missing [*] Error [a] Less than 500 mg [b] 500 - 599 mg [c] 600 - 999 mg [d] 1,000 mg or more [e] Donï¿½t know</t>
  </si>
  <si>
    <t>DHQ148200</t>
  </si>
  <si>
    <t>DOES CALCIUM USUALLY CONTAIN VITAMIN D? [DHQ148200]</t>
  </si>
  <si>
    <t>DHQ148300</t>
  </si>
  <si>
    <t>DOES YOUR CALCIUM USUALLY CONTAIN MAGNESIUM? [DHQ148300]</t>
  </si>
  <si>
    <t>DHQ148400</t>
  </si>
  <si>
    <t>DOES YOUR CALCIUM USUALLY CONTAIN ZINC? [DHQ148400]</t>
  </si>
  <si>
    <t>DHQ148500</t>
  </si>
  <si>
    <t>HOW MANY YEARS HAVE YOU TAKE CALCIUM? [DHQ148500]</t>
  </si>
  <si>
    <t>DHQ149000</t>
  </si>
  <si>
    <t>FREQUENCY:  IRON [DHQ149000]</t>
  </si>
  <si>
    <t>DHQ149200</t>
  </si>
  <si>
    <t>HOW MANY YEARS HAVE YOU TAKEN IRON? [DHQ149200]</t>
  </si>
  <si>
    <t>DHQ150000</t>
  </si>
  <si>
    <t>FREQUENCY:  VITAMIN C [DHQ150000]</t>
  </si>
  <si>
    <t>DHQ150100</t>
  </si>
  <si>
    <t>AMOUNT:  VITAMIN C [DHQ150100]</t>
  </si>
  <si>
    <t>$FMT_DHQ_VITAMIN_C</t>
  </si>
  <si>
    <t>[ ] Missing [*] Error [a] Less than 500 mg [b] 500 - 999 mg [c] 1,000 - 1,499 mg [d] 1,500 - 1,999 mg [e] 2,000 mg or more [f] Donï¿½t know</t>
  </si>
  <si>
    <t>DHQ150200</t>
  </si>
  <si>
    <t>HOW MANY YEARS HAVE YOU TAKEN VITAMIN C? [DHQ150200]</t>
  </si>
  <si>
    <t>DHQ151000</t>
  </si>
  <si>
    <t>FREQUENCY:  VITAMIN E [DHQ151000]</t>
  </si>
  <si>
    <t>DHQ151100</t>
  </si>
  <si>
    <t>AMOUNT:  VITAMIN E [DHQ151100]</t>
  </si>
  <si>
    <t>$FMT_DHQ_VITAMIN_E</t>
  </si>
  <si>
    <t>[ ] Missing [*] Error [a] Less than 400 IU [b] 400 - 799 IU [c] 800 - 999 IU [d] 1,000 IU or more [e] Donï¿½t know</t>
  </si>
  <si>
    <t>DHQ151200</t>
  </si>
  <si>
    <t>HOW MANY YEARS HAVE YOU TAKEN VITAMIN E? [DHQ151200]</t>
  </si>
  <si>
    <t>DHQ152001</t>
  </si>
  <si>
    <t>B-6 [DHQ152001]</t>
  </si>
  <si>
    <t>DHQ152002</t>
  </si>
  <si>
    <t>B-COMPLEX [DHQ152002]</t>
  </si>
  <si>
    <t>DHQ152003</t>
  </si>
  <si>
    <t>B-12 [DHQ152003]</t>
  </si>
  <si>
    <t>DHQ152004</t>
  </si>
  <si>
    <t>BETA-CAROTENE [DHQ152004]</t>
  </si>
  <si>
    <t>DHQ152005</t>
  </si>
  <si>
    <t>FOLIC ACID / FOLATE [DHQ152005]</t>
  </si>
  <si>
    <t>DHQ152006</t>
  </si>
  <si>
    <t>MAGNESIUM [DHQ152006]</t>
  </si>
  <si>
    <t>DHQ152007</t>
  </si>
  <si>
    <t>OCCU-VITE / EYE HEALTH [DHQ152007]</t>
  </si>
  <si>
    <t>DHQ152008</t>
  </si>
  <si>
    <t>POTASSIUM [DHQ152008]</t>
  </si>
  <si>
    <t>DHQ152009</t>
  </si>
  <si>
    <t>SELENIUM [DHQ152009]</t>
  </si>
  <si>
    <t>DHQ152010</t>
  </si>
  <si>
    <t>VITAMIN A [DHQ152010]</t>
  </si>
  <si>
    <t>DHQ152011</t>
  </si>
  <si>
    <t>VITAMIN D [DHQ152011]</t>
  </si>
  <si>
    <t>DHQ152012</t>
  </si>
  <si>
    <t>ZINC [DHQ152012]</t>
  </si>
  <si>
    <t>DHQ153001</t>
  </si>
  <si>
    <t>CHONDROITIN [DHQ153001]</t>
  </si>
  <si>
    <t>DHQ153002</t>
  </si>
  <si>
    <t>COENZYME Q-10 [DHQ153002]</t>
  </si>
  <si>
    <t>DHQ153003</t>
  </si>
  <si>
    <t>ECHINACEA [DHQ153003]</t>
  </si>
  <si>
    <t>DHQ153004</t>
  </si>
  <si>
    <t>ENERGY SUPPLEMENTS [DHQ153004]</t>
  </si>
  <si>
    <t>DHQ153005</t>
  </si>
  <si>
    <t>FISH OIL / OMEGA-3’S [DHQ153005]</t>
  </si>
  <si>
    <t>DHQ153006</t>
  </si>
  <si>
    <t>FLAXSEED / OIL [DHQ153006]</t>
  </si>
  <si>
    <t>DHQ153007</t>
  </si>
  <si>
    <t>GARLIC [DHQ153007]</t>
  </si>
  <si>
    <t>DHQ153008</t>
  </si>
  <si>
    <t>GINGER [DHQ153008]</t>
  </si>
  <si>
    <t>DHQ153009</t>
  </si>
  <si>
    <t>GINKGO BILOBA [DHQ153009]</t>
  </si>
  <si>
    <t>DHQ153010</t>
  </si>
  <si>
    <t>GINSENG [DHQ153010]</t>
  </si>
  <si>
    <t>DHQ153011</t>
  </si>
  <si>
    <t>GLUCOSAMINE / CHONDROITIN [DHQ153011]</t>
  </si>
  <si>
    <t>DHQ153012</t>
  </si>
  <si>
    <t>PEPPERMINT [DHQ153012]</t>
  </si>
  <si>
    <t>DHQ153013</t>
  </si>
  <si>
    <t>PROBIOTICS [DHQ153013]</t>
  </si>
  <si>
    <t>DHQ153014</t>
  </si>
  <si>
    <t>SAW PALMETTO [DHQ153014]</t>
  </si>
  <si>
    <t>DHQ153015</t>
  </si>
  <si>
    <t>SOY SUPPLEMENT [DHQ153015]</t>
  </si>
  <si>
    <t>DHQ153016</t>
  </si>
  <si>
    <t>SPORTS SUPPLEMENTS [DHQ153016]</t>
  </si>
  <si>
    <t>DHQ153017</t>
  </si>
  <si>
    <t>ST. JOHN’S WORT [DHQ153017]</t>
  </si>
  <si>
    <t>DHQ153018</t>
  </si>
  <si>
    <t>OTHER [DHQ153018]</t>
  </si>
  <si>
    <t>DIAB</t>
  </si>
  <si>
    <t>DIABETES (TYPE 1 OR TYPE 2 DIABETES OR HBA1C &gt;= 6.5) [DIAB]</t>
  </si>
  <si>
    <t>DIAB_AWARE</t>
  </si>
  <si>
    <t>REPORTED PHYSICIAN DIAGNOSIS OF DIABETES AMONG DIABETICS [DIAB_AWARE]</t>
  </si>
  <si>
    <t>DIAB_CNTRL</t>
  </si>
  <si>
    <t>AWARE OF DIABETES AND CURRENTLY TREATING AND HBA1C &lt;= 7.0 AMONG DIABETICS [DIAB_CNTRL]</t>
  </si>
  <si>
    <t>DIAB_MEAS</t>
  </si>
  <si>
    <t>HBA1C &gt;= 6.5 AMONG DIABETICS [DIAB_MEAS]</t>
  </si>
  <si>
    <t>DIAB_MED</t>
  </si>
  <si>
    <t>CURRENTLY TREATING DIABETES AMONG DIABETICS [DIAB_MED]</t>
  </si>
  <si>
    <t>DIAB_TRMT</t>
  </si>
  <si>
    <t>AWARE OF DIABETES AND CURRENTLY TREATING AMONG DIABETICS [DIAB_TRMT]</t>
  </si>
  <si>
    <t>DIABETES_1</t>
  </si>
  <si>
    <t>SELF-REPORT OF DIABETES TYPE 1 [DIABETES_1]</t>
  </si>
  <si>
    <t>DIABETES_2</t>
  </si>
  <si>
    <t>SELF-REPORT OF DIABETES TYPE 2 [DIABETES_2]</t>
  </si>
  <si>
    <t>DIETARY_FIBER</t>
  </si>
  <si>
    <t>DIET CALC, DIETARY FIBER, USDA, (G) [DIETARY_FIBER]</t>
  </si>
  <si>
    <t>DIQ_GREATLAKE_FISH_EATEN</t>
  </si>
  <si>
    <t>GREAT LAKES TROUT, SALMON OR CARP EATEN [DIQ_GREATLAKE_FISH_EATEN]</t>
  </si>
  <si>
    <t>DIQ_MEAL_AWAY_PER_YEAR</t>
  </si>
  <si>
    <t>HOW MANY TOTAL MEALS EATEN AWAY FROM HOME PER YEAR [DIQ_MEAL_AWAY_PER_YEAR]</t>
  </si>
  <si>
    <t>DIQ_WI_FISH_EATEN</t>
  </si>
  <si>
    <t>INLAND WALLEYE, NORTHERN PIKE OR CARP EATEN [DIQ_WI_FISH_EATEN]</t>
  </si>
  <si>
    <t>DIQ010</t>
  </si>
  <si>
    <t>EAT FISH CAUGHT OR GIVEN [DIQ010]</t>
  </si>
  <si>
    <t>DIQ020</t>
  </si>
  <si>
    <t>EATEN GREAT LAKES FISH [DIQ020]</t>
  </si>
  <si>
    <t>DIQ025_A</t>
  </si>
  <si>
    <t>TIMES EATEN GREAT LAKES TROUT, SALMON OR CARP IN LAST YEAR [DIQ025_A]</t>
  </si>
  <si>
    <t>DIQ025_B</t>
  </si>
  <si>
    <t>TIMES EATEN GREAT LAKES TROUT, SALMON OR CARP IN LAST YEAR, UNITS [DIQ025_B]</t>
  </si>
  <si>
    <t>FMT_PER_UNIT</t>
  </si>
  <si>
    <t>[. ] Missing [1] PER Day [2] PER Week [3] PER Month [4] PER Year [.D] Don't know [.N] Never [.R] Refused</t>
  </si>
  <si>
    <t>DIQ030</t>
  </si>
  <si>
    <t>EATEN FISH FROM INLAND WISCONSIN WATERS [DIQ030]</t>
  </si>
  <si>
    <t>DIQ035_A</t>
  </si>
  <si>
    <t>TIMES EATEN INLAND WALLEYE, PIKE, OR CARP [DIQ035_A]</t>
  </si>
  <si>
    <t>DIQ035_B</t>
  </si>
  <si>
    <t>TIMES EATEN INLAND WALLEYE, PIKE, OR CARP, UNITS [DIQ035_B]</t>
  </si>
  <si>
    <t>DIQ100</t>
  </si>
  <si>
    <t>TIMES EATEN AT FAST FOOD [DIQ100]</t>
  </si>
  <si>
    <t>FMT_DIQ100_</t>
  </si>
  <si>
    <t>[. ] Missing [1] Never [2] Rarely (less than once a month) [3] Sometimes (between 1-3 times a month) [4] 1-2 times per week [5] 3-4 times per week [6] 5 or more times per week [.D] Don't know [.R] Refused</t>
  </si>
  <si>
    <t>DIQ110</t>
  </si>
  <si>
    <t>TIMES EATEN AT A FAST-CASUAL RESTAURANT [DIQ110]</t>
  </si>
  <si>
    <t>DIQ115</t>
  </si>
  <si>
    <t>TIMES EATEN ALL-YOU-CAN-EAT [DIQ115]</t>
  </si>
  <si>
    <t>DIQ120</t>
  </si>
  <si>
    <t>TIMES EATEN AT SIT-DOWN RESTAURANT [DIQ120]</t>
  </si>
  <si>
    <t>DIQ200</t>
  </si>
  <si>
    <t>ATE SNACK IN PAST WEEK [DIQ200]</t>
  </si>
  <si>
    <t>diq207_9</t>
  </si>
  <si>
    <t>OTHER (SPECIFY) [DIQ207_9]</t>
  </si>
  <si>
    <t>DIQ207_A</t>
  </si>
  <si>
    <t>SNACK GOTTEN FROM-1ST RESPONSE [DIQ207_A]</t>
  </si>
  <si>
    <t>FMT_DIQ207_</t>
  </si>
  <si>
    <t>[. ] Missing [1] Made at home [2] Cafeteria (at school or work) [3] Fast food restaurant [4] Other type of restaurant [5] Bar [6] Convenience store [7] Grocery store [8] Vending machine [9] Other [.D] Don't know [.R</t>
  </si>
  <si>
    <t>DIQ207_B</t>
  </si>
  <si>
    <t>SNACK GOTTEN FROM-2ND RESPONSE [DIQ207_B]</t>
  </si>
  <si>
    <t>diq207_bar</t>
  </si>
  <si>
    <t>BAR [DIQ207_BAR]</t>
  </si>
  <si>
    <t>DIQ207_C</t>
  </si>
  <si>
    <t>SNACK GOTTEN FROM-3RD RESPONSE [DIQ207_C]</t>
  </si>
  <si>
    <t>diq207_cafeteria</t>
  </si>
  <si>
    <t>CAFETERIA (AT SCHOOL OR WORK) [DIQ207_CAFETERIA]</t>
  </si>
  <si>
    <t>diq207_convenience_store</t>
  </si>
  <si>
    <t>CONVENIENCE STORE [DIQ207_CONVENIENCE_STORE]</t>
  </si>
  <si>
    <t>DIQ207_D</t>
  </si>
  <si>
    <t>SNACK GOTTEN FROM-4TH RESPONSE [DIQ207_D]</t>
  </si>
  <si>
    <t>DIQ207_E</t>
  </si>
  <si>
    <t>SNACK GOTTEN FROM-5TH RESPONSE [DIQ207_E]</t>
  </si>
  <si>
    <t>DIQ207_F</t>
  </si>
  <si>
    <t>SNACK GOTTEN FROM-6TH RESPONSE [DIQ207_F]</t>
  </si>
  <si>
    <t>diq207_fast_food_restaurant</t>
  </si>
  <si>
    <t>FAST FOOD RESTAURANT [DIQ207_FAST_FOOD_RESTAURANT]</t>
  </si>
  <si>
    <t>DIQ207_G</t>
  </si>
  <si>
    <t>SNACK GOTTEN FROM-7TH RESPONSE [DIQ207_G]</t>
  </si>
  <si>
    <t>diq207_grocery_store</t>
  </si>
  <si>
    <t>GROCERY STORE [DIQ207_GROCERY_STORE]</t>
  </si>
  <si>
    <t>DIQ207_H</t>
  </si>
  <si>
    <t>SNACK GOTTEN FROM-8TH RESPONSE [DIQ207_H]</t>
  </si>
  <si>
    <t>DIQ207_I</t>
  </si>
  <si>
    <t>SNACK GOTTEN FROM-9TH RESPONSE [DIQ207_I]</t>
  </si>
  <si>
    <t>diq207_made_at_home</t>
  </si>
  <si>
    <t>MADE AT HOME [DIQ207_MADE_AT_HOME]</t>
  </si>
  <si>
    <t>diq207_other</t>
  </si>
  <si>
    <t>SNACK GOTTEN FROM-OTHER RESPONSE [DIQ207_OTHER]</t>
  </si>
  <si>
    <t>diq207_other_restaurant</t>
  </si>
  <si>
    <t>OTHER TYPE OF RESTAURANT [DIQ207_OTHER_RESTAURANT]</t>
  </si>
  <si>
    <t>diq207_vending_machine</t>
  </si>
  <si>
    <t>VENDING MACHINE [DIQ207_VENDING_MACHINE]</t>
  </si>
  <si>
    <t>DIQ300</t>
  </si>
  <si>
    <t>SERVINGS OF BOTTLED WATER [DIQ300]</t>
  </si>
  <si>
    <t>DIQ310</t>
  </si>
  <si>
    <t>SERVINGS OF TAP WATER AT HOME [DIQ310]</t>
  </si>
  <si>
    <t>DIQ320</t>
  </si>
  <si>
    <t>SERVINGS OF TAP WATER OUTSIDE HOME [DIQ320]</t>
  </si>
  <si>
    <t>DIQ350_A</t>
  </si>
  <si>
    <t>FOOD HEALTH CONCERNS 1 [DIQ350_A]</t>
  </si>
  <si>
    <t>FMT_DIQ350_</t>
  </si>
  <si>
    <t>[. ] Missing [1] Red meat [2] Chicken with the skin [3] Fish or seafood [4] Dairy products [5] Eggs [6] Processed foods [7] Deep fried foods [8] Foods with high content of any type of fat [9] Foods with high content</t>
  </si>
  <si>
    <t>DIQ350_B</t>
  </si>
  <si>
    <t>FOOD HEALTH CONCERNS 2 [DIQ350_B]</t>
  </si>
  <si>
    <t>DIQ350_C</t>
  </si>
  <si>
    <t>FOOD HEALTH CONCERNS 3 [DIQ350_C]</t>
  </si>
  <si>
    <t>diq350_chicken_with_skin</t>
  </si>
  <si>
    <t>CHICKEN WITH THE SKIN [DIQ350_CHICKEN_WITH_SKIN]</t>
  </si>
  <si>
    <t>DIQ350_D</t>
  </si>
  <si>
    <t>FOOD HEALTH CONCERNS 4 [DIQ350_D]</t>
  </si>
  <si>
    <t>diq350_dairy_products</t>
  </si>
  <si>
    <t>DAIRY PRODUCTS [DIQ350_DAIRY_PRODUCTS]</t>
  </si>
  <si>
    <t>diq350_deep_fried_foods</t>
  </si>
  <si>
    <t>DEEP FRIED FOODS [DIQ350_DEEP_FRIED_FOODS]</t>
  </si>
  <si>
    <t>diq350_do_not_avoid</t>
  </si>
  <si>
    <t>DO NOT AVOID ANY OF THESE FOODS [DIQ350_DO_NOT_AVOID]</t>
  </si>
  <si>
    <t>DIQ350_E</t>
  </si>
  <si>
    <t>FOOD HEALTH CONCERNS 5 [DIQ350_E]</t>
  </si>
  <si>
    <t>diq350_eggs</t>
  </si>
  <si>
    <t>EGGS [DIQ350_EGGS]</t>
  </si>
  <si>
    <t>DIQ350_F</t>
  </si>
  <si>
    <t>FOOD HEALTH CONCERNS 6 [DIQ350_F]</t>
  </si>
  <si>
    <t>diq350_fish_seafood</t>
  </si>
  <si>
    <t>FISH OR SEAFOOD [DIQ350_FISH_SEAFOOD]</t>
  </si>
  <si>
    <t>DIQ350_G</t>
  </si>
  <si>
    <t>FOOD HEALTH CONCERNS 7 [DIQ350_G]</t>
  </si>
  <si>
    <t>DIQ350_H</t>
  </si>
  <si>
    <t>FOOD HEALTH CONCERNS 8 [DIQ350_H]</t>
  </si>
  <si>
    <t>diq350_high_content_any_fat</t>
  </si>
  <si>
    <t>FOODS WITH HIGH CONTENT OF ANY TYPE OF FAT [DIQ350_HIGH_CONTENT_ANY_FAT]</t>
  </si>
  <si>
    <t>diq350_high_content_carbs</t>
  </si>
  <si>
    <t>FOODS WITH HIGH CONTENT OF CARBOHYDRATES [DIQ350_HIGH_CONTENT_CARBS]</t>
  </si>
  <si>
    <t>diq350_high_content_sat_fat</t>
  </si>
  <si>
    <t>FOODS WITH HIGH CONTENT OF SATURATED FAT [DIQ350_HIGH_CONTENT_SAT_FAT]</t>
  </si>
  <si>
    <t>diq350_high_content_trans_fat</t>
  </si>
  <si>
    <t>FOODS WITH HIGH CONTENT OF TRANS FAT [DIQ350_HIGH_CONTENT_TRANS_FAT]</t>
  </si>
  <si>
    <t>DIQ350_I</t>
  </si>
  <si>
    <t>FOOD HEALTH CONCERNS 9 [DIQ350_I]</t>
  </si>
  <si>
    <t>DIQ350_J</t>
  </si>
  <si>
    <t>FOOD HEALTH CONCERNS 10 [DIQ350_J]</t>
  </si>
  <si>
    <t>DIQ350_K</t>
  </si>
  <si>
    <t>FOOD HEALTH CONCERNS 11 [DIQ350_K]</t>
  </si>
  <si>
    <t>DIQ350_L</t>
  </si>
  <si>
    <t>FOOD HEALTH CONCERNS 12 [DIQ350_L]</t>
  </si>
  <si>
    <t>DIQ350_M</t>
  </si>
  <si>
    <t>FOOD HEALTH CONCERNS 13 [DIQ350_M]</t>
  </si>
  <si>
    <t>diq350_milk_treated_BGH</t>
  </si>
  <si>
    <t>MILK TREATED WITH RECOMBINANTBOVINE GROWTH HORMONE [DIQ350_MILK_TREATED_BGH]</t>
  </si>
  <si>
    <t>diq350_processed_foods</t>
  </si>
  <si>
    <t>PROCESSED FOODS [DIQ350_PROCESSED_FOODS]</t>
  </si>
  <si>
    <t>diq350_red_meat</t>
  </si>
  <si>
    <t>RED MEAT [DIQ350_RED_MEAT]</t>
  </si>
  <si>
    <t>DIQ400_A</t>
  </si>
  <si>
    <t>EAT OUT IMPORTANCE; CONVENIENCE [DIQ400_A]</t>
  </si>
  <si>
    <t>FMT_NUMCAT</t>
  </si>
  <si>
    <t>[. ] Missing [.D] Don't know [.N] Never [.R] Refused [666] Never worked for pay</t>
  </si>
  <si>
    <t>DIQ400_B</t>
  </si>
  <si>
    <t>EAT OUT IMPORTANCE; SPEED OF SERVICE [DIQ400_B]</t>
  </si>
  <si>
    <t>DIQ400_C</t>
  </si>
  <si>
    <t>EAT OUT IMPORTANCE; AMOUNT OF FOOD OFFERED [DIQ400_C]</t>
  </si>
  <si>
    <t>DIQ400_D</t>
  </si>
  <si>
    <t>EAT OUT IMPORTANCE; TASTE [DIQ400_D]</t>
  </si>
  <si>
    <t>DIQ400_E</t>
  </si>
  <si>
    <t>EAT OUT IMPORTANCE; WELL-PREPARED [DIQ400_E]</t>
  </si>
  <si>
    <t>DIQ400_F</t>
  </si>
  <si>
    <t>EAT OUT IMPORTANCE; FRESH INGREDIENTS [DIQ400_F]</t>
  </si>
  <si>
    <t>DIQ400_G</t>
  </si>
  <si>
    <t>EAT OUT IMPORTANCE; HEALTHFULNESS [DIQ400_G]</t>
  </si>
  <si>
    <t>DIQ400_H</t>
  </si>
  <si>
    <t>EAT OUT IMPORTANCE; LOCALLY GROWN [DIQ400_H]</t>
  </si>
  <si>
    <t>DIQ400_I</t>
  </si>
  <si>
    <t>EAT OUT IMPORTANCE; COST [DIQ400_I]</t>
  </si>
  <si>
    <t>DIQ400_J</t>
  </si>
  <si>
    <t>EAT OUT IMPORTANCE; ORGANIC [DIQ400_J]</t>
  </si>
  <si>
    <t>DIQ405_A</t>
  </si>
  <si>
    <t>GROCERY IMPORTANCE; LOCALLY GROWN [DIQ405_A]</t>
  </si>
  <si>
    <t>DIQ405_B</t>
  </si>
  <si>
    <t>GROCERY IMPORTANCE; LOW IN CALORIES [DIQ405_B]</t>
  </si>
  <si>
    <t>DIQ405_C</t>
  </si>
  <si>
    <t>GROCERY IMPORTANCE; ORGANIC [DIQ405_C]</t>
  </si>
  <si>
    <t>DIQ410_M</t>
  </si>
  <si>
    <t>GROCERY STORE DISTANCE [DIQ410_M]</t>
  </si>
  <si>
    <t>DIQ415</t>
  </si>
  <si>
    <t>PERCENT OF GROCERIES PURCHASED HERE [DIQ415]</t>
  </si>
  <si>
    <t>diq416_13</t>
  </si>
  <si>
    <t>OTHER (SPECIFY) [DIQ416_13]</t>
  </si>
  <si>
    <t>DIQ416_A</t>
  </si>
  <si>
    <t>REASONS FOR SHOPPING AT THIS STORE-1ST RESPONSE [DIQ416_A]</t>
  </si>
  <si>
    <t>FMT_DIQ416_</t>
  </si>
  <si>
    <t>[. ] Missing [1] Freshness of fruits or vegetables [2] Quality of meats and seafood [3] Price of the foods [4] Organic foods available [5] Locally grown foods available [6] Convenience [7] Large selection [8] Close</t>
  </si>
  <si>
    <t>DIQ416_B</t>
  </si>
  <si>
    <t>REASONS FOR SHOPPING AT THIS STORE-2ND RESPONSE [DIQ416_B]</t>
  </si>
  <si>
    <t>DIQ416_C</t>
  </si>
  <si>
    <t>REASONS FOR SHOPPING AT THIS STORE-3RD RESPONSE [DIQ416_C]</t>
  </si>
  <si>
    <t>diq416_close_to_other_stores</t>
  </si>
  <si>
    <t>CLOSE TO OTHER FREQUENTED STORES [DIQ416_CLOSE_TO_OTHER_STORES]</t>
  </si>
  <si>
    <t>diq416_convenience</t>
  </si>
  <si>
    <t>CONVENIENCE (FOR EXAMPLE, IT'S CLOSE TO HOME OR ON THE WAY HOME) [DIQ416_CONVENIENCE]</t>
  </si>
  <si>
    <t>DIQ416_D</t>
  </si>
  <si>
    <t>REASONS FOR SHOPPING AT THIS STORE-4TH RESPONSE [DIQ416_D]</t>
  </si>
  <si>
    <t>DIQ416_E</t>
  </si>
  <si>
    <t>REASONS FOR SHOPPING AT THIS STORE-5TH RESPONSE [DIQ416_E]</t>
  </si>
  <si>
    <t>DIQ416_F</t>
  </si>
  <si>
    <t>REASONS FOR SHOPPING AT THIS STORE-6TH RESPONSE [DIQ416_F]</t>
  </si>
  <si>
    <t>diq416_fresh_of_fruit_vegetable</t>
  </si>
  <si>
    <t>FRESHNESS OF FRUITS OR VEGETABLES [DIQ416_FRESH_OF_FRUIT_VEGETABLE]</t>
  </si>
  <si>
    <t>DIQ416_G</t>
  </si>
  <si>
    <t>REASONS FOR SHOPPING AT THIS STORE-7TH RESPONSE [DIQ416_G]</t>
  </si>
  <si>
    <t>DIQ416_H</t>
  </si>
  <si>
    <t>REASONS FOR SHOPPING AT THIS STORE-8TH RESPONSE [DIQ416_H]</t>
  </si>
  <si>
    <t>DIQ416_I</t>
  </si>
  <si>
    <t>REASONS FOR SHOPPING AT THIS STORE-9TH RESPONSE [DIQ416_I]</t>
  </si>
  <si>
    <t>diq416_instore_deli_bakery</t>
  </si>
  <si>
    <t>IN-STORE DELI OR BAKERY [DIQ416_INSTORE_DELI_BAKERY]</t>
  </si>
  <si>
    <t>DIQ416_J</t>
  </si>
  <si>
    <t>REASONS FOR SHOPPING AT THIS STORE-10TH RESPONSE [DIQ416_J]</t>
  </si>
  <si>
    <t>DIQ416_K</t>
  </si>
  <si>
    <t>REASONS FOR SHOPPING AT THIS STORE-11TH RESPONSE [DIQ416_K]</t>
  </si>
  <si>
    <t>DIQ416_L</t>
  </si>
  <si>
    <t>REASONS FOR SHOPPING AT THIS STORE-12TH RESPONSE [DIQ416_L]</t>
  </si>
  <si>
    <t>diq416_large_selection</t>
  </si>
  <si>
    <t>LARGE SELECTION [DIQ416_LARGE_SELECTION]</t>
  </si>
  <si>
    <t>diq416_local_grown_food_avail</t>
  </si>
  <si>
    <t>LOCALLY GROWN FOODS AVAILABLE [DIQ416_LOCAL_GROWN_FOOD_AVAIL]</t>
  </si>
  <si>
    <t>diq416_locally_owned_business</t>
  </si>
  <si>
    <t>LOCALLY OWNED BUSINESS [DIQ416_LOCALLY_OWNED_BUSINESS]</t>
  </si>
  <si>
    <t>DIQ416_M</t>
  </si>
  <si>
    <t>REASONS FOR SHOPPING AT THIS STORE-13TH RESPONSE [DIQ416_M]</t>
  </si>
  <si>
    <t>diq416_organic_foods_available</t>
  </si>
  <si>
    <t>ORGANIC FOODS AVAILABLE [DIQ416_ORGANIC_FOODS_AVAILABLE]</t>
  </si>
  <si>
    <t>diq416_other</t>
  </si>
  <si>
    <t>REASONS FOR SHOPPING AT THIS STORE-OTHER [DIQ416_OTHER]</t>
  </si>
  <si>
    <t>diq416_other_services_instore</t>
  </si>
  <si>
    <t>OTHER SERVICES AVAILABLE AT THE STORE (SUCH AS MOVIE RENTAL OR PHARMACY) [DIQ416_OTHER_SERVICES_INSTORE]</t>
  </si>
  <si>
    <t>diq416_price_of_foods</t>
  </si>
  <si>
    <t>PRICE OF THE FOODS [DIQ416_PRICE_OF_FOODS]</t>
  </si>
  <si>
    <t>diq416_quality_meats_seafood</t>
  </si>
  <si>
    <t>QUALITY OF MEATS AND SEAFOOD [DIQ416_QUALITY_MEATS_SEAFOOD]</t>
  </si>
  <si>
    <t>diq416_speed_of_checkout</t>
  </si>
  <si>
    <t>SPEED OF CHECKOUT [DIQ416_SPEED_OF_CHECKOUT]</t>
  </si>
  <si>
    <t>DIQ420</t>
  </si>
  <si>
    <t>HOW OFTEN SHOPPING AT FARMERS MARKET OR LOCAL FARMS [DIQ420]</t>
  </si>
  <si>
    <t>FMT_DIQ420_</t>
  </si>
  <si>
    <t>[. ] Missing [1] Regularly [2] Often [3] Seldom [4] Never [.D] Don't know [.R] Refused</t>
  </si>
  <si>
    <t>DIQ430</t>
  </si>
  <si>
    <t>MEMBERSHIP OF CSA GROUP [DIQ430]</t>
  </si>
  <si>
    <t>DIQ440</t>
  </si>
  <si>
    <t>GROWN OR PRODUCED ANY OF OWN FOOD [DIQ440]</t>
  </si>
  <si>
    <t>diq450_13</t>
  </si>
  <si>
    <t>OTHER [DIQ450_13]</t>
  </si>
  <si>
    <t>DIQ450_A</t>
  </si>
  <si>
    <t>TYPE OF FOOD GROWN OR PRODUCED-1ST RESPONSE [DIQ450_A]</t>
  </si>
  <si>
    <t>FMT_DIQ450_</t>
  </si>
  <si>
    <t>[. ] Missing [1] Vegetables [2] Tree fruit or nuts [3] Other fruit [4] Herbs [5] Honey [6] Meat [7] Chickens [8] Eggs [9] Fish [.D] Don't know [.R] Refused [10] Dairy [11] Grains [12] Legumes [13] Other</t>
  </si>
  <si>
    <t>DIQ450_B</t>
  </si>
  <si>
    <t>TYPE OF FOOD GROWN OR PRODUCED-2ND RESPONSE [DIQ450_B]</t>
  </si>
  <si>
    <t>DIQ450_C</t>
  </si>
  <si>
    <t>TYPE OF FOOD GROWN OR PRODUCED-3RD RESPONSE [DIQ450_C]</t>
  </si>
  <si>
    <t>diq450_chickens</t>
  </si>
  <si>
    <t>CHICKENS [DIQ450_CHICKENS]</t>
  </si>
  <si>
    <t>DIQ450_D</t>
  </si>
  <si>
    <t>TYPE OF FOOD GROWN OR PRODUCED-4TH RESPONSE [DIQ450_D]</t>
  </si>
  <si>
    <t>diq450_dairy</t>
  </si>
  <si>
    <t>DAIRY [DIQ450_DAIRY]</t>
  </si>
  <si>
    <t>DIQ450_E</t>
  </si>
  <si>
    <t>TYPE OF FOOD GROWN OR PRODUCED-5TH RESPONSE [DIQ450_E]</t>
  </si>
  <si>
    <t>diq450_eggs</t>
  </si>
  <si>
    <t>EGGS [DIQ450_EGGS]</t>
  </si>
  <si>
    <t>DIQ450_F</t>
  </si>
  <si>
    <t>TYPE OF FOOD GROWN OR PRODUCED-6TH RESPONSE [DIQ450_F]</t>
  </si>
  <si>
    <t>diq450_fish</t>
  </si>
  <si>
    <t>FISH [DIQ450_FISH]</t>
  </si>
  <si>
    <t>DIQ450_G</t>
  </si>
  <si>
    <t>TYPE OF FOOD GROWN OR PRODUCED-7TH RESPONSE [DIQ450_G]</t>
  </si>
  <si>
    <t>diq450_grains</t>
  </si>
  <si>
    <t>GRAINS [DIQ450_GRAINS]</t>
  </si>
  <si>
    <t>DIQ450_H</t>
  </si>
  <si>
    <t>TYPE OF FOOD GROWN OR PRODUCED-8TH RESPONSE [DIQ450_H]</t>
  </si>
  <si>
    <t>diq450_herbs</t>
  </si>
  <si>
    <t>HERBS [DIQ450_HERBS]</t>
  </si>
  <si>
    <t>diq450_honey</t>
  </si>
  <si>
    <t>HONEY [DIQ450_HONEY]</t>
  </si>
  <si>
    <t>DIQ450_I</t>
  </si>
  <si>
    <t>TYPE OF FOOD GROWN OR PRODUCED-9TH RESPONSE [DIQ450_I]</t>
  </si>
  <si>
    <t>DIQ450_J</t>
  </si>
  <si>
    <t>TYPE OF FOOD GROWN OR PRODUCED-10TH RESPONSE [DIQ450_J]</t>
  </si>
  <si>
    <t>DIQ450_K</t>
  </si>
  <si>
    <t>TYPE OF FOOD GROWN OR PRODUCED-11TH RESPONSE [DIQ450_K]</t>
  </si>
  <si>
    <t>DIQ450_L</t>
  </si>
  <si>
    <t>TYPE OF FOOD GROWN OR PRODUCED-12TH RESPONSE [DIQ450_L]</t>
  </si>
  <si>
    <t>diq450_legumes</t>
  </si>
  <si>
    <t>LEGUMES [DIQ450_LEGUMES]</t>
  </si>
  <si>
    <t>DIQ450_M</t>
  </si>
  <si>
    <t>TYPE OF FOOD GROWN OR PRODUCED-13TH RESPONSE [DIQ450_M]</t>
  </si>
  <si>
    <t>diq450_meat</t>
  </si>
  <si>
    <t>MEAT [DIQ450_MEAT]</t>
  </si>
  <si>
    <t>diq450_other_fruit</t>
  </si>
  <si>
    <t>OTHER FRUIT [DIQ450_OTHER_FRUIT]</t>
  </si>
  <si>
    <t>diq450_tree_fruit_nuts</t>
  </si>
  <si>
    <t>TREE FRUIT OR NUTS [DIQ450_TREE_FRUIT_NUTS]</t>
  </si>
  <si>
    <t>diq450_vegetables</t>
  </si>
  <si>
    <t>VEGETABLES [DIQ450_VEGETABLES]</t>
  </si>
  <si>
    <t>DIQ460_A</t>
  </si>
  <si>
    <t>WHERE DO YOU GROW YOUR OWN FOOD-1ST REPONSE [DIQ460_A]</t>
  </si>
  <si>
    <t>FMT_DIQ460_</t>
  </si>
  <si>
    <t>[. ] Missing [1] Home or container garden [2] Public community garden (i.e. parks) [3] Private community garden (i.e. church) [4] Informal community or neighborhood garden (i.e. on a vacant lot or common open space)</t>
  </si>
  <si>
    <t>DIQ460_B</t>
  </si>
  <si>
    <t>WHERE DO YOU GROW YOUR OWN FOOD-2ND RESPONSE [DIQ460_B]</t>
  </si>
  <si>
    <t>DIQ460_C</t>
  </si>
  <si>
    <t>WHERE DO YOU GROW YOUR OWN FOOD-3RD RESPONSE [DIQ460_C]</t>
  </si>
  <si>
    <t>diq460_cmty_ngbrhd_garden</t>
  </si>
  <si>
    <t>INFORMAL COMMUNITY OR NEIGHBORHOOD GARDEN (I.E. ON A VACANT LOT OR COMMON OPEN SPACE) [DIQ460_CMTY_NGBRHD_GARDEN]</t>
  </si>
  <si>
    <t>DIQ460_D</t>
  </si>
  <si>
    <t>WHERE DO YOU GROW YOUR OWN FOOD-4TH RESPONSE [DIQ460_D]</t>
  </si>
  <si>
    <t>DIQ460_E</t>
  </si>
  <si>
    <t>WHERE DO YOU GROW YOUR OWN FOOD-5TH RESPONSE [DIQ460_E]</t>
  </si>
  <si>
    <t>diq460_home_container_garden</t>
  </si>
  <si>
    <t>HOME OR CONTAINER GARDEN [DIQ460_HOME_CONTAINER_GARDEN]</t>
  </si>
  <si>
    <t>diq460_own_farmland</t>
  </si>
  <si>
    <t>YOUR OWN FARMLAND [DIQ460_OWN_FARMLAND]</t>
  </si>
  <si>
    <t>diq460_private_community_garden</t>
  </si>
  <si>
    <t>PRIVATE COMMUNITY GARDEN (I.E. CHURCH) [DIQ460_PRIVATE_COMMUNITY_GARDEN]</t>
  </si>
  <si>
    <t>diq460_public_community_garden</t>
  </si>
  <si>
    <t>PUBLIC COMMUNITY GARDEN (I.E. PARKS) [DIQ460_PUBLIC_COMMUNITY_GARDEN]</t>
  </si>
  <si>
    <t>DMQ010</t>
  </si>
  <si>
    <t>HIGHEST LEVEL OF SCHOOL COMPLETED OR HIGHEST DEGREE RECEIVED [DMQ010]</t>
  </si>
  <si>
    <t>FMT_EDUCATION</t>
  </si>
  <si>
    <t>[. ] Missing [0] Never attended/kindergarten only [1] 1st grade [2] 2nd grade [3] 3rd grade [4] 4th grade [5] 5th grade [6] 6th grade [7] 7th grade [8] 8th grade [9] 9th grade [.D] Don't know [.R] Refused [10] 10th</t>
  </si>
  <si>
    <t>DMQ020</t>
  </si>
  <si>
    <t>CURRENTLY GOING TO SCHOOL FOR DEGREE [DMQ020]</t>
  </si>
  <si>
    <t>DMQ030_R2</t>
  </si>
  <si>
    <t>EVER SERVED ON ACTIVE DUTY [DMQ030_R2]</t>
  </si>
  <si>
    <t>FMT_QF1_</t>
  </si>
  <si>
    <t>[. ] Missing [1] Yes, I served on active duty and/or was activated [2] No, I did not serve on active duty and/or was not activated [.D] Don't know [.R] Refused</t>
  </si>
  <si>
    <t>DMQ035</t>
  </si>
  <si>
    <t>WHICH BEST DESCRIBES YOUR SERVICES [DMQ035]</t>
  </si>
  <si>
    <t>FMT_QF2_</t>
  </si>
  <si>
    <t>[. ] Missing [1] Currently in the National Guard or reserve unit [2] Currently on active duty in the regular military (Navy, Army, Air Force, Marines, Coast Guard) [3] Retired from military service [4] Medically dis</t>
  </si>
  <si>
    <t>DMQ040</t>
  </si>
  <si>
    <t>MARITAL STATUS [DMQ040]</t>
  </si>
  <si>
    <t>FMT_MARITAL_STATUS</t>
  </si>
  <si>
    <t>[. ] Missing [1] Married [2] Widowed [3] Divorced [4] Separated [5] Never married [6] Living with partner [.D] Don't know [.R] Refused</t>
  </si>
  <si>
    <t>DMQ050</t>
  </si>
  <si>
    <t>HISPANIC OR LATINO [DMQ050]</t>
  </si>
  <si>
    <t>WHITE ALONE OR IN COMBINATION WITH OTHER RACES [DMQ060_1]</t>
  </si>
  <si>
    <t>BLACK OR AFRICAN AMERICAN ALONE OR IN COMBINATION WITH OTHER RACES [DMQ060_2]</t>
  </si>
  <si>
    <t>ASIAN ALONE OR IN COMBINATION WITH OTHER RACES [DMQ060_3]</t>
  </si>
  <si>
    <t>DMQ060_4</t>
  </si>
  <si>
    <t>NATIVE HAWAIIAN OR OTHER PACIFIC ISLANDER ALONE OR IN COMBINATION WITH OTHER RACES [DMQ060_4]</t>
  </si>
  <si>
    <t>AMERICAN INDIAN OR NATIVE ALASKAN ALONE OR IN COMBINATION WITH OTHER RACES [DMQ060_5]</t>
  </si>
  <si>
    <t>OTHER RACE ALONE OR IN COMBINATION WITH OTHER RACES [DMQ060_6]</t>
  </si>
  <si>
    <t>DMQ060_A</t>
  </si>
  <si>
    <t>RACE FIRST RESPONSE [DMQ060_A]</t>
  </si>
  <si>
    <t>FMT_RACE</t>
  </si>
  <si>
    <t>[. ] Missing [1] White [2] Black or African American [3] Asian [4] Native Hawaiian or other Pacific Islander [5] American Indian or Alaska Native [6] Other (Specify) [.D] Don't know [.R] Refused</t>
  </si>
  <si>
    <t>DMQ060_B</t>
  </si>
  <si>
    <t>RACE SECOND RESPONSE [DMQ060_B]</t>
  </si>
  <si>
    <t>DMQ060_C</t>
  </si>
  <si>
    <t>RACE THIRD RESPONSE [DMQ060_C]</t>
  </si>
  <si>
    <t>DMQ060_D</t>
  </si>
  <si>
    <t>RACE FOURTH RESPONSE [DMQ060_D]</t>
  </si>
  <si>
    <t>DMQ060_E</t>
  </si>
  <si>
    <t>RACE FIFTH RESPONSE [DMQ060_E]</t>
  </si>
  <si>
    <t>DMQ060_F</t>
  </si>
  <si>
    <t>RACE SIXTH RESPONSE [DMQ060_F]</t>
  </si>
  <si>
    <t>DMQ060_OTHER</t>
  </si>
  <si>
    <t>RACE OTHER RESPONSE [DMQ060_OTHER]</t>
  </si>
  <si>
    <t>NUMBER OF RACES REPORTED BY SP [DMQ060_SUM]</t>
  </si>
  <si>
    <t>DMQ065</t>
  </si>
  <si>
    <t>ANCESTRY OR ETHNIC ORIGIN [DMQ065]</t>
  </si>
  <si>
    <t>DMQ070</t>
  </si>
  <si>
    <t>CITIZEN OF U.S. BY BIRTH OR NATURALIZATION [DMQ070]</t>
  </si>
  <si>
    <t>FMT_CITIZEN</t>
  </si>
  <si>
    <t>[. ] Missing [1] Yes, by birth [2] Yes, by naturalization [3] No, not a citizen of the United States [.D] Don't know [.R] Refused</t>
  </si>
  <si>
    <t>DMQ071</t>
  </si>
  <si>
    <t>SP'S STATE OR US TERRITORY OF BIRTH [DMQ071]</t>
  </si>
  <si>
    <t>FMT_STATE</t>
  </si>
  <si>
    <t>[. ] Missing [1] Alabama [2] Alaska [3] Arizona [4] Arkansas [5] California [6] Colorado [7] Connecticut [8] Delaware [9] District of Columbia [.D] Don't know [.R] Refused [10] Florida [11] Georgia [12] Hawaii [13]</t>
  </si>
  <si>
    <t>DMQ072</t>
  </si>
  <si>
    <t>SP'S COUNTRY OF BIRTH [DMQ072]</t>
  </si>
  <si>
    <t>DMQ073_Y</t>
  </si>
  <si>
    <t>YEAR SP CAME TO U.S. TO STAY [DMQ073_Y]</t>
  </si>
  <si>
    <t>DMQ080_1</t>
  </si>
  <si>
    <t>ENGLISH SPOKEN AT HOME [DMQ080_1]</t>
  </si>
  <si>
    <t>SPANISH SPOKEN AT HOME [DMQ080_8]</t>
  </si>
  <si>
    <t>LANGUAGE OTHER THAN ENGLISH OR SPANISH SPOKEN AT HOME [DMQ080_9]</t>
  </si>
  <si>
    <t>DMQ080_A</t>
  </si>
  <si>
    <t>LANGUAGE SPOKEN AT HOME FIRST RESPONSE [DMQ080_A]</t>
  </si>
  <si>
    <t>FMT_LANGUAGE</t>
  </si>
  <si>
    <t>[. ] Missing [1] English [8] Spanish [9] Other [.D] Don't know [.R] Refused</t>
  </si>
  <si>
    <t>DMQ080_B</t>
  </si>
  <si>
    <t>LANGUAGE SPOKEN AT HOME SECOND RESPONSE [DMQ080_B]</t>
  </si>
  <si>
    <t>DMQ080_C</t>
  </si>
  <si>
    <t>LANGUAGE SPOKEN AT HOME THIRD RESPONSE [DMQ080_C]</t>
  </si>
  <si>
    <t>DMQ080_OTHER</t>
  </si>
  <si>
    <t>LANGUAGE SPOKEN AT HOME OTHER RESPONSE [DMQ080_OTHER]</t>
  </si>
  <si>
    <t>NUMBER OF LANGUAGES SPOKEN AT HOME [DMQ080_SUM]</t>
  </si>
  <si>
    <t>DMQ100</t>
  </si>
  <si>
    <t>CURRENTLY OWN OR LEASE A CAR OR TRUCK [DMQ100]</t>
  </si>
  <si>
    <t>ECLAMPSIA</t>
  </si>
  <si>
    <t>ECLAMPSIA [ECLAMPSIA]</t>
  </si>
  <si>
    <t>ENERGY</t>
  </si>
  <si>
    <t>DIET CALC, ENERGY, USDA, (KCAL) [ENERGY]</t>
  </si>
  <si>
    <t>ENERGY_FROM_ALCOHOL</t>
  </si>
  <si>
    <t>DIET CALC, ENERGY, (% OF TOTAL ENERGY) [ENERGY_FROM_ALCOHOL]</t>
  </si>
  <si>
    <t>ENERGY_FROM_CARBOHYDRATE</t>
  </si>
  <si>
    <t>DIET CALC, ENERGY, (% OF TOTAL ENERGY) [ENERGY_FROM_CARBOHYDRATE]</t>
  </si>
  <si>
    <t>ENERGY_FROM_PROTEIN</t>
  </si>
  <si>
    <t>DIET CALC, ENERGY, (% OF TOTAL ENERGY) [ENERGY_FROM_PROTEIN]</t>
  </si>
  <si>
    <t>ENERGY_FROM_TOTAL_FAT</t>
  </si>
  <si>
    <t>DIET CALC, ENERGY, (% OF TOTAL ENERGY) [ENERGY_FROM_TOTAL_FAT]</t>
  </si>
  <si>
    <t>ERYTHRITOL</t>
  </si>
  <si>
    <t>DIET CALC, ERYTHRITOL, NDSR, (G) [ERYTHRITOL]</t>
  </si>
  <si>
    <t>F_CITMLB</t>
  </si>
  <si>
    <t>F_JUICE</t>
  </si>
  <si>
    <t>F_OTHER</t>
  </si>
  <si>
    <t>F_TOTAL</t>
  </si>
  <si>
    <t>FA</t>
  </si>
  <si>
    <t>FARATIO</t>
  </si>
  <si>
    <t>FATTY ACID RATIO</t>
  </si>
  <si>
    <t>FDFE</t>
  </si>
  <si>
    <t>FF</t>
  </si>
  <si>
    <t>FFQ010</t>
  </si>
  <si>
    <t>EAT HOLD OR COLD CEREALS [FFQ010]</t>
  </si>
  <si>
    <t>FMT_FFQ</t>
  </si>
  <si>
    <t>[. ] Missing [1] Never [2] 1 time per month [3] 2-3 times per month [4] 1 time per week [5] 2-3 times per week [6] 3-4 times per week [7] 5-6 times per week [8] 1 time per day [9] 2 or more times per day</t>
  </si>
  <si>
    <t>FFQ020</t>
  </si>
  <si>
    <t>USUAL CEREAL [FFQ020]</t>
  </si>
  <si>
    <t>FFQ030</t>
  </si>
  <si>
    <t>OTHER CEREAL [FFQ030]</t>
  </si>
  <si>
    <t>FFQ040</t>
  </si>
  <si>
    <t>MILK CONSUMPTION [FFQ040]</t>
  </si>
  <si>
    <t>FFQ050</t>
  </si>
  <si>
    <t>TYPE OF MILK [FFQ050]</t>
  </si>
  <si>
    <t>FMT_FFQ050_</t>
  </si>
  <si>
    <t>[. ] Missing [1] Whole or regular [2] 2% fat or reduced-fat [3] 1%, 0.5%, or low-fat [4] Fat-free, skim or non-fat [5] Soy [6] Other</t>
  </si>
  <si>
    <t>FFQ051</t>
  </si>
  <si>
    <t>OTHER: PRINT MILK [FFQ051]</t>
  </si>
  <si>
    <t>FFQ060</t>
  </si>
  <si>
    <t>DRINK SODA OR POP WITH SUGAR [FFQ060]</t>
  </si>
  <si>
    <t>FFQ070</t>
  </si>
  <si>
    <t>DRINK FRUIT JUICES [FFQ070]</t>
  </si>
  <si>
    <t>FFQ080</t>
  </si>
  <si>
    <t>DRINK COFFEE OR TEA WITH SUGAR [FFQ080]</t>
  </si>
  <si>
    <t>FFQ090</t>
  </si>
  <si>
    <t>DRINK SWEETENED OTHER DRINKS [FFQ090]</t>
  </si>
  <si>
    <t>FFQ100</t>
  </si>
  <si>
    <t>EAT FRUIT [FFQ100]</t>
  </si>
  <si>
    <t>FFQ110</t>
  </si>
  <si>
    <t>EAT GREEN LEAFY OR LETTUCE SALAD [FFQ110]</t>
  </si>
  <si>
    <t>FFQ120</t>
  </si>
  <si>
    <t>EAT FRIED POTATOES [FFQ120]</t>
  </si>
  <si>
    <t>FFQ130</t>
  </si>
  <si>
    <t>EAT OTHER POTATOES [FFQ130]</t>
  </si>
  <si>
    <t>FFQ140</t>
  </si>
  <si>
    <t>EAT BEANS [FFQ140]</t>
  </si>
  <si>
    <t>FFQ150</t>
  </si>
  <si>
    <t>EAT BROWN RICE OR WHOLE GRAINS [FFQ150]</t>
  </si>
  <si>
    <t>FFQ160</t>
  </si>
  <si>
    <t>EAT OTHER VEGETABLES. [FFQ160]</t>
  </si>
  <si>
    <t>FFQ170</t>
  </si>
  <si>
    <t>EAT MEXICAN-TYPE SALSA [FFQ170]</t>
  </si>
  <si>
    <t>FFQ180</t>
  </si>
  <si>
    <t>EAT PIZZA [FFQ180]</t>
  </si>
  <si>
    <t>FFQ190</t>
  </si>
  <si>
    <t>EAT TOMATO SAUCES [FFQ190]</t>
  </si>
  <si>
    <t>FFQ200</t>
  </si>
  <si>
    <t>EAT ANY CHEESE [FFQ200]</t>
  </si>
  <si>
    <t>FFQ210</t>
  </si>
  <si>
    <t>EAT RED MEAT SUCH AS BEEF, PORK, HAM OR SAUSAGE [FFQ210]</t>
  </si>
  <si>
    <t>FFQ220</t>
  </si>
  <si>
    <t>EAT PROCESSED MEAT SUCH AS BACON, LUNCH MEATS OR HOT DOGS [FFQ220]</t>
  </si>
  <si>
    <t>FFQ230</t>
  </si>
  <si>
    <t>EAT WHOLE GRAIN BREAD [FFQ230]</t>
  </si>
  <si>
    <t>FFQ240</t>
  </si>
  <si>
    <t>EAT CHOCOLATE OR CANDY [FFQ240]</t>
  </si>
  <si>
    <t>FFQ250</t>
  </si>
  <si>
    <t>EAT DONUTS, SWEET ROLLS, DANISH PASTRIES OR OTHER [FFQ250]</t>
  </si>
  <si>
    <t>FFQ260</t>
  </si>
  <si>
    <t>EAT COOKIES, CAKE, PIE, BROWNIES [FFQ260]</t>
  </si>
  <si>
    <t>FFQ270</t>
  </si>
  <si>
    <t>EAT ICE CREAM OR FROZEN DESSERTS [FFQ270]</t>
  </si>
  <si>
    <t>FFQ280</t>
  </si>
  <si>
    <t>EAT POPCORN [FFQ280]</t>
  </si>
  <si>
    <t>FHR_AVG_CHD_RISK</t>
  </si>
  <si>
    <t>AVERAGE 10-YR CHD RISK [FHR_AVG_CHD_RISK]</t>
  </si>
  <si>
    <t>PERCENT</t>
  </si>
  <si>
    <t>FHR_CHD_RISK</t>
  </si>
  <si>
    <t>10-YR CHD RISK [FHR_CHD_RISK]</t>
  </si>
  <si>
    <t>FHR_CHD_RISK_NOTE</t>
  </si>
  <si>
    <t>NOTE [FHR_CHD_RISK_NOTE]</t>
  </si>
  <si>
    <t>FMT_CHD_RISK_NOTE</t>
  </si>
  <si>
    <t>[. ] No Note [1] 10-yr CHD risk &gt;= 0.53; lower bound of relative risk estimate calculated [2] 10-yr CHD risk &gt;= 0.27; lower bound of relative risk estimate calculated [3] Average 10-yr CHD risk &lt;=0.01; lower bound o</t>
  </si>
  <si>
    <t>FHR_CHD_RR</t>
  </si>
  <si>
    <t>RELATIVE RISK OF CHD [FHR_CHD_RR]</t>
  </si>
  <si>
    <t>FHR_PTS</t>
  </si>
  <si>
    <t>CHD RISK POINTS [FHR_PTS]</t>
  </si>
  <si>
    <t>FIBE</t>
  </si>
  <si>
    <t>FOLA</t>
  </si>
  <si>
    <t>FOLATE_DFE</t>
  </si>
  <si>
    <t>DIET CALC, FOLATE, DIETARY FOLATE EQUIVALENTS, USDA, (MCG) [FOLATE_DFE]</t>
  </si>
  <si>
    <t>FOLIC_ACID</t>
  </si>
  <si>
    <t>DIET CALC, FOLIC ACID, USDA, (MCG) [FOLIC_ACID]</t>
  </si>
  <si>
    <t>FOOD_FOLATE</t>
  </si>
  <si>
    <t>DIET CALC, FOOD FOLATE, USDA, (MCG) [FOOD_FOLATE]</t>
  </si>
  <si>
    <t>FORMONONETIN</t>
  </si>
  <si>
    <t>DIET CALC, FORMONONETIN, NDSR, (MG) [FORMONONETIN]</t>
  </si>
  <si>
    <t>FPC010</t>
  </si>
  <si>
    <t>PRACTICING CONTRACEPTION [FPC010]</t>
  </si>
  <si>
    <t>FPC020A</t>
  </si>
  <si>
    <t>CONTRACEPTIVE METHOD: TUBES TIED [FPC020A]</t>
  </si>
  <si>
    <t>FPC020B</t>
  </si>
  <si>
    <t>CONTRACEPTIVE METHOD: HYSTERECTOMY [FPC020B]</t>
  </si>
  <si>
    <t>FPC020C</t>
  </si>
  <si>
    <t>CONTRACEPTIVE METHOD: VASECTOMY [FPC020C]</t>
  </si>
  <si>
    <t>FPC020D</t>
  </si>
  <si>
    <t>CONTRACEPTIVE METHOD: BIRTH CONTROL PILL [FPC020D]</t>
  </si>
  <si>
    <t>FPC020E</t>
  </si>
  <si>
    <t>CONTRACEPTIVE METHOD: MORNING AFTER PILL [FPC020E]</t>
  </si>
  <si>
    <t>FPC020F</t>
  </si>
  <si>
    <t>CONTRACEPTIVE METHOD: CONDOM [FPC020F]</t>
  </si>
  <si>
    <t>FPC020G</t>
  </si>
  <si>
    <t>CONTRACEPTIVE METHOD: IMPLANTS [FPC020G]</t>
  </si>
  <si>
    <t>FPC020H</t>
  </si>
  <si>
    <t>CONTRACEPTIVE METHOD: SHOTS [FPC020H]</t>
  </si>
  <si>
    <t>FPC020I</t>
  </si>
  <si>
    <t>CONTRACEPTIVE METHOD: BIRTH CONTROL RING [FPC020I]</t>
  </si>
  <si>
    <t>FPC020J</t>
  </si>
  <si>
    <t>CONTRACEPTIVE METHOD: BIRTH CONTROL PATCH [FPC020J]</t>
  </si>
  <si>
    <t>FPC020K</t>
  </si>
  <si>
    <t>CONTRACEPTIVE METHOD: DIAPHRAGM [FPC020K]</t>
  </si>
  <si>
    <t>FPC020L</t>
  </si>
  <si>
    <t>CONTRACEPTIVE METHOD: IUD [FPC020L]</t>
  </si>
  <si>
    <t>FPC020M</t>
  </si>
  <si>
    <t>CONTRACEPTIVE METHOD: WITHDRAWAL [FPC020M]</t>
  </si>
  <si>
    <t>FPC020N</t>
  </si>
  <si>
    <t>CONTRACEPTIVE METHOD: RHYTHM [FPC020N]</t>
  </si>
  <si>
    <t>FPC020O</t>
  </si>
  <si>
    <t>CONTRACEPTIVE METHOD: OTHER [FPC020O]</t>
  </si>
  <si>
    <t>FPC030_R5</t>
  </si>
  <si>
    <t>MAIN REASON NOT PREVENTING PREGNANCY [FPC030_R5]</t>
  </si>
  <si>
    <t>FMT_FPC030_R3_</t>
  </si>
  <si>
    <t>[. ] Missing [1] You didn't think you were going to have sex, or you don't have a regular partner [2] You want a pregnancy [3] You or your partner don't want to use birth control [4] You or your partner don't like b</t>
  </si>
  <si>
    <t>FPED_A_DRINKS</t>
  </si>
  <si>
    <t>DIET CALC, ALCOHOL DRINKS., USDA, (DRINK) [FPED_A_DRINKS]</t>
  </si>
  <si>
    <t>FPED_ADD_SUGARS</t>
  </si>
  <si>
    <t>DIET CALC, ADDED SUGARS TEASPOON EQUIVALENTS AND, USDA, (TSP EQUIV) [FPED_ADD_SUGARS]</t>
  </si>
  <si>
    <t>FPED_D_CHEESE</t>
  </si>
  <si>
    <t>DIET CALC, CHEESE CUP EQUIVALENTS, USDA, (CUP EQUIV) [FPED_D_CHEESE]</t>
  </si>
  <si>
    <t>FPED_D_MILK</t>
  </si>
  <si>
    <t>DIET CALC, MILK CUP EQUIVALENTS, USDA, (CUP EQUIV) [FPED_D_MILK]</t>
  </si>
  <si>
    <t>FPED_D_TOTAL</t>
  </si>
  <si>
    <t>DIET CALC, TOTAL MILK CUP EQUIVALENTS, USDA, (CUP EQUIV) [FPED_D_TOTAL]</t>
  </si>
  <si>
    <t>FPED_D_YOGURT</t>
  </si>
  <si>
    <t>DIET CALC, YOGURT CUP EQUIVALENTS, USDA, (CUP EQUIV) [FPED_D_YOGURT]</t>
  </si>
  <si>
    <t>FPED_F_CITMLB</t>
  </si>
  <si>
    <t>DIET CALC, CITRUS, MELON, BERRY FRUIT CUP EQUIVALENTS, USDA, (CUP EQUIV) [FPED_F_CITMLB]</t>
  </si>
  <si>
    <t>FPED_F_JUICE</t>
  </si>
  <si>
    <t>DIET CALC, JUICE FRUIT CUP EQUIVALENTS, USDA, (CUP EQUIV) [FPED_F_JUICE]</t>
  </si>
  <si>
    <t>FPED_F_OTHER</t>
  </si>
  <si>
    <t>DIET CALC, OTHER FRUIT CUP EQUIVALENTS, USDA, (CUP EQUIV) [FPED_F_OTHER]</t>
  </si>
  <si>
    <t>FPED_F_TOTAL</t>
  </si>
  <si>
    <t>DIET CALC, TOTAL FRUIT CUP EQUIVALENTS, USDA, (CUP EQUIV) [FPED_F_TOTAL]</t>
  </si>
  <si>
    <t>FPED_G_REFINED</t>
  </si>
  <si>
    <t>DIET CALC, REFINED GRAIN OUNCE EQUIVALENTS, USDA, (OZ EQUIV) [FPED_G_REFINED]</t>
  </si>
  <si>
    <t>FPED_G_TOTAL</t>
  </si>
  <si>
    <t>DIET CALC, TOTAL NUMBER OF GRAIN OUNCE EQUIVALENTS, USDA, (OZ EQUIV) [FPED_G_TOTAL]</t>
  </si>
  <si>
    <t>FPED_G_WHOLE</t>
  </si>
  <si>
    <t>DIET CALC, WHOLE GRAIN OUNCE EQUIVALENTS, USDA, (OZ EQUIV) [FPED_G_WHOLE]</t>
  </si>
  <si>
    <t>FPED_OILS</t>
  </si>
  <si>
    <t>DIET CALC, OIL GRAM EQUIVALENTS, USDA, (G EQUIV) [FPED_OILS]</t>
  </si>
  <si>
    <t>FPED_PF_CUREDMEAT</t>
  </si>
  <si>
    <t>DIET CALC, CURED MEAT PROTEIN FOODS OUNCE EQUIVALENTS, USDA, (OZ EQUIV) [FPED_PF_CUREDMEAT]</t>
  </si>
  <si>
    <t>FPED_PF_EGGS</t>
  </si>
  <si>
    <t>DIET CALC, EGGS PROTEIN FOODS OUNCE EQUIVALENTS, USDA, (OZ EQUIV) [FPED_PF_EGGS]</t>
  </si>
  <si>
    <t>FPED_PF_LEGUMES</t>
  </si>
  <si>
    <t>DIET CALC, LEGUMES PROTEIN FOODS OUNCE EQUIVALENTS, USDA, (OZ EQUIV) [FPED_PF_LEGUMES]</t>
  </si>
  <si>
    <t>FPED_PF_MEAT</t>
  </si>
  <si>
    <t>DIET CALC, MEAT FROM BEEF, PORK, VEAL, LAMB, AND GAME PROTEIN FOODS OUNCE EQUIVALENTS, USDA, (OZ EQUIV) [FPED_PF_MEAT]</t>
  </si>
  <si>
    <t>FPED_PF_MPS_TOTAL</t>
  </si>
  <si>
    <t>DIET CALC, TOTAL MEAT, POULTRY, SEAFOOD PROTEIN FOODS OUNCE EQUIVALENTS, USDA, (OZ EQUIV) [FPED_PF_MPS_TOTAL]</t>
  </si>
  <si>
    <t>FPED_PF_NUTSDS</t>
  </si>
  <si>
    <t>DIET CALC, NUTS AND SEEDS PROTEIN FOODS OUNCE EQUIVALENTS, USDA, (OZ EQUIV) [FPED_PF_NUTSDS]</t>
  </si>
  <si>
    <t>FPED_PF_ORGAN</t>
  </si>
  <si>
    <t>DIET CALC, MEAT FROM ORGAN MEAT PROTEIN FOODS OUNCE EQUIVALENTS, USDA, (OZ EQUIV) [FPED_PF_ORGAN]</t>
  </si>
  <si>
    <t>FPED_PF_POULT</t>
  </si>
  <si>
    <t>DIET CALC, POULTRY PROTEIN FOODS OUNCE EQUIVALENTS, USDA, (OZ EQUIV) [FPED_PF_POULT]</t>
  </si>
  <si>
    <t>FPED_PF_SEAFD_HI</t>
  </si>
  <si>
    <t>DIET CALC, SEAFOOD HIGH IN OMEGA-3 PROTEIN FOODS OUNCE EQUIVALENTS, USDA, (OZ EQUIV) [FPED_PF_SEAFD_HI]</t>
  </si>
  <si>
    <t>FPED_PF_SEAFD_LOW</t>
  </si>
  <si>
    <t>DIET CALC, SEAFOOD LOW IN OMEGA-3 PROTEIN FOODS OUNCE EQUIVALENTS, USDA, (OZ EQUIV) [FPED_PF_SEAFD_LOW]</t>
  </si>
  <si>
    <t>FPED_PF_SOY</t>
  </si>
  <si>
    <t>DIET CALC, SOY PRODUCTS PROTEIN FOODS OUNCE EQUIVALENTS, USDA, (OZ EQUIV) [FPED_PF_SOY]</t>
  </si>
  <si>
    <t>FPED_PROTEIN_FOOD_TOTAL</t>
  </si>
  <si>
    <t>DIET CALC, TOTAL PROTEIN FOODS OUNCE EQUIVALENTS, USDA, (OZ EQUIV) [FPED_PROTEIN_FOOD_TOTAL]</t>
  </si>
  <si>
    <t>FPED_SOLID_FATS</t>
  </si>
  <si>
    <t>DIET CALC, SOLID FAT GRAM EQUIVALENTS, USDA, (G EQUIV) [FPED_SOLID_FATS]</t>
  </si>
  <si>
    <t>FPED_V_DRKGR</t>
  </si>
  <si>
    <t>DIET CALC, DARK-GREEN VEGETABLE CUP EQUIVALENTS, USDA, (CUP EQUIV) [FPED_V_DRKGR]</t>
  </si>
  <si>
    <t>FPED_V_LEGUMES</t>
  </si>
  <si>
    <t>DIET CALC, LEGUMES VEGETABLE CUP EQUIVALENTS, USDA, (CUP EQUIV) [FPED_V_LEGUMES]</t>
  </si>
  <si>
    <t>FPED_V_OTHER</t>
  </si>
  <si>
    <t>DIET CALC, OTHER VEGETABLE CUP EQUIVALENTS, USDA, (CUP EQUIV) [FPED_V_OTHER]</t>
  </si>
  <si>
    <t>FPED_V_REDOR_OTHR</t>
  </si>
  <si>
    <t>DIET CALC, RED/ORANGE OTHER VEGETABLE CUP EQUIVALENTS, USDA, (CUP EQUIV) [FPED_V_REDOR_OTHR]</t>
  </si>
  <si>
    <t>FPED_V_REDOR_TOM</t>
  </si>
  <si>
    <t>DIET CALC, RED/ORANGE TOMATO VEGETABLE CUP EQUIVALENTS, USDA, (CUP EQUIV) [FPED_V_REDOR_TOM]</t>
  </si>
  <si>
    <t>FPED_V_REDOR_TOT</t>
  </si>
  <si>
    <t>DIET CALC, TOTAL RED/ORANGE VEGETABLE CUP EQUIVALENTS, USDA, (CUP EQUIV) [FPED_V_REDOR_TOT]</t>
  </si>
  <si>
    <t>FPED_V_STARCH_OTH</t>
  </si>
  <si>
    <t>DIET CALC, OTHER STARCHY VEGETABLE CUP EQUIVALENTS, USDA, (CUP EQUIV) [FPED_V_STARCH_OTH]</t>
  </si>
  <si>
    <t>FPED_V_STARCH_POT</t>
  </si>
  <si>
    <t>DIET CALC, WHITE POTATO STARCHY VEGETABLE CUP EQUIVALENTS, USDA, (CUP EQUIV) [FPED_V_STARCH_POT]</t>
  </si>
  <si>
    <t>FPED_V_STARCH_TOT</t>
  </si>
  <si>
    <t>DIET CALC, TOTAL STARCHY VEGETABLE CUP EQUIVALENTS, USDA, (CUP EQUIV) [FPED_V_STARCH_TOT]</t>
  </si>
  <si>
    <t>FPED_V_TOTAL</t>
  </si>
  <si>
    <t>DIET CALC, TOTAL VEGETABLE CUP EQUIVALENTS, USDA, (CUP EQUIV) [FPED_V_TOTAL]</t>
  </si>
  <si>
    <t>FRTDEN</t>
  </si>
  <si>
    <t>DENSITY OF TOTAL FRUIT PER 1000 KCAL</t>
  </si>
  <si>
    <t>FRUCTOSE</t>
  </si>
  <si>
    <t>DIET CALC, FRUCTOSE, NDSR, (G) [FRUCTOSE]</t>
  </si>
  <si>
    <t>FRUITS_ADJUST_FLAG</t>
  </si>
  <si>
    <t>'FLAG VARIABLE TAKING VALUES 0,1, OR 2 [FRUITS_ADJUST_FLAG]</t>
  </si>
  <si>
    <t>FRUITS_ADJUST_FREQ</t>
  </si>
  <si>
    <t>CALCULATED AMOUNT OF FRUIT  THE RESPONDENT ATE PER DAY ACCORDING TO THEIR PREVIOUS ANSWERS IN THE DHQ?II (CUPS) [FRUITS_ADJUST_FREQ]</t>
  </si>
  <si>
    <t>FSQ_ANYISSUE3_R2</t>
  </si>
  <si>
    <t>REPORT OF FOOD INSECURITY OR USE OF FOOD ASSISTANCE PROGRAMS ON ANY OF THE 3 FSQ QUESTIONS [FSQ_ANYISSUE3_R2]</t>
  </si>
  <si>
    <t>FSQ_TOTAL3_R2</t>
  </si>
  <si>
    <t>THE TOTAL NUMBER (OUT OF 3) QUESTIONS ANSWERED INDICATING FOOD INSECURITY OR USE OF FOOD ASSISTANCE PROGRAMS [FSQ_TOTAL3_R2]</t>
  </si>
  <si>
    <t>G_REFINED</t>
  </si>
  <si>
    <t>G_TOTAL</t>
  </si>
  <si>
    <t>G_WHOLE</t>
  </si>
  <si>
    <t>GALACTOSE</t>
  </si>
  <si>
    <t>DIET CALC, GALACTOSE, NDSR, (G) [GALACTOSE]</t>
  </si>
  <si>
    <t>GAMMA_TOCOPHEROL</t>
  </si>
  <si>
    <t>DIET CALC, GAMMA-TOCOPHEROL, NDSR, (MG) [GAMMA_TOCOPHEROL]</t>
  </si>
  <si>
    <t>GENDER OF SP REPORTED BY HOUSEHOLD CONTACT [GENDER]</t>
  </si>
  <si>
    <t>FMT_GENDER</t>
  </si>
  <si>
    <t>[. ] Missing [1] Male [2] Female [.D] Don't know [.R] Refused</t>
  </si>
  <si>
    <t>GENISTEIN</t>
  </si>
  <si>
    <t>DIET CALC, GENISTEIN, NDSR, (MG) [GENISTEIN]</t>
  </si>
  <si>
    <t>GEST_DIABETES</t>
  </si>
  <si>
    <t>GESTATIONAL DIABETES [GEST_DIABETES]</t>
  </si>
  <si>
    <t>GLUCOSE</t>
  </si>
  <si>
    <t>DIET CALC, GLUCOSE, NDSR, (G) [GLUCOSE]</t>
  </si>
  <si>
    <t>GLUTAMIC_ACID</t>
  </si>
  <si>
    <t>DIET CALC, GLUTAMIN ACID, NDSR, (G) [GLUTAMIC_ACID]</t>
  </si>
  <si>
    <t>GLYCEMIC_LOAD_BREAD</t>
  </si>
  <si>
    <t>DIET CALC, GLYCEMIC LOAD (BREAD REFERENCE), NDSR, (PROPORTION OF TOTAL AVAIL CARB X INGR GI) [GLYCEMIC_LOAD_BREAD]</t>
  </si>
  <si>
    <t>GLYCEMIC_LOAD_GLUCOSE</t>
  </si>
  <si>
    <t>DIET CALC, GLYCEMIC LOAD (GLUCOSE REFERENCE), NDSR, (PROPORTION OF TOTAL AVAIL CARB X INGR GI) [GLYCEMIC_LOAD_GLUCOSE]</t>
  </si>
  <si>
    <t>GLYCINE</t>
  </si>
  <si>
    <t>DIET CALC, GLYCINE, NDSR, (G) [GLYCINE]</t>
  </si>
  <si>
    <t>GLYCITEIN</t>
  </si>
  <si>
    <t>DIET CALC, GLYCITEIN, NDSR, (MG) [GLYCITEIN]</t>
  </si>
  <si>
    <t>GRAMWT</t>
  </si>
  <si>
    <t>DIET CALC, GRAM WEIGHT, USDA, (G) [GRAMWT]</t>
  </si>
  <si>
    <t>GRBNDEN</t>
  </si>
  <si>
    <t>DENSITY OF DARK GREEN VEG AND BEANS PER 1000 KCAL</t>
  </si>
  <si>
    <t>group</t>
  </si>
  <si>
    <t>$</t>
  </si>
  <si>
    <t>TOTAL HEI-2015 SCORE</t>
  </si>
  <si>
    <t>HEI-2015 COMPONENT 1 TOTAL VEGETABLES</t>
  </si>
  <si>
    <t>HEI-2015 COMPONENT 10 SODIUM</t>
  </si>
  <si>
    <t>HEI-2015 COMPONENT 11 REFINED GRAINS</t>
  </si>
  <si>
    <t>HEI-2015 COMPONENT 12 SAT FAT</t>
  </si>
  <si>
    <t>HEI-2015 COMPONENT 13 ADDED SUGAR</t>
  </si>
  <si>
    <t>HEI-2015 COMPONENT 2 GREENS AND BEANS</t>
  </si>
  <si>
    <t>HEI-2015 COMPONENT 3 TOTAL FRUIT</t>
  </si>
  <si>
    <t>HEI-2015 COMPONENT 4 WHOLE FRUIT</t>
  </si>
  <si>
    <t>HEI-2015 COMPONENT 5 WHOLE GRAINS</t>
  </si>
  <si>
    <t>HEI-2015 COMPONENT 6 DAIRY</t>
  </si>
  <si>
    <t>HEI-2015 COMPONENT 7 TOTAL PROTEIN FOODS</t>
  </si>
  <si>
    <t>HEI-2015 COMPONENT 8 SEAFOOD AND PLANT PROTEIN</t>
  </si>
  <si>
    <t>HEI-2015 COMPONENT 9 FATTY ACID RATIO</t>
  </si>
  <si>
    <t>HHID</t>
  </si>
  <si>
    <t>HOUSEHOLD IDENTIFICATION NUMBER [HHID]</t>
  </si>
  <si>
    <t>HHQ100</t>
  </si>
  <si>
    <t>EVER TOLD HAD CONGESTIVE HEART FAILURE [HHQ100]</t>
  </si>
  <si>
    <t>HHQ120</t>
  </si>
  <si>
    <t>EVER TOLD HAD ANGINA PECTORIS [HHQ120]</t>
  </si>
  <si>
    <t>HHQ130</t>
  </si>
  <si>
    <t>EVER TOLD HAD HEART ATTACK [HHQ130]</t>
  </si>
  <si>
    <t>HHQ131</t>
  </si>
  <si>
    <t>NUMBER OF HEART ATTACKS [HHQ131]</t>
  </si>
  <si>
    <t>HHQ132</t>
  </si>
  <si>
    <t>AGE WHEN FIRST TOLD HAD HEART ATTACK [HHQ132]</t>
  </si>
  <si>
    <t>HHQ140</t>
  </si>
  <si>
    <t>EVER HAD HEART SURGERY [HHQ140]</t>
  </si>
  <si>
    <t>HHQ141_1</t>
  </si>
  <si>
    <t>REPORTED TYPE OF HEART SURGERY: BYPASS SURGERY [HHQ141_1]</t>
  </si>
  <si>
    <t>HHQ141_2</t>
  </si>
  <si>
    <t>REPORTED TYPE OF HEART SURGERY: ANGIOPLASTY [HHQ141_2]</t>
  </si>
  <si>
    <t>HHQ141_3</t>
  </si>
  <si>
    <t>REPORTED TYPE OF HEART SURGERY: VALVE SURGERY [HHQ141_3]</t>
  </si>
  <si>
    <t>HHQ141_4</t>
  </si>
  <si>
    <t>REPORTED TYPE OF HEART SURGERY: PACEMAKER IMPLANTATION [HHQ141_4]</t>
  </si>
  <si>
    <t>HHQ141_5</t>
  </si>
  <si>
    <t>REPORTED TYPE OF HEART SURGERY: OTHER [HHQ141_5]</t>
  </si>
  <si>
    <t>HHQ141_A</t>
  </si>
  <si>
    <t>TYPE OF HEART SURGERY ONE [HHQ141_A]</t>
  </si>
  <si>
    <t>FMT_HHQ141_</t>
  </si>
  <si>
    <t>[. ] Missing [1] Bypass surgery [2] Angioplasty [3] Valve surgery [4] Pacemaker [5] Other (specify) [.D] Don't know [.R] Refused</t>
  </si>
  <si>
    <t>HHQ141_B</t>
  </si>
  <si>
    <t>TYPE OF HEART SURGERY TWO [HHQ141_B]</t>
  </si>
  <si>
    <t>HHQ141_C</t>
  </si>
  <si>
    <t>TYPE OF HEART SURGERY THREE [HHQ141_C]</t>
  </si>
  <si>
    <t>HHQ141_D</t>
  </si>
  <si>
    <t>TYPE OF HEART SURGERY FOUR [HHQ141_D]</t>
  </si>
  <si>
    <t>HHQ141_E</t>
  </si>
  <si>
    <t>TYPE OF HEART SURGERY FIVE [HHQ141_E]</t>
  </si>
  <si>
    <t>HHQ141_OTHER</t>
  </si>
  <si>
    <t>OTHER TYPE OF HEART SURGERY [HHQ141_OTHER]</t>
  </si>
  <si>
    <t>HHQ150</t>
  </si>
  <si>
    <t>EVER TOLD HAD TRANSIENT ISCHEMIC ATTACK [HHQ150]</t>
  </si>
  <si>
    <t>HHQ160</t>
  </si>
  <si>
    <t>EVER TOLD HAD A STROKE [HHQ160]</t>
  </si>
  <si>
    <t>HHQ162</t>
  </si>
  <si>
    <t>AGE WHEN FIRST TOLD HAD STROKE [HHQ162]</t>
  </si>
  <si>
    <t>HHQ180</t>
  </si>
  <si>
    <t>EVER TOLD HAD HIGH CHOLESTEROL/HYPERLIPIDEMIA [HHQ180]</t>
  </si>
  <si>
    <t>HHQ183_1</t>
  </si>
  <si>
    <t>REPORTED CURRENT HYPERLIPIDEMIA TREATMENT: NONE [HHQ183_1]</t>
  </si>
  <si>
    <t>HHQ183_2</t>
  </si>
  <si>
    <t>REPORTED CURRENT HYPERLIPIDEMIA TREATMENT: PRESCRIBED MEDICINE [HHQ183_2]</t>
  </si>
  <si>
    <t>HHQ183_3</t>
  </si>
  <si>
    <t>REPORTED CURRENT HYPERLIPIDEMIA TREATMENT: WEIGHT CONTROL/LOSS [HHQ183_3]</t>
  </si>
  <si>
    <t>HHQ183_4</t>
  </si>
  <si>
    <t>REPORTED CURRENT HYPERLIPIDEMIA TREATMENT: EXERCISE [HHQ183_4]</t>
  </si>
  <si>
    <t>HHQ183_5</t>
  </si>
  <si>
    <t>REPORTED CURRENT HYPERLIPIDEMIA TREATMENT: SPECIAL DIET [HHQ183_5]</t>
  </si>
  <si>
    <t>HHQ183_6</t>
  </si>
  <si>
    <t>REPORTED CURRENT HYPERLIPIDEMIA TREATMENT: OTHER [HHQ183_6]</t>
  </si>
  <si>
    <t>HHQ183_A</t>
  </si>
  <si>
    <t>CURRENT HIGH CHOLESTEROL/HYPERLIPIDEMIA TREATMENT ONE [HHQ183_A]</t>
  </si>
  <si>
    <t>FMT_HHQ183_</t>
  </si>
  <si>
    <t>[. ] Missing [1] No treatment [2] Prescribed medicine [3] Weight control/loss [4] Exercise [5] Special diet [6] Other (specify) [.D] Don't know [.R] Refused</t>
  </si>
  <si>
    <t>HHQ183_B</t>
  </si>
  <si>
    <t>CURRENT HIGH CHOLESTEROL/HYPERLIPIDEMIA TREATMENT TWO [HHQ183_B]</t>
  </si>
  <si>
    <t>HHQ183_C</t>
  </si>
  <si>
    <t>CURRENT HIGH CHOLESTEROL/HYPERLIPIDEMIA TREATMENT THREE [HHQ183_C]</t>
  </si>
  <si>
    <t>HHQ183_D</t>
  </si>
  <si>
    <t>CURRENT HIGH CHOLESTEROL/HYPERLIPIDEMIA TREATMENT FOUR [HHQ183_D]</t>
  </si>
  <si>
    <t>HHQ183_E</t>
  </si>
  <si>
    <t>CURRENT HIGH CHOLESTEROL/HYPERLIPIDEMIA TREATMENT FIVE [HHQ183_E]</t>
  </si>
  <si>
    <t>HHQ183_OTHER</t>
  </si>
  <si>
    <t>OTHER CURRENT HIGH CHOLESTEROL/HYPERLIPIDEMIA TREATMENT [HHQ183_OTHER]</t>
  </si>
  <si>
    <t>HHQ190</t>
  </si>
  <si>
    <t>EVER TOLD HAD DIABETES [HHQ190]</t>
  </si>
  <si>
    <t>HHQ190_R2</t>
  </si>
  <si>
    <t>EVER TOLD HAD DIABETES [HHQ190_R2]</t>
  </si>
  <si>
    <t>FMT_HHQ190_R2_</t>
  </si>
  <si>
    <t>[ ] Missing [1] Yes [2] No [3] YES, BORDERLINE OR PRE-DIABETES [.D] Don't know [.R] Refused</t>
  </si>
  <si>
    <t>HHQ191</t>
  </si>
  <si>
    <t>TYPE OF DIABETES [HHQ191]</t>
  </si>
  <si>
    <t>FMT_HHQ191_</t>
  </si>
  <si>
    <t>[. ] Missing [1] Type I [2] Type II [3] Only when pregnant [4] Pre-diabetes [.D] Don't know [.R] Refused</t>
  </si>
  <si>
    <t>HHQ191_R2</t>
  </si>
  <si>
    <t>TYPE OF DIABETES [HHQ191_R2]</t>
  </si>
  <si>
    <t>FMT_HHQ191_R2_</t>
  </si>
  <si>
    <t>[ ] Missing [1] TYPE I [2] TYPE II [.D] Don't know [.R] Refused</t>
  </si>
  <si>
    <t>HHQ192</t>
  </si>
  <si>
    <t>AGE WHEN FIRST TOLD HAD DIABETES [HHQ192]</t>
  </si>
  <si>
    <t>HHQ192_R2</t>
  </si>
  <si>
    <t>AGE WHEN FIRST TOLD HAD DIABETES [HHQ192_R2]</t>
  </si>
  <si>
    <t>HHQ193_1</t>
  </si>
  <si>
    <t>REPORTED CURRENT DIABETES TREATMENT: NONE [HHQ193_1]</t>
  </si>
  <si>
    <t>HHQ193_1_R2</t>
  </si>
  <si>
    <t>REPORTED CURRENT DIABETES TREATMENT: NONE [HHQ193_1_R2]</t>
  </si>
  <si>
    <t>HHQ193_2</t>
  </si>
  <si>
    <t>REPORTED CURRENT DIABETES TREATMENT: INSULIN [HHQ193_2]</t>
  </si>
  <si>
    <t>HHQ193_2_R2</t>
  </si>
  <si>
    <t>REPORTED CURRENT DIABETES TREATMENT: INSULIN [HHQ193_2_R2]</t>
  </si>
  <si>
    <t>HHQ193_3</t>
  </si>
  <si>
    <t>REPORTED CURRENT DIABETES TREATMENT: ORAL ANTI-DIABETICS (PILLS) [HHQ193_3]</t>
  </si>
  <si>
    <t>HHQ193_3_R2</t>
  </si>
  <si>
    <t>REPORTED CURRENT DIABETES TREATMENT: ORAL ANTI-DIABETICS (PILLS) [HHQ193_3_R2]</t>
  </si>
  <si>
    <t>HHQ193_4</t>
  </si>
  <si>
    <t>REPORTED CURRENT DIABETES TREATMENT: WEIGHT CONTROL/LOSS [HHQ193_4]</t>
  </si>
  <si>
    <t>HHQ193_4_R2</t>
  </si>
  <si>
    <t>REPORTED CURRENT DIABETES TREATMENT: WEIGHT CONTROL/LOSS [HHQ193_4_R2]</t>
  </si>
  <si>
    <t>HHQ193_5</t>
  </si>
  <si>
    <t>REPORTED CURRENT DIABETES TREATMENT: EXERCISE [HHQ193_5]</t>
  </si>
  <si>
    <t>HHQ193_5_R2</t>
  </si>
  <si>
    <t>REPORTED CURRENT DIABETES TREATMENT: EXERCISE [HHQ193_5_R2]</t>
  </si>
  <si>
    <t>HHQ193_6</t>
  </si>
  <si>
    <t>REPORTED CURRENT DIABETES TREATMENT: SPECIAL DIET [HHQ193_6]</t>
  </si>
  <si>
    <t>HHQ193_6_R2</t>
  </si>
  <si>
    <t>REPORTED CURRENT DIABETES TREATMENT: SPECIAL DIET [HHQ193_6_R2]</t>
  </si>
  <si>
    <t>HHQ193_7</t>
  </si>
  <si>
    <t>REPORTED CURRENT DIABETES TREATMENT: OTHER [HHQ193_7]</t>
  </si>
  <si>
    <t>HHQ193_7_R2</t>
  </si>
  <si>
    <t>REPORTED CURRENT DIABETES TREATMENT: OTHER [HHQ193_7_R2]</t>
  </si>
  <si>
    <t>HHQ193_A</t>
  </si>
  <si>
    <t>CURRENT DIABETES TREATMENT ONE [HHQ193_A]</t>
  </si>
  <si>
    <t>FMT_HHQ193_</t>
  </si>
  <si>
    <t>[. ] Missing [1] No treatment [2] Insulin [3] Oral anti-diabetics (pills) [4] Weight control/loss [5] Exercise [6] Special Diet [7] Other (specify) [.D] Don't know [.R] Refused</t>
  </si>
  <si>
    <t>HHQ193_A_R2</t>
  </si>
  <si>
    <t>CURRENT DIABETES TREATMENT ONE [HHQ193_A_R2]</t>
  </si>
  <si>
    <t>HHQ193_B</t>
  </si>
  <si>
    <t>CURRENT DIABETES TREATMENT TWO [HHQ193_B]</t>
  </si>
  <si>
    <t>HHQ193_B_R2</t>
  </si>
  <si>
    <t>CURRENT DIABETES TREATMENT TWO [HHQ193_B_R2]</t>
  </si>
  <si>
    <t>HHQ193_C</t>
  </si>
  <si>
    <t>CURRENT DIABETES TREATMENT THREE [HHQ193_C]</t>
  </si>
  <si>
    <t>HHQ193_C_R2</t>
  </si>
  <si>
    <t>CURRENT DIABETES TREATMENT THREE [HHQ193_C_R2]</t>
  </si>
  <si>
    <t>HHQ193_D</t>
  </si>
  <si>
    <t>CURRENT DIABETES TREATMENT FOUR [HHQ193_D]</t>
  </si>
  <si>
    <t>HHQ193_D_R2</t>
  </si>
  <si>
    <t>CURRENT DIABETES TREATMENT FOUR [HHQ193_D_R2]</t>
  </si>
  <si>
    <t>HHQ193_E</t>
  </si>
  <si>
    <t>CURRENT DIABETES TREATMENT FIVE [HHQ193_E]</t>
  </si>
  <si>
    <t>HHQ193_E_R2</t>
  </si>
  <si>
    <t>CURRENT DIABETES TREATMENT FIVE [HHQ193_E_R2]</t>
  </si>
  <si>
    <t>HHQ193_F</t>
  </si>
  <si>
    <t>CURRENT DIABETES TREATMENT SIX [HHQ193_F]</t>
  </si>
  <si>
    <t>HHQ193_F_R2</t>
  </si>
  <si>
    <t>CURRENT DIABETES TREATMENT SIX [HHQ193_F_R2]</t>
  </si>
  <si>
    <t>HHQ193_OTHER</t>
  </si>
  <si>
    <t>OTHER CURRENT DIABETES TREATMENT [HHQ193_OTHER]</t>
  </si>
  <si>
    <t>HHQ193_OTHER_R2</t>
  </si>
  <si>
    <t>OTHER CURRENT DIABETES TREATMENT [HHQ193_OTHER_R2]</t>
  </si>
  <si>
    <t>HHQ194_1</t>
  </si>
  <si>
    <t>REPORTED DIABETES COMPLICATION: NEUROPATHY (NERVE DISEASE) [HHQ194_1]</t>
  </si>
  <si>
    <t>HHQ194_1_R2</t>
  </si>
  <si>
    <t>REPORTED DIABETES COMPLICATION: NEUROPATHY (NERVE DISEASE) [HHQ194_1_R2]</t>
  </si>
  <si>
    <t>HHQ194_2</t>
  </si>
  <si>
    <t>REPORTED DIABETES COMPLICATION: RETINOPATHY (EYE DISEASE) [HHQ194_2]</t>
  </si>
  <si>
    <t>HHQ194_2_R2</t>
  </si>
  <si>
    <t>REPORTED DIABETES COMPLICATION: RETINOPATHY (EYE DISEASE) [HHQ194_2_R2]</t>
  </si>
  <si>
    <t>HHQ194_3</t>
  </si>
  <si>
    <t>REPORTED DIABETES COMPLICATION: NEPHROPATHY (KIDNEY DISEASE) [HHQ194_3]</t>
  </si>
  <si>
    <t>HHQ194_3_R2</t>
  </si>
  <si>
    <t>REPORTED DIABETES COMPLICATION: NEPHROPATHY (KIDNEY DISEASE) [HHQ194_3_R2]</t>
  </si>
  <si>
    <t>HHQ194_4</t>
  </si>
  <si>
    <t>REPORTED DIABETES COMPLICATION: OTHER [HHQ194_4]</t>
  </si>
  <si>
    <t>HHQ194_4_R2</t>
  </si>
  <si>
    <t>REPORTED DIABETES COMPLICATION: OTHER [HHQ194_4_R2]</t>
  </si>
  <si>
    <t>HHQ194_A</t>
  </si>
  <si>
    <t>EVER TOLD HAD DIABETES COMPLICATION: ONE [HHQ194_A]</t>
  </si>
  <si>
    <t>FMT_HHQ194_</t>
  </si>
  <si>
    <t>[. ] Missing [1] Neuropathy (Nerve disease) [2] Retinopathy (Eye disease) [3] Nephropathy (Kidney disease) [4] Other (specify) [.D] Don't know [.R] Refused</t>
  </si>
  <si>
    <t>HHQ194_A_R2</t>
  </si>
  <si>
    <t>EVER TOLD HAD DIABETES COMPLICATION: ONE [HHQ194_A_R2]</t>
  </si>
  <si>
    <t>FMT_HHQ194_R2_</t>
  </si>
  <si>
    <t>[. ] Missing [1] Neuropathy (Nerve disease) [2] Retinopathy (Eye disease) [3] Nephropathy (Kidney disease) [4] Other (specify) [.D] Don't know [.R] Refused [.X] NONE OR NO FURTHER DIAGNOSES</t>
  </si>
  <si>
    <t>HHQ194_B</t>
  </si>
  <si>
    <t>EVER TOLD HAD DIABETES COMPLICATION: TWO [HHQ194_B]</t>
  </si>
  <si>
    <t>HHQ194_B_R2</t>
  </si>
  <si>
    <t>EVER TOLD HAD DIABETES COMPLICATION: TWO [HHQ194_B_R2]</t>
  </si>
  <si>
    <t>HHQ194_C</t>
  </si>
  <si>
    <t>EVER TOLD HAD DIABETES COMPLICATION: THREE [HHQ194_C]</t>
  </si>
  <si>
    <t>HHQ194_C_R2</t>
  </si>
  <si>
    <t>EVER TOLD HAD DIABETES COMPLICATION: THREE [HHQ194_C_R2]</t>
  </si>
  <si>
    <t>HHQ194_D</t>
  </si>
  <si>
    <t>EVER TOLD HAD DIABETES COMPLICATION: FOUR [HHQ194_D]</t>
  </si>
  <si>
    <t>HHQ194_D_R2</t>
  </si>
  <si>
    <t>EVER TOLD HAD DIABETES COMPLICATION: FOUR [HHQ194_D_R2]</t>
  </si>
  <si>
    <t>HHQ194_OTHER</t>
  </si>
  <si>
    <t>EVER TOLD HAD DIABETES COMPLICATION: OTHER [HHQ194_OTHER]</t>
  </si>
  <si>
    <t>HHQ194_OTHER_R2</t>
  </si>
  <si>
    <t>EVER TOLD HAD DIABETES COMPLICATION: OTHER [HHQ194_OTHER_R2]</t>
  </si>
  <si>
    <t>HHQ195</t>
  </si>
  <si>
    <t>EVER TOLD HAD PRE-DIABETES [HHQ195]</t>
  </si>
  <si>
    <t>HHQ196</t>
  </si>
  <si>
    <t>AGE WHEN FIRST TOLD HAD PRE-DIABETES [HHQ196]</t>
  </si>
  <si>
    <t>HHQ200</t>
  </si>
  <si>
    <t>EVER TOLD HAD HIGH BLOOD PRESSURE/HYPERTENSION [HHQ200]</t>
  </si>
  <si>
    <t>HHQ202</t>
  </si>
  <si>
    <t>AGE WHEN FIRST TOLD HAD HIGH BLOOD PRESSURE/HYPERTENSION [HHQ202]</t>
  </si>
  <si>
    <t>HHQ203_1</t>
  </si>
  <si>
    <t>REPORTED CURRENT HYPERTENSION TREATMENT: NONE [HHQ203_1]</t>
  </si>
  <si>
    <t>HHQ203_2</t>
  </si>
  <si>
    <t>REPORTED CURRENT HYPERTENSION TREATMENT: PRESCRIBED MEDICINE [HHQ203_2]</t>
  </si>
  <si>
    <t>HHQ203_3</t>
  </si>
  <si>
    <t>REPORTED CURRENT HYPERTENSION TREATMENT: WEIGHT CONTROL/LOSS [HHQ203_3]</t>
  </si>
  <si>
    <t>HHQ203_4</t>
  </si>
  <si>
    <t>REPORTED CURRENT HYPERTENSION TREATMENT: EXERCISE [HHQ203_4]</t>
  </si>
  <si>
    <t>HHQ203_5</t>
  </si>
  <si>
    <t>REPORTED CURRENT HYPERTENSION TREATMENT: SPECIAL DIET [HHQ203_5]</t>
  </si>
  <si>
    <t>HHQ203_6</t>
  </si>
  <si>
    <t>REPORTED CURRENT HYPERTENSION TREATMENT: OTHER [HHQ203_6]</t>
  </si>
  <si>
    <t>HHQ203_A</t>
  </si>
  <si>
    <t>CURRENT HIGH BLOOD PRESSURE/HYPERTENSION TREATMENT ONE [HHQ203_A]</t>
  </si>
  <si>
    <t>FMT_HHQ203_</t>
  </si>
  <si>
    <t>HHQ203_B</t>
  </si>
  <si>
    <t>CURRENT HIGH BLOOD PRESSURE/HYPERTENSION TREATMENT TWO [HHQ203_B]</t>
  </si>
  <si>
    <t>HHQ203_C</t>
  </si>
  <si>
    <t>CURRENT HIGH BLOOD PRESSURE/HYPERTENSION TREATMENT THREE [HHQ203_C]</t>
  </si>
  <si>
    <t>HHQ203_D</t>
  </si>
  <si>
    <t>CURRENT HIGH BLOOD PRESSURE/HYPERTENSION TREATMENT FOUR [HHQ203_D]</t>
  </si>
  <si>
    <t>HHQ203_E</t>
  </si>
  <si>
    <t>CURRENT HIGH BLOOD PRESSURE/HYPERTENSION TREATMENT FIVE [HHQ203_E]</t>
  </si>
  <si>
    <t>HHQ203_OTHER</t>
  </si>
  <si>
    <t>OTHER CURRENT HIGH BLOOD PRESSURE/HYPERTENSION TREATMENT [HHQ203_OTHER]</t>
  </si>
  <si>
    <t>HHQ210</t>
  </si>
  <si>
    <t>EVER TOLD HAD ASTHMA [HHQ210]</t>
  </si>
  <si>
    <t>HHQ212</t>
  </si>
  <si>
    <t>AGE WHEN FIRST TOLD HAD ASTHMA [HHQ212]</t>
  </si>
  <si>
    <t>HHQ214</t>
  </si>
  <si>
    <t>STILL HAVE ASTHMA [HHQ214]</t>
  </si>
  <si>
    <t>HHQ215</t>
  </si>
  <si>
    <t>EPISODE OF ASTHMA ATTACK IN LAST 12 MONTHS [HHQ215]</t>
  </si>
  <si>
    <t>HHQ216</t>
  </si>
  <si>
    <t>EMERGENCY ROOM OR URGENT CARE VISIT FOR ASTHMA IN LAST 12 MONTHS [HHQ216]</t>
  </si>
  <si>
    <t>HHQ217_1</t>
  </si>
  <si>
    <t>REPORTED CURRENT ASTHMA TREATMENT: NONE [HHQ217_1]</t>
  </si>
  <si>
    <t>HHQ217_2</t>
  </si>
  <si>
    <t>REPORTED CURRENT ASTHMA TREATMENT: INHALED BRONCHODILATOR [HHQ217_2]</t>
  </si>
  <si>
    <t>HHQ217_3</t>
  </si>
  <si>
    <t>REPORTED CURRENT ASTHMA TREATMENT: INHALED STEROID [HHQ217_3]</t>
  </si>
  <si>
    <t>HHQ217_4</t>
  </si>
  <si>
    <t>REPORTED CURRENT ASTHMA TREATMENT: ORAL MEDICATION [HHQ217_4]</t>
  </si>
  <si>
    <t>HHQ217_5</t>
  </si>
  <si>
    <t>REPORTED CURRENT ASTHMA TREATMENT: INJECTED MEDICATIONS [HHQ217_5]</t>
  </si>
  <si>
    <t>HHQ217_6</t>
  </si>
  <si>
    <t>REPORTED CURRENT ASTHMA TREATMENT: CONTROLLING ALLERGIES AND/OR ASTHMA TRIGGERS [HHQ217_6]</t>
  </si>
  <si>
    <t>HHQ217_7</t>
  </si>
  <si>
    <t>REPORTED CURRENT ASTHMA TREATMENT: WEIGHT CONTROL/LOSS/EXERCISE/SPECIAL DIET [HHQ217_7]</t>
  </si>
  <si>
    <t>HHQ217_8</t>
  </si>
  <si>
    <t>REPORTED CURRENT ASTHMA TREATMENT: OTHER [HHQ217_8]</t>
  </si>
  <si>
    <t>HHQ217_A</t>
  </si>
  <si>
    <t>CURRENT ASTHMA TREATMENT ONE [HHQ217_A]</t>
  </si>
  <si>
    <t>FMT_HHQ217_</t>
  </si>
  <si>
    <t>[.] Missing [1] Use nothing/no treatment [2] Inhaled bronchodilator [3] Inhaled steroid [4] Oral medication [5] Injected Medications [6] Controlling allergies and/or asthma triggers [7] Weight control/loss/exercise/</t>
  </si>
  <si>
    <t>HHQ217_B</t>
  </si>
  <si>
    <t>CURRENT ASTHMA TREATMENT TWO [HHQ217_B]</t>
  </si>
  <si>
    <t>HHQ217_C</t>
  </si>
  <si>
    <t>CURRENT ASTHMA TREATMENT THREE [HHQ217_C]</t>
  </si>
  <si>
    <t>HHQ217_D</t>
  </si>
  <si>
    <t>CURRENT ASTHMA TREATMENT FOUR [HHQ217_D]</t>
  </si>
  <si>
    <t>HHQ217_E</t>
  </si>
  <si>
    <t>CURRENT ASTHMA TREATMENT FIVE [HHQ217_E]</t>
  </si>
  <si>
    <t>HHQ217_F</t>
  </si>
  <si>
    <t>CURRENT ASTHMA TREATMENT SIX [HHQ217_F]</t>
  </si>
  <si>
    <t>HHQ217_G</t>
  </si>
  <si>
    <t>CURRENT ASTHMA TREATMENT SEVEN [HHQ217_G]</t>
  </si>
  <si>
    <t>HHQ217_OTHER</t>
  </si>
  <si>
    <t>OTHER CURRENT ASTHMA TREATMENT [HHQ217_OTHER]</t>
  </si>
  <si>
    <t>HHQ218</t>
  </si>
  <si>
    <t>NUMBER OF DAYS TOOK PRESCRIPTION MEDICATION TO PREVENT ASTHMA IN LAST 30 DAYS [HHQ218]</t>
  </si>
  <si>
    <t>FMT_HHQ218_</t>
  </si>
  <si>
    <t>[. ] Missing [1] NEVER [2] 1-14 days [3] 15-24 days [4] 25-30 days [.D] Don't know [.R] Refused</t>
  </si>
  <si>
    <t>HHQ219</t>
  </si>
  <si>
    <t>NUMBER OF DAYS TOOK PRESCRIPTION MEDICATION TO STOP ASTHMA ATTACK IN LAST 30 DAYS [HHQ219]</t>
  </si>
  <si>
    <t>FMT_HHQ219_</t>
  </si>
  <si>
    <t>[. ] Missing [0] NEVER [1] 1-4 times [2] 5-14 times [3] 15-29 times [4] 30-59 times [5] 60-99 times [6] More than 100 times [.D] Don't know [.R] Refused</t>
  </si>
  <si>
    <t>HHQ230_R2</t>
  </si>
  <si>
    <t>EVER TOLD HAD CHRONIC BRONCHITIS OR EMPHYSEMA [HHQ230_R2]</t>
  </si>
  <si>
    <t>HHQ270</t>
  </si>
  <si>
    <t>EVER TOLD HAD ALLERGIES OR HAY FEVER [HHQ270]</t>
  </si>
  <si>
    <t>HHQ271_1</t>
  </si>
  <si>
    <t>REPORTED ALLERGY TYPE: TREES, GRASSES, PLANTS, POLLEN [HHQ271_1]</t>
  </si>
  <si>
    <t>HHQ271_10</t>
  </si>
  <si>
    <t>REPORTED ALLERGY TYPE: STINGING INSECTS [HHQ271_10]</t>
  </si>
  <si>
    <t>HHQ271_11</t>
  </si>
  <si>
    <t>REPORTED ALLERGY TYPE: OTHER [HHQ271_11]</t>
  </si>
  <si>
    <t>HHQ271_2</t>
  </si>
  <si>
    <t>REPORTED ALLERGY TYPE: MEDICINES [HHQ271_2]</t>
  </si>
  <si>
    <t>HHQ271_3</t>
  </si>
  <si>
    <t>REPORTED ALLERGY TYPE: FOODS [HHQ271_3]</t>
  </si>
  <si>
    <t>HHQ271_4</t>
  </si>
  <si>
    <t>REPORTED ALLERGY TYPE: CHEMICALS/SCENTS [HHQ271_4]</t>
  </si>
  <si>
    <t>HHQ271_5</t>
  </si>
  <si>
    <t>REPORTED ALLERGY TYPE: MOLDS [HHQ271_5]</t>
  </si>
  <si>
    <t>HHQ271_6</t>
  </si>
  <si>
    <t>REPORTED ALLERGY TYPE: ANIMALS/DANDER [HHQ271_6]</t>
  </si>
  <si>
    <t>HHQ271_7</t>
  </si>
  <si>
    <t>REPORTED ALLERGY TYPE: DUST MITES [HHQ271_7]</t>
  </si>
  <si>
    <t>HHQ271_A</t>
  </si>
  <si>
    <t>TYPE OF ALLERGY ONE [HHQ271_A]</t>
  </si>
  <si>
    <t>FMT_HHQ271_</t>
  </si>
  <si>
    <t>[. ] Missing [1] Trees, grasses, plants, pollen [2] Medicines [3] Foods [4] Chemicals/scents [5] Molds [6] Animals/dander [7] Dust mites [.D] Don't know [.R] Refused [10] Stinging insects [11] Other (specify)</t>
  </si>
  <si>
    <t>HHQ271_B</t>
  </si>
  <si>
    <t>TYPE OF ALLERGY TWO [HHQ271_B]</t>
  </si>
  <si>
    <t>HHQ271_C</t>
  </si>
  <si>
    <t>TYPE OF ALLERGY THREE [HHQ271_C]</t>
  </si>
  <si>
    <t>HHQ271_D</t>
  </si>
  <si>
    <t>TYPE OF ALLERGY FOUR [HHQ271_D]</t>
  </si>
  <si>
    <t>HHQ271_E</t>
  </si>
  <si>
    <t>TYPE OF ALLERGY FIVE [HHQ271_E]</t>
  </si>
  <si>
    <t>HHQ271_F</t>
  </si>
  <si>
    <t>TYPE OF ALLERGY SIX [HHQ271_F]</t>
  </si>
  <si>
    <t>HHQ271_G</t>
  </si>
  <si>
    <t>TYPE OF ALLERGY SEVEN [HHQ271_G]</t>
  </si>
  <si>
    <t>HHQ271_H</t>
  </si>
  <si>
    <t>TYPE OF ALLERGY EIGHT [HHQ271_H]</t>
  </si>
  <si>
    <t>HHQ271_I</t>
  </si>
  <si>
    <t>TYPE OF ALLERGY NINE [HHQ271_I]</t>
  </si>
  <si>
    <t>HHQ271_OTHER</t>
  </si>
  <si>
    <t>OTHER TYPE OF ALLERGY [HHQ271_OTHER]</t>
  </si>
  <si>
    <t>HHQ276</t>
  </si>
  <si>
    <t>CURRENTLY HAVE ALLERGIES OR HAY FEVER [HHQ276]</t>
  </si>
  <si>
    <t>HHQ400</t>
  </si>
  <si>
    <t>EVER TOLD YOU WERE OVERWEIGHT [HHQ400]</t>
  </si>
  <si>
    <t>HHQ412</t>
  </si>
  <si>
    <t>AGE WHEN FIRST TOLD YOU WERE OVERWEIGHT [HHQ412]</t>
  </si>
  <si>
    <t>HHQ480</t>
  </si>
  <si>
    <t>EVER TOLD HAD CANCER [HHQ480]</t>
  </si>
  <si>
    <t>HHQ481_10</t>
  </si>
  <si>
    <t>REPORTED TYPE OF CANCER: BLADDER CANCER [HHQ481_10]</t>
  </si>
  <si>
    <t>HHQ481_11</t>
  </si>
  <si>
    <t>REPORTED TYPE OF CANCER: BLOOD CANCER [HHQ481_11]</t>
  </si>
  <si>
    <t>HHQ481_12</t>
  </si>
  <si>
    <t>REPORTED TYPE OF CANCER: BONE CANCER [HHQ481_12]</t>
  </si>
  <si>
    <t>HHQ481_13</t>
  </si>
  <si>
    <t>REPORTED TYPE OF CANCER: BRAIN CANCER [HHQ481_13]</t>
  </si>
  <si>
    <t>HHQ481_14</t>
  </si>
  <si>
    <t>REPORTED TYPE OF CANCER: BREAST CANCER [HHQ481_14]</t>
  </si>
  <si>
    <t>HHQ481_15</t>
  </si>
  <si>
    <t>REPORTED TYPE OF CANCER: CERVIX/CERVICAL CANCER [HHQ481_15]</t>
  </si>
  <si>
    <t>HHQ481_16</t>
  </si>
  <si>
    <t>REPORTED TYPE OF CANCER: COLON CANCER [HHQ481_16]</t>
  </si>
  <si>
    <t>HHQ481_17</t>
  </si>
  <si>
    <t>REPORTED TYPE OF CANCER: ESOPHAGEAL CANCER [HHQ481_17]</t>
  </si>
  <si>
    <t>HHQ481_18</t>
  </si>
  <si>
    <t>REPORTED TYPE OF CANCER: GALLBALDDER CANCER [HHQ481_18]</t>
  </si>
  <si>
    <t>HHQ481_19</t>
  </si>
  <si>
    <t>REPORTED TYPE OF CANCER: KIDNEY CANCER [HHQ481_19]</t>
  </si>
  <si>
    <t>HHQ481_20</t>
  </si>
  <si>
    <t>REPORTED TYPE OF CANCER: LARYNX/WINDPIPE CANCER [HHQ481_20]</t>
  </si>
  <si>
    <t>HHQ481_21</t>
  </si>
  <si>
    <t>REPORTED TYPE OF CANCER: LEUKEMIA [HHQ481_21]</t>
  </si>
  <si>
    <t>HHQ481_22</t>
  </si>
  <si>
    <t>REPORTED TYPE OF CANCER: LIVER CANCER [HHQ481_22]</t>
  </si>
  <si>
    <t>HHQ481_23</t>
  </si>
  <si>
    <t>REPORTED TYPE OF CANCER: LUNG CANCER [HHQ481_23]</t>
  </si>
  <si>
    <t>HHQ481_24</t>
  </si>
  <si>
    <t>REPORTED TYPE OF CANCER: LYMPHOMA/HODGKINS DISEASE CANCER [HHQ481_24]</t>
  </si>
  <si>
    <t>HHQ481_25</t>
  </si>
  <si>
    <t>REPORTED TYPE OF CANCER: MELANOMA [HHQ481_25]</t>
  </si>
  <si>
    <t>HHQ481_26</t>
  </si>
  <si>
    <t>REPORTED TYPE OF CANCER: MOUTH/TONGUE/LIP CANCER [HHQ481_26]</t>
  </si>
  <si>
    <t>HHQ481_27</t>
  </si>
  <si>
    <t>REPORTED TYPE OF CANCER: NERVOUS SYSTEM CANCER [HHQ481_27]</t>
  </si>
  <si>
    <t>HHQ481_28</t>
  </si>
  <si>
    <t>REPORTED TYPE OF CANCER: OVARY/OVARIAN CANCER [HHQ481_28]</t>
  </si>
  <si>
    <t>HHQ481_29</t>
  </si>
  <si>
    <t>REPORTED TYPE OF CANCER: PANCREAS/PANCREATIC CANCER [HHQ481_29]</t>
  </si>
  <si>
    <t>HHQ481_30</t>
  </si>
  <si>
    <t>REPORTED TYPE OF CANCER: PROSTATE CANCER [HHQ481_30]</t>
  </si>
  <si>
    <t>HHQ481_31</t>
  </si>
  <si>
    <t>REPORTED TYPE OF CANCER: RECTUM/RECTAL CANCER [HHQ481_31]</t>
  </si>
  <si>
    <t>HHQ481_32</t>
  </si>
  <si>
    <t>REPORTED TYPE OF CANCER: SKIN (NON MELANOMA) [HHQ481_32]</t>
  </si>
  <si>
    <t>HHQ481_33</t>
  </si>
  <si>
    <t>REPORTED TYPE OF CANCER: SKIN (UNKNOWN) CANCER [HHQ481_33]</t>
  </si>
  <si>
    <t>HHQ481_34</t>
  </si>
  <si>
    <t>REPORTED TYPE OF CANCER: SOFT TISSUE (MUSCLE/FAT) CANCER [HHQ481_34]</t>
  </si>
  <si>
    <t>HHQ481_35</t>
  </si>
  <si>
    <t>REPORTED TYPE OF CANCER: STOMACH CANCER [HHQ481_35]</t>
  </si>
  <si>
    <t>HHQ481_36</t>
  </si>
  <si>
    <t>REPORTED TYPE OF CANCER: TESTES/TESTICULAR CANCER [HHQ481_36]</t>
  </si>
  <si>
    <t>HHQ481_37</t>
  </si>
  <si>
    <t>REPORTED TYPE OF CANCER: THYROID CANCER [HHQ481_37]</t>
  </si>
  <si>
    <t>HHQ481_38</t>
  </si>
  <si>
    <t>REPORTED TYPE OF CANCER: UTERUS/UTERINE CANCER [HHQ481_38]</t>
  </si>
  <si>
    <t>HHQ481_39</t>
  </si>
  <si>
    <t>REPORTED TYPE OF CANCER: OTHER [HHQ481_39]</t>
  </si>
  <si>
    <t>HHQ481_66</t>
  </si>
  <si>
    <t>REPORTED TYPE OF CANCER: MORE THAN 3 CANCERS [HHQ481_66]</t>
  </si>
  <si>
    <t>HHQ481_A</t>
  </si>
  <si>
    <t>CANCER TYPE ONE [HHQ481_A]</t>
  </si>
  <si>
    <t>FMT_HHQ481_</t>
  </si>
  <si>
    <t>[. ] Missing [.D] Don't know [.R] Refused [10] Bladder [11] Blood [12] Bone [13] Brain [14] Breast [15] Cervix/cervical [16] Colon [17] Esophagus [18] Gallbaldder [19] Kidney [20] Larynx/windpipe [21] Leukemia [22]</t>
  </si>
  <si>
    <t>HHQ481_B</t>
  </si>
  <si>
    <t>CANCER TYPE TWO [HHQ481_B]</t>
  </si>
  <si>
    <t>HHQ481_C</t>
  </si>
  <si>
    <t>CANCER TYPE THREE [HHQ481_C]</t>
  </si>
  <si>
    <t>HHQ481_D</t>
  </si>
  <si>
    <t>CANCER TYPE MORE THAN THREE [HHQ481_D]</t>
  </si>
  <si>
    <t>HHQ481_OTHER</t>
  </si>
  <si>
    <t>OTHER CANCER TYPE [HHQ481_OTHER]</t>
  </si>
  <si>
    <t>HHQ510</t>
  </si>
  <si>
    <t>BIOLOGICAL RELATIVE EVER TOLD HAD DIABETES [HHQ510]</t>
  </si>
  <si>
    <t>HHQ510_R2</t>
  </si>
  <si>
    <t>BIOLOGICAL RELATIVE EVER TOLD HAD DIABETES [HHQ510_R2]</t>
  </si>
  <si>
    <t>HHQ520</t>
  </si>
  <si>
    <t>BIOLOGICAL RELATIVE EVER TOLD HAD ALZHEIMERS OR DEMENTIA [HHQ520]</t>
  </si>
  <si>
    <t>HHQ520_R2</t>
  </si>
  <si>
    <t>BIOLOGICAL RELATIVE EVER TOLD HAD ALZHEIMERS OR DEMENTIA [HHQ520_R2]</t>
  </si>
  <si>
    <t>HHQ530</t>
  </si>
  <si>
    <t>BIOLOGICAL RELATIVE EVER TOLD HAD ASTHMA [HHQ530]</t>
  </si>
  <si>
    <t>HHQ530_R2</t>
  </si>
  <si>
    <t>BIOLOGICAL RELATIVE EVER TOLD HAD ASTHMA [HHQ530_R2]</t>
  </si>
  <si>
    <t>HHQ550</t>
  </si>
  <si>
    <t>BIOLOGICAL RELATIVE EVER TOLD HAD HIGH BLOOD PRESSURE OR HYPERTENSION [HHQ550]</t>
  </si>
  <si>
    <t>HHQ550_R2</t>
  </si>
  <si>
    <t>BIOLOGICAL RELATIVE EVER TOLD HAD HIGH BLOOD PRESSURE OR HYPERTENSION [HHQ550_R2]</t>
  </si>
  <si>
    <t>HHQ570_R2</t>
  </si>
  <si>
    <t>BIOLOGICAL RELATIVE EVER TOLD HAD HEART ATTACK OR STROKE [HHQ570_R2]</t>
  </si>
  <si>
    <t>HHQ570_R3</t>
  </si>
  <si>
    <t>BIOLOGICAL RELATIVE EVER TOLD HAD HEART ATTACK OR STROKE [HHQ570_R3]</t>
  </si>
  <si>
    <t>HHQ572_R2</t>
  </si>
  <si>
    <t>YOUNGEST AGE ANY RELATIVE FIRST DIAGNOSED WITH HEART ATTACK OR STROKE [HHQ572_R2]</t>
  </si>
  <si>
    <t>HHQ572_R3</t>
  </si>
  <si>
    <t>YOUNGEST AGE ANY RELATIVE FIRST DIAGNOSED WITH HEART ATTACK OR STROKE [HHQ572_R3]</t>
  </si>
  <si>
    <t>HHQ574</t>
  </si>
  <si>
    <t>BIOLOGICAL RELATIVE GRANDPARENTS,AUNTS AND UNCLES TOLD HAD ALZHEIMERS OR DEMENTIA [HHQ574]</t>
  </si>
  <si>
    <t>HHQ580_1</t>
  </si>
  <si>
    <t>REPORTED TYPE OF DISORDER:  ALCOHOL ABUSE [HHQ580_1]</t>
  </si>
  <si>
    <t>HHQ580_10</t>
  </si>
  <si>
    <t>REPORTED TYPE OF DISORDER:   DEPRESSION [HHQ580_10]</t>
  </si>
  <si>
    <t>HHQ580_11</t>
  </si>
  <si>
    <t>REPORTED TYPE OF DISORDER:   DRUG ABUSE [HHQ580_11]</t>
  </si>
  <si>
    <t>HHQ580_12</t>
  </si>
  <si>
    <t>REPORTED TYPE OF DISORDER:   ECZEMA/DERMATITIS [HHQ580_12]</t>
  </si>
  <si>
    <t>HHQ580_13</t>
  </si>
  <si>
    <t>REPORTED TYPE OF DISORDER:   EPILEPSY [HHQ580_13]</t>
  </si>
  <si>
    <t>HHQ580_14</t>
  </si>
  <si>
    <t>REPORTED TYPE OF DISORDER:   GONORRHEA [HHQ580_14]</t>
  </si>
  <si>
    <t>HHQ580_15A</t>
  </si>
  <si>
    <t>REPORTED TYPE OF DISORDER:   HEPATITIS A [HHQ580_15A]</t>
  </si>
  <si>
    <t>HHQ580_15B</t>
  </si>
  <si>
    <t>REPORTED TYPE OF DISORDER:   HEPATITIS B [HHQ580_15B]</t>
  </si>
  <si>
    <t>HHQ580_15C</t>
  </si>
  <si>
    <t>REPORTED TYPE OF DISORDER:   HEPATITIS C [HHQ580_15C]</t>
  </si>
  <si>
    <t>HHQ580_16</t>
  </si>
  <si>
    <t>REPORTED TYPE OF DISORDER:   HERPES TYPE 1/COLD SORES [HHQ580_16]</t>
  </si>
  <si>
    <t>HHQ580_17</t>
  </si>
  <si>
    <t>REPORTED TYPE OF DISORDER:   HIV INFECTION/AIDS [HHQ580_17]</t>
  </si>
  <si>
    <t>HHQ580_18</t>
  </si>
  <si>
    <t>REPORTED TYPE OF DISORDER:   HUMAN PAPILOMA VIRUS (HPV) [HHQ580_18]</t>
  </si>
  <si>
    <t>HHQ580_19</t>
  </si>
  <si>
    <t>REPORTED TYPE OF DISORDER:   IRRITABLE BOWEL SYNDROME [HHQ580_19]</t>
  </si>
  <si>
    <t>HHQ580_2</t>
  </si>
  <si>
    <t>REPORTED TYPE OF DISORDER:   ALZHEIMER’S DISEASE [HHQ580_2]</t>
  </si>
  <si>
    <t>HHQ580_20</t>
  </si>
  <si>
    <t>REPORTED TYPE OF DISORDER:   KIDNEY STONES [HHQ580_20]</t>
  </si>
  <si>
    <t>HHQ580_21</t>
  </si>
  <si>
    <t>REPORTED TYPE OF DISORDER:   LEARNING DISABILITY [HHQ580_21]</t>
  </si>
  <si>
    <t>HHQ580_22</t>
  </si>
  <si>
    <t>REPORTED TYPE OF DISORDER:   LYME DISEASE [HHQ580_22]</t>
  </si>
  <si>
    <t>HHQ580_23</t>
  </si>
  <si>
    <t>REPORTED TYPE OF DISORDER:   MIGRAINE HEADACHE [HHQ580_23]</t>
  </si>
  <si>
    <t>HHQ580_24</t>
  </si>
  <si>
    <t>REPORTED TYPE OF DISORDER:   MILD COGNITIVE IMPAIRMENT [HHQ580_24]</t>
  </si>
  <si>
    <t>HHQ580_25</t>
  </si>
  <si>
    <t>REPORTED TYPE OF DISORDER:   MULTIPLE SCLEROSIS [HHQ580_25]</t>
  </si>
  <si>
    <t>HHQ580_26</t>
  </si>
  <si>
    <t>REPORTED TYPE OF DISORDER:   OSTEOARTHRITIS [HHQ580_26]</t>
  </si>
  <si>
    <t>HHQ580_27</t>
  </si>
  <si>
    <t>REPORTED TYPE OF DISORDER:   OSTEOPOROSIS [HHQ580_27]</t>
  </si>
  <si>
    <t>HHQ580_28</t>
  </si>
  <si>
    <t>REPORTED TYPE OF DISORDER:   PARKINSON’S DISEASE [HHQ580_28]</t>
  </si>
  <si>
    <t>HHQ580_29</t>
  </si>
  <si>
    <t>REPORTED TYPE OF DISORDER:   POST TRAUMATIC STRESS DISORDER (PTSD) [HHQ580_29]</t>
  </si>
  <si>
    <t>HHQ580_3</t>
  </si>
  <si>
    <t>REPORTED TYPE OF DISORDER:   ANEMIA [HHQ580_3]</t>
  </si>
  <si>
    <t>HHQ580_30</t>
  </si>
  <si>
    <t>REPORTED TYPE OF DISORDER:   PSORIASIS [HHQ580_30]</t>
  </si>
  <si>
    <t>HHQ580_31</t>
  </si>
  <si>
    <t>REPORTED TYPE OF DISORDER:   REFLUX/GERD [HHQ580_31]</t>
  </si>
  <si>
    <t>HHQ580_32</t>
  </si>
  <si>
    <t>REPORTED TYPE OF DISORDER:   RHEUMATOID ARTHRITIS [HHQ580_32]</t>
  </si>
  <si>
    <t>HHQ580_33</t>
  </si>
  <si>
    <t>REPORTED TYPE OF DISORDER:   SHINGLES OR CHICKEN POX [HHQ580_33]</t>
  </si>
  <si>
    <t>HHQ580_34</t>
  </si>
  <si>
    <t>REPORTED TYPE OF DISORDER:   SICKLE CELL DISEASE [HHQ580_34]</t>
  </si>
  <si>
    <t>HHQ580_35</t>
  </si>
  <si>
    <t>REPORTED TYPE OF DISORDER:   STOMACH OR INTESTINAL ULCER [HHQ580_35]</t>
  </si>
  <si>
    <t>HHQ580_36</t>
  </si>
  <si>
    <t>REPORTED TYPE OF DISORDER:   SYPHILIS [HHQ580_36]</t>
  </si>
  <si>
    <t>HHQ580_37</t>
  </si>
  <si>
    <t>REPORTED TYPE OF DISORDER:   TUBERCULOSIS [HHQ580_37]</t>
  </si>
  <si>
    <t>HHQ580_38</t>
  </si>
  <si>
    <t>REPORTED TYPE OF DISORDER:   URINARY INCONTINENCE [HHQ580_38]</t>
  </si>
  <si>
    <t>HHQ580_39</t>
  </si>
  <si>
    <t>REPORTED TYPE OF DISORDER:   URINARY TRACT INFECTIONS [HHQ580_39]</t>
  </si>
  <si>
    <t>HHQ580_4</t>
  </si>
  <si>
    <t>REPORTED TYPE OF DISORDER:   ANXIETY [HHQ580_4]</t>
  </si>
  <si>
    <t>HHQ580_5</t>
  </si>
  <si>
    <t>REPORTED TYPE OF DISORDER:   AUTISM SPECTRUM DISORDER [HHQ580_5]</t>
  </si>
  <si>
    <t>HHQ580_6</t>
  </si>
  <si>
    <t>REPORTED TYPE OF DISORDER:   CELIAC DISEASE [HHQ580_6]</t>
  </si>
  <si>
    <t>HHQ580_7</t>
  </si>
  <si>
    <t>REPORTED TYPE OF DISORDER:   CHLAMYDIA [HHQ580_7]</t>
  </si>
  <si>
    <t>HHQ580_8</t>
  </si>
  <si>
    <t>REPORTED TYPE OF DISORDER:   CROHN’S DISEASE [HHQ580_8]</t>
  </si>
  <si>
    <t>HHQ580_9</t>
  </si>
  <si>
    <t>REPORTED TYPE OF DISORDER:   CHRONIC KIDNEY DISEASE [HHQ580_9]</t>
  </si>
  <si>
    <t>HHQ580_A</t>
  </si>
  <si>
    <t>EVER TOLD HAD DISEASE CONDITION: ONE [HHQ580_A]</t>
  </si>
  <si>
    <t>$FMT_DISEASE</t>
  </si>
  <si>
    <t>[ ] Missing [a] ALCOHOL ABUSE [aa] OSTEOPOROSIS [b] ALZHEIMER'S DISEASE [bb] PARKINSON'S DISEASE [c] ANEMIA [cc] POST TRAUMATIC STRESS DISORDER (PTSD) [d] ANXIETY [dd] PSORIASIS [e] AUTISM SPECTRUM DISORDER [ee] REF</t>
  </si>
  <si>
    <t>HHQ580_B</t>
  </si>
  <si>
    <t>EVER TOLD HAD DISEASE CONDITION: TWO [HHQ580_B]</t>
  </si>
  <si>
    <t>HHQ580_C</t>
  </si>
  <si>
    <t>EVER TOLD HAD DISEASE CONDITION: THREE [HHQ580_C]</t>
  </si>
  <si>
    <t>HHQ580_D</t>
  </si>
  <si>
    <t>EVER TOLD HAD DISEASE CONDITION: FOUR [HHQ580_D]</t>
  </si>
  <si>
    <t>HHQ580_E</t>
  </si>
  <si>
    <t>EVER TOLD HAD DISEASE CONDITION: FIVE [HHQ580_E]</t>
  </si>
  <si>
    <t>HHQ580_F</t>
  </si>
  <si>
    <t>EVER TOLD HAD DISEASE CONDITION: SIX [HHQ580_F]</t>
  </si>
  <si>
    <t>HHQ580_G</t>
  </si>
  <si>
    <t>EVER TOLD HAD DISEASE CONDITION: SEVEN [HHQ580_G]</t>
  </si>
  <si>
    <t>HHQ580_H</t>
  </si>
  <si>
    <t>EVER TOLD HAD DISEASE CONDITION: EIGHT [HHQ580_H]</t>
  </si>
  <si>
    <t>HHQ580_I</t>
  </si>
  <si>
    <t>EVER TOLD HAD DISEASE CONDITION: NINE [HHQ580_I]</t>
  </si>
  <si>
    <t>HHQ580_J</t>
  </si>
  <si>
    <t>EVER TOLD HAD DISEASE CONDITION: TEN [HHQ580_J]</t>
  </si>
  <si>
    <t>HHQ580_K</t>
  </si>
  <si>
    <t>EVER TOLD HAD DISEASE CONDITION: ELEVEN [HHQ580_K]</t>
  </si>
  <si>
    <t>HHQ580_L</t>
  </si>
  <si>
    <t>EVER TOLD HAD DISEASE CONDITION: TWELVE [HHQ580_L]</t>
  </si>
  <si>
    <t>HHQ581_1</t>
  </si>
  <si>
    <t>REPORTED CONDITION: CONNECTIVE TISSUE DISEASE [HHQ581_1]</t>
  </si>
  <si>
    <t>HHQ581_2</t>
  </si>
  <si>
    <t>REPORTED CONDITION: PERIPHERAL VASCULAR DISEASE [HHQ581_2]</t>
  </si>
  <si>
    <t>HHQ581_3</t>
  </si>
  <si>
    <t>REPORTED CONDITION: HEMIPLEGIA [HHQ581_3]</t>
  </si>
  <si>
    <t>HHQ581_4</t>
  </si>
  <si>
    <t>REPORTED CONDITION: SKIN OR SOFT TISSUE INFECTION [HHQ581_4]</t>
  </si>
  <si>
    <t>HHQ581_A</t>
  </si>
  <si>
    <t>EVER TOLD HAD CONDITION: ONE [HHQ581_A]</t>
  </si>
  <si>
    <t>FMT_HHQ581_</t>
  </si>
  <si>
    <t>[.] Missing [1] Connective tissue disease [2] Peripheral vascular disease [3] Hemiplegia [4] Skin or soft tissue infection [.D] Don't know [.R] Refused [ ] Missing [a] CONNECTIVE TISSUE DISEASE [b] PERIPHERAL VASCUL</t>
  </si>
  <si>
    <t>HHQ581_B</t>
  </si>
  <si>
    <t>EVER TOLD HAD CONDITION: TWO [HHQ581_B]</t>
  </si>
  <si>
    <t>HHQ581_C</t>
  </si>
  <si>
    <t>EVER TOLD HAD CONDITION: THREE [HHQ581_C]</t>
  </si>
  <si>
    <t>HHQ581_D</t>
  </si>
  <si>
    <t>EVER TOLD HAD CONDITION: FOUR [HHQ581_D]</t>
  </si>
  <si>
    <t>HISTIDINE</t>
  </si>
  <si>
    <t>DIET CALC, HISTIDINE, NDSR, (G) [HISTIDINE]</t>
  </si>
  <si>
    <t>HMH010</t>
  </si>
  <si>
    <t>VISITED SOMEONE IN HEALTHCARE [HMH010]</t>
  </si>
  <si>
    <t>HMH020</t>
  </si>
  <si>
    <t>PROVIDE CARE FOR SOMEONE IN HEALTHCARE, PAST 12 MONTHS [HMH020]</t>
  </si>
  <si>
    <t>HMH030</t>
  </si>
  <si>
    <t>HOW MANY DAYS VISITED SOMEONE IN HEALTHCARE, PAST 12 MONTHS [HMH030]</t>
  </si>
  <si>
    <t>HMH040</t>
  </si>
  <si>
    <t>ANYONE IN HOUSEHOLD EVER HAD DRUG-RESISTANT INFECTION [HMH040]</t>
  </si>
  <si>
    <t>HMH050</t>
  </si>
  <si>
    <t>ANYONE IN HOUSEHOLD EVER HAD HOSPITAL BASED INFECTION [HMH050]</t>
  </si>
  <si>
    <t>HMH055</t>
  </si>
  <si>
    <t>HOUSEHOLD MEMBER HOSPITAL BASED INFECTION: SPECIFY [HMH055]</t>
  </si>
  <si>
    <t>HMH060</t>
  </si>
  <si>
    <t>VISITED SOMEONE PLACED IN INPATIENT ISOLATION [HMH060]</t>
  </si>
  <si>
    <t>HMI010</t>
  </si>
  <si>
    <t>CAESAREAN SECTION [HMI010]</t>
  </si>
  <si>
    <t>HMI020</t>
  </si>
  <si>
    <t>BREASTFED [HMI020]</t>
  </si>
  <si>
    <t>HMI025</t>
  </si>
  <si>
    <t>BREASTFED DURATION [HMI025]</t>
  </si>
  <si>
    <t>HMI030</t>
  </si>
  <si>
    <t>SURGERY ON DIGESTIVE SYSTEM [HMI030]</t>
  </si>
  <si>
    <t>HMI040_A</t>
  </si>
  <si>
    <t>URINARY CATHETER [HMI040_A]</t>
  </si>
  <si>
    <t>HMI040_B</t>
  </si>
  <si>
    <t>VASCULAR CATHETER [HMI040_B]</t>
  </si>
  <si>
    <t>HMI040_C</t>
  </si>
  <si>
    <t>FEEDING TUBE [HMI040_C]</t>
  </si>
  <si>
    <t>HMI040_D</t>
  </si>
  <si>
    <t>RECTAL TUBE [HMI040_D]</t>
  </si>
  <si>
    <t>HMI040_E</t>
  </si>
  <si>
    <t>DON'T KNOW [HMI040_E]</t>
  </si>
  <si>
    <t>HMI050</t>
  </si>
  <si>
    <t>DIALYSIS TREATMENT [HMI050]</t>
  </si>
  <si>
    <t>HMI060</t>
  </si>
  <si>
    <t>PATIENT IN NURSING HOME/ INPATIENT REHABILITATION [HMI060]</t>
  </si>
  <si>
    <t>HMI062</t>
  </si>
  <si>
    <t>PATIENT IN NURSING HOME/ INPATIENT REHABILITATION - NUMBER OF TIMES [HMI062]</t>
  </si>
  <si>
    <t>HMI065_M</t>
  </si>
  <si>
    <t>PATIENT IN NURSING HOME/ INPATIENT REHABILITATION - MOST RECENT STAY MONTH [HMI065_M]</t>
  </si>
  <si>
    <t>HMI065_Y</t>
  </si>
  <si>
    <t>PATIENT IN NURSING HOME/ INPATIENT REHABILITATION - MOST RECENT STAY YEAR [HMI065_Y]</t>
  </si>
  <si>
    <t>HMI068</t>
  </si>
  <si>
    <t>PATIENT IN NURSING HOME/ INPATIENT REHABILITATION - LENGTH OF STAY [HMI068]</t>
  </si>
  <si>
    <t>HMI070</t>
  </si>
  <si>
    <t>TAKEN ANTIBIOTICS [HMI070]</t>
  </si>
  <si>
    <t>HMI071_A</t>
  </si>
  <si>
    <t>ANTIBIOTIC - FIRST RESPONSE [HMI071_A]</t>
  </si>
  <si>
    <t>HMI071_B</t>
  </si>
  <si>
    <t>REASON - FIRST RESPONSE [HMI071_B]</t>
  </si>
  <si>
    <t>HMI071_C</t>
  </si>
  <si>
    <t>NUMBER OF DAYS - FIRST RESPONSE [HMI071_C]</t>
  </si>
  <si>
    <t>HMI072_A</t>
  </si>
  <si>
    <t>ANTIBIOTIC - SECOND RESPONSE [HMI072_A]</t>
  </si>
  <si>
    <t>HMI072_B</t>
  </si>
  <si>
    <t>REASON - SECOND RESPONSE [HMI072_B]</t>
  </si>
  <si>
    <t>HMI072_C</t>
  </si>
  <si>
    <t>NUMBER OF DAYS - SECOND RESPONSE [HMI072_C]</t>
  </si>
  <si>
    <t>HMI073_A</t>
  </si>
  <si>
    <t>ANTIBIOTIC - THIRD RESPONSE [HMI073_A]</t>
  </si>
  <si>
    <t>HMI073_B</t>
  </si>
  <si>
    <t>REASON - THIRD RESPONSE [HMI073_B]</t>
  </si>
  <si>
    <t>HMI073_C</t>
  </si>
  <si>
    <t>NUMBER OF DAYS - THIRD RESPONSE [HMI073_C]</t>
  </si>
  <si>
    <t>HMI074_A</t>
  </si>
  <si>
    <t>ANTIBIOTIC - FOURTH RESPONSE [HMI074_A]</t>
  </si>
  <si>
    <t>HMI074_B</t>
  </si>
  <si>
    <t>REASON - FOURTH RESPONSE [HMI074_B]</t>
  </si>
  <si>
    <t>HMI074_C</t>
  </si>
  <si>
    <t>NUMBER OF DAYS - FOURTH RESPONSE [HMI074_C]</t>
  </si>
  <si>
    <t>HMI075_A</t>
  </si>
  <si>
    <t>ANTIBIOTIC - FIFTH RESPONSE [HMI075_A]</t>
  </si>
  <si>
    <t>HMI075_B</t>
  </si>
  <si>
    <t>REASON - FIFTH RESPONSE [HMI075_B]</t>
  </si>
  <si>
    <t>HMI075_C</t>
  </si>
  <si>
    <t>NUMBER OF DAYS - FIFTH RESPONSE [HMI075_C]</t>
  </si>
  <si>
    <t>HMI076</t>
  </si>
  <si>
    <t>MORE THAN FIVE ANTIBIOTIC PRESCRIPTION [HMI076]</t>
  </si>
  <si>
    <t>HMI080</t>
  </si>
  <si>
    <t>USING PROBIOTICS [HMI080]</t>
  </si>
  <si>
    <t>HMI085</t>
  </si>
  <si>
    <t>LAST TIME PROBIOTICS TAKEN [HMI085]</t>
  </si>
  <si>
    <t>HMI090</t>
  </si>
  <si>
    <t>TAKEN PROTON PUMP INHIBITOR [HMI090]</t>
  </si>
  <si>
    <t>HMI100</t>
  </si>
  <si>
    <t>INFECTION WITH DRUG-RESISTANG GERM [HMI100]</t>
  </si>
  <si>
    <t>HMI105</t>
  </si>
  <si>
    <t>SPECIFY INFECTION(S) [HMI105]</t>
  </si>
  <si>
    <t>HMI110</t>
  </si>
  <si>
    <t>INFECTION FROM HOSPITAL/HEALTH CARE SETTING [HMI110]</t>
  </si>
  <si>
    <t>HMI115</t>
  </si>
  <si>
    <t>SPECIFY INFECTION(S) [HMI115]</t>
  </si>
  <si>
    <t>HMI120</t>
  </si>
  <si>
    <t>ISOLATION [HMI120]</t>
  </si>
  <si>
    <t>HOQ065_R2</t>
  </si>
  <si>
    <t>RESIDENCE: OWNERSHIP OF HOME [HOQ065_R2]</t>
  </si>
  <si>
    <t>FMT_HOQ065_</t>
  </si>
  <si>
    <t>[. ] Missing [1] Owned or being bought [2] Rented [3] Other arrangement [.D] Don't know [.R] Refused</t>
  </si>
  <si>
    <t>HORMONE_USE_DURATION</t>
  </si>
  <si>
    <t>TIME SPENT TAKING FEMALE HORMONES, IN MONTHS [HORMONE_USE_DURATION]</t>
  </si>
  <si>
    <t>HORMONES_FOR_MENOPAUSE_DURATION</t>
  </si>
  <si>
    <t>TIME SPENT TAKING FEMALE HORMONES FOR MENOPAUSE, IN YEARS [HORMONES_FOR_MENOPAUSE_DURATION]</t>
  </si>
  <si>
    <t>INC_TIM</t>
  </si>
  <si>
    <t>INC005</t>
  </si>
  <si>
    <t>INC005_R</t>
  </si>
  <si>
    <t>INC010</t>
  </si>
  <si>
    <t>INC010_R</t>
  </si>
  <si>
    <t>INC020</t>
  </si>
  <si>
    <t>INC020_R</t>
  </si>
  <si>
    <t>INC030</t>
  </si>
  <si>
    <t>INC030_R</t>
  </si>
  <si>
    <t>INC037</t>
  </si>
  <si>
    <t>INC037_R</t>
  </si>
  <si>
    <t>INC040</t>
  </si>
  <si>
    <t>INC040_R</t>
  </si>
  <si>
    <t>INC050</t>
  </si>
  <si>
    <t>INC050_R</t>
  </si>
  <si>
    <t>INC070</t>
  </si>
  <si>
    <t>INC070_R</t>
  </si>
  <si>
    <t>INC080</t>
  </si>
  <si>
    <t>INC080_R</t>
  </si>
  <si>
    <t>INC090</t>
  </si>
  <si>
    <t>INC090_R</t>
  </si>
  <si>
    <t>INC100</t>
  </si>
  <si>
    <t>INC100_R</t>
  </si>
  <si>
    <t>INC110</t>
  </si>
  <si>
    <t>INC110_R</t>
  </si>
  <si>
    <t>INC120</t>
  </si>
  <si>
    <t>INC120_R</t>
  </si>
  <si>
    <t>MAXIMUM OF COMBINED FAMILY INCOME RANGE OVER LAST 12 MONTHS BEFORE TAXES [INCOME_HH_MAX]</t>
  </si>
  <si>
    <t>MIDPOINT OF COMBINED FAMILY INCOME RANGE OVER LAST 12 MONTHS BEFORE TAXES [INCOME_HH_MID]</t>
  </si>
  <si>
    <t>MINIMUM OF COMBINED FAMILY INCOME RANGE OVER LAST 12 MONTHS BEFORE TAXES [INCOME_HH_MIN]</t>
  </si>
  <si>
    <t>MIDPOINT OF COMBINED FAMILY INCOME RANGE OVER LAST 12 MONTHS BEFORE TAXES DIVIDED BY NUMBER OF PEOPLE SUPPORTED [INCOME_HH_PER_PERSON]</t>
  </si>
  <si>
    <t>MAXIMUM OF INDIVIDUAL INCOME RANGE OVER LAST 12 MONTHS BEFORE TAXES [INCOME_INDIV_MAX]</t>
  </si>
  <si>
    <t>MIDPOINT OF INDIVIDUAL INCOME RANGE OVER LAST 12 MONTHS BEFORE TAXES [INCOME_INDIV_MID]</t>
  </si>
  <si>
    <t>MINIMUM OF INDIVIDUAL INCOME RANGE OVER LAST 12 MONTHS BEFORE TAXES [INCOME_INDIV_MIN]</t>
  </si>
  <si>
    <t>INOSITOL</t>
  </si>
  <si>
    <t>DIET CALC, INOSITOL, NDSR, (G) [INOSITOL]</t>
  </si>
  <si>
    <t>INQ100</t>
  </si>
  <si>
    <t>INDIVIDUAL INCOME OVER LAST 12 MONTHS BEFORE TAXES [INQ100]</t>
  </si>
  <si>
    <t>$FMT_INCOME</t>
  </si>
  <si>
    <t>[ ] Missing [ ] Missing [ ] Missing [a] Less than $10,000 [b] $10,000 to $14,999 [c] $15,000 to $19,999 [d] $20,000 to $24,999 [e] $25,000 to $29,999 [f] $30,000 to $34,999 [g] $35,000 to $39,999 [h] $40,000 to $44,</t>
  </si>
  <si>
    <t>INQ200</t>
  </si>
  <si>
    <t>COMBINED HOUSEHOLD INCOME OVER LAST 12 MONTHS BEFORE TAXES [INQ200]</t>
  </si>
  <si>
    <t>INQ201</t>
  </si>
  <si>
    <t>NUMBER OF PEOPLE SUPPORTED BY THIS COMBINED HOUSEHOLD INCOME [INQ201]</t>
  </si>
  <si>
    <t>INQ205</t>
  </si>
  <si>
    <t>VERIFICATION OF COMBINED FAMILY INCOME ABOVE OR BELOW {AUTOFILL} POVERTY THRESHOLD [INQ205]</t>
  </si>
  <si>
    <t>FMT_BELOW_ABOVE</t>
  </si>
  <si>
    <t>[. ] Missing [1] Below [2] Above [.D] Don't know [.R] Refused</t>
  </si>
  <si>
    <t>INSOLUBLE_DIETARY_FIBER</t>
  </si>
  <si>
    <t>DIET CALC, INSOLUBLE DIETARY FIBER, NDSR, (G) [INSOLUBLE_DIETARY_FIBER]</t>
  </si>
  <si>
    <t>INTAKEENDDATETIME</t>
  </si>
  <si>
    <t>INTAKESTARTDATETIME</t>
  </si>
  <si>
    <t>INTERVIEW_NUM</t>
  </si>
  <si>
    <t>InvSimpson</t>
  </si>
  <si>
    <t>IRON</t>
  </si>
  <si>
    <t>DIET CALC, IRON, USDA, (MG) [IRON]</t>
  </si>
  <si>
    <t>ISOLEUCINE</t>
  </si>
  <si>
    <t>DIET CALC, ISOLEUCINE, NDSR, (G) [ISOLEUCINE]</t>
  </si>
  <si>
    <t>KCAL</t>
  </si>
  <si>
    <t>LAB_TIME_STOOL_TO_PHLEB</t>
  </si>
  <si>
    <t>TIME BETEWEEN STOOL SAMPLE PRODUCED AND STOOL SAMPLE REFRIDGERATED BY PHLEBOTOMIS [LAB_TIME_STOOL_TO_PHLEB]</t>
  </si>
  <si>
    <t>HHMM</t>
  </si>
  <si>
    <t>LACTITOL</t>
  </si>
  <si>
    <t>DIET CALC, LACTITOL, NDSR, (G) [LACTITOL]</t>
  </si>
  <si>
    <t>LACTOSE</t>
  </si>
  <si>
    <t>DIET CALC, LACTOSE, NDSR, (G) [LACTOSE]</t>
  </si>
  <si>
    <t>LANG</t>
  </si>
  <si>
    <t>LARGE_BABY</t>
  </si>
  <si>
    <t>LARGE BABY (MORE THAN 8LB 13OZ) [LARGE_BABY]</t>
  </si>
  <si>
    <t>LEUCINE</t>
  </si>
  <si>
    <t>DIET CALC, LEUCINE, NDSR, (G) [LEUCINE]</t>
  </si>
  <si>
    <t>LIFE_12</t>
  </si>
  <si>
    <t>PREGNANCY IN LAST 12 MONTHS [LIFE_12]</t>
  </si>
  <si>
    <t>LIFE_13</t>
  </si>
  <si>
    <t>SEXUAL DIFFICULTIES IN LAST 12 MONTHS [LIFE_13]</t>
  </si>
  <si>
    <t>LIFE_18</t>
  </si>
  <si>
    <t>CHANGING WORK IN LAST 12 MONTHS [LIFE_18]</t>
  </si>
  <si>
    <t>LIFE_26</t>
  </si>
  <si>
    <t>SPOUSE BEGAN OR CEASED WORK IN LAST 12 MONTHS [LIFE_26]</t>
  </si>
  <si>
    <t>LIFE_27</t>
  </si>
  <si>
    <t>BEGAN OR CEASED FORMAL SCHOOL IN LAST 12 MONTHS [LIFE_27]</t>
  </si>
  <si>
    <t>LIFE_28</t>
  </si>
  <si>
    <t>CHANGE IN LIVING CONDITION IN LAST 12 MONTHS [LIFE_28]</t>
  </si>
  <si>
    <t>LIFE_31</t>
  </si>
  <si>
    <t>WORKING HOURS OR CONDITIONS IN LAST 12 MONTHS [LIFE_31]</t>
  </si>
  <si>
    <t>LIFE_32</t>
  </si>
  <si>
    <t>CHANGE IN RESIDENCE IN LAST 12 MONTHS [LIFE_32]</t>
  </si>
  <si>
    <t>LIFE_33</t>
  </si>
  <si>
    <t>NEW SCHOOL IN LAST 12 MONTHS [LIFE_33]</t>
  </si>
  <si>
    <t>LIFE_34</t>
  </si>
  <si>
    <t>RECREATION IN LAST 12 MONTHS [LIFE_34]</t>
  </si>
  <si>
    <t>LIFE_38</t>
  </si>
  <si>
    <t>SLEEPING HABITS IN LAST 12 MONTHS [LIFE_38]</t>
  </si>
  <si>
    <t>LIFE_40</t>
  </si>
  <si>
    <t>EATING HABITS IN LAST 12 MONTHS [LIFE_40]</t>
  </si>
  <si>
    <t>LIFE_41</t>
  </si>
  <si>
    <t>VACATION IN LAST 12 MONTHS [LIFE_41]</t>
  </si>
  <si>
    <t>LIFE_42</t>
  </si>
  <si>
    <t>HOLIDAY SPENT ALONE IN LAST 12 MONTHS [LIFE_42]</t>
  </si>
  <si>
    <t>LIFE_43</t>
  </si>
  <si>
    <t>VIOLATION OF THE LAW IN LAST 12 MONTHS [LIFE_43]</t>
  </si>
  <si>
    <t>LIFE_6</t>
  </si>
  <si>
    <t>MAJOR INJURY OR ILLNESS IN LAST 12 MONTHS [LIFE_6]</t>
  </si>
  <si>
    <t>LUTEIN_ZEAXANTHIN</t>
  </si>
  <si>
    <t>DIET CALC, LUTEIN + ZEAXANTHIN, USDA, (MCG) [LUTEIN_ZEAXANTHIN]</t>
  </si>
  <si>
    <t>LYCO</t>
  </si>
  <si>
    <t>LYCOPENE</t>
  </si>
  <si>
    <t>DIET CALC, LYCOPENE, USDA, (MCG) [LYCOPENE]</t>
  </si>
  <si>
    <t>LYSINE</t>
  </si>
  <si>
    <t>DIET CALC, LYSINE, NDSR, (G) [LYSINE]</t>
  </si>
  <si>
    <t>LZ</t>
  </si>
  <si>
    <t>M161</t>
  </si>
  <si>
    <t>M181</t>
  </si>
  <si>
    <t>M201</t>
  </si>
  <si>
    <t>M221</t>
  </si>
  <si>
    <t>MAGN</t>
  </si>
  <si>
    <t>MAGNESIUM</t>
  </si>
  <si>
    <t>DIET CALC, MAGNESIUM, USDA, (MG) [MAGNESIUM]</t>
  </si>
  <si>
    <t>MALTITOL</t>
  </si>
  <si>
    <t>DIET CALC, MALTITOL, NDSR, (G) [MALTITOL]</t>
  </si>
  <si>
    <t>MALTOSE</t>
  </si>
  <si>
    <t>DIET CALC, MALTOSE, NDSR, (G) [MALTOSE]</t>
  </si>
  <si>
    <t>MANGANESE</t>
  </si>
  <si>
    <t>DIET CALC, MANGANESE, NDSR, (MG) [MANGANESE]</t>
  </si>
  <si>
    <t>MANNITOL</t>
  </si>
  <si>
    <t>DIET CALC, MANNITOL, NDSR, (G) [MANNITOL]</t>
  </si>
  <si>
    <t>METHIONINE</t>
  </si>
  <si>
    <t>DIET CALC, METHIONINE, NDSR, (G) [METHIONINE]</t>
  </si>
  <si>
    <t>METHYLHISTIDINE</t>
  </si>
  <si>
    <t>DIET CALC, 3-METHYLHISTIDINE, NDSR, (MG) [METHYLHISTIDINE]</t>
  </si>
  <si>
    <t>MFA_16_1_HEXADECENOIC_ACID</t>
  </si>
  <si>
    <t>DIET CALC, MFA 16:1 (HEXADECENOIC), USDA, (G) [MFA_16_1_HEXADECENOIC_ACID]</t>
  </si>
  <si>
    <t>MFA_18_1_OCTADECENOIC_ACID</t>
  </si>
  <si>
    <t>DIET CALC, MFA 18:1 (OCTADECENOIC), USDA, (G) [MFA_18_1_OCTADECENOIC_ACID]</t>
  </si>
  <si>
    <t>MFA_20_1_EICOSENOIC_ACID</t>
  </si>
  <si>
    <t>DIET CALC, MFA 20:1 (EICOSENOIC), USDA, (G) [MFA_20_1_EICOSENOIC_ACID]</t>
  </si>
  <si>
    <t>MFA_22_1_DOCOSENOIC_ACID</t>
  </si>
  <si>
    <t>DIET CALC, MFA 22:1 (DOCOSENOIC), USDA, (G) [MFA_22_1_DOCOSENOIC_ACID]</t>
  </si>
  <si>
    <t>MFAT</t>
  </si>
  <si>
    <t>MI</t>
  </si>
  <si>
    <t>SELF-REPORT OF MYOCARDIAL INFARCTION OR ANGINA [MI]</t>
  </si>
  <si>
    <t>MOIS</t>
  </si>
  <si>
    <t>MPED_A_BEV</t>
  </si>
  <si>
    <t>DIET CALC, TOTAL DRINKS OF ALCOHOL, USDA, (DRINK) [MPED_A_BEV]</t>
  </si>
  <si>
    <t>MPED_ADD_SUG</t>
  </si>
  <si>
    <t>DIET CALC, TEASPOON EQUIVALENTS OF ADDED SUGARS, USDA, (TSP EQUIV) [MPED_ADD_SUG]</t>
  </si>
  <si>
    <t>MPED_D_CHEESE</t>
  </si>
  <si>
    <t>DIET CALC, NUMBER OF CHEESE CUP EQUIVALENTS, USDA, (CUP EQUIV) [MPED_D_CHEESE]</t>
  </si>
  <si>
    <t>MPED_D_MILK</t>
  </si>
  <si>
    <t>DIET CALC, NUMBER OF MILK CUP EQUIVALENTS, USDA, (CUP EQUIV) [MPED_D_MILK]</t>
  </si>
  <si>
    <t>MPED_D_TOTAL</t>
  </si>
  <si>
    <t>DIET CALC, TOTAL NUMBER OF MILK GROUP (MILK, YOGURT &amp; CHEESE) CUP EQUIVALENTS, USDA, (CUP EQUIV) [MPED_D_TOTAL]</t>
  </si>
  <si>
    <t>MPED_D_YOGURT</t>
  </si>
  <si>
    <t>DIET CALC, NUMBER OF YOGURT CUP EQUIVALENTS, USDA, (CUP EQUIV) [MPED_D_YOGURT]</t>
  </si>
  <si>
    <t>MPED_DISCFAT_OIL</t>
  </si>
  <si>
    <t>DIET CALC, GRAMS OF DISCRETIONARY OIL, USDA, (G) [MPED_DISCFAT_OIL]</t>
  </si>
  <si>
    <t>MPED_DISCFAT_SOL</t>
  </si>
  <si>
    <t>DIET CALC, GRAMS OF DISCRETIONARY SOLID FAT, USDA, (G) [MPED_DISCFAT_SOL]</t>
  </si>
  <si>
    <t>MPED_F_CITMLB</t>
  </si>
  <si>
    <t>DIET CALC, NUMBER OF CITRUS, MELON, BERRY CUP EQUIVALENTS, USDA, (CUP EQUIV) [MPED_F_CITMLB]</t>
  </si>
  <si>
    <t>MPED_F_OTHER</t>
  </si>
  <si>
    <t>DIET CALC, NUMBER OF OTHER FRUIT CUP EQUIVALENTS, USDA, (CUP EQUIV) [MPED_F_OTHER]</t>
  </si>
  <si>
    <t>MPED_F_TOTAL</t>
  </si>
  <si>
    <t>DIET CALC, TOTAL NUMBER OF FRUIT CUP EQUIVALENTS, USDA, (CUP EQUIV) [MPED_F_TOTAL]</t>
  </si>
  <si>
    <t>MPED_G_NWHL</t>
  </si>
  <si>
    <t>DIET CALC, NUMBER OF NON-WHOLE GRAIN OUNCE EQUIVALENTS, USDA, (OZ EQUIV) [MPED_G_NWHL]</t>
  </si>
  <si>
    <t>MPED_G_TOTAL</t>
  </si>
  <si>
    <t>DIET CALC, TOTAL NUMBER OF GRAIN OUNCE EQUIVALENTS, USDA, (OZ EQUIV) [MPED_G_TOTAL]</t>
  </si>
  <si>
    <t>MPED_G_WHL</t>
  </si>
  <si>
    <t>DIET CALC, NUMBER OF WHOLE GRAIN OUNCE EQUIVALENTS, USDA, (OZ EQUIV) [MPED_G_WHL]</t>
  </si>
  <si>
    <t>MPED_LEGUMES</t>
  </si>
  <si>
    <t>DIET CALC, NUMBER OF COOKED DRY BEANS AND PEAS CUP EQUIVALENTS, USDA, (CUP EQUIV) [MPED_LEGUMES]</t>
  </si>
  <si>
    <t>MPED_M_EGG</t>
  </si>
  <si>
    <t>DIET CALC, OZ EQUIVALENTS OF LEAN MEAT FROM EGGS, USDA, (OZ EQUIV) [MPED_M_EGG]</t>
  </si>
  <si>
    <t>MPED_M_FISH_HI</t>
  </si>
  <si>
    <t>DIET CALC, OZ COOKED LEAN MEAT FROM FISH, OTHER SEAFOOD HIGH IN OMEGA-3, USDA, (OZ) [MPED_M_FISH_HI]</t>
  </si>
  <si>
    <t>MPED_M_FISH_LO</t>
  </si>
  <si>
    <t>DIET CALC, OZ COOKED LEAN MEAT FROM FISH, OTHER SEAFOOD LOW IN OMEGA-3, USDA, (OZ) [MPED_M_FISH_LO]</t>
  </si>
  <si>
    <t>MPED_M_FRANK</t>
  </si>
  <si>
    <t>DIET CALC, OZ COOKED LEAN MEAT FROM FRANKS, SAUSAGES, LUNCHEON MEATS, USDA, (OZ) [MPED_M_FRANK]</t>
  </si>
  <si>
    <t>MPED_M_MEAT</t>
  </si>
  <si>
    <t>DIET CALC, OZ COOKED LEAN MEAT FROM BEEF, PORK, VEAL, LAMB, AND GAME, USDA, (OZ) [MPED_M_MEAT]</t>
  </si>
  <si>
    <t>MPED_M_MPF</t>
  </si>
  <si>
    <t>DIET CALC, OZ COOKED LEAN MEAT FROM MEAT, POULTRY, FISH, USDA, (OZ) [MPED_M_MPF]</t>
  </si>
  <si>
    <t>MPED_M_NUTSD</t>
  </si>
  <si>
    <t>DIET CALC, OZ EQUIVALENTS OF LEAN MEAT FROM NUTS AND SEEDS, USDA, (OZ EQUIV) [MPED_M_NUTSD]</t>
  </si>
  <si>
    <t>MPED_M_ORGAN</t>
  </si>
  <si>
    <t>DIET CALC, OZ COOKED LEAN MEAT FROM ORGAN MEATS, USDA, (OZ) [MPED_M_ORGAN]</t>
  </si>
  <si>
    <t>MPED_M_POULT</t>
  </si>
  <si>
    <t>DIET CALC, OZ COOKED LEAN MEAT FROM CHICKEN, POULTRY, AND OTHER POULTRY, USDA, (OZ) [MPED_M_POULT]</t>
  </si>
  <si>
    <t>MPED_M_SOY</t>
  </si>
  <si>
    <t>DIET CALC, OZ EQUIVALENTS OF LEAN MEAT FROM SOY PRODUCT, USDA, (OZ EQUIV) [MPED_M_SOY]</t>
  </si>
  <si>
    <t>MPED_V_DPYEL</t>
  </si>
  <si>
    <t>DIET CALC, NUMBER OF ORANGE VEGETABLE CUP EQUIVALENTS, USDA, (CUP EQUIV) [MPED_V_DPYEL]</t>
  </si>
  <si>
    <t>MPED_V_DRKGR</t>
  </si>
  <si>
    <t>DIET CALC, NUMBER OF DARK-GREEN VEGETABLE CUP EQUIVALENTS, USDA, (CUP EQUIV) [MPED_V_DRKGR]</t>
  </si>
  <si>
    <t>MPED_V_OTHER</t>
  </si>
  <si>
    <t>DIET CALC, NUMBER OF OTHER VEGETABLE CUP EQUIVALENTS, USDA, (CUP EQUIV) [MPED_V_OTHER]</t>
  </si>
  <si>
    <t>MPED_V_POTATO</t>
  </si>
  <si>
    <t>DIET CALC, NUMBER OF WHITE POTATO CUP EQUIVALENTS, USDA, (CUP EQUIV) [MPED_V_POTATO]</t>
  </si>
  <si>
    <t>MPED_V_STARCY</t>
  </si>
  <si>
    <t>DIET CALC, NUMBER OF OTHER STARCHY VEGETABLE CUP EQUIVALENTS, USDA, (CUP EQUIV) [MPED_V_STARCY]</t>
  </si>
  <si>
    <t>MPED_V_TOMATO</t>
  </si>
  <si>
    <t>DIET CALC, NUMBER OF TOMATO CUP EQUIVALENTS, USDA, (CUP EQUIV) [MPED_V_TOMATO]</t>
  </si>
  <si>
    <t>MPED_V_TOTAL</t>
  </si>
  <si>
    <t>DIET CALC, TOTAL NUMBER OF VEGETABLE CUP EQUIVALENTS, EXCL LEGUMES, USDA, (CUP EQUIV) [MPED_V_TOTAL]</t>
  </si>
  <si>
    <t>MUFA_14_1_MYRISTOLEIC_ACID</t>
  </si>
  <si>
    <t>DIET CALC, MUFA 14:1 (MYRISTOLEIC ACID), NDSR, (G) [MUFA_14_1_MYRISTOLEIC_ACID]</t>
  </si>
  <si>
    <t>MULTIPLE_BIRTH</t>
  </si>
  <si>
    <t>TWINS OR OTHER MULTIPLES [MULTIPLE_BIRTH]</t>
  </si>
  <si>
    <t>NATURAL_ALPHA_TOCOPHEROL</t>
  </si>
  <si>
    <t>DIET CALC, NATURAL ALPHA-TOCOPHEROL (RRR-ALPHA-TOCOPHEROL OR D-ALPHA-TOCOPHEROL), NDSR, (MG) [NATURAL_ALPHA_TOCOPHEROL]</t>
  </si>
  <si>
    <t>NIAC</t>
  </si>
  <si>
    <t>NIACIN</t>
  </si>
  <si>
    <t>DIET CALC, NIACIN, USDA, (MG) [NIACIN]</t>
  </si>
  <si>
    <t>NIACIN_EQUIVALENTS</t>
  </si>
  <si>
    <t>DIET CALC, NIACIN EQUIVALENTS, NDSR, (MG) [NIACIN_EQUIVALENTS]</t>
  </si>
  <si>
    <t>NITROGEN</t>
  </si>
  <si>
    <t>DIET CALC, NITROGEN, NDSR, (G) [NITROGEN]</t>
  </si>
  <si>
    <t>NUM_CHRONIC_COND_5CAT</t>
  </si>
  <si>
    <t>NUMBER OF SELF REPORTED HISTORY OF 5 CHRONIC CONDITIONS [NUM_CHRONIC_COND_5CAT]</t>
  </si>
  <si>
    <t>NUM_CHRONIC_COND_7CAT</t>
  </si>
  <si>
    <t>NUMBER OF SELF REPORTED HISTORY OF 7 CHRONIC CONDITIONS [NUM_CHRONIC_COND_7CAT]</t>
  </si>
  <si>
    <t>NUM_FREQUENCY_SCANNING_ERRORS</t>
  </si>
  <si>
    <t>NUM_MISSING_FREQUENCIES</t>
  </si>
  <si>
    <t>NUM_MISSING_SIZES</t>
  </si>
  <si>
    <t>NUM_SIZE_SCANNING_ERRORS</t>
  </si>
  <si>
    <t>NUMCODES</t>
  </si>
  <si>
    <t>NUMFOODS</t>
  </si>
  <si>
    <t>OILS</t>
  </si>
  <si>
    <t>OMEGA_3_FATTY_ACIDS</t>
  </si>
  <si>
    <t>DIET CALC, OMEGA-3 FATTY ACIDS, NDSR, (G) [OMEGA_3_FATTY_ACIDS]</t>
  </si>
  <si>
    <t>OSTEOARTHRITIS</t>
  </si>
  <si>
    <t>SELF-REPORT OF OSTEOARTHRITIS [OSTEOARTHRITIS]</t>
  </si>
  <si>
    <t>OXALIC_ACID</t>
  </si>
  <si>
    <t>DIET CALC, OXALIC ACID, NDSR, (MG) [OXALIC_ACID]</t>
  </si>
  <si>
    <t>P182</t>
  </si>
  <si>
    <t>P183</t>
  </si>
  <si>
    <t>P184</t>
  </si>
  <si>
    <t>P204</t>
  </si>
  <si>
    <t>P205</t>
  </si>
  <si>
    <t>P225</t>
  </si>
  <si>
    <t>P226</t>
  </si>
  <si>
    <t>PANTOTHENIC_ACID</t>
  </si>
  <si>
    <t>DIET CALC, PANTOTHENIC ACID, NDSR, (MG) [PANTOTHENIC_ACID]</t>
  </si>
  <si>
    <t>PF_CUREDMEAT</t>
  </si>
  <si>
    <t>PF_EGGS</t>
  </si>
  <si>
    <t>PF_LEGUMES</t>
  </si>
  <si>
    <t>PF_MEAT</t>
  </si>
  <si>
    <t>PF_MPS_TOTAL</t>
  </si>
  <si>
    <t>PF_NUTSDS</t>
  </si>
  <si>
    <t>PF_ORGAN</t>
  </si>
  <si>
    <t>PF_POULT</t>
  </si>
  <si>
    <t>PF_SEAFD_HI</t>
  </si>
  <si>
    <t>PF_SEAFD_LOW</t>
  </si>
  <si>
    <t>PF_SOY</t>
  </si>
  <si>
    <t>PF_TOTAL</t>
  </si>
  <si>
    <t>PFA_18_2_OCTADECADIENOIC</t>
  </si>
  <si>
    <t>DIET CALC, PFA 18:2 (OCTADECADIENOIC), USDA, (G) [PFA_18_2_OCTADECADIENOIC]</t>
  </si>
  <si>
    <t>PFA_18_3_OCTADECATRIENOIC</t>
  </si>
  <si>
    <t>DIET CALC, PFA 18:3 (OCTADECATRIENOIC), USDA, (G) [PFA_18_3_OCTADECATRIENOIC]</t>
  </si>
  <si>
    <t>PFA_18_4_OCTADECATETRAENOIC</t>
  </si>
  <si>
    <t>DIET CALC, PFA 18:4 (OCTADECATETRAENOIC), USDA, (G) [PFA_18_4_OCTADECATETRAENOIC]</t>
  </si>
  <si>
    <t>PFA_20_4_EICOSATETRAENOIC</t>
  </si>
  <si>
    <t>DIET CALC, PFA 20:4 (EICOSATETRAENOIC), USDA, (G) [PFA_20_4_EICOSATETRAENOIC]</t>
  </si>
  <si>
    <t>PFA_20_5_EICOSAPENTAENOIC</t>
  </si>
  <si>
    <t>DIET CALC, PFA 20:5 (EICOSAPENTAENOIC), USDA, (G) [PFA_20_5_EICOSAPENTAENOIC]</t>
  </si>
  <si>
    <t>PFA_22_5_DOCOSAPENTAENOIC</t>
  </si>
  <si>
    <t>DIET CALC, PFA 22:5 (DOCOSAPENTAENOIC), USDA, (G) [PFA_22_5_DOCOSAPENTAENOIC]</t>
  </si>
  <si>
    <t>PFA_22_6_DOCOSAHEXAENOIC</t>
  </si>
  <si>
    <t>DIET CALC, PFA 22:6 (DOCOSAHEXAENOIC), USDA, (G) [PFA_22_6_DOCOSAHEXAENOIC]</t>
  </si>
  <si>
    <t>PFAT</t>
  </si>
  <si>
    <t>PHENYLALANINE</t>
  </si>
  <si>
    <t>DIET CALC, PHENYLALANINE, NDSR, (G) [PHENYLALANINE]</t>
  </si>
  <si>
    <t>PHOS</t>
  </si>
  <si>
    <t>PHOSPHORUS</t>
  </si>
  <si>
    <t>DIET CALC, PHOSPHORUS, USDA, (MG) [PHOSPHORUS]</t>
  </si>
  <si>
    <t>PHYTIC_ACID</t>
  </si>
  <si>
    <t>DIET CALC, PHYTIC ACID, NDSR, (MG) [PHYTIC_ACID]</t>
  </si>
  <si>
    <t>PINITOL</t>
  </si>
  <si>
    <t>DIET CALC, PINITOL, NDSR, (G) [PINITOL]</t>
  </si>
  <si>
    <t>POTA</t>
  </si>
  <si>
    <t>POTASSIUM</t>
  </si>
  <si>
    <t>DIET CALC, POTASSIUM, USDA, (MG) [POTASSIUM]</t>
  </si>
  <si>
    <t>ANNUAL COMBINED FAMILY INCOME ABOVE OR BELOW 100% OF FEDERAL POVERTY GUIDELINES [POVERTY_100]</t>
  </si>
  <si>
    <t>MIDPOINT OF ANNUAL COMBINED FAMILY INCOME RANGE ABOVE OR BELOW 150% OF FEDERAL POVERTY GUIDELINES [POVERTY_150]</t>
  </si>
  <si>
    <t>MIDPOINT OF ANNUAL COMBINED FAMILY INCOME RANGE ABOVE OR BELOW 200% OF FEDERAL POVERTY GUIDELINES [POVERTY_200]</t>
  </si>
  <si>
    <t>POVERTY INCOME RATIO [POVERTY_IR]</t>
  </si>
  <si>
    <t>POVERTY GUIDELINES FROM HHS UPDATED ANNUALLY [POVERTY_LEVEL]</t>
  </si>
  <si>
    <t>PRE_ECLAMPSIA</t>
  </si>
  <si>
    <t>PRE-ECLAMPSIA [PRE_ECLAMPSIA]</t>
  </si>
  <si>
    <t>predcalc</t>
  </si>
  <si>
    <t>DAILY CALCIUM INTAKE [PREDCALC]</t>
  </si>
  <si>
    <t>preddairy</t>
  </si>
  <si>
    <t>DAILY DAIRY INTAKE [PREDDAIRY]</t>
  </si>
  <si>
    <t>predfib</t>
  </si>
  <si>
    <t>DAILY FIBER INTAKE IN GRAMS [PREDFIB]</t>
  </si>
  <si>
    <t>predfvl</t>
  </si>
  <si>
    <t>DAILY FRUIT/VEG/LEGUME INTAKE [PREDFVL]</t>
  </si>
  <si>
    <t>predfvlnf</t>
  </si>
  <si>
    <t>DAILY FRUIT/VEG/LEGUME MINUS FRENCH FRIES [PREDFVLNF]</t>
  </si>
  <si>
    <t>predssb</t>
  </si>
  <si>
    <t>DAILY INTAKE OF ADDED SUGAR FROM SUGAR SWEETENED BEVERAGES [PREDSSB]</t>
  </si>
  <si>
    <t>predsug</t>
  </si>
  <si>
    <t>DAILY ADDED SUGAR INTAKE [PREDSUG]</t>
  </si>
  <si>
    <t>predwhgrn</t>
  </si>
  <si>
    <t>DAILY WHOLE GRAIN INTAKE [PREDWHGRN]</t>
  </si>
  <si>
    <t>PREG_HTN</t>
  </si>
  <si>
    <t>PREGNANCY-INDUCED HYPERTENSION [PREG_HTN]</t>
  </si>
  <si>
    <t>PREMATURE_BIRTH</t>
  </si>
  <si>
    <t>PREMATURE BIRTH [PREMATURE_BIRTH]</t>
  </si>
  <si>
    <t>PREMATURE_LABOR</t>
  </si>
  <si>
    <t>PREMATURE LABOR [PREMATURE_LABOR]</t>
  </si>
  <si>
    <t>PROLINE</t>
  </si>
  <si>
    <t>DIET CALC, PROLINE, NDSR, (G) [PROLINE]</t>
  </si>
  <si>
    <t>PROT</t>
  </si>
  <si>
    <t>PROTDEN</t>
  </si>
  <si>
    <t>DENSITY OF TOTAL PROTEIN PER 1000 KCAL</t>
  </si>
  <si>
    <t>PROTEIN</t>
  </si>
  <si>
    <t>DIET CALC, PROTEIN, USDA, (G) [PROTEIN]</t>
  </si>
  <si>
    <t>PSH010</t>
  </si>
  <si>
    <t>HAVE YOU HAD: BLOOD PRESSURE CHECK [PSH010]</t>
  </si>
  <si>
    <t>FMT_PSHFREQ</t>
  </si>
  <si>
    <t>[. ] Missing [1] Never [2] Less than 1 year [3] 1-3 years [4] 3-5 years [5] 5-10 years [6] &gt;10 years [.D] Don't know [.R] Refused</t>
  </si>
  <si>
    <t>PSH020</t>
  </si>
  <si>
    <t>HAVE YOU HAD: BLOOD CHOLESTEROL CHECK [PSH020]</t>
  </si>
  <si>
    <t>PSH030</t>
  </si>
  <si>
    <t>HAVE YOU HAD: COLONOSCOPY/SIGMOIDOSCOPY [PSH030]</t>
  </si>
  <si>
    <t>PSH040</t>
  </si>
  <si>
    <t>HAVE YOU HAD: OCCULT BLOOD IN STOOL TEST [PSH040]</t>
  </si>
  <si>
    <t>PSH050</t>
  </si>
  <si>
    <t>HAVE YOU HAD: GENERAL HEALTH CHECKUP [PSH050]</t>
  </si>
  <si>
    <t>PSH060</t>
  </si>
  <si>
    <t>HAVE YOU HAD: GLUCOSE TEST [PSH060]</t>
  </si>
  <si>
    <t>PSH070</t>
  </si>
  <si>
    <t>HAVE YOU HAD: EYE EXAM [PSH070]</t>
  </si>
  <si>
    <t>PSH080</t>
  </si>
  <si>
    <t>HAVE YOU HAD: DENTAL CHECKUP [PSH080]</t>
  </si>
  <si>
    <t>PSH090</t>
  </si>
  <si>
    <t>HAVE YOU HAD: DENTAL CLEANING [PSH090]</t>
  </si>
  <si>
    <t>PSH100</t>
  </si>
  <si>
    <t>HAVE YOU HAD: FLU SHOT [PSH100]</t>
  </si>
  <si>
    <t>PSH200</t>
  </si>
  <si>
    <t>HOW OFTEN DO YOU; BRUSH YOUR TEETH [PSH200]</t>
  </si>
  <si>
    <t>FMT_QB1_FREQ</t>
  </si>
  <si>
    <t>[. ] Missing [1] Everyday [2] Most days [3] Some days [4] Rarely [5] Never [6] Does not apply [.D] Don't know [.R] Refused</t>
  </si>
  <si>
    <t>PSH210</t>
  </si>
  <si>
    <t>HOW OFTEN DO YOU; FLOSS YOUR TEETH [PSH210]</t>
  </si>
  <si>
    <t>PSH220</t>
  </si>
  <si>
    <t>HOW OFTEN DO YOU; TAKE A VITAMIN [PSH220]</t>
  </si>
  <si>
    <t>PSH230</t>
  </si>
  <si>
    <t>HOW OFTEN DO YOU; TAKE AN ASPIRIN [PSH230]</t>
  </si>
  <si>
    <t>PSH240</t>
  </si>
  <si>
    <t>HOW MANY TIMES DO YOU BRUSH [PSH240]</t>
  </si>
  <si>
    <t>FMT_QB2_FREQ</t>
  </si>
  <si>
    <t>[. ] Missing [1] 1 Time [2] 2 Times [3] 3 or more Times [4] Does not apply [.D] Don't know [.R] Refused</t>
  </si>
  <si>
    <t>PSH300</t>
  </si>
  <si>
    <t>HOW OFTEN DO YOU; BUCKLE SEATBELT [PSH300]</t>
  </si>
  <si>
    <t>FMT_QB3_FREQ</t>
  </si>
  <si>
    <t>[. ] Missing [1] Always [2] Most of the time [3] Some of the time [4] Rarely [5] Never [6] Does not apply [.D] Don't know [.R] Refused</t>
  </si>
  <si>
    <t>PSH310</t>
  </si>
  <si>
    <t>HOW OFTEN DO YOU; WEAR HELMET BICYCLE [PSH310]</t>
  </si>
  <si>
    <t>PSH320</t>
  </si>
  <si>
    <t>HOW OFTEN DO YOU; WEAR HELMET SCOOTER OR MOTORCYCLE [PSH320]</t>
  </si>
  <si>
    <t>PSH330</t>
  </si>
  <si>
    <t>HOW OFTEN DO YOU; HAVE DESIGNATED DRIVER [PSH330]</t>
  </si>
  <si>
    <t>PSH340</t>
  </si>
  <si>
    <t>HOW OFTEN DO YOU; USE CELL PHONE [PSH340]</t>
  </si>
  <si>
    <t>PSH350</t>
  </si>
  <si>
    <t>HOW OFTEN DO YOU; TEXT MESSAGE [PSH350]</t>
  </si>
  <si>
    <t>PSH400</t>
  </si>
  <si>
    <t>FIREARMS IN RESIDENCE [PSH400]</t>
  </si>
  <si>
    <t>PSH410</t>
  </si>
  <si>
    <t>ARE FIREARMS LOCKED IN CABINET [PSH410]</t>
  </si>
  <si>
    <t>FMT_QB5B_YES_NO</t>
  </si>
  <si>
    <t>[. ] Missing [1] Yes [2] No [4] Does not apply [.D] Don't know [.R] Refused</t>
  </si>
  <si>
    <t>QUESTIONNAIRE_DATE</t>
  </si>
  <si>
    <t>7 CATEGORY RACE VARIABLE [RACE_7CAT]</t>
  </si>
  <si>
    <t>RACECAT7_</t>
  </si>
  <si>
    <t>[1] White alone [2] Black or African American alone [3] Asian alone [4] Native Hawaiian or Pacific Islander alone [5] American Indian or Alaska Native alone [6] More than one race [7] Unknown or not reported</t>
  </si>
  <si>
    <t>COMBINATION OF RACE AND ETHINICITY INTO 4 CATEGORIES [RACE_ETHNICITY_4CAT]</t>
  </si>
  <si>
    <t>FMT_RACE_ETHNICITY_4CAT</t>
  </si>
  <si>
    <t>[. ] Missing [1] Non-Hispanic White (alone) [2] Non-Hispanic Black or African American (alone or in combination) [3] Hispanic (any race) [4] Non-Hispanic other or multiracial (not Black or African American) [.D] Don</t>
  </si>
  <si>
    <t>RECALLATTEMPT</t>
  </si>
  <si>
    <t>RECALLNO</t>
  </si>
  <si>
    <t>RECALLSTATUS</t>
  </si>
  <si>
    <t>REPORTINGDATE</t>
  </si>
  <si>
    <t>RET</t>
  </si>
  <si>
    <t>RETINOL</t>
  </si>
  <si>
    <t>DIET CALC, RETINOL, USDA, (MCG) [RETINOL]</t>
  </si>
  <si>
    <t>RGDEN</t>
  </si>
  <si>
    <t>DENSITY OF REFINED GRAINS PER 1000 KCAL</t>
  </si>
  <si>
    <t>RHEUMATOID_ARTHRITIS</t>
  </si>
  <si>
    <t>SELF-REPORT OF RHEUMATOID ARTHRITIS [RHEUMATOID_ARTHRITIS]</t>
  </si>
  <si>
    <t>RHQ010</t>
  </si>
  <si>
    <t>AGE OF FIRST MENSTRUAL PERIOD [RHQ010]</t>
  </si>
  <si>
    <t>RHQ031</t>
  </si>
  <si>
    <t>MENSTRUAL PERIOD IN PAST 12 MONTHS [RHQ031]</t>
  </si>
  <si>
    <t>RHQ042</t>
  </si>
  <si>
    <t>REASON FOR NO MENSTRUAL PERIOD [RHQ042]</t>
  </si>
  <si>
    <t>FMT_RHQ042_</t>
  </si>
  <si>
    <t>[. ] Missing [1] Pregnancy [2] Breastfeeding [3] Menopause/hysterectomy [4] Medical conditions/treatments [5] Other [6] Natural Menopause [7] Surgical Menopause (hysterectomy or removal of ovaries) [.D] Don't know [</t>
  </si>
  <si>
    <t>RHQ060</t>
  </si>
  <si>
    <t>AGE OF LAST MENSTRUAL PERIOD [RHQ060]</t>
  </si>
  <si>
    <t>RHQ131</t>
  </si>
  <si>
    <t>EVER BEEN PREGNANT [RHQ131]</t>
  </si>
  <si>
    <t>RHQ131_R2</t>
  </si>
  <si>
    <t>EVER BEEN PREGNANT [RHQ131_R2]</t>
  </si>
  <si>
    <t>RHQ143</t>
  </si>
  <si>
    <t>PREGNANT CURRENTLY [RHQ143]</t>
  </si>
  <si>
    <t>RHQ160</t>
  </si>
  <si>
    <t>NUMBER OF PREGNANCIES [RHQ160]</t>
  </si>
  <si>
    <t>RHQ160_R2</t>
  </si>
  <si>
    <t>NUMBER OF PREGNANCIES [RHQ160_R2]</t>
  </si>
  <si>
    <t>RHQ170</t>
  </si>
  <si>
    <t>NUMBER OF PREGNANCIES LIVE BIRTHS [RHQ170]</t>
  </si>
  <si>
    <t>RHQ170_R2</t>
  </si>
  <si>
    <t>NUMBER OF PREGNANCIES LIVE BIRTHS [RHQ170_R2]</t>
  </si>
  <si>
    <t>RHQ171</t>
  </si>
  <si>
    <t>NUMBER OF PREGNANCIES NON-LIVE BIRTHS [RHQ171]</t>
  </si>
  <si>
    <t>RHQ172</t>
  </si>
  <si>
    <t>NUMBER OF LIVE BIRTHS [RHQ172]</t>
  </si>
  <si>
    <t>RHQ172_R2</t>
  </si>
  <si>
    <t>NUMBER OF LIVE BIRTHS [RHQ172_R2]</t>
  </si>
  <si>
    <t>RHQ175_1</t>
  </si>
  <si>
    <t>PREGNANCY COMPLICATIONS 1 [RHQ175_1]</t>
  </si>
  <si>
    <t>FMT_RHQ175_</t>
  </si>
  <si>
    <t>[. ] Missing [1] Diabetes [2] Eclampsia [3] High blood pressure [4] Pre-eclampsia [5] Premature birth [6] Premature labor [7] Had a small baby (less than 5.5 pounds) [8] Had twins or other multiples [9] Had a large</t>
  </si>
  <si>
    <t>RHQ175_1_R2</t>
  </si>
  <si>
    <t>PREGNANCY COMPLICATIONS 1 [RHQ175_1_R2]</t>
  </si>
  <si>
    <t>RHQ175_2</t>
  </si>
  <si>
    <t>PREGNANCY COMPLICATIONS 2 [RHQ175_2]</t>
  </si>
  <si>
    <t>RHQ175_2_R2</t>
  </si>
  <si>
    <t>PREGNANCY COMPLICATIONS 2 [RHQ175_2_R2]</t>
  </si>
  <si>
    <t>RHQ175_3</t>
  </si>
  <si>
    <t>PREGNANCY COMPLICATIONS 3 [RHQ175_3]</t>
  </si>
  <si>
    <t>RHQ175_3_R2</t>
  </si>
  <si>
    <t>PREGNANCY COMPLICATIONS 3 [RHQ175_3_R2]</t>
  </si>
  <si>
    <t>RHQ175_4</t>
  </si>
  <si>
    <t>PREGNANCY COMPLICATIONS 4 [RHQ175_4]</t>
  </si>
  <si>
    <t>RHQ175_4_R2</t>
  </si>
  <si>
    <t>PREGNANCY COMPLICATIONS 4 [RHQ175_4_R2]</t>
  </si>
  <si>
    <t>RHQ175_5</t>
  </si>
  <si>
    <t>PREGNANCY COMPLICATIONS 5 [RHQ175_5]</t>
  </si>
  <si>
    <t>RHQ175_5_R2</t>
  </si>
  <si>
    <t>PREGNANCY COMPLICATIONS 5 [RHQ175_5_R2]</t>
  </si>
  <si>
    <t>RHQ175_6</t>
  </si>
  <si>
    <t>PREGNANCY COMPLICATIONS 6 [RHQ175_6]</t>
  </si>
  <si>
    <t>RHQ175_6_R2</t>
  </si>
  <si>
    <t>PREGNANCY COMPLICATIONS 6 [RHQ175_6_R2]</t>
  </si>
  <si>
    <t>RHQ175_7</t>
  </si>
  <si>
    <t>PREGNANCY COMPLICATIONS 7 [RHQ175_7]</t>
  </si>
  <si>
    <t>RHQ175_7_R2</t>
  </si>
  <si>
    <t>PREGNANCY COMPLICATIONS 7 [RHQ175_7_R2]</t>
  </si>
  <si>
    <t>RHQ175_8</t>
  </si>
  <si>
    <t>PREGNANCY COMPLICATIONS 8 [RHQ175_8]</t>
  </si>
  <si>
    <t>RHQ175_8_R2</t>
  </si>
  <si>
    <t>PREGNANCY COMPLICATIONS 8 [RHQ175_8_R2]</t>
  </si>
  <si>
    <t>RHQ175_9</t>
  </si>
  <si>
    <t>PREGNANCY COMPLICATIONS 9 [RHQ175_9]</t>
  </si>
  <si>
    <t>RHQ175_9_R2</t>
  </si>
  <si>
    <t>PREGNANCY COMPLICATIONS 9 [RHQ175_9_R2]</t>
  </si>
  <si>
    <t>RHQ180</t>
  </si>
  <si>
    <t>AGE AT FIRST LIVE BIRTH [RHQ180]</t>
  </si>
  <si>
    <t>RHQ190</t>
  </si>
  <si>
    <t>AGE AT LAST LIVE BIRTH [RHQ190]</t>
  </si>
  <si>
    <t>RHQ210</t>
  </si>
  <si>
    <t>ANY BREASTFEEDING [RHQ210]</t>
  </si>
  <si>
    <t>RHQ210_R2</t>
  </si>
  <si>
    <t>ANY BREASTFEEDING [RHQ210_R2]</t>
  </si>
  <si>
    <t>RHQ221_1_r2</t>
  </si>
  <si>
    <t>BREASTFEEDING DURATION FOR CHILD 1 [RHQ221_1_R2]</t>
  </si>
  <si>
    <t>FMT_RHQ221_</t>
  </si>
  <si>
    <t>[. ] Missing [0] Did not breastfeed [1] Less than 1 month [2] 1-6 months [3] 7-12 months [4] 13-24 months [5] More than 2 years [6] Currently breastfeeding [.D] Don't know [.R] Refused</t>
  </si>
  <si>
    <t>RHQ221_10_r2</t>
  </si>
  <si>
    <t>BREASTFEEDING DURATION FOR CHILD 10 [RHQ221_10_R2]</t>
  </si>
  <si>
    <t>RHQ221_2_r2</t>
  </si>
  <si>
    <t>BREASTFEEDING DURATION FOR CHILD 2 [RHQ221_2_R2]</t>
  </si>
  <si>
    <t>RHQ221_3_r2</t>
  </si>
  <si>
    <t>BREASTFEEDING DURATION FOR CHILD 3 [RHQ221_3_R2]</t>
  </si>
  <si>
    <t>RHQ221_4_r2</t>
  </si>
  <si>
    <t>BREASTFEEDING DURATION FOR CHILD 4 [RHQ221_4_R2]</t>
  </si>
  <si>
    <t>RHQ221_5_r2</t>
  </si>
  <si>
    <t>BREASTFEEDING DURATION FOR CHILD 5 [RHQ221_5_R2]</t>
  </si>
  <si>
    <t>RHQ221_6_r2</t>
  </si>
  <si>
    <t>BREASTFEEDING DURATION FOR CHILD 6 [RHQ221_6_R2]</t>
  </si>
  <si>
    <t>RHQ221_7_r2</t>
  </si>
  <si>
    <t>BREASTFEEDING DURATION FOR CHILD 7 [RHQ221_7_R2]</t>
  </si>
  <si>
    <t>RHQ221_8_r2</t>
  </si>
  <si>
    <t>BREASTFEEDING DURATION FOR CHILD 8 [RHQ221_8_R2]</t>
  </si>
  <si>
    <t>RHQ221_9_r2</t>
  </si>
  <si>
    <t>BREASTFEEDING DURATION FOR CHILD 9 [RHQ221_9_R2]</t>
  </si>
  <si>
    <t>RHQ540</t>
  </si>
  <si>
    <t>TAKEN FEMALE HORMONES [RHQ540]</t>
  </si>
  <si>
    <t>RHQ541_A_R2</t>
  </si>
  <si>
    <t>FEMALE HORMONES 1 [RHQ541_A_R2]</t>
  </si>
  <si>
    <t>FMT_RHQ541_R2_</t>
  </si>
  <si>
    <t>[. ] Missing [1] Pills [2] Patch, cream, spray, or gel applied to your skin (non-vaginal) [3] IUD [4] Vaginal ring, tablet, or cream (any vaginal application) [5] Injections [.D] Don't know [.R] Refused</t>
  </si>
  <si>
    <t>RHQ541_B_R2</t>
  </si>
  <si>
    <t>FEMALE HORMONES 2 [RHQ541_B_R2]</t>
  </si>
  <si>
    <t>RHQ541_C_R2</t>
  </si>
  <si>
    <t>FEMALE HORMONES 3 [RHQ541_C_R2]</t>
  </si>
  <si>
    <t>RHQ541_D_R2</t>
  </si>
  <si>
    <t>FEMALE HORMONES 4 [RHQ541_D_R2]</t>
  </si>
  <si>
    <t>RHQ541_DERMAL</t>
  </si>
  <si>
    <t>FEMALE HORMONES: PATCH, CREAM, SPRAY, OR GEL APPLIED TO YOUR SKIN [RHQ541_DERMAL]</t>
  </si>
  <si>
    <t>RHQ541_IUD</t>
  </si>
  <si>
    <t>FEMALE HORMONES: IUD [RHQ541_IUD]</t>
  </si>
  <si>
    <t>RHQ541_PILLS</t>
  </si>
  <si>
    <t>FEMALE HORMONES: PILLS [RHQ541_PILLS]</t>
  </si>
  <si>
    <t>RHQ541_VAGINAL</t>
  </si>
  <si>
    <t>FEMALE HORMONES: VAGINAL RING, TABLET, OR CREAM [RHQ541_VAGINAL]</t>
  </si>
  <si>
    <t>RHQ542_A</t>
  </si>
  <si>
    <t>TIME TAKEN HORMONES, NUMBER [RHQ542_A]</t>
  </si>
  <si>
    <t>RHQ542_B</t>
  </si>
  <si>
    <t>TIME TAKEN HORMONES, UNIT [RHQ542_B]</t>
  </si>
  <si>
    <t>FMT_FREQ3_</t>
  </si>
  <si>
    <t>[. ] Missing [1] Weeks [2] Months [3] Years [.D] Don't know [.R] Refused</t>
  </si>
  <si>
    <t>RHQ543</t>
  </si>
  <si>
    <t>TAKE HORMONES FOR MENOPAUSE SYMPTOMS [RHQ543]</t>
  </si>
  <si>
    <t>RHQ544</t>
  </si>
  <si>
    <t>AGE STARTED TAKING HORMONES [RHQ544]</t>
  </si>
  <si>
    <t>RHQ545</t>
  </si>
  <si>
    <t>AGE STOPPED TAKING HORMONES [RHQ545]</t>
  </si>
  <si>
    <t>FMT_RHQ545_</t>
  </si>
  <si>
    <t>[. ] Missing [.C] Currently taking hormones for menopause symptoms [.D] Don't know [.R] Refused</t>
  </si>
  <si>
    <t>RIBOFLAVIN_VITAMIN_B2</t>
  </si>
  <si>
    <t>DIET CALC, RIBOFLAVIN (VITAMIN B2), USDA, (MG) [RIBOFLAVIN_VITAMIN_B2]</t>
  </si>
  <si>
    <t>RUCA URBAN RURAL 3 CATEGORY CLASSIFICATION [RUCA_3CAT]</t>
  </si>
  <si>
    <t>FMT_URBAN_3CAT</t>
  </si>
  <si>
    <t>[.] Missing [1] Urban [2] Suburban [3] Rural</t>
  </si>
  <si>
    <t>RUCA URBAN RURAL 7 CATEGORY CLASSIFICATION [RUCA_7CAT]</t>
  </si>
  <si>
    <t>FMT_RUCA_7CAT</t>
  </si>
  <si>
    <t>[.] Missing [1] Urban core [2] Urban other [3] Large rural [4] Other large rural [5] Small rural [6] Other small rural [7] Isolated</t>
  </si>
  <si>
    <t>S040</t>
  </si>
  <si>
    <t>S060</t>
  </si>
  <si>
    <t>S080</t>
  </si>
  <si>
    <t>S100</t>
  </si>
  <si>
    <t>S120</t>
  </si>
  <si>
    <t>S140</t>
  </si>
  <si>
    <t>S160</t>
  </si>
  <si>
    <t>S180</t>
  </si>
  <si>
    <t>SACCHARIN</t>
  </si>
  <si>
    <t>DIET CALC, SACCHARIN, NDSR, (MG) [SACCHARIN]</t>
  </si>
  <si>
    <t>SALTFREQ</t>
  </si>
  <si>
    <t>SALTTYPE</t>
  </si>
  <si>
    <t>SALTUSED</t>
  </si>
  <si>
    <t>SDQ010</t>
  </si>
  <si>
    <t>EYESIGHT QUALITY WITH GLASSES OR CONTACTS [SDQ010]</t>
  </si>
  <si>
    <t>FMT_EGFPVP</t>
  </si>
  <si>
    <t>[. ] Missing [1] Excellent [2] Good [3] Fair [4] Poor [5] Very poor [.D] Don't know [.R] Refused</t>
  </si>
  <si>
    <t>SDQ270</t>
  </si>
  <si>
    <t>CONDITION OF TEETH [SDQ270]</t>
  </si>
  <si>
    <t>FMT_EVGGFP</t>
  </si>
  <si>
    <t>[. ] Missing [1] Excellent [2] Very good [3] Good [4] Fair [5] Poor [6] Not applicable (did not receive any care) [.D] Don't know [.R] Refused</t>
  </si>
  <si>
    <t>SDQ340</t>
  </si>
  <si>
    <t>EVER HAD GUM DISEASE [SDQ340]</t>
  </si>
  <si>
    <t>SDQ360</t>
  </si>
  <si>
    <t>NEEDED DENTAL CARE BUT DID NOT GET IT [SDQ360]</t>
  </si>
  <si>
    <t>SDQ361_1</t>
  </si>
  <si>
    <t>REPORTED REASON OF NOT GETTING DENTAL CARE: COULD NOT AFFORD THE COST [SDQ361_1]</t>
  </si>
  <si>
    <t>SDQ361_2</t>
  </si>
  <si>
    <t>REPORTED REASON OF NOT GETTING DENTAL CARE: DID NOT WANT TO SPEND THE MONEY [SDQ361_2]</t>
  </si>
  <si>
    <t>SDQ361_3</t>
  </si>
  <si>
    <t>REPORTED REASON OF NOT GETTING DENTAL CARE: DO NOT HAVE INSURANCE [SDQ361_3]</t>
  </si>
  <si>
    <t>SDQ361_4</t>
  </si>
  <si>
    <t>REPORTED REASON OF NOT GETTING DENTAL CARE: INSURANCE DID NOT COVER RECOMMENDED PROCEDURES [SDQ361_4]</t>
  </si>
  <si>
    <t>SDQ361_5</t>
  </si>
  <si>
    <t>REPORTED REASON OF NOT GETTING DENTAL CARE: INSURANCE ONLY COVERS A PORTION OF THE COST [SDQ361_5]</t>
  </si>
  <si>
    <t>SDQ361_6</t>
  </si>
  <si>
    <t>REPORTED REASON OF NOT GETTING DENTAL CARE: DENTAL OFFICE IS TOO FAR AWAY [SDQ361_6]</t>
  </si>
  <si>
    <t>SDQ361_A</t>
  </si>
  <si>
    <t>RESPONSE 1: REASONS COULD NOT GET DENTAL CARE [SDQ361_A]</t>
  </si>
  <si>
    <t>FMT_SDQ361_</t>
  </si>
  <si>
    <t>[. ] Missing [1] Could not afford the cost [2] Did not want to spend the money [3] Do not have insurance [4] Insurance did not cover recommended procedure [5] Insurance only covers a portion of the cost [6] Dental o</t>
  </si>
  <si>
    <t>SDQ361_B</t>
  </si>
  <si>
    <t>RESPONSE 2: REASONS COULD NOT GET DENTAL CARE [SDQ361_B]</t>
  </si>
  <si>
    <t>SDQ361_C</t>
  </si>
  <si>
    <t>RESPONSE 3: REASONS COULD NOT GET DENTAL CARE [SDQ361_C]</t>
  </si>
  <si>
    <t>SDQ361_D</t>
  </si>
  <si>
    <t>RESPONSE 4: REASONS COULD NOT GET DENTAL CARE [SDQ361_D]</t>
  </si>
  <si>
    <t>SDQ361_E</t>
  </si>
  <si>
    <t>RESPONSE 5: REASONS COULD NOT GET DENTAL CARE [SDQ361_E]</t>
  </si>
  <si>
    <t>SDQ361_F</t>
  </si>
  <si>
    <t>RESPONSE 6: REASONS COULD NOT GET DENTAL CARE [SDQ361_F]</t>
  </si>
  <si>
    <t>SDQ361_G</t>
  </si>
  <si>
    <t>RESPONSE 7: REASONS COULD NOT GET DENTAL CARE [SDQ361_G]</t>
  </si>
  <si>
    <t>SDQ361_H</t>
  </si>
  <si>
    <t>RESPONSE 8: REASONS COULD NOT GET DENTAL CARE [SDQ361_H]</t>
  </si>
  <si>
    <t>SDQ361_I</t>
  </si>
  <si>
    <t>RESPONSE 9: REASONS COULD NOT GET DENTAL CARE [SDQ361_I]</t>
  </si>
  <si>
    <t>SDQ361_J</t>
  </si>
  <si>
    <t>RESPONSE 10: REASONS COULD NOT GET DENTAL CARE [SDQ361_J]</t>
  </si>
  <si>
    <t>SDQ361_K</t>
  </si>
  <si>
    <t>RESPONSE 11: REASONS COULD NOT GET DENTAL CARE [SDQ361_K]</t>
  </si>
  <si>
    <t>SDQ361_L</t>
  </si>
  <si>
    <t>RESPONSE 12: REASONS COULD NOT GET DENTAL CARE [SDQ361_L]</t>
  </si>
  <si>
    <t>SDQ361_M</t>
  </si>
  <si>
    <t>RESPONSE 13: REASONS COULD NOT GET DENTAL CARE [SDQ361_M]</t>
  </si>
  <si>
    <t>SDQ361_N</t>
  </si>
  <si>
    <t>RESPONSE 14: REASONS COULD NOT GET DENTAL CARE [SDQ361_N]</t>
  </si>
  <si>
    <t>SDQ361_OTHER</t>
  </si>
  <si>
    <t>OTHER REASON COULD NOT GET DENTAL CARE [SDQ361_OTHER]</t>
  </si>
  <si>
    <t>se_ACE</t>
  </si>
  <si>
    <t>se_chao1</t>
  </si>
  <si>
    <t>SEAPLDEN</t>
  </si>
  <si>
    <t>DENSTIY OF SEAFOOD AND PLANT PROTEIN PER 1000 KCAL</t>
  </si>
  <si>
    <t>SELE</t>
  </si>
  <si>
    <t>SELENIUM</t>
  </si>
  <si>
    <t>DIET CALC, SELENIUM, USDA, (MCG) [SELENIUM]</t>
  </si>
  <si>
    <t>SERINE</t>
  </si>
  <si>
    <t>DIET CALC, SERINE, NDSR, (G) [SERINE]</t>
  </si>
  <si>
    <t>SF12_FAIRPOOR</t>
  </si>
  <si>
    <t>MY GENERAL HEALTH IS FAIR OR POOR [SF12_FAIRPOOR]</t>
  </si>
  <si>
    <t>SF12_MCS_12</t>
  </si>
  <si>
    <t>NEMC MENTAL HEALTH T-SCORE - SF12 [SF12_MCS_12]</t>
  </si>
  <si>
    <t>SF12_PCS_12</t>
  </si>
  <si>
    <t>NEMC PHYSICAL HEALTH T-SCORE - SF12 [SF12_PCS_12]</t>
  </si>
  <si>
    <t>SF12_SF6D</t>
  </si>
  <si>
    <t>SF-6D UTILITY INDEX [SF12_SF6D]</t>
  </si>
  <si>
    <t>SF12010</t>
  </si>
  <si>
    <t>IN GENERAL WOULD YOU SAY YOUR HEALTH IS [SF12010]</t>
  </si>
  <si>
    <t>SF12020_A</t>
  </si>
  <si>
    <t>DOES YOUR HEALTH NOW LIMIT; MODERATE ACTIVITIES [SF12020_A]</t>
  </si>
  <si>
    <t>FMT_LIMITED_3CAT</t>
  </si>
  <si>
    <t>[. ] Missing [1] Yes, limited a lot [2] Yes, limited a little [3] No, not limited at all [.D] Don't know [.R] Refused</t>
  </si>
  <si>
    <t>SF12020_B</t>
  </si>
  <si>
    <t>DOES YOUR HEALTH NOW LIMIT; CLIMBING STAIRS [SF12020_B]</t>
  </si>
  <si>
    <t>SF12030_A</t>
  </si>
  <si>
    <t>ACCOMPLISHED LESS WORK BECAUSE OF HEALTH [SF12030_A]</t>
  </si>
  <si>
    <t>FMT_ALLTONONE_5CAT</t>
  </si>
  <si>
    <t>[. ] Missing [1] All of the time [2] Most of the time [3] Some of the time [4] A little of the time [5] None of the time [.D] Don't know [.R] Refused</t>
  </si>
  <si>
    <t>SF12030_B</t>
  </si>
  <si>
    <t>LIMITED IN THE KIND OF WORK BECAUSE OF HEALTH [SF12030_B]</t>
  </si>
  <si>
    <t>SF12040_A</t>
  </si>
  <si>
    <t>ACCOMPLISHED LESS WORK BECAUSE OF EMOTIONAL PROBLEMS [SF12040_A]</t>
  </si>
  <si>
    <t>SF12040_B</t>
  </si>
  <si>
    <t>DID WORK LESS CAREFULLY BECAUSE OF EMOTIONAL PROBLEMS [SF12040_B]</t>
  </si>
  <si>
    <t>SF12050</t>
  </si>
  <si>
    <t>HOW MUCH DID PAIN INTERFERE WITH WORK [SF12050]</t>
  </si>
  <si>
    <t>FMT_PTSD</t>
  </si>
  <si>
    <t>[. ] Missing [1] Not at all [2] A little bit [3] Moderately [4] Quite a bit [5] Extremely</t>
  </si>
  <si>
    <t>SF12060_A</t>
  </si>
  <si>
    <t>HOW MUCH TIME DURING PAST 4 WEEKS; FELT CALM [SF12060_A]</t>
  </si>
  <si>
    <t>SF12060_B</t>
  </si>
  <si>
    <t>HOW MUCH TIME DURING PAST 4 WEEKS; HAVE ENERGY [SF12060_B]</t>
  </si>
  <si>
    <t>SF12060_C</t>
  </si>
  <si>
    <t>HOW MUCH TIME DURING PAST 4 WEEKS; FELT DOWNHEARTED [SF12060_C]</t>
  </si>
  <si>
    <t>SF12070</t>
  </si>
  <si>
    <t>HOW MUCH TIME PROBLEMS INTERFERED WITH ACTIVITIES [SF12070]</t>
  </si>
  <si>
    <t>SFA_10_0_DECANOIC_ACID</t>
  </si>
  <si>
    <t>DIET CALC, SFA 10:0 (DECANOIC), USDA, (G) [SFA_10_0_DECANOIC_ACID]</t>
  </si>
  <si>
    <t>SFA_12_0_DODECANOIC_ACID</t>
  </si>
  <si>
    <t>DIET CALC, SFA 12:0 (DODECANOIC), USDA, (G) [SFA_12_0_DODECANOIC_ACID]</t>
  </si>
  <si>
    <t>SFA_14_0_TETRADECANOIC_ACID</t>
  </si>
  <si>
    <t>DIET CALC, SFA 14:0 (TETRADECANOIC), USDA, (G) [SFA_14_0_TETRADECANOIC_ACID]</t>
  </si>
  <si>
    <t>SFA_16_0_HEXADECANOIC_ACID</t>
  </si>
  <si>
    <t>DIET CALC, SFA 16:0 (HEXADECANOIC), USDA, (G) [SFA_16_0_HEXADECANOIC_ACID]</t>
  </si>
  <si>
    <t>SFA_17_0_MARGARIC_ACID</t>
  </si>
  <si>
    <t>DIET CALC, SFA 17:0 (MARGARIC ACID), NDSR, (G) [SFA_17_0_MARGARIC_ACID]</t>
  </si>
  <si>
    <t>SFA_18_0_OCTADECANOIC_ACID</t>
  </si>
  <si>
    <t>DIET CALC, SFA 18:0 (OCTADECANOIC), USDA, (G) [SFA_18_0_OCTADECANOIC_ACID]</t>
  </si>
  <si>
    <t>SFA_20_0_ARACHIDIC_ACID</t>
  </si>
  <si>
    <t>DIET CALC, SFA 20:0 (ARACHIDIC ACID), NDSR, (G) [SFA_20_0_ARACHIDIC_ACID]</t>
  </si>
  <si>
    <t>SFA_22_0_BEHENIC_ACID</t>
  </si>
  <si>
    <t>DIET CALC, SFA 22:0 (BEHENIC ACID), NDSR, (G) [SFA_22_0_BEHENIC_ACID]</t>
  </si>
  <si>
    <t>SFA_4_0_BUTANOIC_ACID</t>
  </si>
  <si>
    <t>DIET CALC, SFA 4:0 (BUTANOIC), USDA, (G) [SFA_4_0_BUTANOIC_ACID]</t>
  </si>
  <si>
    <t>SFA_6_0_HEXANOIC_ACID</t>
  </si>
  <si>
    <t>DIET CALC, SFA 6:0 (HEXANOIC), USDA, (G) [SFA_6_0_HEXANOIC_ACID]</t>
  </si>
  <si>
    <t>SFA_8_0_OCTANOIC_ACID</t>
  </si>
  <si>
    <t>DIET CALC, SFA 8:0 (OCTANOIC), USDA, (G) [SFA_8_0_OCTANOIC_ACID]</t>
  </si>
  <si>
    <t>SFAT</t>
  </si>
  <si>
    <t>SFAT_PERC</t>
  </si>
  <si>
    <t>PERCENT OF CALORIES FROM SAT FAT</t>
  </si>
  <si>
    <t>Shannon</t>
  </si>
  <si>
    <t>SIQ170</t>
  </si>
  <si>
    <t>VAGINAL PAP SMEAR AND PELVIC EXAM [SIQ170]</t>
  </si>
  <si>
    <t>SIQ171</t>
  </si>
  <si>
    <t>TIME SINCE LAST VAGINAL PAP SMEAR AND PELVIC EXAM [SIQ171]</t>
  </si>
  <si>
    <t>SIQ180</t>
  </si>
  <si>
    <t>MAMMOGRAM [SIQ180]</t>
  </si>
  <si>
    <t>SIQ181</t>
  </si>
  <si>
    <t>TIME SINCE LAST MAMMOGRAM [SIQ181]</t>
  </si>
  <si>
    <t>SIQ190</t>
  </si>
  <si>
    <t>BREAST EXAM [SIQ190]</t>
  </si>
  <si>
    <t>SIQ191</t>
  </si>
  <si>
    <t>TIME SINCE LAST BREAST EXAM [SIQ191]</t>
  </si>
  <si>
    <t>SIQ230</t>
  </si>
  <si>
    <t>PSA TEST OR RECTAL EXAM [SIQ230]</t>
  </si>
  <si>
    <t>SIQ231</t>
  </si>
  <si>
    <t>TIME SINCE LAST PSA TEST OR RECTAL EXAM [SIQ231]</t>
  </si>
  <si>
    <t>SMALL_BABY</t>
  </si>
  <si>
    <t>SMALL BABY (LESS THAN 5LB 8OZ) [SMALL_BABY]</t>
  </si>
  <si>
    <t>SMQ_DER_FORMER_NEVER_CURRENT_R2</t>
  </si>
  <si>
    <t>FORMER NEVER CURRENT [SMQ_DER_FORMER_NEVER_CURRENT_R2]</t>
  </si>
  <si>
    <t>FMT_SMOKER</t>
  </si>
  <si>
    <t>[. ] Missing [1] Current [2] Former [3] Never [.D] Don't know [.R] Refused</t>
  </si>
  <si>
    <t>SMQ_DER_PACK_YEAR_R2</t>
  </si>
  <si>
    <t>PACK YEAR [SMQ_DER_PACK_YEAR_R2]</t>
  </si>
  <si>
    <t>SMQ020_R2</t>
  </si>
  <si>
    <t>SMOKING 100 CIGARETTES [SMQ020_R2]</t>
  </si>
  <si>
    <t>SMQ030_R2</t>
  </si>
  <si>
    <t>AGE SMOKING STARTED [SMQ030_R2]</t>
  </si>
  <si>
    <t>SMQ040_R2</t>
  </si>
  <si>
    <t>SMOKE CIGARETTES NOW [SMQ040_R2]</t>
  </si>
  <si>
    <t>SMQ045_R2</t>
  </si>
  <si>
    <t>MENTHOL CIGARETTES [SMQ045_R2]</t>
  </si>
  <si>
    <t>FMT_SMQ045_</t>
  </si>
  <si>
    <t>[. ] Missing [1] Menthol [2] Non-menthol</t>
  </si>
  <si>
    <t>SMQ050_R2</t>
  </si>
  <si>
    <t>CIGARETTES SMOKED PER DAY [SMQ050_R2]</t>
  </si>
  <si>
    <t>SMQ060_R2</t>
  </si>
  <si>
    <t>YEARS SMOKING [SMQ060_R2]</t>
  </si>
  <si>
    <t>SMQ064_R2</t>
  </si>
  <si>
    <t>WOULD YOU LIKE TO COMPLETELY QUIT SMOKING CIGARETTES? [SMQ064_R2]</t>
  </si>
  <si>
    <t>SMQ065_R2</t>
  </si>
  <si>
    <t>HAS A HEALTH PROFESSIONAL TALKED TO YOU ABOUT YOUR SMOKING? [SMQ065_R2]</t>
  </si>
  <si>
    <t>SMQ120_R2</t>
  </si>
  <si>
    <t>HOW OLD WERE YOU WHEN YOU STOPPED SMOKING? [SMQ120_R2]</t>
  </si>
  <si>
    <t>SMQ140_R2</t>
  </si>
  <si>
    <t>HOW MANY CIGARETTES SMOKED PER DAY [SMQ140_R2]</t>
  </si>
  <si>
    <t>SMQ185_R2</t>
  </si>
  <si>
    <t>DO ANY PEOPLE CURRENTLY SMOKE CIGARETTES INSIDE HOME? [SMQ185_R2]</t>
  </si>
  <si>
    <t>SMQ230_R2</t>
  </si>
  <si>
    <t>HOURS PER WEEK EXPOSED TO CIGARETTE SMOKE [SMQ230_R2]</t>
  </si>
  <si>
    <t>SMQ233_R2</t>
  </si>
  <si>
    <t>HAVE YOU EVER SMOKED TOBACCO PRODUCTS OTHER THAN CIGARETTES? [SMQ233_R2]</t>
  </si>
  <si>
    <t>SMQ240_R2</t>
  </si>
  <si>
    <t>DO YOU NOW SMOKE TOBACCO PRODUCTS OTHER THAN CIGARETTES? [SMQ240_R2]</t>
  </si>
  <si>
    <t>FMT_SMQFREQ</t>
  </si>
  <si>
    <t>[. ] Missing [1] Every day [2] Some days [3] Not at all</t>
  </si>
  <si>
    <t>SMQ250_R2</t>
  </si>
  <si>
    <t>HAVE YOU EVER USED SMOKELESS TOBACOO PRODUCTS [SMQ250_R2]</t>
  </si>
  <si>
    <t>SMQ260_R2</t>
  </si>
  <si>
    <t>DO YOU NOW USE SMOKELESS TOBACCO PRODUCTS? [SMQ260_R2]</t>
  </si>
  <si>
    <t>SMQ270_R2</t>
  </si>
  <si>
    <t>HOW OFTEN HAS TOBACCO SMOKE ENTERED LIVING SPACE? [SMQ270_R2]</t>
  </si>
  <si>
    <t>FMT_SMQ270_</t>
  </si>
  <si>
    <t>[. ] Missing [1] Most of the time [2] Often [3] Sometimes [4] Rarely [5] Never</t>
  </si>
  <si>
    <t>SMQ280_R2</t>
  </si>
  <si>
    <t>HOW MANY DAYS RIDE IN VEHICLE WITH SOMEONE SMOKING TOBACCO? [SMQ280_R2]</t>
  </si>
  <si>
    <t>SMQ290_R2</t>
  </si>
  <si>
    <t>ALLOWING SMOKING IN VEHICLES [SMQ290_R2]</t>
  </si>
  <si>
    <t>FMT_SMQ290_</t>
  </si>
  <si>
    <t>[. ] Missing [1] Always allowed in all vehicles [2] Sometimes allowed in at least one vehicle [3] Never allowed in any vehicle [4] I/we don't own or lease a vehicle</t>
  </si>
  <si>
    <t>SMQ300_R2</t>
  </si>
  <si>
    <t>HAVE YOU EVER USED ELECTRONIC OR E-CIGARETTES [SMQ300_R2]</t>
  </si>
  <si>
    <t>SMQ310_R2</t>
  </si>
  <si>
    <t>DO YOU NOW USE ELECTRONIC OR E-CIGARETTES? [SMQ310_R2]</t>
  </si>
  <si>
    <t>SMQ320_R2</t>
  </si>
  <si>
    <t>DO YOU THINK SECONDHAND SMOKE IS [SMQ320_R2]</t>
  </si>
  <si>
    <t>FMT_SMQ320_</t>
  </si>
  <si>
    <t>[. ] Missing [1] Very harmful to one's health [2] Somewhat harmful to one's health [3] Not very harmful to one's health [4] Not harmful to one's health</t>
  </si>
  <si>
    <t>SODDEN</t>
  </si>
  <si>
    <t>DENSITY OF SODIUM PER 1000 KCAL</t>
  </si>
  <si>
    <t>SODI</t>
  </si>
  <si>
    <t>SODIUM</t>
  </si>
  <si>
    <t>DIET CALC, SODIUM, USDA, (MG) [SODIUM]</t>
  </si>
  <si>
    <t>SOLID_FATS</t>
  </si>
  <si>
    <t>SOLUBLE_DIETARY_FIBER</t>
  </si>
  <si>
    <t>DIET CALC, SOLUBLE DIETARY FIBER, NDSR, (G) [SOLUBLE_DIETARY_FIBER]</t>
  </si>
  <si>
    <t>SORBITOL</t>
  </si>
  <si>
    <t>DIET CALC, SORBITOL, NDSR, (G) [SORBITOL]</t>
  </si>
  <si>
    <t>SPID</t>
  </si>
  <si>
    <t>SURVEY PARTICIPANT ID NUMBER [SPID]</t>
  </si>
  <si>
    <t>STARCH</t>
  </si>
  <si>
    <t>DIET CALC, STARCH, NDSR, (G) [STARCH]</t>
  </si>
  <si>
    <t>STROKE</t>
  </si>
  <si>
    <t>SELF-REPORT OF STROKE OR TRANSIENT ISCHEMIC ATTACK [STROKE]</t>
  </si>
  <si>
    <t>SUCRALOSE</t>
  </si>
  <si>
    <t>DIET CALC, SUCRALOSE, NDSR, (MG) [SUCRALOSE]</t>
  </si>
  <si>
    <t>SUCROSE</t>
  </si>
  <si>
    <t>DIET CALC, SUCROSE, NDSR, (G) [SUCROSE]</t>
  </si>
  <si>
    <t>SUCROSE_POLYESTER</t>
  </si>
  <si>
    <t>DIET CALC, SUCROSE POLYESTER, NDSR, (G) [SUCROSE_POLYESTER]</t>
  </si>
  <si>
    <t>SUGR</t>
  </si>
  <si>
    <t>SUPP_BETA_CAROTENE</t>
  </si>
  <si>
    <t>DIET CALC, AMOUNT OF BETA_CAROTENE FROM SUPPLEMENTS  (MG) [SUPP_BETA_CAROTENE]</t>
  </si>
  <si>
    <t>SUPP_CALCIUM</t>
  </si>
  <si>
    <t>DIET CALC, AMOUNT OF CALCIUM FROM SUPPLEMENTS (MG) [SUPP_CALCIUM]</t>
  </si>
  <si>
    <t>SUPP_CALCIUM_ANTACID</t>
  </si>
  <si>
    <t>DIET CALC, AMOUNT OF CALCIUM_ANTACID SUPPLEMENTS TAKEN (MG) [SUPP_CALCIUM_ANTACID]</t>
  </si>
  <si>
    <t>SUPP_COPPER</t>
  </si>
  <si>
    <t>DIET CALC, COPPER FROM SUPPLEMENTS (MG) [SUPP_COPPER]</t>
  </si>
  <si>
    <t>SUPP_FOLIC_ACID_DFE</t>
  </si>
  <si>
    <t>DIET CALC, FOLIC_ACID_DFE FROM SUPPLEMENTS (DFE) [SUPP_FOLIC_ACID_DFE]</t>
  </si>
  <si>
    <t>SUPP_FOLIC_ACID_MCG</t>
  </si>
  <si>
    <t>DIET CALC, FOLIC_ACID_MCG FROM SUPPLEMENTS  (MCG) [SUPP_FOLIC_ACID_MCG]</t>
  </si>
  <si>
    <t>SUPP_IRON</t>
  </si>
  <si>
    <t>DIET IRON, IRON FROM SUPPLEMENTS (MG) [SUPP_IRON]</t>
  </si>
  <si>
    <t>SUPP_LUTEIN</t>
  </si>
  <si>
    <t>DIET LUTE, LUTEIN FROM SUPPLEMENTS (MG) [SUPP_LUTEIN]</t>
  </si>
  <si>
    <t>SUPP_LYCOPENE</t>
  </si>
  <si>
    <t>DIET LYCO, LYCOPENE FROM SUPPLEMENTS (MG) [SUPP_LYCOPENE]</t>
  </si>
  <si>
    <t>SUPP_MAGNESIUM</t>
  </si>
  <si>
    <t>DIET MAGN, MAGNESIUM FROM SUPPLEMENTS (MG) [SUPP_MAGNESIUM]</t>
  </si>
  <si>
    <t>SUPP_MANGANESE</t>
  </si>
  <si>
    <t>DIET MANG, MANGANESE FROM SUPPLEMENTS (MG) [SUPP_MANGANESE]</t>
  </si>
  <si>
    <t>SUPP_NIACIN</t>
  </si>
  <si>
    <t>DIET NIAC, NIACIN FROM SUPPLEMENTS (MG) [SUPP_NIACIN]</t>
  </si>
  <si>
    <t>SUPP_PANTOTHENIC_ACID</t>
  </si>
  <si>
    <t>DIET CALC, PANTOTHENIC_ACID FROM SUPPLEMENTS  (MG) [SUPP_PANTOTHENIC_ACID]</t>
  </si>
  <si>
    <t>SUPP_PHOSPHATE</t>
  </si>
  <si>
    <t>DIET PHOS, PHOSPHATE FROM SUPPLEMENTS (MG) [SUPP_PHOSPHATE]</t>
  </si>
  <si>
    <t>SUPP_POTASSIUM</t>
  </si>
  <si>
    <t>DIET POTA, POTASSIUM FROM SUPPLEMENTS (MG) [SUPP_POTASSIUM]</t>
  </si>
  <si>
    <t>SUPP_RIBOFLAVIN</t>
  </si>
  <si>
    <t>DIET RIBO, RIBOFLAVIN FROM SUPPLEMENTS (MG) [SUPP_RIBOFLAVIN]</t>
  </si>
  <si>
    <t>SUPP_SELENIUM</t>
  </si>
  <si>
    <t>DIET SELE, SELENIUM FROM SUPPLEMENTS (MCG) [SUPP_SELENIUM]</t>
  </si>
  <si>
    <t>SUPP_THIAMIN</t>
  </si>
  <si>
    <t>DIET THIA, THIAMIN FROM SUPPLEMENTS (MG) [SUPP_THIAMIN]</t>
  </si>
  <si>
    <t>SUPP_VITAMIN_A_IU</t>
  </si>
  <si>
    <t>DIET CALC, VITAMIN_A_IU FROM SUPPLEMENTS  (IU) [SUPP_VITAMIN_A_IU]</t>
  </si>
  <si>
    <t>SUPP_VITAMIN_A_MCG</t>
  </si>
  <si>
    <t>DIET CALC, VITAMIN_A_MCG FROM SUPPLEMENTS  (MCG) [SUPP_VITAMIN_A_MCG]</t>
  </si>
  <si>
    <t>SUPP_VITAMIN_B12</t>
  </si>
  <si>
    <t>DIET CALC, VITAMIN_B12 FROM SUPPLEMENTS  (MCG) [SUPP_VITAMIN_B12]</t>
  </si>
  <si>
    <t>SUPP_VITAMIN_B6</t>
  </si>
  <si>
    <t>DIET CALC, VITAMIN_B6 FROM SUPPLEMENTS  (MG) [SUPP_VITAMIN_B6]</t>
  </si>
  <si>
    <t>SUPP_VITAMIN_C</t>
  </si>
  <si>
    <t>DIET CALC, VITAMIN_C FROM SUPPLEMENTS  (MG) [SUPP_VITAMIN_C]</t>
  </si>
  <si>
    <t>SUPP_VITAMIN_D</t>
  </si>
  <si>
    <t>DIET CALC, VITAMIN_D FROM SUPPLEMENTS  (MCG) [SUPP_VITAMIN_D]</t>
  </si>
  <si>
    <t>SUPP_VITAMIN_E_IU</t>
  </si>
  <si>
    <t>DIET CALC, VITAMIN_E_IU FROM SUPPLEMENTS  (IU) [SUPP_VITAMIN_E_IU]</t>
  </si>
  <si>
    <t>SUPP_VITAMIN_E_MCG</t>
  </si>
  <si>
    <t>DIET CALC, VITAMIN_E_MCG FROM SUPPLEMENTS  (MCG) [SUPP_VITAMIN_E_MCG]</t>
  </si>
  <si>
    <t>SUPP_VITAMIN_K</t>
  </si>
  <si>
    <t>DIET CALC, VITAMIN_K FROM SUPPLEMENTS  (MCG) [SUPP_VITAMIN_K]</t>
  </si>
  <si>
    <t>SUPP_ZINC</t>
  </si>
  <si>
    <t>DIET ZINC, ZINC FROM SUPPLEMENTS (MG) [SUPP_ZINC]</t>
  </si>
  <si>
    <t>SURVEY_YEAR</t>
  </si>
  <si>
    <t>YEAR OF SURVEY WAVE FOR CURRENT INTERVIEW [SURVEY_YEAR]</t>
  </si>
  <si>
    <t>GENDER [SXQ010]</t>
  </si>
  <si>
    <t>HETEROSEXUAL OR STRAIGHT, GAY OR LESBIAN, OR BISEXUAL [SXQ011]</t>
  </si>
  <si>
    <t>FMT_SXQ011_</t>
  </si>
  <si>
    <t>[. ] Missing [1] Heterosexual or straight [2] Gay or lesbian [3] Bisexual [.D] Don't know [.R] Refused</t>
  </si>
  <si>
    <t>SXQ012</t>
  </si>
  <si>
    <t>TRANSGENDER, TRANSSEXUAL, OR INTERSEX [SXQ012]</t>
  </si>
  <si>
    <t>SXQ013</t>
  </si>
  <si>
    <t>TRANSGENDER -EXPERIENCE A DIFFERENT GENDER IDENTITY FROM SEX AT BIRTH [SXQ013]</t>
  </si>
  <si>
    <t>FMT_SXQ013_</t>
  </si>
  <si>
    <t>[. ] Missing [1] Transgender female-to-male [2] Transgender male-to-female [3] Transgender not exclusively maler or female [4] None of the above describes me [.D] Don't know [.R] Refused</t>
  </si>
  <si>
    <t>SXQ014</t>
  </si>
  <si>
    <t>INTERSEX - BORN WITH A BODY THAT IS NOT EXCLUSIVELY MALE OR FEMALE [SXQ014]</t>
  </si>
  <si>
    <t>FMT_SXQ014_</t>
  </si>
  <si>
    <t>[. ] Missing [1] I was born intersex, and now I consider myself male [2] I was born as intersex, and now I consider myself female [3] I was born as intersex, and now I do not consider myself exclusively male or fema</t>
  </si>
  <si>
    <t>SYNTHETIC_ALPHA_TOCOPHEROL</t>
  </si>
  <si>
    <t>DIET CALC, SYNTHETIC ALPHA-TOCOPHEROL (ALL RAC-ALPHA-TOCOPHEROL OR DL-ALPHA-TOCOPHEROL), NDSR, (MG) [SYNTHETIC_ALPHA_TOCOPHEROL]</t>
  </si>
  <si>
    <t>TFAT</t>
  </si>
  <si>
    <t>THEO</t>
  </si>
  <si>
    <t>THIAMIN_VITAMIN_B1</t>
  </si>
  <si>
    <t>DIET CALC, THIAMIN (VITAMIN B1), USDA, (MG) [THIAMIN_VITAMIN_B1]</t>
  </si>
  <si>
    <t>THREONINE</t>
  </si>
  <si>
    <t>DIET CALC, THREONINE, NDSR, (G) [THREONINE]</t>
  </si>
  <si>
    <t>TOTAL_ALPHA_TOCOPHEROL_EQ</t>
  </si>
  <si>
    <t>DIET CALC, TOTAL ALPHA-TOCOPHEROL EQUIVALENTS, NDSR, (MG) [TOTAL_ALPHA_TOCOPHEROL_EQ]</t>
  </si>
  <si>
    <t>TOTAL_DIETARY_FIBER</t>
  </si>
  <si>
    <t>DIET CALC, TOTAL DIETARY FIBER, NDSR, (G) [TOTAL_DIETARY_FIBER]</t>
  </si>
  <si>
    <t>TOTAL_FAT</t>
  </si>
  <si>
    <t>DIET CALC, TOTAL FAT, USDA, (G) [TOTAL_FAT]</t>
  </si>
  <si>
    <t>TOTAL_FOLATE</t>
  </si>
  <si>
    <t>DIET CALC, TOTAL FOLATE, USDA, (MCG) [TOTAL_FOLATE]</t>
  </si>
  <si>
    <t>TOTAL_MONOUNSATURATED</t>
  </si>
  <si>
    <t>DIET CALC, TOTAL MONOUNSATURATED FATTY ACIDS, USDA, (G) [TOTAL_MONOUNSATURATED]</t>
  </si>
  <si>
    <t>TOTAL_POLYUNSATURATED</t>
  </si>
  <si>
    <t>DIET CALC, TOTAL POLYUNSATURATED FATTY ACIDS, USDA, (G) [TOTAL_POLYUNSATURATED]</t>
  </si>
  <si>
    <t>TOTAL_PROTEIN</t>
  </si>
  <si>
    <t>DIET CALC, TOTAL PROTEIN, NDSR, (G) [TOTAL_PROTEIN]</t>
  </si>
  <si>
    <t>TOTAL_SATURATED_FATTY_ACIDS</t>
  </si>
  <si>
    <t>DIET CALC, TOTAL SATURATED FATTY ACIDS, USDA, (G) [TOTAL_SATURATED_FATTY_ACIDS]</t>
  </si>
  <si>
    <t>TOTAL_SUGARS</t>
  </si>
  <si>
    <t>DIET CALC, TOTAL SUGARS, USDA, (G) [TOTAL_SUGARS]</t>
  </si>
  <si>
    <t>TOTAL_TRANS_FATTY_ACIDS</t>
  </si>
  <si>
    <t>DIET CALC, TOTAL TRANS FATTY ACIDS, NDSR, (G) [TOTAL_TRANS_FATTY_ACIDS]</t>
  </si>
  <si>
    <t>TOTAL_VITAMIN_A_IU</t>
  </si>
  <si>
    <t>DIET CALC, TOTAL VITAMIN A ACTIVITY (INTERNATIONAL UNITS), NDSR, (IU) [TOTAL_VITAMIN_A_IU]</t>
  </si>
  <si>
    <t>TOTAL_VITAMIN_A_MCG</t>
  </si>
  <si>
    <t>DIET CALC, TOTAL VITAMIN A ACTIVITY (RETINOL EQUIVALENTS), NDSR, (MCG) [TOTAL_VITAMIN_A_MCG]</t>
  </si>
  <si>
    <t>TRANS_16_1_HEXADECENOIC</t>
  </si>
  <si>
    <t>DIET CALC, TRANS 16:1 (TRANS-HEXADECENOIC ACID), NDSR, (G) [TRANS_16_1_HEXADECENOIC]</t>
  </si>
  <si>
    <t>TRANS_18_1_OCTADECENOIC</t>
  </si>
  <si>
    <t>DIET CALC, TRANS 18:1 (TRANS-OCTADECENOIC ACID [ELAIDIC ACID]), NDSR, (G) [TRANS_18_1_OCTADECENOIC]</t>
  </si>
  <si>
    <t>TRANS_18_2_OCTADECADINOIIC</t>
  </si>
  <si>
    <t>DIET CALC, TRANS 18:2 (TRANS-OCTADECADIENOIC ACID [LINOLELAIDIC ACID] INCL. C-T, T-C, T-T), NDSR, (G) [TRANS_18_2_OCTADECADINOIIC]</t>
  </si>
  <si>
    <t>TRYPTOPHAN</t>
  </si>
  <si>
    <t>DIET CALC, TRYPTOPHAN, NDSR, (G) [TRYPTOPHAN]</t>
  </si>
  <si>
    <t>TYROSINE</t>
  </si>
  <si>
    <t>DIET CALC, TYROSINE, NDSR, (G) [TYROSINE]</t>
  </si>
  <si>
    <t>USERNAME</t>
  </si>
  <si>
    <t>V_DRKGR</t>
  </si>
  <si>
    <t>V_LEGUMES</t>
  </si>
  <si>
    <t>V_OTHER</t>
  </si>
  <si>
    <t>V_REDOR_OTHER</t>
  </si>
  <si>
    <t>V_REDOR_TOMATO</t>
  </si>
  <si>
    <t>V_REDOR_TOTAL</t>
  </si>
  <si>
    <t>V_STARCHY_OTHER</t>
  </si>
  <si>
    <t>V_STARCHY_POTATO</t>
  </si>
  <si>
    <t>V_STARCHY_TOTAL</t>
  </si>
  <si>
    <t>V_TOTAL</t>
  </si>
  <si>
    <t>VALINE</t>
  </si>
  <si>
    <t>DIET CALC, VALINE, NDSR, (G) [VALINE]</t>
  </si>
  <si>
    <t>VARA</t>
  </si>
  <si>
    <t>VB1</t>
  </si>
  <si>
    <t>VB12</t>
  </si>
  <si>
    <t>VB2</t>
  </si>
  <si>
    <t>VB6</t>
  </si>
  <si>
    <t>VC</t>
  </si>
  <si>
    <t>VEGDEN</t>
  </si>
  <si>
    <t>DENSITY OF TOTAL VEGETABLES PER 1000 KCAL</t>
  </si>
  <si>
    <t>VEGETABLE_PROTEIN</t>
  </si>
  <si>
    <t>DIET CALC, VEGETABLE PROTEIN, NDSR, (G) [VEGETABLE_PROTEIN]</t>
  </si>
  <si>
    <t>VEGETABLES_ADJUST_FLAG</t>
  </si>
  <si>
    <t>'FLAG VARIABLE TAKING VALUES 0,1, OR 2 [VEGETABLES_ADJUST_FLAG]</t>
  </si>
  <si>
    <t>VEGETABLES_ADJUST_FREQ</t>
  </si>
  <si>
    <t>CALCULATED AMOUNT OF VEGETABLES THE RESPONDENT ATE PER DAY ACCORDING TO THEIR PREVIOUS ANSWERS IN THE DHQ?II (CUPS) [VEGETABLES_ADJUST_FREQ]</t>
  </si>
  <si>
    <t>VITAMIN_A_RAE</t>
  </si>
  <si>
    <t>DIET CALC, VITAMIN A, RETINOL ACTIVITY EQUIVALENTS, USDA, (MCG) [VITAMIN_A_RAE]</t>
  </si>
  <si>
    <t>VITAMIN_B12</t>
  </si>
  <si>
    <t>DIET CALC, VITAMIN B12, USDA, (MCG) [VITAMIN_B12]</t>
  </si>
  <si>
    <t>VITAMIN_B6</t>
  </si>
  <si>
    <t>DIET CALC, VITAMIN B6, USDA, (MG) [VITAMIN_B6]</t>
  </si>
  <si>
    <t>VITAMIN_C</t>
  </si>
  <si>
    <t>DIET CALC, VITAMIN C, USDA, (MG) [VITAMIN_C]</t>
  </si>
  <si>
    <t>VITAMIN_D_CALCIFEROL</t>
  </si>
  <si>
    <t>DIET CALC, VITAMIN D (CALCIFEROL), NDSR, (MCG) [VITAMIN_D_CALCIFEROL]</t>
  </si>
  <si>
    <t>VITAMIN_E</t>
  </si>
  <si>
    <t>DIET CALC, VITAMIN E (INTERNATIONAL UNITS), NDSR, (IU) [VITAMIN_E]</t>
  </si>
  <si>
    <t>VITAMIN_E_AS_ALPHA_TOCOPHEROL</t>
  </si>
  <si>
    <t>DIET CALC, VITAMIN E AS ALPHA-TOCOPHEROL, USDA, (MG) [VITAMIN_E_AS_ALPHA_TOCOPHEROL]</t>
  </si>
  <si>
    <t>VITAMIN_K</t>
  </si>
  <si>
    <t>DIET CALC, VITAMIN K, USDA, (MCG) [VITAMIN_K]</t>
  </si>
  <si>
    <t>VITD</t>
  </si>
  <si>
    <t>VITE_ADD</t>
  </si>
  <si>
    <t>VK</t>
  </si>
  <si>
    <t>VMD001</t>
  </si>
  <si>
    <t>AWAY FROM HOME [VMD001]</t>
  </si>
  <si>
    <t>VMD002</t>
  </si>
  <si>
    <t>DAYS AWAY FROM HOME [VMD002]</t>
  </si>
  <si>
    <t>VMD003_CI1</t>
  </si>
  <si>
    <t>CITY 1 [VMD003_CI1]</t>
  </si>
  <si>
    <t>VMD003_CI2</t>
  </si>
  <si>
    <t>CITY 2 [VMD003_CI2]</t>
  </si>
  <si>
    <t>VMD003_CI3</t>
  </si>
  <si>
    <t>CITY 3 [VMD003_CI3]</t>
  </si>
  <si>
    <t>VMD003_CI4</t>
  </si>
  <si>
    <t>CITY 4 [VMD003_CI4]</t>
  </si>
  <si>
    <t>VMD003_CO1</t>
  </si>
  <si>
    <t>COUNTRY 1 [VMD003_CO1]</t>
  </si>
  <si>
    <t>VMD003_CO2</t>
  </si>
  <si>
    <t>COUNTRY 2 [VMD003_CO2]</t>
  </si>
  <si>
    <t>VMD003_CO3</t>
  </si>
  <si>
    <t>COUNTRY 3 [VMD003_CO3]</t>
  </si>
  <si>
    <t>VMD003_CO4</t>
  </si>
  <si>
    <t>COUNTRY 4 [VMD003_CO4]</t>
  </si>
  <si>
    <t>VMD003_ST1</t>
  </si>
  <si>
    <t>STATE 1 [VMD003_ST1]</t>
  </si>
  <si>
    <t>VMD003_ST2</t>
  </si>
  <si>
    <t>STATE 2 [VMD003_ST2]</t>
  </si>
  <si>
    <t>VMD003_ST3</t>
  </si>
  <si>
    <t>STATE 3 [VMD003_ST3]</t>
  </si>
  <si>
    <t>VMD003_ST4</t>
  </si>
  <si>
    <t>STATE 4 [VMD003_ST4]</t>
  </si>
  <si>
    <t>VMD004</t>
  </si>
  <si>
    <t>AWAY HOURS OUTSIDE [VMD004]</t>
  </si>
  <si>
    <t>VMD005</t>
  </si>
  <si>
    <t>AWAY COVER UP OR SUNSCREEN [VMD005]</t>
  </si>
  <si>
    <t>FMT_FREQ_5_</t>
  </si>
  <si>
    <t>[.] Missing [1] Always [2] Frequently [3] Sometimes [4] Infrequently [5] Never [.D] Don't know [.R] Refused</t>
  </si>
  <si>
    <t>VMD006</t>
  </si>
  <si>
    <t>ROUTINE HOURS OUTSIDE [VMD006]</t>
  </si>
  <si>
    <t>VMD007</t>
  </si>
  <si>
    <t>ROUTINE COVER UP OR SUNSCREEN [VMD007]</t>
  </si>
  <si>
    <t>WATER</t>
  </si>
  <si>
    <t>DIET CALC, WATER, NDSR, (G) [WATER]</t>
  </si>
  <si>
    <t>WGRNDEN</t>
  </si>
  <si>
    <t>DENSITY OF WHOLE GRAIN PER 1000 KCAL</t>
  </si>
  <si>
    <t>WHFRDEN</t>
  </si>
  <si>
    <t>DENSITY OF WHOLE FRUIT PER 1000 KCAL</t>
  </si>
  <si>
    <t>WHQ_SELF_BMI</t>
  </si>
  <si>
    <t>SELF-REPORTED BMI [WHQ_SELF_BMI]</t>
  </si>
  <si>
    <t>WHQ_SELF_HEIGHT_CM</t>
  </si>
  <si>
    <t>SELF-REPORTED HEIGHT, CENTIMETERS [WHQ_SELF_HEIGHT_CM]</t>
  </si>
  <si>
    <t>WHQ_SELF_HEIGHT_IN</t>
  </si>
  <si>
    <t>SELF-REPORTED HEIGHT, INCHES [WHQ_SELF_HEIGHT_IN]</t>
  </si>
  <si>
    <t>WHQ_SELF_WEIGHT_KG</t>
  </si>
  <si>
    <t>SELF-REPORTED WEIGHT, KILOGRAMS [WHQ_SELF_WEIGHT_KG]</t>
  </si>
  <si>
    <t>WHQ_SELF_WEIGHT_LB</t>
  </si>
  <si>
    <t>SELF-REPORTED WEIGHT, POUNDS [WHQ_SELF_WEIGHT_LB]</t>
  </si>
  <si>
    <t>WHQ010_A</t>
  </si>
  <si>
    <t>SELF-REPORTED HEIGHT, FEET [WHQ010_A]</t>
  </si>
  <si>
    <t>WHQ010_B</t>
  </si>
  <si>
    <t>SELF-REPORTED HEIGHT, INCHES [WHQ010_B]</t>
  </si>
  <si>
    <t>WHQ010_C</t>
  </si>
  <si>
    <t>SELF-REPORTED HEIGHT, METERS [WHQ010_C]</t>
  </si>
  <si>
    <t>WHQ010_D</t>
  </si>
  <si>
    <t>SELF-REPORTED HEIGHT, CENTIMETERS [WHQ010_D]</t>
  </si>
  <si>
    <t>WHQ025_A</t>
  </si>
  <si>
    <t>SELF-REPORTED WEIGHT, POUNDS [WHQ025_A]</t>
  </si>
  <si>
    <t>WHQ025_B</t>
  </si>
  <si>
    <t>SELF-REPORTED WEIGHT, KILOGRAMS [WHQ025_B]</t>
  </si>
  <si>
    <t>WHQ030</t>
  </si>
  <si>
    <t>CONSIDER SELF OVER OR UNDERWEIGHT [WHQ030]</t>
  </si>
  <si>
    <t>FMT_WHQ030_</t>
  </si>
  <si>
    <t>[. ] Missing [1] Overweight [2] Underweight [3] About the right weight [.D] Don't know [.R] Refused</t>
  </si>
  <si>
    <t>WHQ040</t>
  </si>
  <si>
    <t>WOULD LIKE TO GAIN OR LOSE WEIGHT [WHQ040]</t>
  </si>
  <si>
    <t>FMT_MORELESS</t>
  </si>
  <si>
    <t>[. ] Missing [1] More [2] Less [3] Stay about the same [.D] Don't know [.R] Refused</t>
  </si>
  <si>
    <t>WHQ070_R2</t>
  </si>
  <si>
    <t>ATTEMPTED TO LOSE WEIGHT IN LAST YEAR [WHQ070_R2]</t>
  </si>
  <si>
    <t>WHQ088_OTHER</t>
  </si>
  <si>
    <t>WEIGHT LOSS METHODS: OTHER TEXT [WHQ088_OTHER]</t>
  </si>
  <si>
    <t>WHQ088_R3_A</t>
  </si>
  <si>
    <t>WEIGHT LOSS METHODS: 1ST RESPONSE [WHQ088_R3_A]</t>
  </si>
  <si>
    <t>FMT_WHQ088_R2_</t>
  </si>
  <si>
    <t>[. ] Missing [1] Ate less food (amount) [2] Switched to foods with lower calories [3] Ate less fat [4] Ate fewer carbohydrates [5] Exercised [6] Skipped meals [7] Ate 'diet' foods or products [8] User a liquid diet</t>
  </si>
  <si>
    <t>WHQ088_R3_ATE_LESS</t>
  </si>
  <si>
    <t>ATE LESS FOOD [WHQ088_R3_ATE_LESS]</t>
  </si>
  <si>
    <t>WHQ088_R3_B</t>
  </si>
  <si>
    <t>WEIGHT LOSS METHODS: 2ND RESPONSE [WHQ088_R3_B]</t>
  </si>
  <si>
    <t>WHQ088_R3_C</t>
  </si>
  <si>
    <t>WEIGHT LOSS METHODS: 3RD RESPONSE [WHQ088_R3_C]</t>
  </si>
  <si>
    <t>WHQ088_R3_D</t>
  </si>
  <si>
    <t>WEIGHT LOSS METHODS: 4TH RESPONSE [WHQ088_R3_D]</t>
  </si>
  <si>
    <t>WHQ088_R3_DIET_FOODS</t>
  </si>
  <si>
    <t>ATE 'DIET' FOODS OR PRODUCTS [WHQ088_R3_DIET_FOODS]</t>
  </si>
  <si>
    <t>WHQ088_R3_E</t>
  </si>
  <si>
    <t>WEIGHT LOSS METHODS: 5TH RESPONSE [WHQ088_R3_E]</t>
  </si>
  <si>
    <t>WHQ088_R3_EXERCISE</t>
  </si>
  <si>
    <t>EXERCISED [WHQ088_R3_EXERCISE]</t>
  </si>
  <si>
    <t>WHQ088_R3_F</t>
  </si>
  <si>
    <t>WEIGHT LOSS METHODS: 6TH RESPONSE [WHQ088_R3_F]</t>
  </si>
  <si>
    <t>WHQ088_R3_FEWER_CARBS</t>
  </si>
  <si>
    <t>ATE FEWER CARBOHYDRATES [WHQ088_R3_FEWER_CARBS]</t>
  </si>
  <si>
    <t>WHQ088_R3_G</t>
  </si>
  <si>
    <t>WEIGHT LOSS METHODS: 7TH RESPONSE [WHQ088_R3_G]</t>
  </si>
  <si>
    <t>WHQ088_R3_H</t>
  </si>
  <si>
    <t>WEIGHT LOSS METHODS: 8TH RESPONSE [WHQ088_R3_H]</t>
  </si>
  <si>
    <t>WHQ088_R3_I</t>
  </si>
  <si>
    <t>WEIGHT LOSS METHODS: 9TH RESPONSE [WHQ088_R3_I]</t>
  </si>
  <si>
    <t>WHQ088_R3_J</t>
  </si>
  <si>
    <t>WEIGHT LOSS METHODS: 10TH RESPONSE [WHQ088_R3_J]</t>
  </si>
  <si>
    <t>WHQ088_R3_JOINED_PROGRAM</t>
  </si>
  <si>
    <t>JOINED A WEIGHT LOSS PROGRAM [WHQ088_R3_JOINED_PROGRAM]</t>
  </si>
  <si>
    <t>whq088_R3_k</t>
  </si>
  <si>
    <t>WEIGHT LOSS METHODS: 11TH RESPONSE [WHQ088_R3_K]</t>
  </si>
  <si>
    <t>whq088_R3_l</t>
  </si>
  <si>
    <t>WEIGHT LOSS METHODS: 12TH RESPONSE [WHQ088_R3_L]</t>
  </si>
  <si>
    <t>WHQ088_R3_LAXATIVE_PURGE</t>
  </si>
  <si>
    <t>TOOK LAXATIVES OR VOMITED [WHQ088_R3_LAXATIVE_PURGE]</t>
  </si>
  <si>
    <t>WHQ088_R3_LESS_FAT</t>
  </si>
  <si>
    <t>ATE LESS FAT [WHQ088_R3_LESS_FAT]</t>
  </si>
  <si>
    <t>WHQ088_R3_LIQUID_DIET</t>
  </si>
  <si>
    <t>USED A LIQUID DIET FORMULA [WHQ088_R3_LIQUID_DIET]</t>
  </si>
  <si>
    <t>WHQ088_R3_LOWER_CAL</t>
  </si>
  <si>
    <t>SWITCHED TO FOODS WITH LOWER CALORIES [WHQ088_R3_LOWER_CAL]</t>
  </si>
  <si>
    <t>whq088_R3_m</t>
  </si>
  <si>
    <t>WEIGHT LOSS METHODS: 13TH RESPONSE [WHQ088_R3_M]</t>
  </si>
  <si>
    <t>whq088_R3_n</t>
  </si>
  <si>
    <t>WEIGHT LOSS METHODS: 14TH RESPONSE [WHQ088_R3_N]</t>
  </si>
  <si>
    <t>whq088_R3_o</t>
  </si>
  <si>
    <t>WEIGHT LOSS METHODS: 15TH RESPONSE [WHQ088_R3_O]</t>
  </si>
  <si>
    <t>WHQ088_R3_OTC_SUPPLEMENTS</t>
  </si>
  <si>
    <t>TOOK NON-PRESCRIPTION SUPPLEMENTS [WHQ088_R3_OTC_SUPPLEMENTS]</t>
  </si>
  <si>
    <t>whq088_R3_p</t>
  </si>
  <si>
    <t>WEIGHT LOSS METHODS: 16TH RESPONSE [WHQ088_R3_P]</t>
  </si>
  <si>
    <t>WHQ088_R3_RX_PILLS</t>
  </si>
  <si>
    <t>TOOK PRESCRIPTION DIET PILLS [WHQ088_R3_RX_PILLS]</t>
  </si>
  <si>
    <t>WHQ088_R3_SKIPPED_MEALS</t>
  </si>
  <si>
    <t>SKIPPED MEALS [WHQ088_R3_SKIPPED_MEALS]</t>
  </si>
  <si>
    <t>WHQ088_R3_SMOKE</t>
  </si>
  <si>
    <t>STARTED TO SMOKE [WHQ088_R3_SMOKE]</t>
  </si>
  <si>
    <t>WHQ088_R3_SOUGHT_HELP</t>
  </si>
  <si>
    <t>SOUGHT HELP FROM PROFESSIONAL [WHQ088_R3_SOUGHT_HELP]</t>
  </si>
  <si>
    <t>WHQ088_R3_SPECIAL_DIET</t>
  </si>
  <si>
    <t>FOLLOWED A SPECIAL DIET [WHQ088_R3_SPECIAL_DIET]</t>
  </si>
  <si>
    <t>WHQ088_R3_WATER</t>
  </si>
  <si>
    <t>DRANK A LOT OF WATER [WHQ088_R3_WATER]</t>
  </si>
  <si>
    <t>WHQ130</t>
  </si>
  <si>
    <t>ATTEMPTED TO MAINTAIN WEIGHT IN LAST YEAR [WHQ130]</t>
  </si>
  <si>
    <t>WHQ145_R2</t>
  </si>
  <si>
    <t>CONSIDER BODY WEIGHT A THREAT TO HEALTH [WHQ145_R2]</t>
  </si>
  <si>
    <t>FMT_AGREE_5CAT</t>
  </si>
  <si>
    <t>[. ] Missing [1] Strongly agree [2] Agree [3] Neutral [4] Disagree [5] Strongly disagree [.D] Don't know [.R] Refused</t>
  </si>
  <si>
    <t>WHQ147_A</t>
  </si>
  <si>
    <t>BIGGEST WEIGHT, POUNDS [WHQ147_A]</t>
  </si>
  <si>
    <t>WHQ147_B</t>
  </si>
  <si>
    <t>BIGGEST WEIGHT, KILOGRAMS [WHQ147_B]</t>
  </si>
  <si>
    <t>WHQ150</t>
  </si>
  <si>
    <t>AGE AT BIGGEST WEIGHT [WHQ150]</t>
  </si>
  <si>
    <t>WHQ160_A</t>
  </si>
  <si>
    <t>BIRTH WEIGHT, POUNDS [WHQ160_A]</t>
  </si>
  <si>
    <t>WHQ160_B</t>
  </si>
  <si>
    <t>BIRTH WEIGHT, OUNCES [WHQ160_B]</t>
  </si>
  <si>
    <t>WHQ160_C</t>
  </si>
  <si>
    <t>BIRTH WEIGHT, KILOGRAMS [WHQ160_C]</t>
  </si>
  <si>
    <t>WHQ160_D</t>
  </si>
  <si>
    <t>BIRTH WEIGHT, GRAMS [WHQ160_D]</t>
  </si>
  <si>
    <t>WHQ161</t>
  </si>
  <si>
    <t>SIZE AS BABY [WHQ161]</t>
  </si>
  <si>
    <t>FMT_WHQ161_</t>
  </si>
  <si>
    <t>[. ] Missing [1] A small baby [2] An average baby [3] A large baby [.D] Don't know [.R] Refused</t>
  </si>
  <si>
    <t>WIMB_NUMBER</t>
  </si>
  <si>
    <t>XYLITOL</t>
  </si>
  <si>
    <t>DIET CALC, XYLITOL, NDSR, (G) [XYLITOL]</t>
  </si>
  <si>
    <t>ZINC</t>
  </si>
  <si>
    <t>DIET CALC, ZINC, USDA, (MG) [ZINC]</t>
  </si>
  <si>
    <t>Variable Description</t>
  </si>
  <si>
    <t>BETA_CAROTENE_EQUIVALE…</t>
  </si>
  <si>
    <t>ENERGY_FROM_CARBOHYDRA…</t>
  </si>
  <si>
    <t>MFA_16_1_HEXADECENOIC_…</t>
  </si>
  <si>
    <t>MFA_18_1_OCTADECENOIC_…</t>
  </si>
  <si>
    <t>MFA_20_1_EICOSENOIC_AC…</t>
  </si>
  <si>
    <t>MFA_22_1_DOCOSENOIC_AC…</t>
  </si>
  <si>
    <t>MUFA_14_1_MYRISTOLEIC_…</t>
  </si>
  <si>
    <t>NATURAL_ALPHA_TOCOPHER…</t>
  </si>
  <si>
    <t>PFA_18_2_OCTADECADIENO…</t>
  </si>
  <si>
    <t>PFA_18_3_OCTADECATRIEN…</t>
  </si>
  <si>
    <t>PFA_18_4_OCTADECATETRA…</t>
  </si>
  <si>
    <t>PFA_20_4_EICOSATETRAEN…</t>
  </si>
  <si>
    <t>PFA_20_5_EICOSAPENTAEN…</t>
  </si>
  <si>
    <t>PFA_22_5_DOCOSAPENTAEN…</t>
  </si>
  <si>
    <t>PFA_22_6_DOCOSAHEXAENO…</t>
  </si>
  <si>
    <t>SFA_12_0_DODECANOIC_AC…</t>
  </si>
  <si>
    <t>SFA_14_0_TETRADECANOIC…</t>
  </si>
  <si>
    <t>SFA_16_0_HEXADECANOIC_…</t>
  </si>
  <si>
    <t>SFA_18_0_OCTADECANOIC_…</t>
  </si>
  <si>
    <t>SYNTHETIC_ALPHA_TOCOPH…</t>
  </si>
  <si>
    <t>TOTAL_ALPHA_TOCOPHEROL…</t>
  </si>
  <si>
    <t>TOTAL_SATURATED_FATTY_…</t>
  </si>
  <si>
    <t>TRANS_18_2_OCTADECADIN…</t>
  </si>
  <si>
    <t>VITAMIN_E_AS_ALPHA_TOC…</t>
  </si>
  <si>
    <t>SMQ_DER_FORMER_NEVER…</t>
  </si>
  <si>
    <t>Independentva~e</t>
  </si>
  <si>
    <t>Rank</t>
  </si>
  <si>
    <t>(k/m)a at 5%</t>
  </si>
  <si>
    <t>Significant 5% at 5%?</t>
  </si>
  <si>
    <t>(k/m)a at 10%</t>
  </si>
  <si>
    <t>NO</t>
  </si>
  <si>
    <t>Significant at 10%?</t>
  </si>
  <si>
    <t>BH adjusted</t>
  </si>
  <si>
    <t>Category</t>
  </si>
  <si>
    <t>Protein</t>
  </si>
  <si>
    <t>Amino Acid</t>
  </si>
  <si>
    <t>Dairy</t>
  </si>
  <si>
    <t>Fat</t>
  </si>
  <si>
    <t>Vegetable</t>
  </si>
  <si>
    <t>Micronutrient or Vitamin</t>
  </si>
  <si>
    <t>Fiber</t>
  </si>
  <si>
    <t>Demographic</t>
  </si>
  <si>
    <t>Vegetable/Protein</t>
  </si>
  <si>
    <t>Health</t>
  </si>
  <si>
    <t>Fats</t>
  </si>
  <si>
    <t>22:1, Docosenoic acid, undifferentiated (g)</t>
  </si>
  <si>
    <t>Demographics</t>
  </si>
  <si>
    <t>Sugar</t>
  </si>
  <si>
    <t xml:space="preserve">18:3, Octadecatrienoic acid (g) </t>
  </si>
  <si>
    <t>x</t>
  </si>
  <si>
    <t>options - 1-7</t>
  </si>
  <si>
    <t>options - 1-4</t>
  </si>
  <si>
    <t>options - #, median no -10, median yes - 6.9</t>
  </si>
  <si>
    <t>options - 1-3</t>
  </si>
  <si>
    <t>options - 1-2</t>
  </si>
  <si>
    <t>options - M or F</t>
  </si>
  <si>
    <t>Used in MV2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</si>
</sst>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wrapText="1"/>
    </xf>
    <xf numFmtId="0" fontId="2" fillId="0" borderId="0" xfId="1"/>
    <xf numFmtId="0" fontId="1" fillId="0" borderId="0" xfId="0" applyFont="1" applyAlignment="1">
      <alignment horizontal="center"/>
    </xf>
    <xf numFmtId="0" fontId="0" fillId="2" borderId="0" xfId="0" applyFill="1"/>
    <xf numFmtId="0" fontId="7" fillId="0" borderId="0" xfId="0" applyFont="1"/>
    <xf numFmtId="0" fontId="1" fillId="4" borderId="0" xfId="0" applyFont="1" applyFill="1" applyAlignment="1">
      <alignment horizontal="center"/>
    </xf>
    <xf numFmtId="0" fontId="0" fillId="4" borderId="0" xfId="0" applyFill="1"/>
    <xf numFmtId="164" fontId="4" fillId="5" borderId="0" xfId="2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7" fillId="3" borderId="0" xfId="0" applyNumberFormat="1" applyFont="1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4" borderId="0" xfId="0" applyFont="1" applyFill="1"/>
    <xf numFmtId="164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4" fontId="9" fillId="2" borderId="0" xfId="0" applyNumberFormat="1" applyFont="1" applyFill="1"/>
    <xf numFmtId="0" fontId="10" fillId="0" borderId="0" xfId="0" applyFont="1"/>
    <xf numFmtId="0" fontId="10" fillId="0" borderId="0" xfId="0" applyFont="1" applyAlignment="1">
      <alignment wrapText="1"/>
    </xf>
    <xf numFmtId="0" fontId="9" fillId="6" borderId="0" xfId="0" applyFont="1" applyFill="1"/>
    <xf numFmtId="0" fontId="9" fillId="6" borderId="0" xfId="0" applyFont="1" applyFill="1" applyAlignment="1">
      <alignment wrapText="1"/>
    </xf>
    <xf numFmtId="16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4" fontId="9" fillId="6" borderId="0" xfId="0" applyNumberFormat="1" applyFont="1" applyFill="1"/>
    <xf numFmtId="164" fontId="8" fillId="5" borderId="0" xfId="2" applyNumberFormat="1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0" fillId="7" borderId="0" xfId="0" applyFill="1"/>
  </cellXfs>
  <cellStyles count="3">
    <cellStyle name="Normal" xfId="0" builtinId="0"/>
    <cellStyle name="Normal 2" xfId="1" xr:uid="{4E4CF07A-82D5-9A4C-84AA-198400A46F2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se S Cowley" id="{7880A646-26AB-F642-A173-55E6CDC58E02}" userId="S::ecowley@wisc.edu::b72f35dd-d5eb-4802-933d-f1491a71057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6" dT="2023-01-26T02:03:26.54" personId="{7880A646-26AB-F642-A173-55E6CDC58E02}" id="{9A9DFF4A-B729-1F49-A138-8738BC7FB690}">
    <text>Ash is a measure of the residue remaining after oxidation of a food in a bomb calorimeter. It contains some, but not all, of the minerals in the food. Values are expressed in grams.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7" dT="2023-01-26T02:03:26.54" personId="{7880A646-26AB-F642-A173-55E6CDC58E02}" id="{B1618D66-5C84-D54E-B024-2F468F854976}">
    <text>Ash is a measure of the residue remaining after oxidation of a food in a bomb calorimeter. It contains some, but not all, of the minerals in the food. Values are expressed in grams.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095B-CD0D-494E-8131-040F1BD661F5}">
  <dimension ref="A1:O61"/>
  <sheetViews>
    <sheetView topLeftCell="A39" workbookViewId="0">
      <selection activeCell="C6" sqref="C6"/>
    </sheetView>
  </sheetViews>
  <sheetFormatPr baseColWidth="10" defaultRowHeight="16" x14ac:dyDescent="0.2"/>
  <cols>
    <col min="1" max="1" width="28.5" style="33" customWidth="1"/>
    <col min="2" max="2" width="36.83203125" style="34" customWidth="1"/>
    <col min="3" max="3" width="25.83203125" style="33" customWidth="1"/>
    <col min="4" max="7" width="10.83203125" style="33"/>
    <col min="8" max="9" width="10.83203125" style="33" customWidth="1"/>
    <col min="10" max="10" width="10.83203125" style="35" customWidth="1"/>
    <col min="11" max="11" width="23.1640625" style="36" customWidth="1"/>
    <col min="12" max="12" width="24.6640625" style="37" customWidth="1"/>
    <col min="13" max="13" width="23" style="38" customWidth="1"/>
    <col min="14" max="14" width="21.1640625" style="39" customWidth="1"/>
    <col min="15" max="15" width="15.33203125" style="40" customWidth="1"/>
    <col min="16" max="16384" width="10.83203125" style="33"/>
  </cols>
  <sheetData>
    <row r="1" spans="1:15" s="29" customFormat="1" ht="17" x14ac:dyDescent="0.2">
      <c r="A1" s="29" t="s">
        <v>0</v>
      </c>
      <c r="B1" s="30" t="s">
        <v>3842</v>
      </c>
      <c r="C1" s="29" t="s">
        <v>3876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31" t="s">
        <v>3869</v>
      </c>
      <c r="K1" s="48" t="s">
        <v>3870</v>
      </c>
      <c r="L1" s="48" t="s">
        <v>3871</v>
      </c>
      <c r="M1" s="49" t="s">
        <v>3872</v>
      </c>
      <c r="N1" s="31" t="s">
        <v>3874</v>
      </c>
      <c r="O1" s="32" t="s">
        <v>3875</v>
      </c>
    </row>
    <row r="2" spans="1:15" ht="17" x14ac:dyDescent="0.2">
      <c r="A2" s="33" t="s">
        <v>184</v>
      </c>
      <c r="B2" s="34" t="str">
        <f>VLOOKUP(A2,'Variable Lookup'!B:E,4, FALSE)</f>
        <v>DIET CALC, ARGININE, NDSR, (G) [ARGININE]</v>
      </c>
      <c r="C2" s="33" t="s">
        <v>3878</v>
      </c>
      <c r="D2" s="33">
        <v>0.89400000000000002</v>
      </c>
      <c r="E2" s="33">
        <v>4.7E-2</v>
      </c>
      <c r="F2" s="33">
        <v>-2.1419999999999999</v>
      </c>
      <c r="G2" s="33">
        <v>3.2000000000000001E-2</v>
      </c>
      <c r="H2" s="33">
        <v>0.80600000000000005</v>
      </c>
      <c r="I2" s="33">
        <v>0.99099999999999999</v>
      </c>
      <c r="J2" s="35">
        <v>18</v>
      </c>
      <c r="K2" s="36">
        <f t="shared" ref="K2:K19" si="0">J2/555*0.05</f>
        <v>1.6216216216216218E-3</v>
      </c>
      <c r="L2" s="37" t="s">
        <v>3873</v>
      </c>
      <c r="M2" s="38">
        <f t="shared" ref="M2:M19" si="1">J2/555*0.1</f>
        <v>3.2432432432432435E-3</v>
      </c>
      <c r="N2" s="39" t="s">
        <v>3873</v>
      </c>
      <c r="O2" s="40">
        <v>0.41399999999999998</v>
      </c>
    </row>
    <row r="3" spans="1:15" ht="85" x14ac:dyDescent="0.2">
      <c r="A3" s="33" t="s">
        <v>190</v>
      </c>
      <c r="B3" s="34" t="str">
        <f>VLOOKUP(A3,'Variable Lookup'!B:E,4, FALSE)</f>
        <v>DIET CALC, ASPARTIC ACID, NDSR, (G) [ASPARTIC_ACID]</v>
      </c>
      <c r="C3" s="33" t="s">
        <v>3878</v>
      </c>
      <c r="D3" s="33">
        <v>0.93200000000000005</v>
      </c>
      <c r="E3" s="33">
        <v>3.1E-2</v>
      </c>
      <c r="F3" s="33">
        <v>-2.1509999999999998</v>
      </c>
      <c r="G3" s="33">
        <v>3.2000000000000001E-2</v>
      </c>
      <c r="H3" s="33">
        <v>0.873</v>
      </c>
      <c r="I3" s="33">
        <v>0.99399999999999999</v>
      </c>
      <c r="J3" s="35">
        <v>19</v>
      </c>
      <c r="K3" s="36">
        <f t="shared" si="0"/>
        <v>1.7117117117117116E-3</v>
      </c>
      <c r="L3" s="37" t="s">
        <v>3873</v>
      </c>
      <c r="M3" s="38">
        <f t="shared" si="1"/>
        <v>3.4234234234234232E-3</v>
      </c>
      <c r="N3" s="39" t="s">
        <v>3873</v>
      </c>
      <c r="O3" s="40">
        <v>0.41399999999999998</v>
      </c>
    </row>
    <row r="4" spans="1:15" ht="17" x14ac:dyDescent="0.2">
      <c r="A4" s="33" t="s">
        <v>2053</v>
      </c>
      <c r="B4" s="34" t="str">
        <f>VLOOKUP(A4,'Variable Lookup'!B:E,4, FALSE)</f>
        <v>DIET CALC, GLYCINE, NDSR, (G) [GLYCINE]</v>
      </c>
      <c r="C4" s="33" t="s">
        <v>3878</v>
      </c>
      <c r="D4" s="33">
        <v>0.86699999999999999</v>
      </c>
      <c r="E4" s="33">
        <v>0.06</v>
      </c>
      <c r="F4" s="33">
        <v>-2.0590000000000002</v>
      </c>
      <c r="G4" s="33">
        <v>3.9E-2</v>
      </c>
      <c r="H4" s="33">
        <v>0.75700000000000001</v>
      </c>
      <c r="I4" s="33">
        <v>0.99299999999999999</v>
      </c>
      <c r="J4" s="35">
        <v>36</v>
      </c>
      <c r="K4" s="36">
        <f t="shared" si="0"/>
        <v>3.2432432432432435E-3</v>
      </c>
      <c r="L4" s="37" t="s">
        <v>3873</v>
      </c>
      <c r="M4" s="38">
        <f t="shared" si="1"/>
        <v>6.486486486486487E-3</v>
      </c>
      <c r="N4" s="39" t="s">
        <v>3873</v>
      </c>
      <c r="O4" s="40">
        <v>0.41399999999999998</v>
      </c>
    </row>
    <row r="5" spans="1:15" ht="34" x14ac:dyDescent="0.2">
      <c r="A5" s="33" t="s">
        <v>72</v>
      </c>
      <c r="B5" s="34" t="str">
        <f>VLOOKUP(A5,'Variable Lookup'!B:E,4, FALSE)</f>
        <v>DIET CALC, ALANINE, NDSR, (G) [ALANINE]</v>
      </c>
      <c r="C5" s="33" t="s">
        <v>3878</v>
      </c>
      <c r="D5" s="33">
        <v>0.88200000000000001</v>
      </c>
      <c r="E5" s="33">
        <v>5.3999999999999999E-2</v>
      </c>
      <c r="F5" s="33">
        <v>-2.04</v>
      </c>
      <c r="G5" s="33">
        <v>4.1000000000000002E-2</v>
      </c>
      <c r="H5" s="33">
        <v>0.78200000000000003</v>
      </c>
      <c r="I5" s="33">
        <v>0.995</v>
      </c>
      <c r="J5" s="35">
        <v>38</v>
      </c>
      <c r="K5" s="36">
        <f t="shared" si="0"/>
        <v>3.4234234234234232E-3</v>
      </c>
      <c r="L5" s="37" t="s">
        <v>3873</v>
      </c>
      <c r="M5" s="38">
        <f t="shared" si="1"/>
        <v>6.8468468468468463E-3</v>
      </c>
      <c r="N5" s="39" t="s">
        <v>3873</v>
      </c>
      <c r="O5" s="40">
        <v>0.41399999999999998</v>
      </c>
    </row>
    <row r="6" spans="1:15" ht="102" x14ac:dyDescent="0.2">
      <c r="A6" s="33" t="s">
        <v>2047</v>
      </c>
      <c r="B6" s="34" t="str">
        <f>VLOOKUP(A6,'Variable Lookup'!B:E,4, FALSE)</f>
        <v>DIET CALC, GLUTAMIN ACID, NDSR, (G) [GLUTAMIC_ACID]</v>
      </c>
      <c r="C6" s="33" t="s">
        <v>3878</v>
      </c>
      <c r="D6" s="33">
        <v>0.97099999999999997</v>
      </c>
      <c r="E6" s="33">
        <v>1.4E-2</v>
      </c>
      <c r="F6" s="33">
        <v>-2.0299999999999998</v>
      </c>
      <c r="G6" s="33">
        <v>4.2000000000000003E-2</v>
      </c>
      <c r="H6" s="33">
        <v>0.94299999999999995</v>
      </c>
      <c r="I6" s="33">
        <v>0.999</v>
      </c>
      <c r="J6" s="35">
        <v>41</v>
      </c>
      <c r="K6" s="36">
        <f t="shared" si="0"/>
        <v>3.6936936936936937E-3</v>
      </c>
      <c r="L6" s="37" t="s">
        <v>3873</v>
      </c>
      <c r="M6" s="38">
        <f t="shared" si="1"/>
        <v>7.3873873873873874E-3</v>
      </c>
      <c r="N6" s="39" t="s">
        <v>3873</v>
      </c>
      <c r="O6" s="40">
        <v>0.41399999999999998</v>
      </c>
    </row>
    <row r="7" spans="1:15" ht="34" x14ac:dyDescent="0.2">
      <c r="A7" s="33" t="s">
        <v>3587</v>
      </c>
      <c r="B7" s="34" t="str">
        <f>VLOOKUP(A7,'Variable Lookup'!B:E,4, FALSE)</f>
        <v>DIET CALC, THREONINE, NDSR, (G) [THREONINE]</v>
      </c>
      <c r="C7" s="33" t="s">
        <v>3878</v>
      </c>
      <c r="D7" s="33">
        <v>0.85699999999999998</v>
      </c>
      <c r="E7" s="33">
        <v>6.5000000000000002E-2</v>
      </c>
      <c r="F7" s="33">
        <v>-2.028</v>
      </c>
      <c r="G7" s="33">
        <v>4.2999999999999997E-2</v>
      </c>
      <c r="H7" s="33">
        <v>0.73799999999999999</v>
      </c>
      <c r="I7" s="33">
        <v>0.995</v>
      </c>
      <c r="J7" s="35">
        <v>42</v>
      </c>
      <c r="K7" s="36">
        <f t="shared" si="0"/>
        <v>3.7837837837837842E-3</v>
      </c>
      <c r="L7" s="37" t="s">
        <v>3873</v>
      </c>
      <c r="M7" s="38">
        <f t="shared" si="1"/>
        <v>7.5675675675675683E-3</v>
      </c>
      <c r="N7" s="39" t="s">
        <v>3873</v>
      </c>
      <c r="O7" s="40">
        <v>0.41399999999999998</v>
      </c>
    </row>
    <row r="8" spans="1:15" ht="17" x14ac:dyDescent="0.2">
      <c r="A8" s="33" t="s">
        <v>3342</v>
      </c>
      <c r="B8" s="34" t="str">
        <f>VLOOKUP(A8,'Variable Lookup'!B:E,4, FALSE)</f>
        <v>DIET CALC, SERINE, NDSR, (G) [SERINE]</v>
      </c>
      <c r="C8" s="33" t="s">
        <v>3878</v>
      </c>
      <c r="D8" s="33">
        <v>0.88100000000000001</v>
      </c>
      <c r="E8" s="33">
        <v>5.5E-2</v>
      </c>
      <c r="F8" s="33">
        <v>-2.016</v>
      </c>
      <c r="G8" s="33">
        <v>4.3999999999999997E-2</v>
      </c>
      <c r="H8" s="33">
        <v>0.78</v>
      </c>
      <c r="I8" s="33">
        <v>0.996</v>
      </c>
      <c r="J8" s="35">
        <v>44</v>
      </c>
      <c r="K8" s="36">
        <f t="shared" si="0"/>
        <v>3.9639639639639642E-3</v>
      </c>
      <c r="L8" s="37" t="s">
        <v>3873</v>
      </c>
      <c r="M8" s="38">
        <f t="shared" si="1"/>
        <v>7.9279279279279285E-3</v>
      </c>
      <c r="N8" s="39" t="s">
        <v>3873</v>
      </c>
      <c r="O8" s="40">
        <v>0.41399999999999998</v>
      </c>
    </row>
    <row r="9" spans="1:15" ht="34" x14ac:dyDescent="0.2">
      <c r="A9" s="33" t="s">
        <v>3619</v>
      </c>
      <c r="B9" s="34" t="str">
        <f>VLOOKUP(A9,'Variable Lookup'!B:E,4, FALSE)</f>
        <v>DIET CALC, TRYPTOPHAN, NDSR, (G) [TRYPTOPHAN]</v>
      </c>
      <c r="C9" s="33" t="s">
        <v>3878</v>
      </c>
      <c r="D9" s="33">
        <v>0.61399999999999999</v>
      </c>
      <c r="E9" s="33">
        <v>0.14899999999999999</v>
      </c>
      <c r="F9" s="33">
        <v>-2.0129999999999999</v>
      </c>
      <c r="G9" s="33">
        <v>4.3999999999999997E-2</v>
      </c>
      <c r="H9" s="33">
        <v>0.38100000000000001</v>
      </c>
      <c r="I9" s="33">
        <v>0.98699999999999999</v>
      </c>
      <c r="J9" s="35">
        <v>45</v>
      </c>
      <c r="K9" s="36">
        <f t="shared" si="0"/>
        <v>4.0540540540540543E-3</v>
      </c>
      <c r="L9" s="37" t="s">
        <v>3873</v>
      </c>
      <c r="M9" s="38">
        <f t="shared" si="1"/>
        <v>8.1081081081081086E-3</v>
      </c>
      <c r="N9" s="39" t="s">
        <v>3873</v>
      </c>
      <c r="O9" s="40">
        <v>0.41399999999999998</v>
      </c>
    </row>
    <row r="10" spans="1:15" ht="17" x14ac:dyDescent="0.2">
      <c r="A10" s="33" t="s">
        <v>3004</v>
      </c>
      <c r="B10" s="34" t="str">
        <f>VLOOKUP(A10,'Variable Lookup'!B:E,4, FALSE)</f>
        <v>DIET CALC, PHENYLALANINE, NDSR, (G) [PHENYLALANINE]</v>
      </c>
      <c r="C10" s="33" t="s">
        <v>3878</v>
      </c>
      <c r="D10" s="33">
        <v>0.879</v>
      </c>
      <c r="E10" s="33">
        <v>5.6000000000000001E-2</v>
      </c>
      <c r="F10" s="33">
        <v>-2.004</v>
      </c>
      <c r="G10" s="33">
        <v>4.4999999999999998E-2</v>
      </c>
      <c r="H10" s="33">
        <v>0.77600000000000002</v>
      </c>
      <c r="I10" s="33">
        <v>0.997</v>
      </c>
      <c r="J10" s="35">
        <v>48</v>
      </c>
      <c r="K10" s="36">
        <f t="shared" si="0"/>
        <v>4.3243243243243244E-3</v>
      </c>
      <c r="L10" s="37" t="s">
        <v>3873</v>
      </c>
      <c r="M10" s="38">
        <f t="shared" si="1"/>
        <v>8.6486486486486488E-3</v>
      </c>
      <c r="N10" s="39" t="s">
        <v>3873</v>
      </c>
      <c r="O10" s="40">
        <v>0.41399999999999998</v>
      </c>
    </row>
    <row r="11" spans="1:15" ht="51" x14ac:dyDescent="0.2">
      <c r="A11" s="33" t="s">
        <v>2628</v>
      </c>
      <c r="B11" s="34" t="str">
        <f>VLOOKUP(A11,'Variable Lookup'!B:E,4, FALSE)</f>
        <v>DIET CALC, HISTIDINE, NDSR, (G) [HISTIDINE]</v>
      </c>
      <c r="C11" s="33" t="s">
        <v>3878</v>
      </c>
      <c r="D11" s="33">
        <v>0.81799999999999995</v>
      </c>
      <c r="E11" s="33">
        <v>8.4000000000000005E-2</v>
      </c>
      <c r="F11" s="33">
        <v>-1.968</v>
      </c>
      <c r="G11" s="33">
        <v>4.9000000000000002E-2</v>
      </c>
      <c r="H11" s="33">
        <v>0.66900000000000004</v>
      </c>
      <c r="I11" s="33">
        <v>0.999</v>
      </c>
      <c r="J11" s="35">
        <v>53</v>
      </c>
      <c r="K11" s="36">
        <f t="shared" si="0"/>
        <v>4.7747747747747746E-3</v>
      </c>
      <c r="L11" s="37" t="s">
        <v>3873</v>
      </c>
      <c r="M11" s="38">
        <f t="shared" si="1"/>
        <v>9.5495495495495492E-3</v>
      </c>
      <c r="N11" s="39" t="s">
        <v>3873</v>
      </c>
      <c r="O11" s="40">
        <v>0.41399999999999998</v>
      </c>
    </row>
    <row r="12" spans="1:15" ht="34" x14ac:dyDescent="0.2">
      <c r="A12" s="33" t="s">
        <v>3634</v>
      </c>
      <c r="B12" s="34" t="str">
        <f>VLOOKUP(A12,'Variable Lookup'!B:E,4, FALSE)</f>
        <v>DIET CALC, VALINE, NDSR, (G) [VALINE]</v>
      </c>
      <c r="C12" s="33" t="s">
        <v>3878</v>
      </c>
      <c r="D12" s="33">
        <v>0.89800000000000002</v>
      </c>
      <c r="E12" s="33">
        <v>4.9000000000000002E-2</v>
      </c>
      <c r="F12" s="33">
        <v>-1.9710000000000001</v>
      </c>
      <c r="G12" s="33">
        <v>4.9000000000000002E-2</v>
      </c>
      <c r="H12" s="33">
        <v>0.80600000000000005</v>
      </c>
      <c r="I12" s="33">
        <v>0.999</v>
      </c>
      <c r="J12" s="35">
        <v>54</v>
      </c>
      <c r="K12" s="36">
        <f t="shared" si="0"/>
        <v>4.8648648648648655E-3</v>
      </c>
      <c r="L12" s="37" t="s">
        <v>3873</v>
      </c>
      <c r="M12" s="38">
        <f t="shared" si="1"/>
        <v>9.729729729729731E-3</v>
      </c>
      <c r="N12" s="39" t="s">
        <v>3873</v>
      </c>
      <c r="O12" s="40">
        <v>0.41399999999999998</v>
      </c>
    </row>
    <row r="13" spans="1:15" ht="34" x14ac:dyDescent="0.2">
      <c r="A13" s="41" t="s">
        <v>1979</v>
      </c>
      <c r="B13" s="42" t="s">
        <v>1980</v>
      </c>
      <c r="C13" s="41" t="s">
        <v>3877</v>
      </c>
      <c r="D13" s="41">
        <v>0.77</v>
      </c>
      <c r="E13" s="41">
        <v>7.8E-2</v>
      </c>
      <c r="F13" s="41">
        <v>-2.5920000000000001</v>
      </c>
      <c r="G13" s="41">
        <v>0.01</v>
      </c>
      <c r="H13" s="41">
        <v>0.63200000000000001</v>
      </c>
      <c r="I13" s="41">
        <v>0.93799999999999994</v>
      </c>
      <c r="J13" s="35">
        <v>2</v>
      </c>
      <c r="K13" s="36">
        <f t="shared" si="0"/>
        <v>1.8018018018018018E-4</v>
      </c>
      <c r="L13" s="37" t="s">
        <v>3873</v>
      </c>
      <c r="M13" s="38">
        <f t="shared" si="1"/>
        <v>3.6036036036036037E-4</v>
      </c>
      <c r="N13" s="39" t="s">
        <v>3873</v>
      </c>
      <c r="O13" s="40">
        <v>0.41399999999999998</v>
      </c>
    </row>
    <row r="14" spans="1:15" ht="17" x14ac:dyDescent="0.2">
      <c r="A14" s="41" t="s">
        <v>1985</v>
      </c>
      <c r="B14" s="42" t="s">
        <v>1986</v>
      </c>
      <c r="C14" s="41" t="s">
        <v>3877</v>
      </c>
      <c r="D14" s="41">
        <v>0</v>
      </c>
      <c r="E14" s="41">
        <v>0</v>
      </c>
      <c r="F14" s="41">
        <v>-2.1349999999999998</v>
      </c>
      <c r="G14" s="41">
        <v>3.3000000000000002E-2</v>
      </c>
      <c r="H14" s="41">
        <v>0</v>
      </c>
      <c r="I14" s="41">
        <v>0.14799999999999999</v>
      </c>
      <c r="J14" s="35">
        <v>22</v>
      </c>
      <c r="K14" s="36">
        <f t="shared" si="0"/>
        <v>1.9819819819819821E-3</v>
      </c>
      <c r="L14" s="37" t="s">
        <v>3873</v>
      </c>
      <c r="M14" s="38">
        <f t="shared" si="1"/>
        <v>3.9639639639639642E-3</v>
      </c>
      <c r="N14" s="39" t="s">
        <v>3873</v>
      </c>
      <c r="O14" s="40">
        <v>0.41399999999999998</v>
      </c>
    </row>
    <row r="15" spans="1:15" ht="17" x14ac:dyDescent="0.2">
      <c r="A15" s="33" t="s">
        <v>3050</v>
      </c>
      <c r="B15" s="34" t="str">
        <f>VLOOKUP(A15,'Variable Lookup'!B:E,4, FALSE)</f>
        <v>DIET CALC, PROTEIN, USDA, (G) [PROTEIN]</v>
      </c>
      <c r="C15" s="41" t="s">
        <v>3877</v>
      </c>
      <c r="D15" s="33">
        <v>0.99399999999999999</v>
      </c>
      <c r="E15" s="33">
        <v>3.0000000000000001E-3</v>
      </c>
      <c r="F15" s="33">
        <v>-2.0870000000000002</v>
      </c>
      <c r="G15" s="33">
        <v>3.6999999999999998E-2</v>
      </c>
      <c r="H15" s="33">
        <v>0.98799999999999999</v>
      </c>
      <c r="I15" s="33">
        <v>1</v>
      </c>
      <c r="J15" s="35">
        <v>31</v>
      </c>
      <c r="K15" s="36">
        <f t="shared" si="0"/>
        <v>2.7927927927927929E-3</v>
      </c>
      <c r="L15" s="37" t="s">
        <v>3873</v>
      </c>
      <c r="M15" s="38">
        <f t="shared" si="1"/>
        <v>5.5855855855855858E-3</v>
      </c>
      <c r="N15" s="39" t="s">
        <v>3873</v>
      </c>
      <c r="O15" s="40">
        <v>0.41399999999999998</v>
      </c>
    </row>
    <row r="16" spans="1:15" ht="17" x14ac:dyDescent="0.2">
      <c r="A16" s="33" t="s">
        <v>3601</v>
      </c>
      <c r="B16" s="34" t="str">
        <f>VLOOKUP(A16,'Variable Lookup'!B:E,4, FALSE)</f>
        <v>DIET CALC, TOTAL PROTEIN, NDSR, (G) [TOTAL_PROTEIN]</v>
      </c>
      <c r="C16" s="33" t="s">
        <v>3877</v>
      </c>
      <c r="D16" s="33">
        <v>0.99399999999999999</v>
      </c>
      <c r="E16" s="33">
        <v>3.0000000000000001E-3</v>
      </c>
      <c r="F16" s="33">
        <v>-2.0009999999999999</v>
      </c>
      <c r="G16" s="33">
        <v>4.4999999999999998E-2</v>
      </c>
      <c r="H16" s="33">
        <v>0.98899999999999999</v>
      </c>
      <c r="I16" s="33">
        <v>1</v>
      </c>
      <c r="J16" s="35">
        <v>49</v>
      </c>
      <c r="K16" s="36">
        <f t="shared" si="0"/>
        <v>4.4144144144144144E-3</v>
      </c>
      <c r="L16" s="37" t="s">
        <v>3873</v>
      </c>
      <c r="M16" s="38">
        <f t="shared" si="1"/>
        <v>8.8288288288288289E-3</v>
      </c>
      <c r="N16" s="39" t="s">
        <v>3873</v>
      </c>
      <c r="O16" s="40">
        <v>0.41399999999999998</v>
      </c>
    </row>
    <row r="17" spans="1:15" ht="34" x14ac:dyDescent="0.2">
      <c r="A17" s="33" t="s">
        <v>2979</v>
      </c>
      <c r="B17" s="34" t="str">
        <f>VLOOKUP(A17,'Variable Lookup'!B:E,4, FALSE)</f>
        <v>PF_LEGUMES</v>
      </c>
      <c r="C17" s="33" t="s">
        <v>3877</v>
      </c>
      <c r="D17" s="33">
        <v>0.71099999999999997</v>
      </c>
      <c r="E17" s="33">
        <v>0.122</v>
      </c>
      <c r="F17" s="33">
        <v>-1.986</v>
      </c>
      <c r="G17" s="33">
        <v>4.7E-2</v>
      </c>
      <c r="H17" s="33">
        <v>0.50700000000000001</v>
      </c>
      <c r="I17" s="33">
        <v>0.996</v>
      </c>
      <c r="J17" s="35">
        <v>51</v>
      </c>
      <c r="K17" s="36">
        <f t="shared" si="0"/>
        <v>4.5945945945945954E-3</v>
      </c>
      <c r="L17" s="37" t="s">
        <v>3873</v>
      </c>
      <c r="M17" s="38">
        <f t="shared" si="1"/>
        <v>9.1891891891891907E-3</v>
      </c>
      <c r="N17" s="39" t="s">
        <v>3873</v>
      </c>
      <c r="O17" s="40">
        <v>0.41399999999999998</v>
      </c>
    </row>
    <row r="18" spans="1:15" ht="34" x14ac:dyDescent="0.2">
      <c r="A18" s="33" t="s">
        <v>3625</v>
      </c>
      <c r="B18" s="34" t="str">
        <f>VLOOKUP(A18,'Variable Lookup'!B:E,4, FALSE)</f>
        <v>V_LEGUMES</v>
      </c>
      <c r="C18" s="33" t="s">
        <v>3877</v>
      </c>
      <c r="D18" s="33">
        <v>0.25800000000000001</v>
      </c>
      <c r="E18" s="33">
        <v>0.17599999999999999</v>
      </c>
      <c r="F18" s="33">
        <v>-1.982</v>
      </c>
      <c r="G18" s="33">
        <v>4.7E-2</v>
      </c>
      <c r="H18" s="33">
        <v>6.7000000000000004E-2</v>
      </c>
      <c r="I18" s="33">
        <v>0.98499999999999999</v>
      </c>
      <c r="J18" s="35">
        <v>52</v>
      </c>
      <c r="K18" s="36">
        <f t="shared" si="0"/>
        <v>4.6846846846846845E-3</v>
      </c>
      <c r="L18" s="37" t="s">
        <v>3873</v>
      </c>
      <c r="M18" s="38">
        <f t="shared" si="1"/>
        <v>9.3693693693693691E-3</v>
      </c>
      <c r="N18" s="39" t="s">
        <v>3873</v>
      </c>
      <c r="O18" s="40">
        <v>0.41399999999999998</v>
      </c>
    </row>
    <row r="19" spans="1:15" ht="34" x14ac:dyDescent="0.2">
      <c r="A19" s="33" t="s">
        <v>3644</v>
      </c>
      <c r="B19" s="34" t="str">
        <f>VLOOKUP(A19,'Variable Lookup'!B:E,4, FALSE)</f>
        <v>DIET CALC, VEGETABLE PROTEIN, NDSR, (G) [VEGETABLE_PROTEIN]</v>
      </c>
      <c r="C19" s="33" t="s">
        <v>3885</v>
      </c>
      <c r="D19" s="33">
        <v>0.98199999999999998</v>
      </c>
      <c r="E19" s="33">
        <v>8.0000000000000002E-3</v>
      </c>
      <c r="F19" s="33">
        <v>-2.1560000000000001</v>
      </c>
      <c r="G19" s="33">
        <v>3.1E-2</v>
      </c>
      <c r="H19" s="33">
        <v>0.96699999999999997</v>
      </c>
      <c r="I19" s="33">
        <v>0.998</v>
      </c>
      <c r="J19" s="35">
        <v>16</v>
      </c>
      <c r="K19" s="36">
        <f t="shared" si="0"/>
        <v>1.4414414414414415E-3</v>
      </c>
      <c r="L19" s="37" t="s">
        <v>3873</v>
      </c>
      <c r="M19" s="38">
        <f t="shared" si="1"/>
        <v>2.8828828828828829E-3</v>
      </c>
      <c r="N19" s="39" t="s">
        <v>3873</v>
      </c>
      <c r="O19" s="40">
        <v>0.41399999999999998</v>
      </c>
    </row>
    <row r="20" spans="1:15" s="43" customFormat="1" x14ac:dyDescent="0.2">
      <c r="B20" s="44"/>
      <c r="K20" s="45"/>
      <c r="L20" s="46"/>
      <c r="M20" s="45"/>
      <c r="N20" s="46"/>
      <c r="O20" s="47"/>
    </row>
    <row r="21" spans="1:15" ht="17" x14ac:dyDescent="0.2">
      <c r="A21" s="33" t="s">
        <v>315</v>
      </c>
      <c r="B21" s="34" t="str">
        <f>VLOOKUP(A21,'Variable Lookup'!B:E,4, FALSE)</f>
        <v>D_CHEESE</v>
      </c>
      <c r="C21" s="33" t="s">
        <v>3879</v>
      </c>
      <c r="D21" s="33">
        <v>1.2050000000000001</v>
      </c>
      <c r="E21" s="33">
        <v>0.10100000000000001</v>
      </c>
      <c r="F21" s="33">
        <v>2.2240000000000002</v>
      </c>
      <c r="G21" s="33">
        <v>2.5999999999999999E-2</v>
      </c>
      <c r="H21" s="33">
        <v>1.022</v>
      </c>
      <c r="I21" s="33">
        <v>1.419</v>
      </c>
      <c r="J21" s="35">
        <v>12</v>
      </c>
      <c r="K21" s="36">
        <f t="shared" ref="K21:K61" si="2">J21/555*0.05</f>
        <v>1.0810810810810811E-3</v>
      </c>
      <c r="L21" s="37" t="s">
        <v>3873</v>
      </c>
      <c r="M21" s="38">
        <f t="shared" ref="M21:M61" si="3">J21/555*0.1</f>
        <v>2.1621621621621622E-3</v>
      </c>
      <c r="N21" s="39" t="s">
        <v>3873</v>
      </c>
      <c r="O21" s="40">
        <v>0.41399999999999998</v>
      </c>
    </row>
    <row r="22" spans="1:15" ht="51" x14ac:dyDescent="0.2">
      <c r="A22" s="33" t="s">
        <v>317</v>
      </c>
      <c r="B22" s="34" t="str">
        <f>VLOOKUP(A22,'Variable Lookup'!B:E,4, FALSE)</f>
        <v>D_TOTAL</v>
      </c>
      <c r="C22" s="33" t="s">
        <v>3879</v>
      </c>
      <c r="D22" s="33">
        <v>1.131</v>
      </c>
      <c r="E22" s="33">
        <v>6.5000000000000002E-2</v>
      </c>
      <c r="F22" s="33">
        <v>2.1269999999999998</v>
      </c>
      <c r="G22" s="33">
        <v>3.3000000000000002E-2</v>
      </c>
      <c r="H22" s="33">
        <v>1.01</v>
      </c>
      <c r="I22" s="33">
        <v>1.2669999999999999</v>
      </c>
      <c r="J22" s="35">
        <v>23</v>
      </c>
      <c r="K22" s="36">
        <f t="shared" si="2"/>
        <v>2.0720720720720722E-3</v>
      </c>
      <c r="L22" s="37" t="s">
        <v>3873</v>
      </c>
      <c r="M22" s="38">
        <f t="shared" si="3"/>
        <v>4.1441441441441443E-3</v>
      </c>
      <c r="N22" s="39" t="s">
        <v>3873</v>
      </c>
      <c r="O22" s="40">
        <v>0.41399999999999998</v>
      </c>
    </row>
    <row r="23" spans="1:15" ht="68" x14ac:dyDescent="0.2">
      <c r="A23" s="33" t="s">
        <v>35</v>
      </c>
      <c r="B23" s="34" t="str">
        <f>VLOOKUP(A23,'Variable Lookup'!B:E,4, FALSE)</f>
        <v>CENSUS 2010 URBANIZED AREAS AND URBAN CLUSTER CLASSIFICATION [CENSUS_UAUC_2010]</v>
      </c>
      <c r="C23" s="33" t="s">
        <v>3884</v>
      </c>
      <c r="D23" s="33">
        <v>1.242</v>
      </c>
      <c r="E23" s="33">
        <v>0.124</v>
      </c>
      <c r="F23" s="33">
        <v>2.1749999999999998</v>
      </c>
      <c r="G23" s="33">
        <v>0.03</v>
      </c>
      <c r="H23" s="33">
        <v>1.022</v>
      </c>
      <c r="I23" s="33">
        <v>1.51</v>
      </c>
      <c r="J23" s="35">
        <v>14</v>
      </c>
      <c r="K23" s="36">
        <f t="shared" si="2"/>
        <v>1.2612612612612614E-3</v>
      </c>
      <c r="L23" s="37" t="s">
        <v>3873</v>
      </c>
      <c r="M23" s="38">
        <f t="shared" si="3"/>
        <v>2.5225225225225228E-3</v>
      </c>
      <c r="N23" s="39" t="s">
        <v>3873</v>
      </c>
      <c r="O23" s="40">
        <v>0.41399999999999998</v>
      </c>
    </row>
    <row r="24" spans="1:15" ht="68" x14ac:dyDescent="0.2">
      <c r="A24" s="33" t="s">
        <v>36</v>
      </c>
      <c r="B24" s="34" t="str">
        <f>VLOOKUP(A24,'Variable Lookup'!B:E,4, FALSE)</f>
        <v>CENSUS 2010 UAUC URBAN RURAL 2 CATEGORY CLASSIFICATION [CENSUS_UAUC_2CAT]</v>
      </c>
      <c r="C24" s="33" t="s">
        <v>3889</v>
      </c>
      <c r="D24" s="33">
        <v>1.474</v>
      </c>
      <c r="E24" s="33">
        <v>0.29099999999999998</v>
      </c>
      <c r="F24" s="33">
        <v>1.964</v>
      </c>
      <c r="G24" s="33">
        <v>0.05</v>
      </c>
      <c r="H24" s="33">
        <v>1.0009999999999999</v>
      </c>
      <c r="I24" s="33">
        <v>2.1720000000000002</v>
      </c>
      <c r="J24" s="35">
        <v>55</v>
      </c>
      <c r="K24" s="36">
        <f t="shared" si="2"/>
        <v>4.9549549549549555E-3</v>
      </c>
      <c r="L24" s="37" t="s">
        <v>3873</v>
      </c>
      <c r="M24" s="38">
        <f t="shared" si="3"/>
        <v>9.909909909909911E-3</v>
      </c>
      <c r="N24" s="39" t="s">
        <v>3873</v>
      </c>
      <c r="O24" s="40">
        <v>0.41399999999999998</v>
      </c>
    </row>
    <row r="25" spans="1:15" x14ac:dyDescent="0.2">
      <c r="A25" s="33" t="s">
        <v>3860</v>
      </c>
      <c r="B25" s="34" t="e">
        <f>VLOOKUP(A25,'Variable Lookup'!B:E,4, FALSE)</f>
        <v>#N/A</v>
      </c>
      <c r="C25" s="41" t="s">
        <v>3880</v>
      </c>
      <c r="D25" s="33">
        <v>0.97</v>
      </c>
      <c r="E25" s="33">
        <v>1.4E-2</v>
      </c>
      <c r="F25" s="33">
        <v>-2.1230000000000002</v>
      </c>
      <c r="G25" s="33">
        <v>3.4000000000000002E-2</v>
      </c>
      <c r="H25" s="33">
        <v>0.94299999999999995</v>
      </c>
      <c r="I25" s="33">
        <v>0.998</v>
      </c>
      <c r="J25" s="35">
        <v>24</v>
      </c>
      <c r="K25" s="36">
        <f t="shared" si="2"/>
        <v>2.1621621621621622E-3</v>
      </c>
      <c r="L25" s="37" t="s">
        <v>3873</v>
      </c>
      <c r="M25" s="38">
        <f t="shared" si="3"/>
        <v>4.3243243243243244E-3</v>
      </c>
      <c r="N25" s="39" t="s">
        <v>3873</v>
      </c>
      <c r="O25" s="40">
        <v>0.41399999999999998</v>
      </c>
    </row>
    <row r="26" spans="1:15" ht="34" x14ac:dyDescent="0.2">
      <c r="A26" s="33" t="s">
        <v>2962</v>
      </c>
      <c r="B26" s="34" t="str">
        <f>VLOOKUP(A26,'Variable Lookup'!B:E,4, FALSE)</f>
        <v>DIET CALC, OMEGA-3 FATTY ACIDS, NDSR, (G) [OMEGA_3_FATTY_ACIDS]</v>
      </c>
      <c r="C26" s="33" t="s">
        <v>3880</v>
      </c>
      <c r="D26" s="33">
        <v>0.755</v>
      </c>
      <c r="E26" s="33">
        <v>0.10100000000000001</v>
      </c>
      <c r="F26" s="33">
        <v>-2.109</v>
      </c>
      <c r="G26" s="33">
        <v>3.5000000000000003E-2</v>
      </c>
      <c r="H26" s="33">
        <v>0.58199999999999996</v>
      </c>
      <c r="I26" s="33">
        <v>0.98</v>
      </c>
      <c r="J26" s="35">
        <v>25</v>
      </c>
      <c r="K26" s="36">
        <f t="shared" si="2"/>
        <v>2.2522522522522522E-3</v>
      </c>
      <c r="L26" s="37" t="s">
        <v>3873</v>
      </c>
      <c r="M26" s="38">
        <f t="shared" si="3"/>
        <v>4.5045045045045045E-3</v>
      </c>
      <c r="N26" s="39" t="s">
        <v>3873</v>
      </c>
      <c r="O26" s="40">
        <v>0.41399999999999998</v>
      </c>
    </row>
    <row r="27" spans="1:15" x14ac:dyDescent="0.2">
      <c r="A27" s="33" t="s">
        <v>2969</v>
      </c>
      <c r="B27" s="33" t="s">
        <v>3891</v>
      </c>
      <c r="C27" s="41" t="s">
        <v>3880</v>
      </c>
      <c r="D27" s="33">
        <v>1.169</v>
      </c>
      <c r="E27" s="33">
        <v>8.5999999999999993E-2</v>
      </c>
      <c r="F27" s="33">
        <v>2.11</v>
      </c>
      <c r="G27" s="33">
        <v>3.5000000000000003E-2</v>
      </c>
      <c r="H27" s="33">
        <v>1.0109999999999999</v>
      </c>
      <c r="I27" s="33">
        <v>1.351</v>
      </c>
      <c r="J27" s="35">
        <v>26</v>
      </c>
      <c r="K27" s="36">
        <f t="shared" si="2"/>
        <v>2.3423423423423423E-3</v>
      </c>
      <c r="L27" s="37" t="s">
        <v>3873</v>
      </c>
      <c r="M27" s="38">
        <f t="shared" si="3"/>
        <v>4.6846846846846845E-3</v>
      </c>
      <c r="N27" s="39" t="s">
        <v>3873</v>
      </c>
      <c r="O27" s="40">
        <v>0.41399999999999998</v>
      </c>
    </row>
    <row r="28" spans="1:15" x14ac:dyDescent="0.2">
      <c r="A28" s="33" t="s">
        <v>3846</v>
      </c>
      <c r="B28" s="34" t="e">
        <f>VLOOKUP(A28,'Variable Lookup'!B:E,4, FALSE)</f>
        <v>#N/A</v>
      </c>
      <c r="C28" s="33" t="s">
        <v>3880</v>
      </c>
      <c r="D28" s="33">
        <v>0.98499999999999999</v>
      </c>
      <c r="E28" s="33">
        <v>7.0000000000000001E-3</v>
      </c>
      <c r="F28" s="33">
        <v>-2.0819999999999999</v>
      </c>
      <c r="G28" s="33">
        <v>3.6999999999999998E-2</v>
      </c>
      <c r="H28" s="33">
        <v>0.97099999999999997</v>
      </c>
      <c r="I28" s="33">
        <v>0.999</v>
      </c>
      <c r="J28" s="35">
        <v>30</v>
      </c>
      <c r="K28" s="36">
        <f t="shared" si="2"/>
        <v>2.7027027027027029E-3</v>
      </c>
      <c r="L28" s="37" t="s">
        <v>3873</v>
      </c>
      <c r="M28" s="38">
        <f t="shared" si="3"/>
        <v>5.4054054054054057E-3</v>
      </c>
      <c r="N28" s="39" t="s">
        <v>3873</v>
      </c>
      <c r="O28" s="40">
        <v>0.41399999999999998</v>
      </c>
    </row>
    <row r="29" spans="1:15" ht="34" x14ac:dyDescent="0.2">
      <c r="A29" s="33" t="s">
        <v>3593</v>
      </c>
      <c r="B29" s="34" t="str">
        <f>VLOOKUP(A29,'Variable Lookup'!B:E,4, FALSE)</f>
        <v>DIET CALC, TOTAL FAT, USDA, (G) [TOTAL_FAT]</v>
      </c>
      <c r="C29" s="33" t="s">
        <v>3880</v>
      </c>
      <c r="D29" s="33">
        <v>0.995</v>
      </c>
      <c r="E29" s="33">
        <v>3.0000000000000001E-3</v>
      </c>
      <c r="F29" s="33">
        <v>-2.0830000000000002</v>
      </c>
      <c r="G29" s="33">
        <v>3.6999999999999998E-2</v>
      </c>
      <c r="H29" s="33">
        <v>0.98899999999999999</v>
      </c>
      <c r="I29" s="33">
        <v>1</v>
      </c>
      <c r="J29" s="35">
        <v>32</v>
      </c>
      <c r="K29" s="36">
        <f t="shared" si="2"/>
        <v>2.8828828828828829E-3</v>
      </c>
      <c r="L29" s="37" t="s">
        <v>3873</v>
      </c>
      <c r="M29" s="38">
        <f t="shared" si="3"/>
        <v>5.7657657657657659E-3</v>
      </c>
      <c r="N29" s="39" t="s">
        <v>3873</v>
      </c>
      <c r="O29" s="40">
        <v>0.41399999999999998</v>
      </c>
    </row>
    <row r="30" spans="1:15" ht="68" x14ac:dyDescent="0.2">
      <c r="A30" s="33" t="s">
        <v>3597</v>
      </c>
      <c r="B30" s="34" t="str">
        <f>VLOOKUP(A30,'Variable Lookup'!B:E,4, FALSE)</f>
        <v>DIET CALC, TOTAL MONOUNSATURATED FATTY ACIDS, USDA, (G) [TOTAL_MONOUNSATURATED]</v>
      </c>
      <c r="C30" s="33" t="s">
        <v>3880</v>
      </c>
      <c r="D30" s="33">
        <v>0.98599999999999999</v>
      </c>
      <c r="E30" s="33">
        <v>7.0000000000000001E-3</v>
      </c>
      <c r="F30" s="33">
        <v>-2.081</v>
      </c>
      <c r="G30" s="33">
        <v>3.6999999999999998E-2</v>
      </c>
      <c r="H30" s="33">
        <v>0.97299999999999998</v>
      </c>
      <c r="I30" s="33">
        <v>0.999</v>
      </c>
      <c r="J30" s="35">
        <v>33</v>
      </c>
      <c r="K30" s="36">
        <f t="shared" si="2"/>
        <v>2.9729729729729734E-3</v>
      </c>
      <c r="L30" s="37" t="s">
        <v>3873</v>
      </c>
      <c r="M30" s="38">
        <f t="shared" si="3"/>
        <v>5.9459459459459468E-3</v>
      </c>
      <c r="N30" s="39" t="s">
        <v>3873</v>
      </c>
      <c r="O30" s="40">
        <v>0.41399999999999998</v>
      </c>
    </row>
    <row r="31" spans="1:15" x14ac:dyDescent="0.2">
      <c r="A31" s="33" t="s">
        <v>3847</v>
      </c>
      <c r="B31" s="34" t="e">
        <f>VLOOKUP(A31,'Variable Lookup'!B:E,4, FALSE)</f>
        <v>#N/A</v>
      </c>
      <c r="C31" s="33" t="s">
        <v>3880</v>
      </c>
      <c r="D31" s="33">
        <v>0.23</v>
      </c>
      <c r="E31" s="33">
        <v>0.16300000000000001</v>
      </c>
      <c r="F31" s="33">
        <v>-2.073</v>
      </c>
      <c r="G31" s="33">
        <v>3.7999999999999999E-2</v>
      </c>
      <c r="H31" s="33">
        <v>5.7000000000000002E-2</v>
      </c>
      <c r="I31" s="33">
        <v>0.92300000000000004</v>
      </c>
      <c r="J31" s="35">
        <v>34</v>
      </c>
      <c r="K31" s="36">
        <f t="shared" si="2"/>
        <v>3.063063063063063E-3</v>
      </c>
      <c r="L31" s="37" t="s">
        <v>3873</v>
      </c>
      <c r="M31" s="38">
        <f t="shared" si="3"/>
        <v>6.126126126126126E-3</v>
      </c>
      <c r="N31" s="39" t="s">
        <v>3873</v>
      </c>
      <c r="O31" s="40">
        <v>0.41399999999999998</v>
      </c>
    </row>
    <row r="32" spans="1:15" x14ac:dyDescent="0.2">
      <c r="A32" s="33" t="s">
        <v>3861</v>
      </c>
      <c r="B32" s="34" t="e">
        <f>VLOOKUP(A32,'Variable Lookup'!B:E,4, FALSE)</f>
        <v>#N/A</v>
      </c>
      <c r="C32" s="33" t="s">
        <v>3880</v>
      </c>
      <c r="D32" s="33">
        <v>0.94099999999999995</v>
      </c>
      <c r="E32" s="33">
        <v>2.8000000000000001E-2</v>
      </c>
      <c r="F32" s="33">
        <v>-2.0529999999999999</v>
      </c>
      <c r="G32" s="33">
        <v>0.04</v>
      </c>
      <c r="H32" s="33">
        <v>0.88800000000000001</v>
      </c>
      <c r="I32" s="33">
        <v>0.997</v>
      </c>
      <c r="J32" s="35">
        <v>37</v>
      </c>
      <c r="K32" s="36">
        <f t="shared" si="2"/>
        <v>3.3333333333333335E-3</v>
      </c>
      <c r="L32" s="37" t="s">
        <v>3873</v>
      </c>
      <c r="M32" s="38">
        <f t="shared" si="3"/>
        <v>6.6666666666666671E-3</v>
      </c>
      <c r="N32" s="39" t="s">
        <v>3873</v>
      </c>
      <c r="O32" s="40">
        <v>0.41399999999999998</v>
      </c>
    </row>
    <row r="33" spans="1:15" x14ac:dyDescent="0.2">
      <c r="A33" s="33" t="s">
        <v>3849</v>
      </c>
      <c r="B33" s="34" t="e">
        <f>VLOOKUP(A33,'Variable Lookup'!B:E,4, FALSE)</f>
        <v>#N/A</v>
      </c>
      <c r="C33" s="33" t="s">
        <v>3880</v>
      </c>
      <c r="D33" s="33">
        <v>1.6E-2</v>
      </c>
      <c r="E33" s="33">
        <v>3.4000000000000002E-2</v>
      </c>
      <c r="F33" s="33">
        <v>-2.0009999999999999</v>
      </c>
      <c r="G33" s="33">
        <v>4.4999999999999998E-2</v>
      </c>
      <c r="H33" s="33">
        <v>0</v>
      </c>
      <c r="I33" s="33">
        <v>0.91800000000000004</v>
      </c>
      <c r="J33" s="35">
        <v>47</v>
      </c>
      <c r="K33" s="36">
        <f t="shared" si="2"/>
        <v>4.2342342342342344E-3</v>
      </c>
      <c r="L33" s="37" t="s">
        <v>3873</v>
      </c>
      <c r="M33" s="38">
        <f t="shared" si="3"/>
        <v>8.4684684684684687E-3</v>
      </c>
      <c r="N33" s="39" t="s">
        <v>3873</v>
      </c>
      <c r="O33" s="40">
        <v>0.41399999999999998</v>
      </c>
    </row>
    <row r="34" spans="1:15" ht="51" x14ac:dyDescent="0.2">
      <c r="A34" s="33" t="s">
        <v>3613</v>
      </c>
      <c r="B34" s="34" t="str">
        <f>VLOOKUP(A34,'Variable Lookup'!B:E,4, FALSE)</f>
        <v>DIET CALC, TRANS 16:1 (TRANS-HEXADECENOIC ACID), NDSR, (G) [TRANS_16_1_HEXADECENOIC]</v>
      </c>
      <c r="C34" s="33" t="s">
        <v>3887</v>
      </c>
      <c r="D34" s="33">
        <v>0</v>
      </c>
      <c r="E34" s="33">
        <v>2E-3</v>
      </c>
      <c r="F34" s="33">
        <v>-2.2719999999999998</v>
      </c>
      <c r="G34" s="33">
        <v>2.3E-2</v>
      </c>
      <c r="H34" s="33">
        <v>0</v>
      </c>
      <c r="I34" s="33">
        <v>0.34799999999999998</v>
      </c>
      <c r="J34" s="35">
        <v>10</v>
      </c>
      <c r="K34" s="36">
        <f t="shared" si="2"/>
        <v>9.0090090090090091E-4</v>
      </c>
      <c r="L34" s="37" t="s">
        <v>3873</v>
      </c>
      <c r="M34" s="38">
        <f t="shared" si="3"/>
        <v>1.8018018018018018E-3</v>
      </c>
      <c r="N34" s="39" t="s">
        <v>3873</v>
      </c>
      <c r="O34" s="40">
        <v>0.41399999999999998</v>
      </c>
    </row>
    <row r="35" spans="1:15" x14ac:dyDescent="0.2">
      <c r="A35" s="33" t="s">
        <v>3864</v>
      </c>
      <c r="B35" s="34" t="e">
        <f>VLOOKUP(A35,'Variable Lookup'!B:E,4, FALSE)</f>
        <v>#N/A</v>
      </c>
      <c r="C35" s="33" t="s">
        <v>3887</v>
      </c>
      <c r="D35" s="33">
        <v>0.98499999999999999</v>
      </c>
      <c r="E35" s="33">
        <v>7.0000000000000001E-3</v>
      </c>
      <c r="F35" s="33">
        <v>-2.1030000000000002</v>
      </c>
      <c r="G35" s="33">
        <v>3.5000000000000003E-2</v>
      </c>
      <c r="H35" s="33">
        <v>0.97</v>
      </c>
      <c r="I35" s="33">
        <v>0.999</v>
      </c>
      <c r="J35" s="35">
        <v>28</v>
      </c>
      <c r="K35" s="36">
        <f t="shared" si="2"/>
        <v>2.5225225225225228E-3</v>
      </c>
      <c r="L35" s="37" t="s">
        <v>3873</v>
      </c>
      <c r="M35" s="38">
        <f t="shared" si="3"/>
        <v>5.0450450450450456E-3</v>
      </c>
      <c r="N35" s="39" t="s">
        <v>3873</v>
      </c>
      <c r="O35" s="40">
        <v>0.41399999999999998</v>
      </c>
    </row>
    <row r="36" spans="1:15" x14ac:dyDescent="0.2">
      <c r="A36" s="33" t="s">
        <v>2846</v>
      </c>
      <c r="B36" s="33" t="s">
        <v>3888</v>
      </c>
      <c r="C36" s="33" t="s">
        <v>3887</v>
      </c>
      <c r="D36" s="33">
        <v>9.8140000000000001</v>
      </c>
      <c r="E36" s="33">
        <v>11.436999999999999</v>
      </c>
      <c r="F36" s="33">
        <v>1.96</v>
      </c>
      <c r="G36" s="33">
        <v>0.05</v>
      </c>
      <c r="H36" s="33">
        <v>1</v>
      </c>
      <c r="I36" s="33">
        <v>96.34</v>
      </c>
      <c r="J36" s="35">
        <v>57</v>
      </c>
      <c r="K36" s="36">
        <f t="shared" si="2"/>
        <v>5.1351351351351356E-3</v>
      </c>
      <c r="L36" s="37" t="s">
        <v>3873</v>
      </c>
      <c r="M36" s="38">
        <f t="shared" si="3"/>
        <v>1.0270270270270271E-2</v>
      </c>
      <c r="N36" s="39" t="s">
        <v>3873</v>
      </c>
      <c r="O36" s="40">
        <v>0.41399999999999998</v>
      </c>
    </row>
    <row r="37" spans="1:15" ht="34" x14ac:dyDescent="0.2">
      <c r="A37" s="33" t="s">
        <v>1418</v>
      </c>
      <c r="B37" s="34" t="str">
        <f>VLOOKUP(A37,'Variable Lookup'!B:E,4, FALSE)</f>
        <v>DIET CALC, DIETARY FIBER, USDA, (G) [DIETARY_FIBER]</v>
      </c>
      <c r="C37" s="33" t="s">
        <v>3883</v>
      </c>
      <c r="D37" s="33">
        <v>0.97199999999999998</v>
      </c>
      <c r="E37" s="33">
        <v>1.2E-2</v>
      </c>
      <c r="F37" s="33">
        <v>-2.23</v>
      </c>
      <c r="G37" s="33">
        <v>2.5999999999999999E-2</v>
      </c>
      <c r="H37" s="33">
        <v>0.94899999999999995</v>
      </c>
      <c r="I37" s="33">
        <v>0.997</v>
      </c>
      <c r="J37" s="35">
        <v>11</v>
      </c>
      <c r="K37" s="36">
        <f t="shared" si="2"/>
        <v>9.9099099099099106E-4</v>
      </c>
      <c r="L37" s="37" t="s">
        <v>3873</v>
      </c>
      <c r="M37" s="38">
        <f t="shared" si="3"/>
        <v>1.9819819819819821E-3</v>
      </c>
      <c r="N37" s="39" t="s">
        <v>3873</v>
      </c>
      <c r="O37" s="40">
        <v>0.41399999999999998</v>
      </c>
    </row>
    <row r="38" spans="1:15" ht="51" x14ac:dyDescent="0.2">
      <c r="A38" s="33" t="s">
        <v>2780</v>
      </c>
      <c r="B38" s="34" t="str">
        <f>VLOOKUP(A38,'Variable Lookup'!B:E,4, FALSE)</f>
        <v>DIET CALC, INSOLUBLE DIETARY FIBER, NDSR, (G) [INSOLUBLE_DIETARY_FIBER]</v>
      </c>
      <c r="C38" s="33" t="s">
        <v>3883</v>
      </c>
      <c r="D38" s="33">
        <v>0.96499999999999997</v>
      </c>
      <c r="E38" s="33">
        <v>1.6E-2</v>
      </c>
      <c r="F38" s="33">
        <v>-2.2200000000000002</v>
      </c>
      <c r="G38" s="33">
        <v>2.5999999999999999E-2</v>
      </c>
      <c r="H38" s="33">
        <v>0.93400000000000005</v>
      </c>
      <c r="I38" s="33">
        <v>0.996</v>
      </c>
      <c r="J38" s="35">
        <v>13</v>
      </c>
      <c r="K38" s="36">
        <f t="shared" si="2"/>
        <v>1.1711711711711711E-3</v>
      </c>
      <c r="L38" s="37" t="s">
        <v>3873</v>
      </c>
      <c r="M38" s="38">
        <f t="shared" si="3"/>
        <v>2.3423423423423423E-3</v>
      </c>
      <c r="N38" s="39" t="s">
        <v>3873</v>
      </c>
      <c r="O38" s="40">
        <v>0.41399999999999998</v>
      </c>
    </row>
    <row r="39" spans="1:15" ht="68" x14ac:dyDescent="0.2">
      <c r="A39" s="41" t="s">
        <v>2015</v>
      </c>
      <c r="B39" s="42" t="s">
        <v>2016</v>
      </c>
      <c r="C39" s="41" t="s">
        <v>3883</v>
      </c>
      <c r="D39" s="41">
        <v>0.51</v>
      </c>
      <c r="E39" s="41">
        <v>0.159</v>
      </c>
      <c r="F39" s="41">
        <v>-2.1659999999999999</v>
      </c>
      <c r="G39" s="41">
        <v>0.03</v>
      </c>
      <c r="H39" s="41">
        <v>0.27700000000000002</v>
      </c>
      <c r="I39" s="41">
        <v>0.93799999999999994</v>
      </c>
      <c r="J39" s="35">
        <v>15</v>
      </c>
      <c r="K39" s="36">
        <f t="shared" si="2"/>
        <v>1.3513513513513514E-3</v>
      </c>
      <c r="L39" s="37" t="s">
        <v>3873</v>
      </c>
      <c r="M39" s="38">
        <f t="shared" si="3"/>
        <v>2.7027027027027029E-3</v>
      </c>
      <c r="N39" s="39" t="s">
        <v>3873</v>
      </c>
      <c r="O39" s="40">
        <v>0.41399999999999998</v>
      </c>
    </row>
    <row r="40" spans="1:15" ht="17" x14ac:dyDescent="0.2">
      <c r="A40" s="33" t="s">
        <v>2674</v>
      </c>
      <c r="B40" s="34" t="str">
        <f>VLOOKUP(A40,'Variable Lookup'!B:E,4, FALSE)</f>
        <v>TAKEN ANTIBIOTICS [HMI070]</v>
      </c>
      <c r="C40" s="33" t="s">
        <v>3886</v>
      </c>
      <c r="D40" s="33">
        <v>1.931</v>
      </c>
      <c r="E40" s="33">
        <v>0.433</v>
      </c>
      <c r="F40" s="33">
        <v>2.9329999999999998</v>
      </c>
      <c r="G40" s="33">
        <v>3.0000000000000001E-3</v>
      </c>
      <c r="H40" s="33">
        <v>1.244</v>
      </c>
      <c r="I40" s="33">
        <v>2.9969999999999999</v>
      </c>
      <c r="J40" s="35">
        <v>1</v>
      </c>
      <c r="K40" s="36">
        <f t="shared" si="2"/>
        <v>9.0090090090090091E-5</v>
      </c>
      <c r="L40" s="37" t="s">
        <v>3873</v>
      </c>
      <c r="M40" s="38">
        <f t="shared" si="3"/>
        <v>1.8018018018018018E-4</v>
      </c>
      <c r="N40" s="39" t="s">
        <v>3873</v>
      </c>
      <c r="O40" s="40">
        <v>0.41399999999999998</v>
      </c>
    </row>
    <row r="41" spans="1:15" ht="34" x14ac:dyDescent="0.2">
      <c r="A41" s="33" t="s">
        <v>277</v>
      </c>
      <c r="B41" s="34" t="str">
        <f>VLOOKUP(A41,'Variable Lookup'!B:E,4, FALSE)</f>
        <v>SELF-REPORT OF CANCER [CANCER]</v>
      </c>
      <c r="C41" s="33" t="s">
        <v>3886</v>
      </c>
      <c r="D41" s="33">
        <v>2.2959999999999998</v>
      </c>
      <c r="E41" s="33">
        <v>0.79700000000000004</v>
      </c>
      <c r="F41" s="33">
        <v>2.395</v>
      </c>
      <c r="G41" s="33">
        <v>1.7000000000000001E-2</v>
      </c>
      <c r="H41" s="33">
        <v>1.163</v>
      </c>
      <c r="I41" s="33">
        <v>4.532</v>
      </c>
      <c r="J41" s="35">
        <v>6</v>
      </c>
      <c r="K41" s="36">
        <f t="shared" si="2"/>
        <v>5.4054054054054055E-4</v>
      </c>
      <c r="L41" s="37" t="s">
        <v>3873</v>
      </c>
      <c r="M41" s="38">
        <f t="shared" si="3"/>
        <v>1.0810810810810811E-3</v>
      </c>
      <c r="N41" s="39" t="s">
        <v>3873</v>
      </c>
      <c r="O41" s="40">
        <v>0.41399999999999998</v>
      </c>
    </row>
    <row r="42" spans="1:15" ht="17" x14ac:dyDescent="0.2">
      <c r="A42" s="33" t="s">
        <v>2400</v>
      </c>
      <c r="B42" s="34" t="str">
        <f>VLOOKUP(A42,'Variable Lookup'!B:E,4, FALSE)</f>
        <v>EVER TOLD HAD CANCER [HHQ480]</v>
      </c>
      <c r="C42" s="33" t="s">
        <v>3886</v>
      </c>
      <c r="D42" s="33">
        <v>2.278</v>
      </c>
      <c r="E42" s="33">
        <v>0.79100000000000004</v>
      </c>
      <c r="F42" s="33">
        <v>2.371</v>
      </c>
      <c r="G42" s="33">
        <v>1.7999999999999999E-2</v>
      </c>
      <c r="H42" s="33">
        <v>1.1539999999999999</v>
      </c>
      <c r="I42" s="33">
        <v>4.4969999999999999</v>
      </c>
      <c r="J42" s="35">
        <v>7</v>
      </c>
      <c r="K42" s="36">
        <f t="shared" si="2"/>
        <v>6.3063063063063069E-4</v>
      </c>
      <c r="L42" s="37" t="s">
        <v>3873</v>
      </c>
      <c r="M42" s="38">
        <f t="shared" si="3"/>
        <v>1.2612612612612614E-3</v>
      </c>
      <c r="N42" s="39" t="s">
        <v>3873</v>
      </c>
      <c r="O42" s="40">
        <v>0.41399999999999998</v>
      </c>
    </row>
    <row r="43" spans="1:15" ht="34" x14ac:dyDescent="0.2">
      <c r="A43" s="33" t="s">
        <v>3252</v>
      </c>
      <c r="B43" s="34" t="str">
        <f>VLOOKUP(A43,'Variable Lookup'!B:E,4, FALSE)</f>
        <v>AGE STARTED TAKING HORMONES [RHQ544]</v>
      </c>
      <c r="C43" s="33" t="s">
        <v>3886</v>
      </c>
      <c r="D43" s="33">
        <v>1.0980000000000001</v>
      </c>
      <c r="E43" s="33">
        <v>4.8000000000000001E-2</v>
      </c>
      <c r="F43" s="33">
        <v>2.1619999999999999</v>
      </c>
      <c r="G43" s="33">
        <v>3.1E-2</v>
      </c>
      <c r="H43" s="33">
        <v>1.0089999999999999</v>
      </c>
      <c r="I43" s="33">
        <v>1.196</v>
      </c>
      <c r="J43" s="35">
        <v>17</v>
      </c>
      <c r="K43" s="36">
        <f t="shared" si="2"/>
        <v>1.5315315315315315E-3</v>
      </c>
      <c r="L43" s="37" t="s">
        <v>3873</v>
      </c>
      <c r="M43" s="38">
        <f t="shared" si="3"/>
        <v>3.063063063063063E-3</v>
      </c>
      <c r="N43" s="39" t="s">
        <v>3873</v>
      </c>
      <c r="O43" s="40">
        <v>0.41399999999999998</v>
      </c>
    </row>
    <row r="44" spans="1:15" ht="17" x14ac:dyDescent="0.2">
      <c r="A44" s="33" t="s">
        <v>3339</v>
      </c>
      <c r="B44" s="34" t="str">
        <f>VLOOKUP(A44,'Variable Lookup'!B:E,4, FALSE)</f>
        <v>SELE</v>
      </c>
      <c r="C44" s="33" t="s">
        <v>3882</v>
      </c>
      <c r="D44" s="33">
        <v>1.004</v>
      </c>
      <c r="E44" s="33">
        <v>2E-3</v>
      </c>
      <c r="F44" s="33">
        <v>2.4390000000000001</v>
      </c>
      <c r="G44" s="33">
        <v>1.4999999999999999E-2</v>
      </c>
      <c r="H44" s="33">
        <v>1.0009999999999999</v>
      </c>
      <c r="I44" s="33">
        <v>1.0069999999999999</v>
      </c>
      <c r="J44" s="35">
        <v>3</v>
      </c>
      <c r="K44" s="36">
        <f t="shared" si="2"/>
        <v>2.7027027027027027E-4</v>
      </c>
      <c r="L44" s="37" t="s">
        <v>3873</v>
      </c>
      <c r="M44" s="38">
        <f t="shared" si="3"/>
        <v>5.4054054054054055E-4</v>
      </c>
      <c r="N44" s="39" t="s">
        <v>3873</v>
      </c>
      <c r="O44" s="40">
        <v>0.41399999999999998</v>
      </c>
    </row>
    <row r="45" spans="1:15" ht="34" x14ac:dyDescent="0.2">
      <c r="A45" s="33" t="s">
        <v>308</v>
      </c>
      <c r="B45" s="34" t="str">
        <f>VLOOKUP(A45,'Variable Lookup'!B:E,4, FALSE)</f>
        <v>DIET CALC, COPPER, USDA, (MG) [COPPER]</v>
      </c>
      <c r="C45" s="33" t="s">
        <v>3882</v>
      </c>
      <c r="D45" s="33">
        <v>0.67800000000000005</v>
      </c>
      <c r="E45" s="33">
        <v>0.109</v>
      </c>
      <c r="F45" s="33">
        <v>-2.4060000000000001</v>
      </c>
      <c r="G45" s="33">
        <v>1.6E-2</v>
      </c>
      <c r="H45" s="33">
        <v>0.49399999999999999</v>
      </c>
      <c r="I45" s="33">
        <v>0.93100000000000005</v>
      </c>
      <c r="J45" s="35">
        <v>4</v>
      </c>
      <c r="K45" s="36">
        <f t="shared" si="2"/>
        <v>3.6036036036036037E-4</v>
      </c>
      <c r="L45" s="37" t="s">
        <v>3873</v>
      </c>
      <c r="M45" s="38">
        <f t="shared" si="3"/>
        <v>7.2072072072072073E-4</v>
      </c>
      <c r="N45" s="39" t="s">
        <v>3873</v>
      </c>
      <c r="O45" s="40">
        <v>0.41399999999999998</v>
      </c>
    </row>
    <row r="46" spans="1:15" ht="17" x14ac:dyDescent="0.2">
      <c r="A46" s="33" t="s">
        <v>3006</v>
      </c>
      <c r="B46" s="34" t="str">
        <f>VLOOKUP(A46,'Variable Lookup'!B:E,4, FALSE)</f>
        <v>PHOS</v>
      </c>
      <c r="C46" s="41" t="s">
        <v>3882</v>
      </c>
      <c r="D46" s="33">
        <v>1</v>
      </c>
      <c r="E46" s="33">
        <v>0</v>
      </c>
      <c r="F46" s="33">
        <v>2.319</v>
      </c>
      <c r="G46" s="33">
        <v>0.02</v>
      </c>
      <c r="H46" s="33">
        <v>1</v>
      </c>
      <c r="I46" s="33">
        <v>1.0009999999999999</v>
      </c>
      <c r="J46" s="35">
        <v>9</v>
      </c>
      <c r="K46" s="36">
        <f t="shared" si="2"/>
        <v>8.1081081081081088E-4</v>
      </c>
      <c r="L46" s="37" t="s">
        <v>3873</v>
      </c>
      <c r="M46" s="38">
        <f t="shared" si="3"/>
        <v>1.6216216216216218E-3</v>
      </c>
      <c r="N46" s="39" t="s">
        <v>3873</v>
      </c>
      <c r="O46" s="40">
        <v>0.41399999999999998</v>
      </c>
    </row>
    <row r="47" spans="1:15" ht="17" x14ac:dyDescent="0.2">
      <c r="A47" s="33" t="s">
        <v>274</v>
      </c>
      <c r="B47" s="34" t="str">
        <f>VLOOKUP(A47,'Variable Lookup'!B:E,4, FALSE)</f>
        <v>CALC</v>
      </c>
      <c r="C47" s="41" t="s">
        <v>3882</v>
      </c>
      <c r="D47" s="33">
        <v>1</v>
      </c>
      <c r="E47" s="33">
        <v>0</v>
      </c>
      <c r="F47" s="33">
        <v>2.1440000000000001</v>
      </c>
      <c r="G47" s="33">
        <v>3.2000000000000001E-2</v>
      </c>
      <c r="H47" s="33">
        <v>1</v>
      </c>
      <c r="I47" s="33">
        <v>1.0009999999999999</v>
      </c>
      <c r="J47" s="35">
        <v>20</v>
      </c>
      <c r="K47" s="36">
        <f t="shared" si="2"/>
        <v>1.8018018018018018E-3</v>
      </c>
      <c r="L47" s="37" t="s">
        <v>3873</v>
      </c>
      <c r="M47" s="38">
        <f t="shared" si="3"/>
        <v>3.6036036036036037E-3</v>
      </c>
      <c r="N47" s="39" t="s">
        <v>3873</v>
      </c>
      <c r="O47" s="40">
        <v>0.41399999999999998</v>
      </c>
    </row>
    <row r="48" spans="1:15" x14ac:dyDescent="0.2">
      <c r="A48" s="33" t="s">
        <v>3850</v>
      </c>
      <c r="B48" s="34" t="e">
        <f>VLOOKUP(A48,'Variable Lookup'!B:E,4, FALSE)</f>
        <v>#N/A</v>
      </c>
      <c r="C48" s="41" t="s">
        <v>3882</v>
      </c>
      <c r="D48" s="33">
        <v>0.94399999999999995</v>
      </c>
      <c r="E48" s="33">
        <v>2.5000000000000001E-2</v>
      </c>
      <c r="F48" s="33">
        <v>-2.1429999999999998</v>
      </c>
      <c r="G48" s="33">
        <v>3.2000000000000001E-2</v>
      </c>
      <c r="H48" s="33">
        <v>0.89600000000000002</v>
      </c>
      <c r="I48" s="33">
        <v>0.995</v>
      </c>
      <c r="J48" s="35">
        <v>21</v>
      </c>
      <c r="K48" s="36">
        <f t="shared" si="2"/>
        <v>1.8918918918918921E-3</v>
      </c>
      <c r="L48" s="37" t="s">
        <v>3873</v>
      </c>
      <c r="M48" s="38">
        <f t="shared" si="3"/>
        <v>3.7837837837837842E-3</v>
      </c>
      <c r="N48" s="39" t="s">
        <v>3873</v>
      </c>
      <c r="O48" s="40">
        <v>0.41399999999999998</v>
      </c>
    </row>
    <row r="49" spans="1:15" ht="34" x14ac:dyDescent="0.2">
      <c r="A49" s="33" t="s">
        <v>3014</v>
      </c>
      <c r="B49" s="34" t="str">
        <f>VLOOKUP(A49,'Variable Lookup'!B:E,4, FALSE)</f>
        <v>DIET CALC, POTASSIUM, USDA, (MG) [POTASSIUM]</v>
      </c>
      <c r="C49" s="41" t="s">
        <v>3882</v>
      </c>
      <c r="D49" s="33">
        <v>1</v>
      </c>
      <c r="E49" s="33">
        <v>0</v>
      </c>
      <c r="F49" s="33">
        <v>-2.109</v>
      </c>
      <c r="G49" s="33">
        <v>3.5000000000000003E-2</v>
      </c>
      <c r="H49" s="33">
        <v>1</v>
      </c>
      <c r="I49" s="33">
        <v>1</v>
      </c>
      <c r="J49" s="35">
        <v>27</v>
      </c>
      <c r="K49" s="36">
        <f t="shared" si="2"/>
        <v>2.4324324324324327E-3</v>
      </c>
      <c r="L49" s="37" t="s">
        <v>3873</v>
      </c>
      <c r="M49" s="38">
        <f t="shared" si="3"/>
        <v>4.8648648648648655E-3</v>
      </c>
      <c r="N49" s="39" t="s">
        <v>3873</v>
      </c>
      <c r="O49" s="40">
        <v>0.41399999999999998</v>
      </c>
    </row>
    <row r="50" spans="1:15" ht="34" x14ac:dyDescent="0.2">
      <c r="A50" s="33" t="s">
        <v>2848</v>
      </c>
      <c r="B50" s="34" t="str">
        <f>VLOOKUP(A50,'Variable Lookup'!B:E,4, FALSE)</f>
        <v>DIET CALC, MAGNESIUM, USDA, (MG) [MAGNESIUM]</v>
      </c>
      <c r="C50" s="41" t="s">
        <v>3882</v>
      </c>
      <c r="D50" s="33">
        <v>0.999</v>
      </c>
      <c r="E50" s="33">
        <v>1E-3</v>
      </c>
      <c r="F50" s="33">
        <v>-2.0939999999999999</v>
      </c>
      <c r="G50" s="33">
        <v>3.5999999999999997E-2</v>
      </c>
      <c r="H50" s="33">
        <v>0.997</v>
      </c>
      <c r="I50" s="33">
        <v>1</v>
      </c>
      <c r="J50" s="35">
        <v>29</v>
      </c>
      <c r="K50" s="36">
        <f t="shared" si="2"/>
        <v>2.6126126126126128E-3</v>
      </c>
      <c r="L50" s="37" t="s">
        <v>3873</v>
      </c>
      <c r="M50" s="38">
        <f t="shared" si="3"/>
        <v>5.2252252252252256E-3</v>
      </c>
      <c r="N50" s="39" t="s">
        <v>3873</v>
      </c>
      <c r="O50" s="40">
        <v>0.41399999999999998</v>
      </c>
    </row>
    <row r="51" spans="1:15" ht="68" x14ac:dyDescent="0.2">
      <c r="A51" s="33" t="s">
        <v>3611</v>
      </c>
      <c r="B51" s="34" t="str">
        <f>VLOOKUP(A51,'Variable Lookup'!B:E,4, FALSE)</f>
        <v>DIET CALC, TOTAL VITAMIN A ACTIVITY (RETINOL EQUIVALENTS), NDSR, (MCG) [TOTAL_VITAMIN_A_MCG]</v>
      </c>
      <c r="C51" s="41" t="s">
        <v>3882</v>
      </c>
      <c r="D51" s="33">
        <v>1</v>
      </c>
      <c r="E51" s="33">
        <v>0</v>
      </c>
      <c r="F51" s="33">
        <v>-2.0790000000000002</v>
      </c>
      <c r="G51" s="33">
        <v>3.7999999999999999E-2</v>
      </c>
      <c r="H51" s="33">
        <v>0.999</v>
      </c>
      <c r="I51" s="33">
        <v>1</v>
      </c>
      <c r="J51" s="35">
        <v>35</v>
      </c>
      <c r="K51" s="36">
        <f t="shared" si="2"/>
        <v>3.153153153153153E-3</v>
      </c>
      <c r="L51" s="37" t="s">
        <v>3873</v>
      </c>
      <c r="M51" s="38">
        <f t="shared" si="3"/>
        <v>6.3063063063063061E-3</v>
      </c>
      <c r="N51" s="39" t="s">
        <v>3873</v>
      </c>
      <c r="O51" s="40">
        <v>0.41399999999999998</v>
      </c>
    </row>
    <row r="52" spans="1:15" ht="34" x14ac:dyDescent="0.2">
      <c r="A52" s="33" t="s">
        <v>296</v>
      </c>
      <c r="B52" s="34" t="str">
        <f>VLOOKUP(A52,'Variable Lookup'!B:E,4, FALSE)</f>
        <v>DIET CALC, CHOLINE, NDSR, (MG) [CHOLINE]</v>
      </c>
      <c r="C52" s="41" t="s">
        <v>3882</v>
      </c>
      <c r="D52" s="33">
        <v>0.999</v>
      </c>
      <c r="E52" s="33">
        <v>1E-3</v>
      </c>
      <c r="F52" s="33">
        <v>-2.0350000000000001</v>
      </c>
      <c r="G52" s="33">
        <v>4.2000000000000003E-2</v>
      </c>
      <c r="H52" s="33">
        <v>0.997</v>
      </c>
      <c r="I52" s="33">
        <v>1</v>
      </c>
      <c r="J52" s="35">
        <v>40</v>
      </c>
      <c r="K52" s="36">
        <f t="shared" si="2"/>
        <v>3.6036036036036037E-3</v>
      </c>
      <c r="L52" s="37" t="s">
        <v>3873</v>
      </c>
      <c r="M52" s="38">
        <f t="shared" si="3"/>
        <v>7.2072072072072073E-3</v>
      </c>
      <c r="N52" s="39" t="s">
        <v>3873</v>
      </c>
      <c r="O52" s="40">
        <v>0.41399999999999998</v>
      </c>
    </row>
    <row r="53" spans="1:15" ht="34" x14ac:dyDescent="0.2">
      <c r="A53" s="33" t="s">
        <v>2949</v>
      </c>
      <c r="B53" s="34" t="str">
        <f>VLOOKUP(A53,'Variable Lookup'!B:E,4, FALSE)</f>
        <v>DIET CALC, NITROGEN, NDSR, (G) [NITROGEN]</v>
      </c>
      <c r="C53" s="41" t="s">
        <v>3882</v>
      </c>
      <c r="D53" s="33">
        <v>0.96499999999999997</v>
      </c>
      <c r="E53" s="33">
        <v>1.7000000000000001E-2</v>
      </c>
      <c r="F53" s="33">
        <v>-2.0150000000000001</v>
      </c>
      <c r="G53" s="33">
        <v>4.3999999999999997E-2</v>
      </c>
      <c r="H53" s="33">
        <v>0.93300000000000005</v>
      </c>
      <c r="I53" s="33">
        <v>0.999</v>
      </c>
      <c r="J53" s="35">
        <v>43</v>
      </c>
      <c r="K53" s="36">
        <f t="shared" si="2"/>
        <v>3.8738738738738742E-3</v>
      </c>
      <c r="L53" s="37" t="s">
        <v>3873</v>
      </c>
      <c r="M53" s="38">
        <f t="shared" si="3"/>
        <v>7.7477477477477484E-3</v>
      </c>
      <c r="N53" s="39" t="s">
        <v>3873</v>
      </c>
      <c r="O53" s="40">
        <v>0.41399999999999998</v>
      </c>
    </row>
    <row r="54" spans="1:15" ht="34" x14ac:dyDescent="0.2">
      <c r="A54" s="33" t="s">
        <v>3652</v>
      </c>
      <c r="B54" s="34" t="str">
        <f>VLOOKUP(A54,'Variable Lookup'!B:E,4, FALSE)</f>
        <v>DIET CALC, VITAMIN B12, USDA, (MCG) [VITAMIN_B12]</v>
      </c>
      <c r="C54" s="41" t="s">
        <v>3882</v>
      </c>
      <c r="D54" s="33">
        <v>0.93500000000000005</v>
      </c>
      <c r="E54" s="33">
        <v>3.1E-2</v>
      </c>
      <c r="F54" s="33">
        <v>-2.0139999999999998</v>
      </c>
      <c r="G54" s="33">
        <v>4.3999999999999997E-2</v>
      </c>
      <c r="H54" s="33">
        <v>0.875</v>
      </c>
      <c r="I54" s="33">
        <v>0.998</v>
      </c>
      <c r="J54" s="35">
        <v>46</v>
      </c>
      <c r="K54" s="36">
        <f t="shared" si="2"/>
        <v>4.1441441441441443E-3</v>
      </c>
      <c r="L54" s="37" t="s">
        <v>3873</v>
      </c>
      <c r="M54" s="38">
        <f t="shared" si="3"/>
        <v>8.2882882882882886E-3</v>
      </c>
      <c r="N54" s="39" t="s">
        <v>3873</v>
      </c>
      <c r="O54" s="40">
        <v>0.41399999999999998</v>
      </c>
    </row>
    <row r="55" spans="1:15" ht="17" x14ac:dyDescent="0.2">
      <c r="A55" s="33" t="s">
        <v>1388</v>
      </c>
      <c r="B55" s="34" t="str">
        <f>VLOOKUP(A55,'Variable Lookup'!B:E,4, FALSE)</f>
        <v>PEPPERMINT [DHQ153012]</v>
      </c>
      <c r="C55" s="41" t="s">
        <v>3882</v>
      </c>
      <c r="D55" s="33">
        <v>2.8460000000000001</v>
      </c>
      <c r="E55" s="33">
        <v>1.5</v>
      </c>
      <c r="F55" s="33">
        <v>1.984</v>
      </c>
      <c r="G55" s="33">
        <v>4.7E-2</v>
      </c>
      <c r="H55" s="33">
        <v>1.0129999999999999</v>
      </c>
      <c r="I55" s="33">
        <v>7.9950000000000001</v>
      </c>
      <c r="J55" s="35">
        <v>50</v>
      </c>
      <c r="K55" s="36">
        <f t="shared" si="2"/>
        <v>4.5045045045045045E-3</v>
      </c>
      <c r="L55" s="37" t="s">
        <v>3873</v>
      </c>
      <c r="M55" s="38">
        <f t="shared" si="3"/>
        <v>9.0090090090090089E-3</v>
      </c>
      <c r="N55" s="39" t="s">
        <v>3873</v>
      </c>
      <c r="O55" s="40">
        <v>0.41399999999999998</v>
      </c>
    </row>
    <row r="56" spans="1:15" ht="17" x14ac:dyDescent="0.2">
      <c r="A56" s="33" t="s">
        <v>186</v>
      </c>
      <c r="B56" s="34" t="str">
        <f>VLOOKUP(A56,'Variable Lookup'!B:E,4, FALSE)</f>
        <v>DIET CALC, ASH, NDSR, (G) [ASH]</v>
      </c>
      <c r="C56" s="41" t="s">
        <v>3882</v>
      </c>
      <c r="D56" s="33">
        <v>0.97599999999999998</v>
      </c>
      <c r="E56" s="33">
        <v>1.2E-2</v>
      </c>
      <c r="F56" s="33">
        <v>-1.958</v>
      </c>
      <c r="G56" s="33">
        <v>0.05</v>
      </c>
      <c r="H56" s="33">
        <v>0.95299999999999996</v>
      </c>
      <c r="I56" s="33">
        <v>1</v>
      </c>
      <c r="J56" s="35">
        <v>56</v>
      </c>
      <c r="K56" s="36">
        <f t="shared" si="2"/>
        <v>5.0450450450450456E-3</v>
      </c>
      <c r="L56" s="37" t="s">
        <v>3873</v>
      </c>
      <c r="M56" s="38">
        <f t="shared" si="3"/>
        <v>1.0090090090090091E-2</v>
      </c>
      <c r="N56" s="39" t="s">
        <v>3873</v>
      </c>
      <c r="O56" s="40">
        <v>0.41399999999999998</v>
      </c>
    </row>
    <row r="57" spans="1:15" ht="34" x14ac:dyDescent="0.2">
      <c r="A57" s="33" t="s">
        <v>3340</v>
      </c>
      <c r="B57" s="34" t="str">
        <f>VLOOKUP(A57,'Variable Lookup'!B:E,4, FALSE)</f>
        <v>DIET CALC, SELENIUM, USDA, (MCG) [SELENIUM]</v>
      </c>
      <c r="C57" s="41" t="s">
        <v>3882</v>
      </c>
      <c r="D57" s="33">
        <v>0.996</v>
      </c>
      <c r="E57" s="33">
        <v>2E-3</v>
      </c>
      <c r="F57" s="33">
        <v>-1.962</v>
      </c>
      <c r="G57" s="33">
        <v>0.05</v>
      </c>
      <c r="H57" s="33">
        <v>0.99099999999999999</v>
      </c>
      <c r="I57" s="33">
        <v>1</v>
      </c>
      <c r="J57" s="35">
        <v>58</v>
      </c>
      <c r="K57" s="36">
        <f t="shared" si="2"/>
        <v>5.2252252252252256E-3</v>
      </c>
      <c r="L57" s="37" t="s">
        <v>3873</v>
      </c>
      <c r="M57" s="38">
        <f t="shared" si="3"/>
        <v>1.0450450450450451E-2</v>
      </c>
      <c r="N57" s="39" t="s">
        <v>3873</v>
      </c>
      <c r="O57" s="40">
        <v>0.41399999999999998</v>
      </c>
    </row>
    <row r="58" spans="1:15" ht="34" x14ac:dyDescent="0.2">
      <c r="A58" s="33" t="s">
        <v>3838</v>
      </c>
      <c r="B58" s="34" t="str">
        <f>VLOOKUP(A58,'Variable Lookup'!B:E,4, FALSE)</f>
        <v>DIET CALC, XYLITOL, NDSR, (G) [XYLITOL]</v>
      </c>
      <c r="C58" s="33" t="s">
        <v>3890</v>
      </c>
      <c r="D58" s="33">
        <v>0</v>
      </c>
      <c r="E58" s="33">
        <v>0</v>
      </c>
      <c r="F58" s="33">
        <v>-2.3530000000000002</v>
      </c>
      <c r="G58" s="33">
        <v>1.9E-2</v>
      </c>
      <c r="H58" s="33">
        <v>0</v>
      </c>
      <c r="I58" s="33">
        <v>5.3999999999999999E-2</v>
      </c>
      <c r="J58" s="35">
        <v>8</v>
      </c>
      <c r="K58" s="36">
        <f t="shared" si="2"/>
        <v>7.2072072072072073E-4</v>
      </c>
      <c r="L58" s="37" t="s">
        <v>3873</v>
      </c>
      <c r="M58" s="38">
        <f t="shared" si="3"/>
        <v>1.4414414414414415E-3</v>
      </c>
      <c r="N58" s="39" t="s">
        <v>3873</v>
      </c>
      <c r="O58" s="40">
        <v>0.41399999999999998</v>
      </c>
    </row>
    <row r="59" spans="1:15" ht="34" x14ac:dyDescent="0.2">
      <c r="A59" s="33" t="s">
        <v>3502</v>
      </c>
      <c r="B59" s="34" t="str">
        <f>VLOOKUP(A59,'Variable Lookup'!B:E,4, FALSE)</f>
        <v>DIET CALC, SUCRALOSE, NDSR, (MG) [SUCRALOSE]</v>
      </c>
      <c r="C59" s="33" t="s">
        <v>3890</v>
      </c>
      <c r="D59" s="33">
        <v>1</v>
      </c>
      <c r="E59" s="33">
        <v>0</v>
      </c>
      <c r="F59" s="33">
        <v>1.9590000000000001</v>
      </c>
      <c r="G59" s="33">
        <v>0.05</v>
      </c>
      <c r="H59" s="33">
        <v>1</v>
      </c>
      <c r="I59" s="33">
        <v>1.0009999999999999</v>
      </c>
      <c r="J59" s="35">
        <v>59</v>
      </c>
      <c r="K59" s="36">
        <f t="shared" si="2"/>
        <v>5.3153153153153157E-3</v>
      </c>
      <c r="L59" s="37" t="s">
        <v>3873</v>
      </c>
      <c r="M59" s="38">
        <f t="shared" si="3"/>
        <v>1.0630630630630631E-2</v>
      </c>
      <c r="N59" s="39" t="s">
        <v>3873</v>
      </c>
      <c r="O59" s="40">
        <v>0.41399999999999998</v>
      </c>
    </row>
    <row r="60" spans="1:15" ht="102" x14ac:dyDescent="0.2">
      <c r="A60" s="33" t="s">
        <v>3648</v>
      </c>
      <c r="B60" s="34" t="str">
        <f>VLOOKUP(A60,'Variable Lookup'!B:E,4, FALSE)</f>
        <v>CALCULATED AMOUNT OF VEGETABLES THE RESPONDENT ATE PER DAY ACCORDING TO THEIR PREVIOUS ANSWERS IN THE DHQ?II (CUPS) [VEGETABLES_ADJUST_FREQ]</v>
      </c>
      <c r="C60" s="33" t="s">
        <v>3881</v>
      </c>
      <c r="D60" s="33">
        <v>0.81599999999999995</v>
      </c>
      <c r="E60" s="33">
        <v>7.0000000000000007E-2</v>
      </c>
      <c r="F60" s="33">
        <v>-2.3780000000000001</v>
      </c>
      <c r="G60" s="33">
        <v>1.7000000000000001E-2</v>
      </c>
      <c r="H60" s="33">
        <v>0.69099999999999995</v>
      </c>
      <c r="I60" s="33">
        <v>0.96499999999999997</v>
      </c>
      <c r="J60" s="35">
        <v>5</v>
      </c>
      <c r="K60" s="36">
        <f t="shared" si="2"/>
        <v>4.5045045045045046E-4</v>
      </c>
      <c r="L60" s="37" t="s">
        <v>3873</v>
      </c>
      <c r="M60" s="38">
        <f t="shared" si="3"/>
        <v>9.0090090090090091E-4</v>
      </c>
      <c r="N60" s="39" t="s">
        <v>3873</v>
      </c>
      <c r="O60" s="40">
        <v>0.41399999999999998</v>
      </c>
    </row>
    <row r="61" spans="1:15" ht="51" x14ac:dyDescent="0.2">
      <c r="A61" s="41" t="s">
        <v>2017</v>
      </c>
      <c r="B61" s="42" t="s">
        <v>2018</v>
      </c>
      <c r="C61" s="41" t="s">
        <v>3881</v>
      </c>
      <c r="D61" s="41">
        <v>0.83799999999999997</v>
      </c>
      <c r="E61" s="41">
        <v>7.2999999999999995E-2</v>
      </c>
      <c r="F61" s="41">
        <v>-2.0350000000000001</v>
      </c>
      <c r="G61" s="41">
        <v>4.2000000000000003E-2</v>
      </c>
      <c r="H61" s="41">
        <v>0.70599999999999996</v>
      </c>
      <c r="I61" s="41">
        <v>0.99299999999999999</v>
      </c>
      <c r="J61" s="35">
        <v>39</v>
      </c>
      <c r="K61" s="36">
        <f t="shared" si="2"/>
        <v>3.5135135135135141E-3</v>
      </c>
      <c r="L61" s="37" t="s">
        <v>3873</v>
      </c>
      <c r="M61" s="38">
        <f t="shared" si="3"/>
        <v>7.0270270270270281E-3</v>
      </c>
      <c r="N61" s="39" t="s">
        <v>3873</v>
      </c>
      <c r="O61" s="40">
        <v>0.41399999999999998</v>
      </c>
    </row>
  </sheetData>
  <sortState xmlns:xlrd2="http://schemas.microsoft.com/office/spreadsheetml/2017/richdata2" ref="A2:O559">
    <sortCondition ref="C2:C55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8218-1627-0E45-90B2-6DC06047A59A}">
  <dimension ref="A1:Q557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G2" sqref="G2:G60"/>
    </sheetView>
  </sheetViews>
  <sheetFormatPr baseColWidth="10" defaultRowHeight="16" x14ac:dyDescent="0.2"/>
  <cols>
    <col min="1" max="1" width="28.5" customWidth="1"/>
    <col min="2" max="2" width="36.83203125" style="21" customWidth="1"/>
    <col min="3" max="3" width="25.83203125" customWidth="1"/>
    <col min="8" max="9" width="10.83203125" customWidth="1"/>
    <col min="10" max="10" width="10.83203125" style="9" customWidth="1"/>
    <col min="11" max="11" width="23.1640625" style="15" customWidth="1"/>
    <col min="12" max="12" width="24.6640625" style="16" customWidth="1"/>
    <col min="13" max="13" width="23" style="13" customWidth="1"/>
    <col min="14" max="14" width="21.1640625" style="14" customWidth="1"/>
    <col min="15" max="15" width="15.33203125" style="18" customWidth="1"/>
    <col min="17" max="17" width="38" bestFit="1" customWidth="1"/>
  </cols>
  <sheetData>
    <row r="1" spans="1:16" s="5" customFormat="1" ht="17" x14ac:dyDescent="0.2">
      <c r="A1" s="5" t="s">
        <v>0</v>
      </c>
      <c r="B1" s="20" t="s">
        <v>3842</v>
      </c>
      <c r="C1" s="5" t="s">
        <v>3876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8" t="s">
        <v>3869</v>
      </c>
      <c r="K1" s="10" t="s">
        <v>3870</v>
      </c>
      <c r="L1" s="10" t="s">
        <v>3871</v>
      </c>
      <c r="M1" s="11" t="s">
        <v>3872</v>
      </c>
      <c r="N1" s="12" t="s">
        <v>3874</v>
      </c>
      <c r="O1" s="17" t="s">
        <v>3875</v>
      </c>
      <c r="P1" s="5" t="s">
        <v>3899</v>
      </c>
    </row>
    <row r="2" spans="1:16" x14ac:dyDescent="0.2">
      <c r="A2" t="s">
        <v>2674</v>
      </c>
      <c r="B2" s="21" t="str">
        <f>VLOOKUP(A2,'Variable Lookup'!B:E,4, FALSE)</f>
        <v>TAKEN ANTIBIOTICS [HMI070]</v>
      </c>
      <c r="C2" t="s">
        <v>3886</v>
      </c>
      <c r="D2">
        <v>1.931</v>
      </c>
      <c r="E2">
        <v>0.433</v>
      </c>
      <c r="F2">
        <v>2.9329999999999998</v>
      </c>
      <c r="G2">
        <v>3.0000000000000001E-3</v>
      </c>
      <c r="H2">
        <v>1.244</v>
      </c>
      <c r="I2">
        <v>2.9969999999999999</v>
      </c>
      <c r="J2" s="9">
        <v>1</v>
      </c>
      <c r="K2" s="15">
        <f>J2/555*0.05</f>
        <v>9.0090090090090091E-5</v>
      </c>
      <c r="L2" s="16" t="s">
        <v>3873</v>
      </c>
      <c r="M2" s="13">
        <f>J2/555*0.1</f>
        <v>1.8018018018018018E-4</v>
      </c>
      <c r="N2" s="14" t="s">
        <v>3873</v>
      </c>
      <c r="O2" s="18">
        <v>0.41399999999999998</v>
      </c>
    </row>
    <row r="3" spans="1:16" ht="68" x14ac:dyDescent="0.2">
      <c r="A3" s="7" t="s">
        <v>1979</v>
      </c>
      <c r="B3" s="22" t="s">
        <v>1980</v>
      </c>
      <c r="C3" s="7" t="s">
        <v>3877</v>
      </c>
      <c r="D3" s="7">
        <v>0.77</v>
      </c>
      <c r="E3" s="7">
        <v>7.8E-2</v>
      </c>
      <c r="F3" s="7">
        <v>-2.5920000000000001</v>
      </c>
      <c r="G3" s="7">
        <v>0.01</v>
      </c>
      <c r="H3" s="7">
        <v>0.63200000000000001</v>
      </c>
      <c r="I3" s="7">
        <v>0.93799999999999994</v>
      </c>
      <c r="J3" s="9">
        <v>2</v>
      </c>
      <c r="K3" s="15">
        <f>J3/555*0.05</f>
        <v>1.8018018018018018E-4</v>
      </c>
      <c r="L3" s="16" t="s">
        <v>3873</v>
      </c>
      <c r="M3" s="13">
        <f>J3/555*0.1</f>
        <v>3.6036036036036037E-4</v>
      </c>
      <c r="N3" s="14" t="s">
        <v>3873</v>
      </c>
      <c r="O3" s="18">
        <v>0.41399999999999998</v>
      </c>
    </row>
    <row r="4" spans="1:16" ht="17" x14ac:dyDescent="0.2">
      <c r="A4" t="s">
        <v>3339</v>
      </c>
      <c r="B4" s="21" t="str">
        <f>VLOOKUP(A4,'Variable Lookup'!B:E,4, FALSE)</f>
        <v>SELE</v>
      </c>
      <c r="C4" t="s">
        <v>3882</v>
      </c>
      <c r="D4">
        <v>1.004</v>
      </c>
      <c r="E4">
        <v>2E-3</v>
      </c>
      <c r="F4">
        <v>2.4390000000000001</v>
      </c>
      <c r="G4">
        <v>1.4999999999999999E-2</v>
      </c>
      <c r="H4">
        <v>1.0009999999999999</v>
      </c>
      <c r="I4">
        <v>1.0069999999999999</v>
      </c>
      <c r="J4" s="9">
        <v>3</v>
      </c>
      <c r="K4" s="15">
        <f>J4/555*0.05</f>
        <v>2.7027027027027027E-4</v>
      </c>
      <c r="L4" s="16" t="s">
        <v>3873</v>
      </c>
      <c r="M4" s="13">
        <f>J4/555*0.1</f>
        <v>5.4054054054054055E-4</v>
      </c>
      <c r="N4" s="14" t="s">
        <v>3873</v>
      </c>
      <c r="O4" s="18">
        <v>0.41399999999999998</v>
      </c>
    </row>
    <row r="5" spans="1:16" ht="34" x14ac:dyDescent="0.2">
      <c r="A5" t="s">
        <v>308</v>
      </c>
      <c r="B5" s="21" t="str">
        <f>VLOOKUP(A5,'Variable Lookup'!B:E,4, FALSE)</f>
        <v>DIET CALC, COPPER, USDA, (MG) [COPPER]</v>
      </c>
      <c r="C5" t="s">
        <v>3882</v>
      </c>
      <c r="D5">
        <v>0.67800000000000005</v>
      </c>
      <c r="E5">
        <v>0.109</v>
      </c>
      <c r="F5">
        <v>-2.4060000000000001</v>
      </c>
      <c r="G5">
        <v>1.6E-2</v>
      </c>
      <c r="H5">
        <v>0.49399999999999999</v>
      </c>
      <c r="I5">
        <v>0.93100000000000005</v>
      </c>
      <c r="J5" s="9">
        <v>4</v>
      </c>
      <c r="K5" s="15">
        <f>J5/555*0.05</f>
        <v>3.6036036036036037E-4</v>
      </c>
      <c r="L5" s="16" t="s">
        <v>3873</v>
      </c>
      <c r="M5" s="13">
        <f>J5/555*0.1</f>
        <v>7.2072072072072073E-4</v>
      </c>
      <c r="N5" s="14" t="s">
        <v>3873</v>
      </c>
      <c r="O5" s="18">
        <v>0.41399999999999998</v>
      </c>
    </row>
    <row r="6" spans="1:16" ht="136" x14ac:dyDescent="0.2">
      <c r="A6" t="s">
        <v>3648</v>
      </c>
      <c r="B6" s="21" t="str">
        <f>VLOOKUP(A6,'Variable Lookup'!B:E,4, FALSE)</f>
        <v>CALCULATED AMOUNT OF VEGETABLES THE RESPONDENT ATE PER DAY ACCORDING TO THEIR PREVIOUS ANSWERS IN THE DHQ?II (CUPS) [VEGETABLES_ADJUST_FREQ]</v>
      </c>
      <c r="C6" t="s">
        <v>3881</v>
      </c>
      <c r="D6">
        <v>0.81599999999999995</v>
      </c>
      <c r="E6">
        <v>7.0000000000000007E-2</v>
      </c>
      <c r="F6">
        <v>-2.3780000000000001</v>
      </c>
      <c r="G6">
        <v>1.7000000000000001E-2</v>
      </c>
      <c r="H6">
        <v>0.69099999999999995</v>
      </c>
      <c r="I6">
        <v>0.96499999999999997</v>
      </c>
      <c r="J6" s="9">
        <v>5</v>
      </c>
      <c r="K6" s="15">
        <f>J6/555*0.05</f>
        <v>4.5045045045045046E-4</v>
      </c>
      <c r="L6" s="16" t="s">
        <v>3873</v>
      </c>
      <c r="M6" s="13">
        <f>J6/555*0.1</f>
        <v>9.0090090090090091E-4</v>
      </c>
      <c r="N6" s="14" t="s">
        <v>3873</v>
      </c>
      <c r="O6" s="18">
        <v>0.41399999999999998</v>
      </c>
    </row>
    <row r="7" spans="1:16" ht="34" x14ac:dyDescent="0.2">
      <c r="A7" t="s">
        <v>277</v>
      </c>
      <c r="B7" s="21" t="str">
        <f>VLOOKUP(A7,'Variable Lookup'!B:E,4, FALSE)</f>
        <v>SELF-REPORT OF CANCER [CANCER]</v>
      </c>
      <c r="C7" t="s">
        <v>3886</v>
      </c>
      <c r="D7">
        <v>2.2959999999999998</v>
      </c>
      <c r="E7">
        <v>0.79700000000000004</v>
      </c>
      <c r="F7">
        <v>2.395</v>
      </c>
      <c r="G7">
        <v>1.7000000000000001E-2</v>
      </c>
      <c r="H7">
        <v>1.163</v>
      </c>
      <c r="I7">
        <v>4.532</v>
      </c>
      <c r="J7" s="9">
        <v>6</v>
      </c>
      <c r="K7" s="15">
        <f>J7/555*0.05</f>
        <v>5.4054054054054055E-4</v>
      </c>
      <c r="L7" s="16" t="s">
        <v>3873</v>
      </c>
      <c r="M7" s="13">
        <f>J7/555*0.1</f>
        <v>1.0810810810810811E-3</v>
      </c>
      <c r="N7" s="14" t="s">
        <v>3873</v>
      </c>
      <c r="O7" s="18">
        <v>0.41399999999999998</v>
      </c>
    </row>
    <row r="8" spans="1:16" ht="34" x14ac:dyDescent="0.2">
      <c r="A8" t="s">
        <v>2400</v>
      </c>
      <c r="B8" s="21" t="str">
        <f>VLOOKUP(A8,'Variable Lookup'!B:E,4, FALSE)</f>
        <v>EVER TOLD HAD CANCER [HHQ480]</v>
      </c>
      <c r="C8" t="s">
        <v>3886</v>
      </c>
      <c r="D8">
        <v>2.278</v>
      </c>
      <c r="E8">
        <v>0.79100000000000004</v>
      </c>
      <c r="F8">
        <v>2.371</v>
      </c>
      <c r="G8">
        <v>1.7999999999999999E-2</v>
      </c>
      <c r="H8">
        <v>1.1539999999999999</v>
      </c>
      <c r="I8">
        <v>4.4969999999999999</v>
      </c>
      <c r="J8" s="9">
        <v>7</v>
      </c>
      <c r="K8" s="15">
        <f>J8/555*0.05</f>
        <v>6.3063063063063069E-4</v>
      </c>
      <c r="L8" s="16" t="s">
        <v>3873</v>
      </c>
      <c r="M8" s="13">
        <f>J8/555*0.1</f>
        <v>1.2612612612612614E-3</v>
      </c>
      <c r="N8" s="14" t="s">
        <v>3873</v>
      </c>
      <c r="O8" s="18">
        <v>0.41399999999999998</v>
      </c>
    </row>
    <row r="9" spans="1:16" ht="17" x14ac:dyDescent="0.2">
      <c r="A9" t="s">
        <v>3838</v>
      </c>
      <c r="B9" s="21" t="str">
        <f>VLOOKUP(A9,'Variable Lookup'!B:E,4, FALSE)</f>
        <v>DIET CALC, XYLITOL, NDSR, (G) [XYLITOL]</v>
      </c>
      <c r="C9" t="s">
        <v>3890</v>
      </c>
      <c r="D9">
        <v>0</v>
      </c>
      <c r="E9">
        <v>0</v>
      </c>
      <c r="F9">
        <v>-2.3530000000000002</v>
      </c>
      <c r="G9">
        <v>1.9E-2</v>
      </c>
      <c r="H9">
        <v>0</v>
      </c>
      <c r="I9">
        <v>5.3999999999999999E-2</v>
      </c>
      <c r="J9" s="9">
        <v>8</v>
      </c>
      <c r="K9" s="15">
        <f>J9/555*0.05</f>
        <v>7.2072072072072073E-4</v>
      </c>
      <c r="L9" s="16" t="s">
        <v>3873</v>
      </c>
      <c r="M9" s="13">
        <f>J9/555*0.1</f>
        <v>1.4414414414414415E-3</v>
      </c>
      <c r="N9" s="14" t="s">
        <v>3873</v>
      </c>
      <c r="O9" s="18">
        <v>0.41399999999999998</v>
      </c>
    </row>
    <row r="10" spans="1:16" ht="17" x14ac:dyDescent="0.2">
      <c r="A10" t="s">
        <v>3006</v>
      </c>
      <c r="B10" s="21" t="str">
        <f>VLOOKUP(A10,'Variable Lookup'!B:E,4, FALSE)</f>
        <v>PHOS</v>
      </c>
      <c r="C10" s="7" t="s">
        <v>3882</v>
      </c>
      <c r="D10">
        <v>1</v>
      </c>
      <c r="E10">
        <v>0</v>
      </c>
      <c r="F10">
        <v>2.319</v>
      </c>
      <c r="G10">
        <v>0.02</v>
      </c>
      <c r="H10">
        <v>1</v>
      </c>
      <c r="I10">
        <v>1.0009999999999999</v>
      </c>
      <c r="J10" s="9">
        <v>9</v>
      </c>
      <c r="K10" s="15">
        <f>J10/555*0.05</f>
        <v>8.1081081081081088E-4</v>
      </c>
      <c r="L10" s="16" t="s">
        <v>3873</v>
      </c>
      <c r="M10" s="13">
        <f>J10/555*0.1</f>
        <v>1.6216216216216218E-3</v>
      </c>
      <c r="N10" s="14" t="s">
        <v>3873</v>
      </c>
      <c r="O10" s="18">
        <v>0.41399999999999998</v>
      </c>
    </row>
    <row r="11" spans="1:16" ht="51" x14ac:dyDescent="0.2">
      <c r="A11" t="s">
        <v>3613</v>
      </c>
      <c r="B11" s="21" t="str">
        <f>VLOOKUP(A11,'Variable Lookup'!B:E,4, FALSE)</f>
        <v>DIET CALC, TRANS 16:1 (TRANS-HEXADECENOIC ACID), NDSR, (G) [TRANS_16_1_HEXADECENOIC]</v>
      </c>
      <c r="C11" t="s">
        <v>3887</v>
      </c>
      <c r="D11">
        <v>0</v>
      </c>
      <c r="E11">
        <v>2E-3</v>
      </c>
      <c r="F11">
        <v>-2.2719999999999998</v>
      </c>
      <c r="G11">
        <v>2.3E-2</v>
      </c>
      <c r="H11">
        <v>0</v>
      </c>
      <c r="I11">
        <v>0.34799999999999998</v>
      </c>
      <c r="J11" s="9">
        <v>10</v>
      </c>
      <c r="K11" s="15">
        <f>J11/555*0.05</f>
        <v>9.0090090090090091E-4</v>
      </c>
      <c r="L11" s="16" t="s">
        <v>3873</v>
      </c>
      <c r="M11" s="13">
        <f>J11/555*0.1</f>
        <v>1.8018018018018018E-3</v>
      </c>
      <c r="N11" s="14" t="s">
        <v>3873</v>
      </c>
      <c r="O11" s="18">
        <v>0.41399999999999998</v>
      </c>
    </row>
    <row r="12" spans="1:16" ht="34" x14ac:dyDescent="0.2">
      <c r="A12" t="s">
        <v>1418</v>
      </c>
      <c r="B12" s="21" t="str">
        <f>VLOOKUP(A12,'Variable Lookup'!B:E,4, FALSE)</f>
        <v>DIET CALC, DIETARY FIBER, USDA, (G) [DIETARY_FIBER]</v>
      </c>
      <c r="C12" t="s">
        <v>3883</v>
      </c>
      <c r="D12">
        <v>0.97199999999999998</v>
      </c>
      <c r="E12">
        <v>1.2E-2</v>
      </c>
      <c r="F12">
        <v>-2.23</v>
      </c>
      <c r="G12">
        <v>2.5999999999999999E-2</v>
      </c>
      <c r="H12">
        <v>0.94899999999999995</v>
      </c>
      <c r="I12">
        <v>0.997</v>
      </c>
      <c r="J12" s="9">
        <v>11</v>
      </c>
      <c r="K12" s="15">
        <f>J12/555*0.05</f>
        <v>9.9099099099099106E-4</v>
      </c>
      <c r="L12" s="16" t="s">
        <v>3873</v>
      </c>
      <c r="M12" s="13">
        <f>J12/555*0.1</f>
        <v>1.9819819819819821E-3</v>
      </c>
      <c r="N12" s="14" t="s">
        <v>3873</v>
      </c>
      <c r="O12" s="18">
        <v>0.41399999999999998</v>
      </c>
    </row>
    <row r="13" spans="1:16" ht="17" x14ac:dyDescent="0.2">
      <c r="A13" t="s">
        <v>315</v>
      </c>
      <c r="B13" s="21" t="str">
        <f>VLOOKUP(A13,'Variable Lookup'!B:E,4, FALSE)</f>
        <v>D_CHEESE</v>
      </c>
      <c r="C13" t="s">
        <v>3879</v>
      </c>
      <c r="D13">
        <v>1.2050000000000001</v>
      </c>
      <c r="E13">
        <v>0.10100000000000001</v>
      </c>
      <c r="F13">
        <v>2.2240000000000002</v>
      </c>
      <c r="G13">
        <v>2.5999999999999999E-2</v>
      </c>
      <c r="H13">
        <v>1.022</v>
      </c>
      <c r="I13">
        <v>1.419</v>
      </c>
      <c r="J13" s="9">
        <v>12</v>
      </c>
      <c r="K13" s="15">
        <f>J13/555*0.05</f>
        <v>1.0810810810810811E-3</v>
      </c>
      <c r="L13" s="16" t="s">
        <v>3873</v>
      </c>
      <c r="M13" s="13">
        <f>J13/555*0.1</f>
        <v>2.1621621621621622E-3</v>
      </c>
      <c r="N13" s="14" t="s">
        <v>3873</v>
      </c>
      <c r="O13" s="18">
        <v>0.41399999999999998</v>
      </c>
    </row>
    <row r="14" spans="1:16" ht="68" x14ac:dyDescent="0.2">
      <c r="A14" t="s">
        <v>2780</v>
      </c>
      <c r="B14" s="21" t="str">
        <f>VLOOKUP(A14,'Variable Lookup'!B:E,4, FALSE)</f>
        <v>DIET CALC, INSOLUBLE DIETARY FIBER, NDSR, (G) [INSOLUBLE_DIETARY_FIBER]</v>
      </c>
      <c r="C14" t="s">
        <v>3883</v>
      </c>
      <c r="D14">
        <v>0.96499999999999997</v>
      </c>
      <c r="E14">
        <v>1.6E-2</v>
      </c>
      <c r="F14">
        <v>-2.2200000000000002</v>
      </c>
      <c r="G14">
        <v>2.5999999999999999E-2</v>
      </c>
      <c r="H14">
        <v>0.93400000000000005</v>
      </c>
      <c r="I14">
        <v>0.996</v>
      </c>
      <c r="J14" s="9">
        <v>13</v>
      </c>
      <c r="K14" s="15">
        <f>J14/555*0.05</f>
        <v>1.1711711711711711E-3</v>
      </c>
      <c r="L14" s="16" t="s">
        <v>3873</v>
      </c>
      <c r="M14" s="13">
        <f>J14/555*0.1</f>
        <v>2.3423423423423423E-3</v>
      </c>
      <c r="N14" s="14" t="s">
        <v>3873</v>
      </c>
      <c r="O14" s="18">
        <v>0.41399999999999998</v>
      </c>
    </row>
    <row r="15" spans="1:16" ht="68" x14ac:dyDescent="0.2">
      <c r="A15" t="s">
        <v>35</v>
      </c>
      <c r="B15" s="21" t="str">
        <f>VLOOKUP(A15,'Variable Lookup'!B:E,4, FALSE)</f>
        <v>CENSUS 2010 URBANIZED AREAS AND URBAN CLUSTER CLASSIFICATION [CENSUS_UAUC_2010]</v>
      </c>
      <c r="C15" t="s">
        <v>3884</v>
      </c>
      <c r="D15">
        <v>1.242</v>
      </c>
      <c r="E15">
        <v>0.124</v>
      </c>
      <c r="F15">
        <v>2.1749999999999998</v>
      </c>
      <c r="G15">
        <v>0.03</v>
      </c>
      <c r="H15">
        <v>1.022</v>
      </c>
      <c r="I15">
        <v>1.51</v>
      </c>
      <c r="J15" s="9">
        <v>14</v>
      </c>
      <c r="K15" s="15">
        <f>J15/555*0.05</f>
        <v>1.2612612612612614E-3</v>
      </c>
      <c r="L15" s="16" t="s">
        <v>3873</v>
      </c>
      <c r="M15" s="13">
        <f>J15/555*0.1</f>
        <v>2.5225225225225228E-3</v>
      </c>
      <c r="N15" s="14" t="s">
        <v>3873</v>
      </c>
      <c r="O15" s="18">
        <v>0.41399999999999998</v>
      </c>
    </row>
    <row r="16" spans="1:16" ht="85" x14ac:dyDescent="0.2">
      <c r="A16" s="7" t="s">
        <v>2015</v>
      </c>
      <c r="B16" s="22" t="s">
        <v>2016</v>
      </c>
      <c r="C16" s="7" t="s">
        <v>3883</v>
      </c>
      <c r="D16" s="7">
        <v>0.51</v>
      </c>
      <c r="E16" s="7">
        <v>0.159</v>
      </c>
      <c r="F16" s="7">
        <v>-2.1659999999999999</v>
      </c>
      <c r="G16" s="7">
        <v>0.03</v>
      </c>
      <c r="H16" s="7">
        <v>0.27700000000000002</v>
      </c>
      <c r="I16" s="7">
        <v>0.93799999999999994</v>
      </c>
      <c r="J16" s="9">
        <v>15</v>
      </c>
      <c r="K16" s="15">
        <f>J16/555*0.05</f>
        <v>1.3513513513513514E-3</v>
      </c>
      <c r="L16" s="16" t="s">
        <v>3873</v>
      </c>
      <c r="M16" s="13">
        <f>J16/555*0.1</f>
        <v>2.7027027027027029E-3</v>
      </c>
      <c r="N16" s="14" t="s">
        <v>3873</v>
      </c>
      <c r="O16" s="18">
        <v>0.41399999999999998</v>
      </c>
    </row>
    <row r="17" spans="1:15" ht="51" x14ac:dyDescent="0.2">
      <c r="A17" t="s">
        <v>3644</v>
      </c>
      <c r="B17" s="21" t="str">
        <f>VLOOKUP(A17,'Variable Lookup'!B:E,4, FALSE)</f>
        <v>DIET CALC, VEGETABLE PROTEIN, NDSR, (G) [VEGETABLE_PROTEIN]</v>
      </c>
      <c r="C17" t="s">
        <v>3885</v>
      </c>
      <c r="D17">
        <v>0.98199999999999998</v>
      </c>
      <c r="E17">
        <v>8.0000000000000002E-3</v>
      </c>
      <c r="F17">
        <v>-2.1560000000000001</v>
      </c>
      <c r="G17">
        <v>3.1E-2</v>
      </c>
      <c r="H17">
        <v>0.96699999999999997</v>
      </c>
      <c r="I17">
        <v>0.998</v>
      </c>
      <c r="J17" s="9">
        <v>16</v>
      </c>
      <c r="K17" s="15">
        <f>J17/555*0.05</f>
        <v>1.4414414414414415E-3</v>
      </c>
      <c r="L17" s="16" t="s">
        <v>3873</v>
      </c>
      <c r="M17" s="13">
        <f>J17/555*0.1</f>
        <v>2.8828828828828829E-3</v>
      </c>
      <c r="N17" s="14" t="s">
        <v>3873</v>
      </c>
      <c r="O17" s="18">
        <v>0.41399999999999998</v>
      </c>
    </row>
    <row r="18" spans="1:15" ht="34" x14ac:dyDescent="0.2">
      <c r="A18" t="s">
        <v>3252</v>
      </c>
      <c r="B18" s="21" t="str">
        <f>VLOOKUP(A18,'Variable Lookup'!B:E,4, FALSE)</f>
        <v>AGE STARTED TAKING HORMONES [RHQ544]</v>
      </c>
      <c r="C18" t="s">
        <v>3886</v>
      </c>
      <c r="D18">
        <v>1.0980000000000001</v>
      </c>
      <c r="E18">
        <v>4.8000000000000001E-2</v>
      </c>
      <c r="F18">
        <v>2.1619999999999999</v>
      </c>
      <c r="G18">
        <v>3.1E-2</v>
      </c>
      <c r="H18">
        <v>1.0089999999999999</v>
      </c>
      <c r="I18">
        <v>1.196</v>
      </c>
      <c r="J18" s="9">
        <v>17</v>
      </c>
      <c r="K18" s="15">
        <f>J18/555*0.05</f>
        <v>1.5315315315315315E-3</v>
      </c>
      <c r="L18" s="16" t="s">
        <v>3873</v>
      </c>
      <c r="M18" s="13">
        <f>J18/555*0.1</f>
        <v>3.063063063063063E-3</v>
      </c>
      <c r="N18" s="14" t="s">
        <v>3873</v>
      </c>
      <c r="O18" s="18">
        <v>0.41399999999999998</v>
      </c>
    </row>
    <row r="19" spans="1:15" ht="34" x14ac:dyDescent="0.2">
      <c r="A19" t="s">
        <v>184</v>
      </c>
      <c r="B19" s="21" t="str">
        <f>VLOOKUP(A19,'Variable Lookup'!B:E,4, FALSE)</f>
        <v>DIET CALC, ARGININE, NDSR, (G) [ARGININE]</v>
      </c>
      <c r="C19" t="s">
        <v>3878</v>
      </c>
      <c r="D19">
        <v>0.89400000000000002</v>
      </c>
      <c r="E19">
        <v>4.7E-2</v>
      </c>
      <c r="F19">
        <v>-2.1419999999999999</v>
      </c>
      <c r="G19">
        <v>3.2000000000000001E-2</v>
      </c>
      <c r="H19">
        <v>0.80600000000000005</v>
      </c>
      <c r="I19">
        <v>0.99099999999999999</v>
      </c>
      <c r="J19" s="9">
        <v>18</v>
      </c>
      <c r="K19" s="15">
        <f>J19/555*0.05</f>
        <v>1.6216216216216218E-3</v>
      </c>
      <c r="L19" s="16" t="s">
        <v>3873</v>
      </c>
      <c r="M19" s="13">
        <f>J19/555*0.1</f>
        <v>3.2432432432432435E-3</v>
      </c>
      <c r="N19" s="14" t="s">
        <v>3873</v>
      </c>
      <c r="O19" s="18">
        <v>0.41399999999999998</v>
      </c>
    </row>
    <row r="20" spans="1:15" ht="34" x14ac:dyDescent="0.2">
      <c r="A20" t="s">
        <v>190</v>
      </c>
      <c r="B20" s="21" t="str">
        <f>VLOOKUP(A20,'Variable Lookup'!B:E,4, FALSE)</f>
        <v>DIET CALC, ASPARTIC ACID, NDSR, (G) [ASPARTIC_ACID]</v>
      </c>
      <c r="C20" t="s">
        <v>3878</v>
      </c>
      <c r="D20">
        <v>0.93200000000000005</v>
      </c>
      <c r="E20">
        <v>3.1E-2</v>
      </c>
      <c r="F20">
        <v>-2.1509999999999998</v>
      </c>
      <c r="G20">
        <v>3.2000000000000001E-2</v>
      </c>
      <c r="H20">
        <v>0.873</v>
      </c>
      <c r="I20">
        <v>0.99399999999999999</v>
      </c>
      <c r="J20" s="9">
        <v>19</v>
      </c>
      <c r="K20" s="15">
        <f>J20/555*0.05</f>
        <v>1.7117117117117116E-3</v>
      </c>
      <c r="L20" s="16" t="s">
        <v>3873</v>
      </c>
      <c r="M20" s="13">
        <f>J20/555*0.1</f>
        <v>3.4234234234234232E-3</v>
      </c>
      <c r="N20" s="14" t="s">
        <v>3873</v>
      </c>
      <c r="O20" s="18">
        <v>0.41399999999999998</v>
      </c>
    </row>
    <row r="21" spans="1:15" ht="34" x14ac:dyDescent="0.2">
      <c r="A21" t="s">
        <v>274</v>
      </c>
      <c r="B21" s="21" t="str">
        <f>VLOOKUP(A21,'Variable Lookup'!B:E,4, FALSE)</f>
        <v>CALC</v>
      </c>
      <c r="C21" s="7" t="s">
        <v>3882</v>
      </c>
      <c r="D21">
        <v>1</v>
      </c>
      <c r="E21">
        <v>0</v>
      </c>
      <c r="F21">
        <v>2.1440000000000001</v>
      </c>
      <c r="G21">
        <v>3.2000000000000001E-2</v>
      </c>
      <c r="H21">
        <v>1</v>
      </c>
      <c r="I21">
        <v>1.0009999999999999</v>
      </c>
      <c r="J21" s="9">
        <v>20</v>
      </c>
      <c r="K21" s="15">
        <f>J21/555*0.05</f>
        <v>1.8018018018018018E-3</v>
      </c>
      <c r="L21" s="16" t="s">
        <v>3873</v>
      </c>
      <c r="M21" s="13">
        <f>J21/555*0.1</f>
        <v>3.6036036036036037E-3</v>
      </c>
      <c r="N21" s="14" t="s">
        <v>3873</v>
      </c>
      <c r="O21" s="18">
        <v>0.41399999999999998</v>
      </c>
    </row>
    <row r="22" spans="1:15" ht="17" x14ac:dyDescent="0.2">
      <c r="A22" t="s">
        <v>3850</v>
      </c>
      <c r="B22" s="21" t="e">
        <f>VLOOKUP(A22,'Variable Lookup'!B:E,4, FALSE)</f>
        <v>#N/A</v>
      </c>
      <c r="C22" s="7" t="s">
        <v>3882</v>
      </c>
      <c r="D22">
        <v>0.94399999999999995</v>
      </c>
      <c r="E22">
        <v>2.5000000000000001E-2</v>
      </c>
      <c r="F22">
        <v>-2.1429999999999998</v>
      </c>
      <c r="G22">
        <v>3.2000000000000001E-2</v>
      </c>
      <c r="H22">
        <v>0.89600000000000002</v>
      </c>
      <c r="I22">
        <v>0.995</v>
      </c>
      <c r="J22" s="9">
        <v>21</v>
      </c>
      <c r="K22" s="15">
        <f>J22/555*0.05</f>
        <v>1.8918918918918921E-3</v>
      </c>
      <c r="L22" s="16" t="s">
        <v>3873</v>
      </c>
      <c r="M22" s="13">
        <f>J22/555*0.1</f>
        <v>3.7837837837837842E-3</v>
      </c>
      <c r="N22" s="14" t="s">
        <v>3873</v>
      </c>
      <c r="O22" s="18">
        <v>0.41399999999999998</v>
      </c>
    </row>
    <row r="23" spans="1:15" x14ac:dyDescent="0.2">
      <c r="A23" s="7" t="s">
        <v>1985</v>
      </c>
      <c r="B23" s="22" t="s">
        <v>1986</v>
      </c>
      <c r="C23" s="7" t="s">
        <v>3877</v>
      </c>
      <c r="D23" s="7">
        <v>0</v>
      </c>
      <c r="E23" s="7">
        <v>0</v>
      </c>
      <c r="F23" s="7">
        <v>-2.1349999999999998</v>
      </c>
      <c r="G23" s="7">
        <v>3.3000000000000002E-2</v>
      </c>
      <c r="H23" s="7">
        <v>0</v>
      </c>
      <c r="I23" s="7">
        <v>0.14799999999999999</v>
      </c>
      <c r="J23" s="9">
        <v>22</v>
      </c>
      <c r="K23" s="15">
        <f>J23/555*0.05</f>
        <v>1.9819819819819821E-3</v>
      </c>
      <c r="L23" s="16" t="s">
        <v>3873</v>
      </c>
      <c r="M23" s="13">
        <f>J23/555*0.1</f>
        <v>3.9639639639639642E-3</v>
      </c>
      <c r="N23" s="14" t="s">
        <v>3873</v>
      </c>
      <c r="O23" s="18">
        <v>0.41399999999999998</v>
      </c>
    </row>
    <row r="24" spans="1:15" ht="51" x14ac:dyDescent="0.2">
      <c r="A24" t="s">
        <v>317</v>
      </c>
      <c r="B24" s="21" t="str">
        <f>VLOOKUP(A24,'Variable Lookup'!B:E,4, FALSE)</f>
        <v>D_TOTAL</v>
      </c>
      <c r="C24" t="s">
        <v>3879</v>
      </c>
      <c r="D24">
        <v>1.131</v>
      </c>
      <c r="E24">
        <v>6.5000000000000002E-2</v>
      </c>
      <c r="F24">
        <v>2.1269999999999998</v>
      </c>
      <c r="G24">
        <v>3.3000000000000002E-2</v>
      </c>
      <c r="H24">
        <v>1.01</v>
      </c>
      <c r="I24">
        <v>1.2669999999999999</v>
      </c>
      <c r="J24" s="9">
        <v>23</v>
      </c>
      <c r="K24" s="15">
        <f>J24/555*0.05</f>
        <v>2.0720720720720722E-3</v>
      </c>
      <c r="L24" s="16" t="s">
        <v>3873</v>
      </c>
      <c r="M24" s="13">
        <f>J24/555*0.1</f>
        <v>4.1441441441441443E-3</v>
      </c>
      <c r="N24" s="14" t="s">
        <v>3873</v>
      </c>
      <c r="O24" s="18">
        <v>0.41399999999999998</v>
      </c>
    </row>
    <row r="25" spans="1:15" ht="17" x14ac:dyDescent="0.2">
      <c r="A25" t="s">
        <v>3860</v>
      </c>
      <c r="B25" s="21" t="e">
        <f>VLOOKUP(A25,'Variable Lookup'!B:E,4, FALSE)</f>
        <v>#N/A</v>
      </c>
      <c r="C25" s="7" t="s">
        <v>3880</v>
      </c>
      <c r="D25">
        <v>0.97</v>
      </c>
      <c r="E25">
        <v>1.4E-2</v>
      </c>
      <c r="F25">
        <v>-2.1230000000000002</v>
      </c>
      <c r="G25">
        <v>3.4000000000000002E-2</v>
      </c>
      <c r="H25">
        <v>0.94299999999999995</v>
      </c>
      <c r="I25">
        <v>0.998</v>
      </c>
      <c r="J25" s="9">
        <v>24</v>
      </c>
      <c r="K25" s="15">
        <f>J25/555*0.05</f>
        <v>2.1621621621621622E-3</v>
      </c>
      <c r="L25" s="16" t="s">
        <v>3873</v>
      </c>
      <c r="M25" s="13">
        <f>J25/555*0.1</f>
        <v>4.3243243243243244E-3</v>
      </c>
      <c r="N25" s="14" t="s">
        <v>3873</v>
      </c>
      <c r="O25" s="18">
        <v>0.41399999999999998</v>
      </c>
    </row>
    <row r="26" spans="1:15" x14ac:dyDescent="0.2">
      <c r="A26" t="s">
        <v>2962</v>
      </c>
      <c r="B26" s="21" t="str">
        <f>VLOOKUP(A26,'Variable Lookup'!B:E,4, FALSE)</f>
        <v>DIET CALC, OMEGA-3 FATTY ACIDS, NDSR, (G) [OMEGA_3_FATTY_ACIDS]</v>
      </c>
      <c r="C26" t="s">
        <v>3880</v>
      </c>
      <c r="D26">
        <v>0.755</v>
      </c>
      <c r="E26">
        <v>0.10100000000000001</v>
      </c>
      <c r="F26">
        <v>-2.109</v>
      </c>
      <c r="G26">
        <v>3.5000000000000003E-2</v>
      </c>
      <c r="H26">
        <v>0.58199999999999996</v>
      </c>
      <c r="I26">
        <v>0.98</v>
      </c>
      <c r="J26" s="9">
        <v>25</v>
      </c>
      <c r="K26" s="15">
        <f>J26/555*0.05</f>
        <v>2.2522522522522522E-3</v>
      </c>
      <c r="L26" s="16" t="s">
        <v>3873</v>
      </c>
      <c r="M26" s="13">
        <f>J26/555*0.1</f>
        <v>4.5045045045045045E-3</v>
      </c>
      <c r="N26" s="14" t="s">
        <v>3873</v>
      </c>
      <c r="O26" s="18">
        <v>0.41399999999999998</v>
      </c>
    </row>
    <row r="27" spans="1:15" ht="34" x14ac:dyDescent="0.2">
      <c r="A27" t="s">
        <v>2969</v>
      </c>
      <c r="B27" t="s">
        <v>3891</v>
      </c>
      <c r="C27" s="7" t="s">
        <v>3880</v>
      </c>
      <c r="D27">
        <v>1.169</v>
      </c>
      <c r="E27">
        <v>8.5999999999999993E-2</v>
      </c>
      <c r="F27">
        <v>2.11</v>
      </c>
      <c r="G27">
        <v>3.5000000000000003E-2</v>
      </c>
      <c r="H27">
        <v>1.0109999999999999</v>
      </c>
      <c r="I27">
        <v>1.351</v>
      </c>
      <c r="J27" s="9">
        <v>26</v>
      </c>
      <c r="K27" s="15">
        <f>J27/555*0.05</f>
        <v>2.3423423423423423E-3</v>
      </c>
      <c r="L27" s="16" t="s">
        <v>3873</v>
      </c>
      <c r="M27" s="13">
        <f>J27/555*0.1</f>
        <v>4.6846846846846845E-3</v>
      </c>
      <c r="N27" s="14" t="s">
        <v>3873</v>
      </c>
      <c r="O27" s="18">
        <v>0.41399999999999998</v>
      </c>
    </row>
    <row r="28" spans="1:15" x14ac:dyDescent="0.2">
      <c r="A28" t="s">
        <v>3014</v>
      </c>
      <c r="B28" s="21" t="str">
        <f>VLOOKUP(A28,'Variable Lookup'!B:E,4, FALSE)</f>
        <v>DIET CALC, POTASSIUM, USDA, (MG) [POTASSIUM]</v>
      </c>
      <c r="C28" s="7" t="s">
        <v>3882</v>
      </c>
      <c r="D28">
        <v>1</v>
      </c>
      <c r="E28">
        <v>0</v>
      </c>
      <c r="F28">
        <v>-2.109</v>
      </c>
      <c r="G28">
        <v>3.5000000000000003E-2</v>
      </c>
      <c r="H28">
        <v>1</v>
      </c>
      <c r="I28">
        <v>1</v>
      </c>
      <c r="J28" s="9">
        <v>27</v>
      </c>
      <c r="K28" s="15">
        <f>J28/555*0.05</f>
        <v>2.4324324324324327E-3</v>
      </c>
      <c r="L28" s="16" t="s">
        <v>3873</v>
      </c>
      <c r="M28" s="13">
        <f>J28/555*0.1</f>
        <v>4.8648648648648655E-3</v>
      </c>
      <c r="N28" s="14" t="s">
        <v>3873</v>
      </c>
      <c r="O28" s="18">
        <v>0.41399999999999998</v>
      </c>
    </row>
    <row r="29" spans="1:15" ht="34" x14ac:dyDescent="0.2">
      <c r="A29" t="s">
        <v>3864</v>
      </c>
      <c r="B29" s="21" t="e">
        <f>VLOOKUP(A29,'Variable Lookup'!B:E,4, FALSE)</f>
        <v>#N/A</v>
      </c>
      <c r="C29" t="s">
        <v>3887</v>
      </c>
      <c r="D29">
        <v>0.98499999999999999</v>
      </c>
      <c r="E29">
        <v>7.0000000000000001E-3</v>
      </c>
      <c r="F29">
        <v>-2.1030000000000002</v>
      </c>
      <c r="G29">
        <v>3.5000000000000003E-2</v>
      </c>
      <c r="H29">
        <v>0.97</v>
      </c>
      <c r="I29">
        <v>0.999</v>
      </c>
      <c r="J29" s="9">
        <v>28</v>
      </c>
      <c r="K29" s="15">
        <f>J29/555*0.05</f>
        <v>2.5225225225225228E-3</v>
      </c>
      <c r="L29" s="16" t="s">
        <v>3873</v>
      </c>
      <c r="M29" s="13">
        <f>J29/555*0.1</f>
        <v>5.0450450450450456E-3</v>
      </c>
      <c r="N29" s="14" t="s">
        <v>3873</v>
      </c>
      <c r="O29" s="18">
        <v>0.41399999999999998</v>
      </c>
    </row>
    <row r="30" spans="1:15" x14ac:dyDescent="0.2">
      <c r="A30" t="s">
        <v>2848</v>
      </c>
      <c r="B30" s="21" t="str">
        <f>VLOOKUP(A30,'Variable Lookup'!B:E,4, FALSE)</f>
        <v>DIET CALC, MAGNESIUM, USDA, (MG) [MAGNESIUM]</v>
      </c>
      <c r="C30" s="7" t="s">
        <v>3882</v>
      </c>
      <c r="D30">
        <v>0.999</v>
      </c>
      <c r="E30">
        <v>1E-3</v>
      </c>
      <c r="F30">
        <v>-2.0939999999999999</v>
      </c>
      <c r="G30">
        <v>3.5999999999999997E-2</v>
      </c>
      <c r="H30">
        <v>0.997</v>
      </c>
      <c r="I30">
        <v>1</v>
      </c>
      <c r="J30" s="9">
        <v>29</v>
      </c>
      <c r="K30" s="15">
        <f>J30/555*0.05</f>
        <v>2.6126126126126128E-3</v>
      </c>
      <c r="L30" s="16" t="s">
        <v>3873</v>
      </c>
      <c r="M30" s="13">
        <f>J30/555*0.1</f>
        <v>5.2252252252252256E-3</v>
      </c>
      <c r="N30" s="14" t="s">
        <v>3873</v>
      </c>
      <c r="O30" s="18">
        <v>0.41399999999999998</v>
      </c>
    </row>
    <row r="31" spans="1:15" ht="34" x14ac:dyDescent="0.2">
      <c r="A31" t="s">
        <v>3846</v>
      </c>
      <c r="B31" s="21" t="e">
        <f>VLOOKUP(A31,'Variable Lookup'!B:E,4, FALSE)</f>
        <v>#N/A</v>
      </c>
      <c r="C31" t="s">
        <v>3880</v>
      </c>
      <c r="D31">
        <v>0.98499999999999999</v>
      </c>
      <c r="E31">
        <v>7.0000000000000001E-3</v>
      </c>
      <c r="F31">
        <v>-2.0819999999999999</v>
      </c>
      <c r="G31">
        <v>3.6999999999999998E-2</v>
      </c>
      <c r="H31">
        <v>0.97099999999999997</v>
      </c>
      <c r="I31">
        <v>0.999</v>
      </c>
      <c r="J31" s="9">
        <v>30</v>
      </c>
      <c r="K31" s="15">
        <f>J31/555*0.05</f>
        <v>2.7027027027027029E-3</v>
      </c>
      <c r="L31" s="16" t="s">
        <v>3873</v>
      </c>
      <c r="M31" s="13">
        <f>J31/555*0.1</f>
        <v>5.4054054054054057E-3</v>
      </c>
      <c r="N31" s="14" t="s">
        <v>3873</v>
      </c>
      <c r="O31" s="18">
        <v>0.41399999999999998</v>
      </c>
    </row>
    <row r="32" spans="1:15" x14ac:dyDescent="0.2">
      <c r="A32" t="s">
        <v>3050</v>
      </c>
      <c r="B32" s="21" t="str">
        <f>VLOOKUP(A32,'Variable Lookup'!B:E,4, FALSE)</f>
        <v>DIET CALC, PROTEIN, USDA, (G) [PROTEIN]</v>
      </c>
      <c r="C32" s="7" t="s">
        <v>3877</v>
      </c>
      <c r="D32">
        <v>0.99399999999999999</v>
      </c>
      <c r="E32">
        <v>3.0000000000000001E-3</v>
      </c>
      <c r="F32">
        <v>-2.0870000000000002</v>
      </c>
      <c r="G32">
        <v>3.6999999999999998E-2</v>
      </c>
      <c r="H32">
        <v>0.98799999999999999</v>
      </c>
      <c r="I32">
        <v>1</v>
      </c>
      <c r="J32" s="9">
        <v>31</v>
      </c>
      <c r="K32" s="15">
        <f>J32/555*0.05</f>
        <v>2.7927927927927929E-3</v>
      </c>
      <c r="L32" s="16" t="s">
        <v>3873</v>
      </c>
      <c r="M32" s="13">
        <f>J32/555*0.1</f>
        <v>5.5855855855855858E-3</v>
      </c>
      <c r="N32" s="14" t="s">
        <v>3873</v>
      </c>
      <c r="O32" s="18">
        <v>0.41399999999999998</v>
      </c>
    </row>
    <row r="33" spans="1:15" ht="17" x14ac:dyDescent="0.2">
      <c r="A33" t="s">
        <v>3593</v>
      </c>
      <c r="B33" s="21" t="str">
        <f>VLOOKUP(A33,'Variable Lookup'!B:E,4, FALSE)</f>
        <v>DIET CALC, TOTAL FAT, USDA, (G) [TOTAL_FAT]</v>
      </c>
      <c r="C33" t="s">
        <v>3880</v>
      </c>
      <c r="D33">
        <v>0.995</v>
      </c>
      <c r="E33">
        <v>3.0000000000000001E-3</v>
      </c>
      <c r="F33">
        <v>-2.0830000000000002</v>
      </c>
      <c r="G33">
        <v>3.6999999999999998E-2</v>
      </c>
      <c r="H33">
        <v>0.98899999999999999</v>
      </c>
      <c r="I33">
        <v>1</v>
      </c>
      <c r="J33" s="9">
        <v>32</v>
      </c>
      <c r="K33" s="15">
        <f>J33/555*0.05</f>
        <v>2.8828828828828829E-3</v>
      </c>
      <c r="L33" s="16" t="s">
        <v>3873</v>
      </c>
      <c r="M33" s="13">
        <f>J33/555*0.1</f>
        <v>5.7657657657657659E-3</v>
      </c>
      <c r="N33" s="14" t="s">
        <v>3873</v>
      </c>
      <c r="O33" s="18">
        <v>0.41399999999999998</v>
      </c>
    </row>
    <row r="34" spans="1:15" ht="34" x14ac:dyDescent="0.2">
      <c r="A34" t="s">
        <v>3597</v>
      </c>
      <c r="B34" s="21" t="str">
        <f>VLOOKUP(A34,'Variable Lookup'!B:E,4, FALSE)</f>
        <v>DIET CALC, TOTAL MONOUNSATURATED FATTY ACIDS, USDA, (G) [TOTAL_MONOUNSATURATED]</v>
      </c>
      <c r="C34" t="s">
        <v>3880</v>
      </c>
      <c r="D34">
        <v>0.98599999999999999</v>
      </c>
      <c r="E34">
        <v>7.0000000000000001E-3</v>
      </c>
      <c r="F34">
        <v>-2.081</v>
      </c>
      <c r="G34">
        <v>3.6999999999999998E-2</v>
      </c>
      <c r="H34">
        <v>0.97299999999999998</v>
      </c>
      <c r="I34">
        <v>0.999</v>
      </c>
      <c r="J34" s="9">
        <v>33</v>
      </c>
      <c r="K34" s="15">
        <f>J34/555*0.05</f>
        <v>2.9729729729729734E-3</v>
      </c>
      <c r="L34" s="16" t="s">
        <v>3873</v>
      </c>
      <c r="M34" s="13">
        <f>J34/555*0.1</f>
        <v>5.9459459459459468E-3</v>
      </c>
      <c r="N34" s="14" t="s">
        <v>3873</v>
      </c>
      <c r="O34" s="18">
        <v>0.41399999999999998</v>
      </c>
    </row>
    <row r="35" spans="1:15" ht="51" x14ac:dyDescent="0.2">
      <c r="A35" t="s">
        <v>3847</v>
      </c>
      <c r="B35" s="21" t="e">
        <f>VLOOKUP(A35,'Variable Lookup'!B:E,4, FALSE)</f>
        <v>#N/A</v>
      </c>
      <c r="C35" t="s">
        <v>3880</v>
      </c>
      <c r="D35">
        <v>0.23</v>
      </c>
      <c r="E35">
        <v>0.16300000000000001</v>
      </c>
      <c r="F35">
        <v>-2.073</v>
      </c>
      <c r="G35">
        <v>3.7999999999999999E-2</v>
      </c>
      <c r="H35">
        <v>5.7000000000000002E-2</v>
      </c>
      <c r="I35">
        <v>0.92300000000000004</v>
      </c>
      <c r="J35" s="9">
        <v>34</v>
      </c>
      <c r="K35" s="15">
        <f>J35/555*0.05</f>
        <v>3.063063063063063E-3</v>
      </c>
      <c r="L35" s="16" t="s">
        <v>3873</v>
      </c>
      <c r="M35" s="13">
        <f>J35/555*0.1</f>
        <v>6.126126126126126E-3</v>
      </c>
      <c r="N35" s="14" t="s">
        <v>3873</v>
      </c>
      <c r="O35" s="18">
        <v>0.41399999999999998</v>
      </c>
    </row>
    <row r="36" spans="1:15" x14ac:dyDescent="0.2">
      <c r="A36" t="s">
        <v>3611</v>
      </c>
      <c r="B36" s="21" t="str">
        <f>VLOOKUP(A36,'Variable Lookup'!B:E,4, FALSE)</f>
        <v>DIET CALC, TOTAL VITAMIN A ACTIVITY (RETINOL EQUIVALENTS), NDSR, (MCG) [TOTAL_VITAMIN_A_MCG]</v>
      </c>
      <c r="C36" s="7" t="s">
        <v>3882</v>
      </c>
      <c r="D36">
        <v>1</v>
      </c>
      <c r="E36">
        <v>0</v>
      </c>
      <c r="F36">
        <v>-2.0790000000000002</v>
      </c>
      <c r="G36">
        <v>3.7999999999999999E-2</v>
      </c>
      <c r="H36">
        <v>0.999</v>
      </c>
      <c r="I36">
        <v>1</v>
      </c>
      <c r="J36" s="9">
        <v>35</v>
      </c>
      <c r="K36" s="15">
        <f>J36/555*0.05</f>
        <v>3.153153153153153E-3</v>
      </c>
      <c r="L36" s="16" t="s">
        <v>3873</v>
      </c>
      <c r="M36" s="13">
        <f>J36/555*0.1</f>
        <v>6.3063063063063061E-3</v>
      </c>
      <c r="N36" s="14" t="s">
        <v>3873</v>
      </c>
      <c r="O36" s="18">
        <v>0.41399999999999998</v>
      </c>
    </row>
    <row r="37" spans="1:15" ht="51" x14ac:dyDescent="0.2">
      <c r="A37" t="s">
        <v>2053</v>
      </c>
      <c r="B37" s="21" t="str">
        <f>VLOOKUP(A37,'Variable Lookup'!B:E,4, FALSE)</f>
        <v>DIET CALC, GLYCINE, NDSR, (G) [GLYCINE]</v>
      </c>
      <c r="C37" t="s">
        <v>3878</v>
      </c>
      <c r="D37">
        <v>0.86699999999999999</v>
      </c>
      <c r="E37">
        <v>0.06</v>
      </c>
      <c r="F37">
        <v>-2.0590000000000002</v>
      </c>
      <c r="G37">
        <v>3.9E-2</v>
      </c>
      <c r="H37">
        <v>0.75700000000000001</v>
      </c>
      <c r="I37">
        <v>0.99299999999999999</v>
      </c>
      <c r="J37" s="9">
        <v>36</v>
      </c>
      <c r="K37" s="15">
        <f>J37/555*0.05</f>
        <v>3.2432432432432435E-3</v>
      </c>
      <c r="L37" s="16" t="s">
        <v>3873</v>
      </c>
      <c r="M37" s="13">
        <f>J37/555*0.1</f>
        <v>6.486486486486487E-3</v>
      </c>
      <c r="N37" s="14" t="s">
        <v>3873</v>
      </c>
      <c r="O37" s="18">
        <v>0.41399999999999998</v>
      </c>
    </row>
    <row r="38" spans="1:15" ht="17" x14ac:dyDescent="0.2">
      <c r="A38" t="s">
        <v>3861</v>
      </c>
      <c r="B38" s="21" t="e">
        <f>VLOOKUP(A38,'Variable Lookup'!B:E,4, FALSE)</f>
        <v>#N/A</v>
      </c>
      <c r="C38" t="s">
        <v>3880</v>
      </c>
      <c r="D38">
        <v>0.94099999999999995</v>
      </c>
      <c r="E38">
        <v>2.8000000000000001E-2</v>
      </c>
      <c r="F38">
        <v>-2.0529999999999999</v>
      </c>
      <c r="G38">
        <v>0.04</v>
      </c>
      <c r="H38">
        <v>0.88800000000000001</v>
      </c>
      <c r="I38">
        <v>0.997</v>
      </c>
      <c r="J38" s="9">
        <v>37</v>
      </c>
      <c r="K38" s="15">
        <f>J38/555*0.05</f>
        <v>3.3333333333333335E-3</v>
      </c>
      <c r="L38" s="16" t="s">
        <v>3873</v>
      </c>
      <c r="M38" s="13">
        <f>J38/555*0.1</f>
        <v>6.6666666666666671E-3</v>
      </c>
      <c r="N38" s="14" t="s">
        <v>3873</v>
      </c>
      <c r="O38" s="18">
        <v>0.41399999999999998</v>
      </c>
    </row>
    <row r="39" spans="1:15" x14ac:dyDescent="0.2">
      <c r="A39" t="s">
        <v>72</v>
      </c>
      <c r="B39" s="21" t="str">
        <f>VLOOKUP(A39,'Variable Lookup'!B:E,4, FALSE)</f>
        <v>DIET CALC, ALANINE, NDSR, (G) [ALANINE]</v>
      </c>
      <c r="C39" t="s">
        <v>3878</v>
      </c>
      <c r="D39">
        <v>0.88200000000000001</v>
      </c>
      <c r="E39">
        <v>5.3999999999999999E-2</v>
      </c>
      <c r="F39">
        <v>-2.04</v>
      </c>
      <c r="G39">
        <v>4.1000000000000002E-2</v>
      </c>
      <c r="H39">
        <v>0.78200000000000003</v>
      </c>
      <c r="I39">
        <v>0.995</v>
      </c>
      <c r="J39" s="9">
        <v>38</v>
      </c>
      <c r="K39" s="15">
        <f>J39/555*0.05</f>
        <v>3.4234234234234232E-3</v>
      </c>
      <c r="L39" s="16" t="s">
        <v>3873</v>
      </c>
      <c r="M39" s="13">
        <f>J39/555*0.1</f>
        <v>6.8468468468468463E-3</v>
      </c>
      <c r="N39" s="14" t="s">
        <v>3873</v>
      </c>
      <c r="O39" s="18">
        <v>0.41399999999999998</v>
      </c>
    </row>
    <row r="40" spans="1:15" ht="17" x14ac:dyDescent="0.2">
      <c r="A40" s="7" t="s">
        <v>2017</v>
      </c>
      <c r="B40" s="22" t="s">
        <v>2018</v>
      </c>
      <c r="C40" s="7" t="s">
        <v>3881</v>
      </c>
      <c r="D40" s="7">
        <v>0.83799999999999997</v>
      </c>
      <c r="E40" s="7">
        <v>7.2999999999999995E-2</v>
      </c>
      <c r="F40" s="7">
        <v>-2.0350000000000001</v>
      </c>
      <c r="G40" s="7">
        <v>4.2000000000000003E-2</v>
      </c>
      <c r="H40" s="7">
        <v>0.70599999999999996</v>
      </c>
      <c r="I40" s="7">
        <v>0.99299999999999999</v>
      </c>
      <c r="J40" s="9">
        <v>39</v>
      </c>
      <c r="K40" s="15">
        <f>J40/555*0.05</f>
        <v>3.5135135135135141E-3</v>
      </c>
      <c r="L40" s="16" t="s">
        <v>3873</v>
      </c>
      <c r="M40" s="13">
        <f>J40/555*0.1</f>
        <v>7.0270270270270281E-3</v>
      </c>
      <c r="N40" s="14" t="s">
        <v>3873</v>
      </c>
      <c r="O40" s="18">
        <v>0.41399999999999998</v>
      </c>
    </row>
    <row r="41" spans="1:15" ht="51" x14ac:dyDescent="0.2">
      <c r="A41" t="s">
        <v>296</v>
      </c>
      <c r="B41" s="21" t="str">
        <f>VLOOKUP(A41,'Variable Lookup'!B:E,4, FALSE)</f>
        <v>DIET CALC, CHOLINE, NDSR, (MG) [CHOLINE]</v>
      </c>
      <c r="C41" s="7" t="s">
        <v>3882</v>
      </c>
      <c r="D41">
        <v>0.999</v>
      </c>
      <c r="E41">
        <v>1E-3</v>
      </c>
      <c r="F41">
        <v>-2.0350000000000001</v>
      </c>
      <c r="G41">
        <v>4.2000000000000003E-2</v>
      </c>
      <c r="H41">
        <v>0.997</v>
      </c>
      <c r="I41">
        <v>1</v>
      </c>
      <c r="J41" s="9">
        <v>40</v>
      </c>
      <c r="K41" s="15">
        <f>J41/555*0.05</f>
        <v>3.6036036036036037E-3</v>
      </c>
      <c r="L41" s="16" t="s">
        <v>3873</v>
      </c>
      <c r="M41" s="13">
        <f>J41/555*0.1</f>
        <v>7.2072072072072073E-3</v>
      </c>
      <c r="N41" s="14" t="s">
        <v>3873</v>
      </c>
      <c r="O41" s="18">
        <v>0.41399999999999998</v>
      </c>
    </row>
    <row r="42" spans="1:15" ht="34" x14ac:dyDescent="0.2">
      <c r="A42" t="s">
        <v>2047</v>
      </c>
      <c r="B42" s="21" t="str">
        <f>VLOOKUP(A42,'Variable Lookup'!B:E,4, FALSE)</f>
        <v>DIET CALC, GLUTAMIN ACID, NDSR, (G) [GLUTAMIC_ACID]</v>
      </c>
      <c r="C42" t="s">
        <v>3878</v>
      </c>
      <c r="D42">
        <v>0.97099999999999997</v>
      </c>
      <c r="E42">
        <v>1.4E-2</v>
      </c>
      <c r="F42">
        <v>-2.0299999999999998</v>
      </c>
      <c r="G42">
        <v>4.2000000000000003E-2</v>
      </c>
      <c r="H42">
        <v>0.94299999999999995</v>
      </c>
      <c r="I42">
        <v>0.999</v>
      </c>
      <c r="J42" s="9">
        <v>41</v>
      </c>
      <c r="K42" s="15">
        <f>J42/555*0.05</f>
        <v>3.6936936936936937E-3</v>
      </c>
      <c r="L42" s="16" t="s">
        <v>3873</v>
      </c>
      <c r="M42" s="13">
        <f>J42/555*0.1</f>
        <v>7.3873873873873874E-3</v>
      </c>
      <c r="N42" s="14" t="s">
        <v>3873</v>
      </c>
      <c r="O42" s="18">
        <v>0.41399999999999998</v>
      </c>
    </row>
    <row r="43" spans="1:15" ht="34" x14ac:dyDescent="0.2">
      <c r="A43" t="s">
        <v>3587</v>
      </c>
      <c r="B43" s="21" t="str">
        <f>VLOOKUP(A43,'Variable Lookup'!B:E,4, FALSE)</f>
        <v>DIET CALC, THREONINE, NDSR, (G) [THREONINE]</v>
      </c>
      <c r="C43" t="s">
        <v>3878</v>
      </c>
      <c r="D43">
        <v>0.85699999999999998</v>
      </c>
      <c r="E43">
        <v>6.5000000000000002E-2</v>
      </c>
      <c r="F43">
        <v>-2.028</v>
      </c>
      <c r="G43">
        <v>4.2999999999999997E-2</v>
      </c>
      <c r="H43">
        <v>0.73799999999999999</v>
      </c>
      <c r="I43">
        <v>0.995</v>
      </c>
      <c r="J43" s="9">
        <v>42</v>
      </c>
      <c r="K43" s="15">
        <f>J43/555*0.05</f>
        <v>3.7837837837837842E-3</v>
      </c>
      <c r="L43" s="16" t="s">
        <v>3873</v>
      </c>
      <c r="M43" s="13">
        <f>J43/555*0.1</f>
        <v>7.5675675675675683E-3</v>
      </c>
      <c r="N43" s="14" t="s">
        <v>3873</v>
      </c>
      <c r="O43" s="18">
        <v>0.41399999999999998</v>
      </c>
    </row>
    <row r="44" spans="1:15" ht="34" x14ac:dyDescent="0.2">
      <c r="A44" t="s">
        <v>2949</v>
      </c>
      <c r="B44" s="21" t="str">
        <f>VLOOKUP(A44,'Variable Lookup'!B:E,4, FALSE)</f>
        <v>DIET CALC, NITROGEN, NDSR, (G) [NITROGEN]</v>
      </c>
      <c r="C44" s="7" t="s">
        <v>3882</v>
      </c>
      <c r="D44">
        <v>0.96499999999999997</v>
      </c>
      <c r="E44">
        <v>1.7000000000000001E-2</v>
      </c>
      <c r="F44">
        <v>-2.0150000000000001</v>
      </c>
      <c r="G44">
        <v>4.3999999999999997E-2</v>
      </c>
      <c r="H44">
        <v>0.93300000000000005</v>
      </c>
      <c r="I44">
        <v>0.999</v>
      </c>
      <c r="J44" s="9">
        <v>43</v>
      </c>
      <c r="K44" s="15">
        <f>J44/555*0.05</f>
        <v>3.8738738738738742E-3</v>
      </c>
      <c r="L44" s="16" t="s">
        <v>3873</v>
      </c>
      <c r="M44" s="13">
        <f>J44/555*0.1</f>
        <v>7.7477477477477484E-3</v>
      </c>
      <c r="N44" s="14" t="s">
        <v>3873</v>
      </c>
      <c r="O44" s="18">
        <v>0.41399999999999998</v>
      </c>
    </row>
    <row r="45" spans="1:15" ht="34" x14ac:dyDescent="0.2">
      <c r="A45" t="s">
        <v>3342</v>
      </c>
      <c r="B45" s="21" t="str">
        <f>VLOOKUP(A45,'Variable Lookup'!B:E,4, FALSE)</f>
        <v>DIET CALC, SERINE, NDSR, (G) [SERINE]</v>
      </c>
      <c r="C45" t="s">
        <v>3878</v>
      </c>
      <c r="D45">
        <v>0.88100000000000001</v>
      </c>
      <c r="E45">
        <v>5.5E-2</v>
      </c>
      <c r="F45">
        <v>-2.016</v>
      </c>
      <c r="G45">
        <v>4.3999999999999997E-2</v>
      </c>
      <c r="H45">
        <v>0.78</v>
      </c>
      <c r="I45">
        <v>0.996</v>
      </c>
      <c r="J45" s="9">
        <v>44</v>
      </c>
      <c r="K45" s="15">
        <f>J45/555*0.05</f>
        <v>3.9639639639639642E-3</v>
      </c>
      <c r="L45" s="16" t="s">
        <v>3873</v>
      </c>
      <c r="M45" s="13">
        <f>J45/555*0.1</f>
        <v>7.9279279279279285E-3</v>
      </c>
      <c r="N45" s="14" t="s">
        <v>3873</v>
      </c>
      <c r="O45" s="18">
        <v>0.41399999999999998</v>
      </c>
    </row>
    <row r="46" spans="1:15" ht="17" x14ac:dyDescent="0.2">
      <c r="A46" t="s">
        <v>3619</v>
      </c>
      <c r="B46" s="21" t="str">
        <f>VLOOKUP(A46,'Variable Lookup'!B:E,4, FALSE)</f>
        <v>DIET CALC, TRYPTOPHAN, NDSR, (G) [TRYPTOPHAN]</v>
      </c>
      <c r="C46" t="s">
        <v>3878</v>
      </c>
      <c r="D46">
        <v>0.61399999999999999</v>
      </c>
      <c r="E46">
        <v>0.14899999999999999</v>
      </c>
      <c r="F46">
        <v>-2.0129999999999999</v>
      </c>
      <c r="G46">
        <v>4.3999999999999997E-2</v>
      </c>
      <c r="H46">
        <v>0.38100000000000001</v>
      </c>
      <c r="I46">
        <v>0.98699999999999999</v>
      </c>
      <c r="J46" s="9">
        <v>45</v>
      </c>
      <c r="K46" s="15">
        <f>J46/555*0.05</f>
        <v>4.0540540540540543E-3</v>
      </c>
      <c r="L46" s="16" t="s">
        <v>3873</v>
      </c>
      <c r="M46" s="13">
        <f>J46/555*0.1</f>
        <v>8.1081081081081086E-3</v>
      </c>
      <c r="N46" s="14" t="s">
        <v>3873</v>
      </c>
      <c r="O46" s="18">
        <v>0.41399999999999998</v>
      </c>
    </row>
    <row r="47" spans="1:15" ht="34" x14ac:dyDescent="0.2">
      <c r="A47" t="s">
        <v>3652</v>
      </c>
      <c r="B47" s="21" t="str">
        <f>VLOOKUP(A47,'Variable Lookup'!B:E,4, FALSE)</f>
        <v>DIET CALC, VITAMIN B12, USDA, (MCG) [VITAMIN_B12]</v>
      </c>
      <c r="C47" s="7" t="s">
        <v>3882</v>
      </c>
      <c r="D47">
        <v>0.93500000000000005</v>
      </c>
      <c r="E47">
        <v>3.1E-2</v>
      </c>
      <c r="F47">
        <v>-2.0139999999999998</v>
      </c>
      <c r="G47">
        <v>4.3999999999999997E-2</v>
      </c>
      <c r="H47">
        <v>0.875</v>
      </c>
      <c r="I47">
        <v>0.998</v>
      </c>
      <c r="J47" s="9">
        <v>46</v>
      </c>
      <c r="K47" s="15">
        <f>J47/555*0.05</f>
        <v>4.1441441441441443E-3</v>
      </c>
      <c r="L47" s="16" t="s">
        <v>3873</v>
      </c>
      <c r="M47" s="13">
        <f>J47/555*0.1</f>
        <v>8.2882882882882886E-3</v>
      </c>
      <c r="N47" s="14" t="s">
        <v>3873</v>
      </c>
      <c r="O47" s="18">
        <v>0.41399999999999998</v>
      </c>
    </row>
    <row r="48" spans="1:15" ht="34" x14ac:dyDescent="0.2">
      <c r="A48" t="s">
        <v>3849</v>
      </c>
      <c r="B48" s="21" t="e">
        <f>VLOOKUP(A48,'Variable Lookup'!B:E,4, FALSE)</f>
        <v>#N/A</v>
      </c>
      <c r="C48" t="s">
        <v>3880</v>
      </c>
      <c r="D48">
        <v>1.6E-2</v>
      </c>
      <c r="E48">
        <v>3.4000000000000002E-2</v>
      </c>
      <c r="F48">
        <v>-2.0009999999999999</v>
      </c>
      <c r="G48">
        <v>4.4999999999999998E-2</v>
      </c>
      <c r="H48">
        <v>0</v>
      </c>
      <c r="I48">
        <v>0.91800000000000004</v>
      </c>
      <c r="J48" s="9">
        <v>47</v>
      </c>
      <c r="K48" s="15">
        <f>J48/555*0.05</f>
        <v>4.2342342342342344E-3</v>
      </c>
      <c r="L48" s="16" t="s">
        <v>3873</v>
      </c>
      <c r="M48" s="13">
        <f>J48/555*0.1</f>
        <v>8.4684684684684687E-3</v>
      </c>
      <c r="N48" s="14" t="s">
        <v>3873</v>
      </c>
      <c r="O48" s="18">
        <v>0.41399999999999998</v>
      </c>
    </row>
    <row r="49" spans="1:17" x14ac:dyDescent="0.2">
      <c r="A49" t="s">
        <v>3004</v>
      </c>
      <c r="B49" s="21" t="str">
        <f>VLOOKUP(A49,'Variable Lookup'!B:E,4, FALSE)</f>
        <v>DIET CALC, PHENYLALANINE, NDSR, (G) [PHENYLALANINE]</v>
      </c>
      <c r="C49" t="s">
        <v>3878</v>
      </c>
      <c r="D49">
        <v>0.879</v>
      </c>
      <c r="E49">
        <v>5.6000000000000001E-2</v>
      </c>
      <c r="F49">
        <v>-2.004</v>
      </c>
      <c r="G49">
        <v>4.4999999999999998E-2</v>
      </c>
      <c r="H49">
        <v>0.77600000000000002</v>
      </c>
      <c r="I49">
        <v>0.997</v>
      </c>
      <c r="J49" s="9">
        <v>48</v>
      </c>
      <c r="K49" s="15">
        <f>J49/555*0.05</f>
        <v>4.3243243243243244E-3</v>
      </c>
      <c r="L49" s="16" t="s">
        <v>3873</v>
      </c>
      <c r="M49" s="13">
        <f>J49/555*0.1</f>
        <v>8.6486486486486488E-3</v>
      </c>
      <c r="N49" s="14" t="s">
        <v>3873</v>
      </c>
      <c r="O49" s="18">
        <v>0.41399999999999998</v>
      </c>
    </row>
    <row r="50" spans="1:17" ht="34" x14ac:dyDescent="0.2">
      <c r="A50" t="s">
        <v>3601</v>
      </c>
      <c r="B50" s="21" t="str">
        <f>VLOOKUP(A50,'Variable Lookup'!B:E,4, FALSE)</f>
        <v>DIET CALC, TOTAL PROTEIN, NDSR, (G) [TOTAL_PROTEIN]</v>
      </c>
      <c r="C50" t="s">
        <v>3877</v>
      </c>
      <c r="D50">
        <v>0.99399999999999999</v>
      </c>
      <c r="E50">
        <v>3.0000000000000001E-3</v>
      </c>
      <c r="F50">
        <v>-2.0009999999999999</v>
      </c>
      <c r="G50">
        <v>4.4999999999999998E-2</v>
      </c>
      <c r="H50">
        <v>0.98899999999999999</v>
      </c>
      <c r="I50">
        <v>1</v>
      </c>
      <c r="J50" s="9">
        <v>49</v>
      </c>
      <c r="K50" s="15">
        <f>J50/555*0.05</f>
        <v>4.4144144144144144E-3</v>
      </c>
      <c r="L50" s="16" t="s">
        <v>3873</v>
      </c>
      <c r="M50" s="13">
        <f>J50/555*0.1</f>
        <v>8.8288288288288289E-3</v>
      </c>
      <c r="N50" s="14" t="s">
        <v>3873</v>
      </c>
      <c r="O50" s="18">
        <v>0.41399999999999998</v>
      </c>
    </row>
    <row r="51" spans="1:17" ht="34" x14ac:dyDescent="0.2">
      <c r="A51" t="s">
        <v>1388</v>
      </c>
      <c r="B51" s="21" t="str">
        <f>VLOOKUP(A51,'Variable Lookup'!B:E,4, FALSE)</f>
        <v>PEPPERMINT [DHQ153012]</v>
      </c>
      <c r="C51" s="7" t="s">
        <v>3882</v>
      </c>
      <c r="D51">
        <v>2.8460000000000001</v>
      </c>
      <c r="E51">
        <v>1.5</v>
      </c>
      <c r="F51">
        <v>1.984</v>
      </c>
      <c r="G51">
        <v>4.7E-2</v>
      </c>
      <c r="H51">
        <v>1.0129999999999999</v>
      </c>
      <c r="I51">
        <v>7.9950000000000001</v>
      </c>
      <c r="J51" s="9">
        <v>50</v>
      </c>
      <c r="K51" s="15">
        <f>J51/555*0.05</f>
        <v>4.5045045045045045E-3</v>
      </c>
      <c r="L51" s="16" t="s">
        <v>3873</v>
      </c>
      <c r="M51" s="13">
        <f>J51/555*0.1</f>
        <v>9.0090090090090089E-3</v>
      </c>
      <c r="N51" s="14" t="s">
        <v>3873</v>
      </c>
      <c r="O51" s="18">
        <v>0.41399999999999998</v>
      </c>
    </row>
    <row r="52" spans="1:17" ht="17" x14ac:dyDescent="0.2">
      <c r="A52" t="s">
        <v>2979</v>
      </c>
      <c r="B52" s="21" t="str">
        <f>VLOOKUP(A52,'Variable Lookup'!B:E,4, FALSE)</f>
        <v>PF_LEGUMES</v>
      </c>
      <c r="C52" t="s">
        <v>3877</v>
      </c>
      <c r="D52">
        <v>0.71099999999999997</v>
      </c>
      <c r="E52">
        <v>0.122</v>
      </c>
      <c r="F52">
        <v>-1.986</v>
      </c>
      <c r="G52">
        <v>4.7E-2</v>
      </c>
      <c r="H52">
        <v>0.50700000000000001</v>
      </c>
      <c r="I52">
        <v>0.996</v>
      </c>
      <c r="J52" s="9">
        <v>51</v>
      </c>
      <c r="K52" s="15">
        <f>J52/555*0.05</f>
        <v>4.5945945945945954E-3</v>
      </c>
      <c r="L52" s="16" t="s">
        <v>3873</v>
      </c>
      <c r="M52" s="13">
        <f>J52/555*0.1</f>
        <v>9.1891891891891907E-3</v>
      </c>
      <c r="N52" s="14" t="s">
        <v>3873</v>
      </c>
      <c r="O52" s="18">
        <v>0.41399999999999998</v>
      </c>
    </row>
    <row r="53" spans="1:17" ht="17" x14ac:dyDescent="0.2">
      <c r="A53" t="s">
        <v>3625</v>
      </c>
      <c r="B53" s="21" t="str">
        <f>VLOOKUP(A53,'Variable Lookup'!B:E,4, FALSE)</f>
        <v>V_LEGUMES</v>
      </c>
      <c r="C53" t="s">
        <v>3877</v>
      </c>
      <c r="D53">
        <v>0.25800000000000001</v>
      </c>
      <c r="E53">
        <v>0.17599999999999999</v>
      </c>
      <c r="F53">
        <v>-1.982</v>
      </c>
      <c r="G53">
        <v>4.7E-2</v>
      </c>
      <c r="H53">
        <v>6.7000000000000004E-2</v>
      </c>
      <c r="I53">
        <v>0.98499999999999999</v>
      </c>
      <c r="J53" s="9">
        <v>52</v>
      </c>
      <c r="K53" s="15">
        <f>J53/555*0.05</f>
        <v>4.6846846846846845E-3</v>
      </c>
      <c r="L53" s="16" t="s">
        <v>3873</v>
      </c>
      <c r="M53" s="13">
        <f>J53/555*0.1</f>
        <v>9.3693693693693691E-3</v>
      </c>
      <c r="N53" s="14" t="s">
        <v>3873</v>
      </c>
      <c r="O53" s="18">
        <v>0.41399999999999998</v>
      </c>
    </row>
    <row r="54" spans="1:17" ht="17" x14ac:dyDescent="0.2">
      <c r="A54" t="s">
        <v>2628</v>
      </c>
      <c r="B54" s="21" t="str">
        <f>VLOOKUP(A54,'Variable Lookup'!B:E,4, FALSE)</f>
        <v>DIET CALC, HISTIDINE, NDSR, (G) [HISTIDINE]</v>
      </c>
      <c r="C54" t="s">
        <v>3878</v>
      </c>
      <c r="D54">
        <v>0.81799999999999995</v>
      </c>
      <c r="E54">
        <v>8.4000000000000005E-2</v>
      </c>
      <c r="F54">
        <v>-1.968</v>
      </c>
      <c r="G54">
        <v>4.9000000000000002E-2</v>
      </c>
      <c r="H54">
        <v>0.66900000000000004</v>
      </c>
      <c r="I54">
        <v>0.999</v>
      </c>
      <c r="J54" s="9">
        <v>53</v>
      </c>
      <c r="K54" s="15">
        <f>J54/555*0.05</f>
        <v>4.7747747747747746E-3</v>
      </c>
      <c r="L54" s="16" t="s">
        <v>3873</v>
      </c>
      <c r="M54" s="13">
        <f>J54/555*0.1</f>
        <v>9.5495495495495492E-3</v>
      </c>
      <c r="N54" s="14" t="s">
        <v>3873</v>
      </c>
      <c r="O54" s="18">
        <v>0.41399999999999998</v>
      </c>
    </row>
    <row r="55" spans="1:17" ht="34" x14ac:dyDescent="0.2">
      <c r="A55" t="s">
        <v>3634</v>
      </c>
      <c r="B55" s="21" t="str">
        <f>VLOOKUP(A55,'Variable Lookup'!B:E,4, FALSE)</f>
        <v>DIET CALC, VALINE, NDSR, (G) [VALINE]</v>
      </c>
      <c r="C55" t="s">
        <v>3878</v>
      </c>
      <c r="D55">
        <v>0.89800000000000002</v>
      </c>
      <c r="E55">
        <v>4.9000000000000002E-2</v>
      </c>
      <c r="F55">
        <v>-1.9710000000000001</v>
      </c>
      <c r="G55">
        <v>4.9000000000000002E-2</v>
      </c>
      <c r="H55">
        <v>0.80600000000000005</v>
      </c>
      <c r="I55">
        <v>0.999</v>
      </c>
      <c r="J55" s="9">
        <v>54</v>
      </c>
      <c r="K55" s="15">
        <f>J55/555*0.05</f>
        <v>4.8648648648648655E-3</v>
      </c>
      <c r="L55" s="16" t="s">
        <v>3873</v>
      </c>
      <c r="M55" s="13">
        <f>J55/555*0.1</f>
        <v>9.729729729729731E-3</v>
      </c>
      <c r="N55" s="14" t="s">
        <v>3873</v>
      </c>
      <c r="O55" s="18">
        <v>0.41399999999999998</v>
      </c>
    </row>
    <row r="56" spans="1:17" ht="17" x14ac:dyDescent="0.2">
      <c r="A56" t="s">
        <v>36</v>
      </c>
      <c r="B56" s="21" t="str">
        <f>VLOOKUP(A56,'Variable Lookup'!B:E,4, FALSE)</f>
        <v>CENSUS 2010 UAUC URBAN RURAL 2 CATEGORY CLASSIFICATION [CENSUS_UAUC_2CAT]</v>
      </c>
      <c r="C56" t="s">
        <v>3889</v>
      </c>
      <c r="D56">
        <v>1.474</v>
      </c>
      <c r="E56">
        <v>0.29099999999999998</v>
      </c>
      <c r="F56">
        <v>1.964</v>
      </c>
      <c r="G56">
        <v>0.05</v>
      </c>
      <c r="H56">
        <v>1.0009999999999999</v>
      </c>
      <c r="I56">
        <v>2.1720000000000002</v>
      </c>
      <c r="J56" s="9">
        <v>55</v>
      </c>
      <c r="K56" s="15">
        <f>J56/555*0.05</f>
        <v>4.9549549549549555E-3</v>
      </c>
      <c r="L56" s="16" t="s">
        <v>3873</v>
      </c>
      <c r="M56" s="13">
        <f>J56/555*0.1</f>
        <v>9.909909909909911E-3</v>
      </c>
      <c r="N56" s="14" t="s">
        <v>3873</v>
      </c>
      <c r="O56" s="18">
        <v>0.41399999999999998</v>
      </c>
    </row>
    <row r="57" spans="1:17" ht="51" x14ac:dyDescent="0.2">
      <c r="A57" t="s">
        <v>186</v>
      </c>
      <c r="B57" s="21" t="str">
        <f>VLOOKUP(A57,'Variable Lookup'!B:E,4, FALSE)</f>
        <v>DIET CALC, ASH, NDSR, (G) [ASH]</v>
      </c>
      <c r="C57" s="7" t="s">
        <v>3882</v>
      </c>
      <c r="D57">
        <v>0.97599999999999998</v>
      </c>
      <c r="E57">
        <v>1.2E-2</v>
      </c>
      <c r="F57">
        <v>-1.958</v>
      </c>
      <c r="G57">
        <v>0.05</v>
      </c>
      <c r="H57">
        <v>0.95299999999999996</v>
      </c>
      <c r="I57">
        <v>1</v>
      </c>
      <c r="J57" s="9">
        <v>56</v>
      </c>
      <c r="K57" s="15">
        <f>J57/555*0.05</f>
        <v>5.0450450450450456E-3</v>
      </c>
      <c r="L57" s="16" t="s">
        <v>3873</v>
      </c>
      <c r="M57" s="13">
        <f>J57/555*0.1</f>
        <v>1.0090090090090091E-2</v>
      </c>
      <c r="N57" s="14" t="s">
        <v>3873</v>
      </c>
      <c r="O57" s="18">
        <v>0.41399999999999998</v>
      </c>
    </row>
    <row r="58" spans="1:17" ht="17" x14ac:dyDescent="0.2">
      <c r="A58" t="s">
        <v>2846</v>
      </c>
      <c r="B58" t="s">
        <v>3888</v>
      </c>
      <c r="C58" t="s">
        <v>3887</v>
      </c>
      <c r="D58">
        <v>9.8140000000000001</v>
      </c>
      <c r="E58">
        <v>11.436999999999999</v>
      </c>
      <c r="F58">
        <v>1.96</v>
      </c>
      <c r="G58">
        <v>0.05</v>
      </c>
      <c r="H58">
        <v>1</v>
      </c>
      <c r="I58">
        <v>96.34</v>
      </c>
      <c r="J58" s="9">
        <v>57</v>
      </c>
      <c r="K58" s="15">
        <f>J58/555*0.05</f>
        <v>5.1351351351351356E-3</v>
      </c>
      <c r="L58" s="16" t="s">
        <v>3873</v>
      </c>
      <c r="M58" s="13">
        <f>J58/555*0.1</f>
        <v>1.0270270270270271E-2</v>
      </c>
      <c r="N58" s="14" t="s">
        <v>3873</v>
      </c>
      <c r="O58" s="18">
        <v>0.41399999999999998</v>
      </c>
    </row>
    <row r="59" spans="1:17" x14ac:dyDescent="0.2">
      <c r="A59" t="s">
        <v>3340</v>
      </c>
      <c r="B59" s="21" t="str">
        <f>VLOOKUP(A59,'Variable Lookup'!B:E,4, FALSE)</f>
        <v>DIET CALC, SELENIUM, USDA, (MCG) [SELENIUM]</v>
      </c>
      <c r="C59" s="7" t="s">
        <v>3882</v>
      </c>
      <c r="D59">
        <v>0.996</v>
      </c>
      <c r="E59">
        <v>2E-3</v>
      </c>
      <c r="F59">
        <v>-1.962</v>
      </c>
      <c r="G59">
        <v>0.05</v>
      </c>
      <c r="H59">
        <v>0.99099999999999999</v>
      </c>
      <c r="I59">
        <v>1</v>
      </c>
      <c r="J59" s="9">
        <v>58</v>
      </c>
      <c r="K59" s="15">
        <f>J59/555*0.05</f>
        <v>5.2252252252252256E-3</v>
      </c>
      <c r="L59" s="16" t="s">
        <v>3873</v>
      </c>
      <c r="M59" s="13">
        <f>J59/555*0.1</f>
        <v>1.0450450450450451E-2</v>
      </c>
      <c r="N59" s="14" t="s">
        <v>3873</v>
      </c>
      <c r="O59" s="18">
        <v>0.41399999999999998</v>
      </c>
    </row>
    <row r="60" spans="1:17" ht="34" x14ac:dyDescent="0.2">
      <c r="A60" t="s">
        <v>3502</v>
      </c>
      <c r="B60" s="21" t="str">
        <f>VLOOKUP(A60,'Variable Lookup'!B:E,4, FALSE)</f>
        <v>DIET CALC, SUCRALOSE, NDSR, (MG) [SUCRALOSE]</v>
      </c>
      <c r="C60" t="s">
        <v>3890</v>
      </c>
      <c r="D60">
        <v>1</v>
      </c>
      <c r="E60">
        <v>0</v>
      </c>
      <c r="F60">
        <v>1.9590000000000001</v>
      </c>
      <c r="G60">
        <v>0.05</v>
      </c>
      <c r="H60">
        <v>1</v>
      </c>
      <c r="I60">
        <v>1.0009999999999999</v>
      </c>
      <c r="J60" s="9">
        <v>59</v>
      </c>
      <c r="K60" s="15">
        <f>J60/555*0.05</f>
        <v>5.3153153153153157E-3</v>
      </c>
      <c r="L60" s="16" t="s">
        <v>3873</v>
      </c>
      <c r="M60" s="13">
        <f>J60/555*0.1</f>
        <v>1.0630630630630631E-2</v>
      </c>
      <c r="N60" s="14" t="s">
        <v>3873</v>
      </c>
      <c r="O60" s="18">
        <v>0.41399999999999998</v>
      </c>
    </row>
    <row r="61" spans="1:17" s="24" customFormat="1" ht="34" x14ac:dyDescent="0.2">
      <c r="A61" s="7" t="s">
        <v>2003</v>
      </c>
      <c r="B61" s="22" t="s">
        <v>2004</v>
      </c>
      <c r="C61" s="7"/>
      <c r="D61" s="7">
        <v>0.63100000000000001</v>
      </c>
      <c r="E61" s="7">
        <v>0.14899999999999999</v>
      </c>
      <c r="F61" s="7">
        <v>-1.9550000000000001</v>
      </c>
      <c r="G61" s="7">
        <v>5.0999999999999997E-2</v>
      </c>
      <c r="H61" s="7">
        <v>0.39800000000000002</v>
      </c>
      <c r="I61" s="7">
        <v>1.0009999999999999</v>
      </c>
      <c r="J61" s="9">
        <v>60</v>
      </c>
      <c r="K61" s="15">
        <f>J61/555*0.05</f>
        <v>5.4054054054054057E-3</v>
      </c>
      <c r="L61" s="16" t="s">
        <v>3873</v>
      </c>
      <c r="M61" s="13">
        <f>J61/555*0.1</f>
        <v>1.0810810810810811E-2</v>
      </c>
      <c r="N61" s="14" t="s">
        <v>3873</v>
      </c>
      <c r="O61" s="18">
        <v>0.41399999999999998</v>
      </c>
      <c r="P61"/>
      <c r="Q61"/>
    </row>
    <row r="62" spans="1:17" ht="51" x14ac:dyDescent="0.2">
      <c r="A62" t="s">
        <v>2801</v>
      </c>
      <c r="B62" s="21" t="str">
        <f>VLOOKUP(A62,'Variable Lookup'!B:E,4, FALSE)</f>
        <v>DIET CALC, LEUCINE, NDSR, (G) [LEUCINE]</v>
      </c>
      <c r="D62">
        <v>0.93300000000000005</v>
      </c>
      <c r="E62">
        <v>3.3000000000000002E-2</v>
      </c>
      <c r="F62">
        <v>-1.948</v>
      </c>
      <c r="G62">
        <v>5.0999999999999997E-2</v>
      </c>
      <c r="H62">
        <v>0.871</v>
      </c>
      <c r="I62">
        <v>1</v>
      </c>
      <c r="J62" s="9">
        <v>61</v>
      </c>
      <c r="K62" s="15">
        <f>J62/555*0.05</f>
        <v>5.4954954954954957E-3</v>
      </c>
      <c r="L62" s="16" t="s">
        <v>3873</v>
      </c>
      <c r="M62" s="13">
        <f>J62/555*0.1</f>
        <v>1.0990990990990991E-2</v>
      </c>
      <c r="N62" s="14" t="s">
        <v>3873</v>
      </c>
      <c r="O62" s="18">
        <v>0.41399999999999998</v>
      </c>
    </row>
    <row r="63" spans="1:17" ht="17" x14ac:dyDescent="0.2">
      <c r="A63" t="s">
        <v>3609</v>
      </c>
      <c r="B63" s="21" t="str">
        <f>VLOOKUP(A63,'Variable Lookup'!B:E,4, FALSE)</f>
        <v>DIET CALC, TOTAL VITAMIN A ACTIVITY (INTERNATIONAL UNITS), NDSR, (IU) [TOTAL_VITAMIN_A_IU]</v>
      </c>
      <c r="D63">
        <v>1</v>
      </c>
      <c r="E63">
        <v>0</v>
      </c>
      <c r="F63">
        <v>-1.9530000000000001</v>
      </c>
      <c r="G63">
        <v>5.0999999999999997E-2</v>
      </c>
      <c r="H63">
        <v>1</v>
      </c>
      <c r="I63">
        <v>1</v>
      </c>
      <c r="J63" s="9">
        <v>62</v>
      </c>
      <c r="K63" s="15">
        <f>J63/555*0.05</f>
        <v>5.5855855855855858E-3</v>
      </c>
      <c r="L63" s="16" t="s">
        <v>3873</v>
      </c>
      <c r="M63" s="13">
        <f>J63/555*0.1</f>
        <v>1.1171171171171172E-2</v>
      </c>
      <c r="N63" s="14" t="s">
        <v>3873</v>
      </c>
      <c r="O63" s="18">
        <v>0.41399999999999998</v>
      </c>
    </row>
    <row r="64" spans="1:17" ht="51" x14ac:dyDescent="0.2">
      <c r="A64" t="s">
        <v>301</v>
      </c>
      <c r="B64" s="21" t="str">
        <f>VLOOKUP(A64,'Variable Lookup'!B:E,4, FALSE)</f>
        <v>SELF REPORTED HISTORY OF 7 CHRONIC CONDITIONS [CHRONIC_COND_7CAT]</v>
      </c>
      <c r="D64">
        <v>1.456</v>
      </c>
      <c r="E64">
        <v>0.28100000000000003</v>
      </c>
      <c r="F64">
        <v>1.946</v>
      </c>
      <c r="G64">
        <v>5.1999999999999998E-2</v>
      </c>
      <c r="H64">
        <v>0.997</v>
      </c>
      <c r="I64">
        <v>2.1259999999999999</v>
      </c>
      <c r="J64" s="9">
        <v>63</v>
      </c>
      <c r="K64" s="15">
        <f>J64/555*0.05</f>
        <v>5.6756756756756767E-3</v>
      </c>
      <c r="L64" s="16" t="s">
        <v>3873</v>
      </c>
      <c r="M64" s="13">
        <f>J64/555*0.1</f>
        <v>1.1351351351351353E-2</v>
      </c>
      <c r="N64" s="14" t="s">
        <v>3873</v>
      </c>
      <c r="O64" s="18">
        <v>0.41399999999999998</v>
      </c>
    </row>
    <row r="65" spans="1:15" ht="34" x14ac:dyDescent="0.2">
      <c r="A65" t="s">
        <v>3859</v>
      </c>
      <c r="B65" s="21" t="e">
        <f>VLOOKUP(A65,'Variable Lookup'!B:E,4, FALSE)</f>
        <v>#N/A</v>
      </c>
      <c r="D65">
        <v>0.875</v>
      </c>
      <c r="E65">
        <v>6.0999999999999999E-2</v>
      </c>
      <c r="F65">
        <v>-1.9350000000000001</v>
      </c>
      <c r="G65">
        <v>5.2999999999999999E-2</v>
      </c>
      <c r="H65">
        <v>0.76400000000000001</v>
      </c>
      <c r="I65">
        <v>1.002</v>
      </c>
      <c r="J65" s="9">
        <v>64</v>
      </c>
      <c r="K65" s="15">
        <f>J65/555*0.05</f>
        <v>5.7657657657657659E-3</v>
      </c>
      <c r="L65" s="16" t="s">
        <v>3873</v>
      </c>
      <c r="M65" s="13">
        <f>J65/555*0.1</f>
        <v>1.1531531531531532E-2</v>
      </c>
      <c r="N65" s="14" t="s">
        <v>3873</v>
      </c>
      <c r="O65" s="18">
        <v>0.41399999999999998</v>
      </c>
    </row>
    <row r="66" spans="1:15" x14ac:dyDescent="0.2">
      <c r="A66" s="7" t="s">
        <v>2011</v>
      </c>
      <c r="B66" s="22" t="s">
        <v>2012</v>
      </c>
      <c r="C66" s="7"/>
      <c r="D66" s="7">
        <v>0.17699999999999999</v>
      </c>
      <c r="E66" s="7">
        <v>0.159</v>
      </c>
      <c r="F66" s="7">
        <v>-1.9259999999999999</v>
      </c>
      <c r="G66" s="7">
        <v>5.3999999999999999E-2</v>
      </c>
      <c r="H66" s="7">
        <v>0.03</v>
      </c>
      <c r="I66" s="7">
        <v>1.0309999999999999</v>
      </c>
      <c r="J66" s="9">
        <v>65</v>
      </c>
      <c r="K66" s="15">
        <f>J66/555*0.05</f>
        <v>5.8558558558558559E-3</v>
      </c>
      <c r="L66" s="16" t="s">
        <v>3873</v>
      </c>
      <c r="M66" s="13">
        <f>J66/555*0.1</f>
        <v>1.1711711711711712E-2</v>
      </c>
      <c r="N66" s="14" t="s">
        <v>3873</v>
      </c>
      <c r="O66" s="18">
        <v>0.41399999999999998</v>
      </c>
    </row>
    <row r="67" spans="1:15" ht="51" x14ac:dyDescent="0.2">
      <c r="A67" t="s">
        <v>2788</v>
      </c>
      <c r="B67" s="21" t="str">
        <f>VLOOKUP(A67,'Variable Lookup'!B:E,4, FALSE)</f>
        <v>DIET CALC, ISOLEUCINE, NDSR, (G) [ISOLEUCINE]</v>
      </c>
      <c r="D67">
        <v>0.88800000000000001</v>
      </c>
      <c r="E67">
        <v>5.5E-2</v>
      </c>
      <c r="F67">
        <v>-1.927</v>
      </c>
      <c r="G67">
        <v>5.3999999999999999E-2</v>
      </c>
      <c r="H67">
        <v>0.78700000000000003</v>
      </c>
      <c r="I67">
        <v>1.002</v>
      </c>
      <c r="J67" s="9">
        <v>66</v>
      </c>
      <c r="K67" s="15">
        <f>J67/555*0.05</f>
        <v>5.9459459459459468E-3</v>
      </c>
      <c r="L67" s="16" t="s">
        <v>3873</v>
      </c>
      <c r="M67" s="13">
        <f>J67/555*0.1</f>
        <v>1.1891891891891894E-2</v>
      </c>
      <c r="N67" s="14" t="s">
        <v>3873</v>
      </c>
      <c r="O67" s="18">
        <v>0.41399999999999998</v>
      </c>
    </row>
    <row r="68" spans="1:15" ht="34" x14ac:dyDescent="0.2">
      <c r="A68" t="s">
        <v>3585</v>
      </c>
      <c r="B68" s="21" t="str">
        <f>VLOOKUP(A68,'Variable Lookup'!B:E,4, FALSE)</f>
        <v>DIET CALC, THIAMIN (VITAMIN B1), USDA, (MG) [THIAMIN_VITAMIN_B1]</v>
      </c>
      <c r="D68">
        <v>0.76300000000000001</v>
      </c>
      <c r="E68">
        <v>0.107</v>
      </c>
      <c r="F68">
        <v>-1.927</v>
      </c>
      <c r="G68">
        <v>5.3999999999999999E-2</v>
      </c>
      <c r="H68">
        <v>0.57999999999999996</v>
      </c>
      <c r="I68">
        <v>1.0049999999999999</v>
      </c>
      <c r="J68" s="9">
        <v>67</v>
      </c>
      <c r="K68" s="15">
        <f>J68/555*0.05</f>
        <v>6.0360360360360368E-3</v>
      </c>
      <c r="L68" s="16" t="s">
        <v>3873</v>
      </c>
      <c r="M68" s="13">
        <f>J68/555*0.1</f>
        <v>1.2072072072072074E-2</v>
      </c>
      <c r="N68" s="14" t="s">
        <v>3873</v>
      </c>
      <c r="O68" s="18">
        <v>0.41399999999999998</v>
      </c>
    </row>
    <row r="69" spans="1:15" ht="34" x14ac:dyDescent="0.2">
      <c r="A69" s="7" t="s">
        <v>2013</v>
      </c>
      <c r="B69" s="22" t="s">
        <v>2014</v>
      </c>
      <c r="C69" s="7"/>
      <c r="D69" s="7">
        <v>0.496</v>
      </c>
      <c r="E69" s="7">
        <v>0.18099999999999999</v>
      </c>
      <c r="F69" s="7">
        <v>-1.921</v>
      </c>
      <c r="G69" s="7">
        <v>5.5E-2</v>
      </c>
      <c r="H69" s="7">
        <v>0.24199999999999999</v>
      </c>
      <c r="I69" s="7">
        <v>1.014</v>
      </c>
      <c r="J69" s="9">
        <v>68</v>
      </c>
      <c r="K69" s="15">
        <f>J69/555*0.05</f>
        <v>6.126126126126126E-3</v>
      </c>
      <c r="L69" s="16" t="s">
        <v>3873</v>
      </c>
      <c r="M69" s="13">
        <f>J69/555*0.1</f>
        <v>1.2252252252252252E-2</v>
      </c>
      <c r="N69" s="14" t="s">
        <v>3873</v>
      </c>
      <c r="O69" s="18">
        <v>0.41399999999999998</v>
      </c>
    </row>
    <row r="70" spans="1:15" ht="51" x14ac:dyDescent="0.2">
      <c r="A70" t="s">
        <v>313</v>
      </c>
      <c r="B70" s="21" t="str">
        <f>VLOOKUP(A70,'Variable Lookup'!B:E,4, FALSE)</f>
        <v>DIET CALC, CYSTINE, NDSR, (G) [CYSTINE]</v>
      </c>
      <c r="D70">
        <v>0.70399999999999996</v>
      </c>
      <c r="E70">
        <v>0.129</v>
      </c>
      <c r="F70">
        <v>-1.917</v>
      </c>
      <c r="G70">
        <v>5.5E-2</v>
      </c>
      <c r="H70">
        <v>0.49199999999999999</v>
      </c>
      <c r="I70">
        <v>1.008</v>
      </c>
      <c r="J70" s="9">
        <v>69</v>
      </c>
      <c r="K70" s="15">
        <f>J70/555*0.05</f>
        <v>6.2162162162162169E-3</v>
      </c>
      <c r="L70" s="16" t="s">
        <v>3873</v>
      </c>
      <c r="M70" s="13">
        <f>J70/555*0.1</f>
        <v>1.2432432432432434E-2</v>
      </c>
      <c r="N70" s="14" t="s">
        <v>3873</v>
      </c>
      <c r="O70" s="18">
        <v>0.41399999999999998</v>
      </c>
    </row>
    <row r="71" spans="1:15" ht="17" x14ac:dyDescent="0.2">
      <c r="A71" t="s">
        <v>3845</v>
      </c>
      <c r="B71" s="21" t="e">
        <f>VLOOKUP(A71,'Variable Lookup'!B:E,4, FALSE)</f>
        <v>#N/A</v>
      </c>
      <c r="D71">
        <v>0.74399999999999999</v>
      </c>
      <c r="E71">
        <v>0.115</v>
      </c>
      <c r="F71">
        <v>-1.921</v>
      </c>
      <c r="G71">
        <v>5.5E-2</v>
      </c>
      <c r="H71">
        <v>0.55000000000000004</v>
      </c>
      <c r="I71">
        <v>1.006</v>
      </c>
      <c r="J71" s="9">
        <v>70</v>
      </c>
      <c r="K71" s="15">
        <f>J71/555*0.05</f>
        <v>6.3063063063063061E-3</v>
      </c>
      <c r="L71" s="16" t="s">
        <v>3873</v>
      </c>
      <c r="M71" s="13">
        <f>J71/555*0.1</f>
        <v>1.2612612612612612E-2</v>
      </c>
      <c r="N71" s="14" t="s">
        <v>3873</v>
      </c>
      <c r="O71" s="18">
        <v>0.41399999999999998</v>
      </c>
    </row>
    <row r="72" spans="1:15" x14ac:dyDescent="0.2">
      <c r="A72" t="s">
        <v>3639</v>
      </c>
      <c r="B72" s="21" t="str">
        <f>VLOOKUP(A72,'Variable Lookup'!B:E,4, FALSE)</f>
        <v>VB2</v>
      </c>
      <c r="D72">
        <v>1.1759999999999999</v>
      </c>
      <c r="E72">
        <v>0.1</v>
      </c>
      <c r="F72">
        <v>1.9179999999999999</v>
      </c>
      <c r="G72">
        <v>5.5E-2</v>
      </c>
      <c r="H72">
        <v>0.996</v>
      </c>
      <c r="I72">
        <v>1.389</v>
      </c>
      <c r="J72" s="9">
        <v>71</v>
      </c>
      <c r="K72" s="15">
        <f>J72/555*0.05</f>
        <v>6.396396396396397E-3</v>
      </c>
      <c r="L72" s="16" t="s">
        <v>3873</v>
      </c>
      <c r="M72" s="13">
        <f>J72/555*0.1</f>
        <v>1.2792792792792794E-2</v>
      </c>
      <c r="N72" s="14" t="s">
        <v>3873</v>
      </c>
      <c r="O72" s="18">
        <v>0.41399999999999998</v>
      </c>
    </row>
    <row r="73" spans="1:15" ht="17" x14ac:dyDescent="0.2">
      <c r="A73" t="s">
        <v>2840</v>
      </c>
      <c r="B73" s="21" t="str">
        <f>VLOOKUP(A73,'Variable Lookup'!B:E,4, FALSE)</f>
        <v>DIET CALC, LYSINE, NDSR, (G) [LYSINE]</v>
      </c>
      <c r="D73">
        <v>0.92500000000000004</v>
      </c>
      <c r="E73">
        <v>3.7999999999999999E-2</v>
      </c>
      <c r="F73">
        <v>-1.9079999999999999</v>
      </c>
      <c r="G73">
        <v>5.6000000000000001E-2</v>
      </c>
      <c r="H73">
        <v>0.85399999999999998</v>
      </c>
      <c r="I73">
        <v>1.002</v>
      </c>
      <c r="J73" s="9">
        <v>72</v>
      </c>
      <c r="K73" s="15">
        <f>J73/555*0.05</f>
        <v>6.486486486486487E-3</v>
      </c>
      <c r="L73" s="16" t="s">
        <v>3873</v>
      </c>
      <c r="M73" s="13">
        <f>J73/555*0.1</f>
        <v>1.2972972972972974E-2</v>
      </c>
      <c r="N73" s="14" t="s">
        <v>3873</v>
      </c>
      <c r="O73" s="18">
        <v>0.41399999999999998</v>
      </c>
    </row>
    <row r="74" spans="1:15" ht="17" x14ac:dyDescent="0.2">
      <c r="A74" t="s">
        <v>1294</v>
      </c>
      <c r="B74" s="21" t="str">
        <f>VLOOKUP(A74,'Variable Lookup'!B:E,4, FALSE)</f>
        <v>ADDITIONAL SUPPLEMENTS [DHQ146300]</v>
      </c>
      <c r="D74">
        <v>1.8180000000000001</v>
      </c>
      <c r="E74">
        <v>0.57299999999999995</v>
      </c>
      <c r="F74">
        <v>1.897</v>
      </c>
      <c r="G74">
        <v>5.8000000000000003E-2</v>
      </c>
      <c r="H74">
        <v>0.98</v>
      </c>
      <c r="I74">
        <v>3.3730000000000002</v>
      </c>
      <c r="J74" s="9">
        <v>73</v>
      </c>
      <c r="K74" s="15">
        <f>J74/555*0.05</f>
        <v>6.5765765765765762E-3</v>
      </c>
      <c r="L74" s="16" t="s">
        <v>3873</v>
      </c>
      <c r="M74" s="13">
        <f>J74/555*0.1</f>
        <v>1.3153153153153152E-2</v>
      </c>
      <c r="N74" s="14" t="s">
        <v>3873</v>
      </c>
      <c r="O74" s="18">
        <v>0.41399999999999998</v>
      </c>
    </row>
    <row r="75" spans="1:15" ht="17" x14ac:dyDescent="0.2">
      <c r="A75" t="s">
        <v>3650</v>
      </c>
      <c r="B75" s="21" t="str">
        <f>VLOOKUP(A75,'Variable Lookup'!B:E,4, FALSE)</f>
        <v>DIET CALC, VITAMIN A, RETINOL ACTIVITY EQUIVALENTS, USDA, (MCG) [VITAMIN_A_RAE]</v>
      </c>
      <c r="D75">
        <v>1</v>
      </c>
      <c r="E75">
        <v>0</v>
      </c>
      <c r="F75">
        <v>-1.8939999999999999</v>
      </c>
      <c r="G75">
        <v>5.8000000000000003E-2</v>
      </c>
      <c r="H75">
        <v>0.999</v>
      </c>
      <c r="I75">
        <v>1</v>
      </c>
      <c r="J75" s="9">
        <v>74</v>
      </c>
      <c r="K75" s="15">
        <f>J75/555*0.05</f>
        <v>6.6666666666666671E-3</v>
      </c>
      <c r="L75" s="16" t="s">
        <v>3873</v>
      </c>
      <c r="M75" s="13">
        <f>J75/555*0.1</f>
        <v>1.3333333333333334E-2</v>
      </c>
      <c r="N75" s="14" t="s">
        <v>3873</v>
      </c>
      <c r="O75" s="18">
        <v>0.41399999999999998</v>
      </c>
    </row>
    <row r="76" spans="1:15" ht="51" x14ac:dyDescent="0.2">
      <c r="A76" t="s">
        <v>2856</v>
      </c>
      <c r="B76" s="21" t="str">
        <f>VLOOKUP(A76,'Variable Lookup'!B:E,4, FALSE)</f>
        <v>DIET CALC, MANNITOL, NDSR, (G) [MANNITOL]</v>
      </c>
      <c r="D76">
        <v>0.42699999999999999</v>
      </c>
      <c r="E76">
        <v>0.192</v>
      </c>
      <c r="F76">
        <v>-1.8879999999999999</v>
      </c>
      <c r="G76">
        <v>5.8999999999999997E-2</v>
      </c>
      <c r="H76">
        <v>0.17599999999999999</v>
      </c>
      <c r="I76">
        <v>1.0329999999999999</v>
      </c>
      <c r="J76" s="9">
        <v>75</v>
      </c>
      <c r="K76" s="15">
        <f>J76/555*0.05</f>
        <v>6.7567567567567571E-3</v>
      </c>
      <c r="L76" s="16" t="s">
        <v>3873</v>
      </c>
      <c r="M76" s="13">
        <f>J76/555*0.1</f>
        <v>1.3513513513513514E-2</v>
      </c>
      <c r="N76" s="14" t="s">
        <v>3873</v>
      </c>
      <c r="O76" s="18">
        <v>0.41399999999999998</v>
      </c>
    </row>
    <row r="77" spans="1:15" ht="34" x14ac:dyDescent="0.2">
      <c r="A77" t="s">
        <v>2858</v>
      </c>
      <c r="B77" s="21" t="str">
        <f>VLOOKUP(A77,'Variable Lookup'!B:E,4, FALSE)</f>
        <v>DIET CALC, METHIONINE, NDSR, (G) [METHIONINE]</v>
      </c>
      <c r="D77">
        <v>0.79400000000000004</v>
      </c>
      <c r="E77">
        <v>9.7000000000000003E-2</v>
      </c>
      <c r="F77">
        <v>-1.8879999999999999</v>
      </c>
      <c r="G77">
        <v>5.8999999999999997E-2</v>
      </c>
      <c r="H77">
        <v>0.624</v>
      </c>
      <c r="I77">
        <v>1.0089999999999999</v>
      </c>
      <c r="J77" s="9">
        <v>76</v>
      </c>
      <c r="K77" s="15">
        <f>J77/555*0.05</f>
        <v>6.8468468468468463E-3</v>
      </c>
      <c r="L77" s="16" t="s">
        <v>3873</v>
      </c>
      <c r="M77" s="13">
        <f>J77/555*0.1</f>
        <v>1.3693693693693693E-2</v>
      </c>
      <c r="N77" s="14" t="s">
        <v>3873</v>
      </c>
      <c r="O77" s="18">
        <v>0.41399999999999998</v>
      </c>
    </row>
    <row r="78" spans="1:15" ht="34" x14ac:dyDescent="0.2">
      <c r="A78" t="s">
        <v>3852</v>
      </c>
      <c r="B78" s="21" t="e">
        <f>VLOOKUP(A78,'Variable Lookup'!B:E,4, FALSE)</f>
        <v>#N/A</v>
      </c>
      <c r="D78">
        <v>0.75900000000000001</v>
      </c>
      <c r="E78">
        <v>0.111</v>
      </c>
      <c r="F78">
        <v>-1.8879999999999999</v>
      </c>
      <c r="G78">
        <v>5.8999999999999997E-2</v>
      </c>
      <c r="H78">
        <v>0.56999999999999995</v>
      </c>
      <c r="I78">
        <v>1.0109999999999999</v>
      </c>
      <c r="J78" s="9">
        <v>77</v>
      </c>
      <c r="K78" s="15">
        <f>J78/555*0.05</f>
        <v>6.9369369369369372E-3</v>
      </c>
      <c r="L78" s="16" t="s">
        <v>3873</v>
      </c>
      <c r="M78" s="13">
        <f>J78/555*0.1</f>
        <v>1.3873873873873874E-2</v>
      </c>
      <c r="N78" s="14" t="s">
        <v>3873</v>
      </c>
      <c r="O78" s="18">
        <v>0.41399999999999998</v>
      </c>
    </row>
    <row r="79" spans="1:15" x14ac:dyDescent="0.2">
      <c r="A79" t="s">
        <v>3047</v>
      </c>
      <c r="B79" s="21" t="str">
        <f>VLOOKUP(A79,'Variable Lookup'!B:E,4, FALSE)</f>
        <v>PROT</v>
      </c>
      <c r="D79">
        <v>1.004</v>
      </c>
      <c r="E79">
        <v>2E-3</v>
      </c>
      <c r="F79">
        <v>1.891</v>
      </c>
      <c r="G79">
        <v>5.8999999999999997E-2</v>
      </c>
      <c r="H79">
        <v>1</v>
      </c>
      <c r="I79">
        <v>1.0089999999999999</v>
      </c>
      <c r="J79" s="9">
        <v>78</v>
      </c>
      <c r="K79" s="15">
        <f>J79/555*0.05</f>
        <v>7.0270270270270281E-3</v>
      </c>
      <c r="L79" s="16" t="s">
        <v>3873</v>
      </c>
      <c r="M79" s="13">
        <f>J79/555*0.1</f>
        <v>1.4054054054054056E-2</v>
      </c>
      <c r="N79" s="14" t="s">
        <v>3873</v>
      </c>
      <c r="O79" s="18">
        <v>0.41399999999999998</v>
      </c>
    </row>
    <row r="80" spans="1:15" ht="17" x14ac:dyDescent="0.2">
      <c r="A80" t="s">
        <v>3621</v>
      </c>
      <c r="B80" s="21" t="str">
        <f>VLOOKUP(A80,'Variable Lookup'!B:E,4, FALSE)</f>
        <v>DIET CALC, TYROSINE, NDSR, (G) [TYROSINE]</v>
      </c>
      <c r="D80">
        <v>0.86299999999999999</v>
      </c>
      <c r="E80">
        <v>6.7000000000000004E-2</v>
      </c>
      <c r="F80">
        <v>-1.8879999999999999</v>
      </c>
      <c r="G80">
        <v>5.8999999999999997E-2</v>
      </c>
      <c r="H80">
        <v>0.74099999999999999</v>
      </c>
      <c r="I80">
        <v>1.006</v>
      </c>
      <c r="J80" s="9">
        <v>79</v>
      </c>
      <c r="K80" s="15">
        <f>J80/555*0.05</f>
        <v>7.1171171171171173E-3</v>
      </c>
      <c r="L80" s="16" t="s">
        <v>3873</v>
      </c>
      <c r="M80" s="13">
        <f>J80/555*0.1</f>
        <v>1.4234234234234235E-2</v>
      </c>
      <c r="N80" s="14" t="s">
        <v>3873</v>
      </c>
      <c r="O80" s="18">
        <f>G80*(555/J80)</f>
        <v>0.41449367088607592</v>
      </c>
    </row>
    <row r="81" spans="1:17" ht="34" x14ac:dyDescent="0.2">
      <c r="A81" s="7" t="s">
        <v>1995</v>
      </c>
      <c r="B81" s="22" t="s">
        <v>1996</v>
      </c>
      <c r="C81" s="7"/>
      <c r="D81" s="7">
        <v>0.94499999999999995</v>
      </c>
      <c r="E81" s="7">
        <v>2.8000000000000001E-2</v>
      </c>
      <c r="F81" s="7">
        <v>-1.881</v>
      </c>
      <c r="G81" s="7">
        <v>0.06</v>
      </c>
      <c r="H81" s="7">
        <v>0.89100000000000001</v>
      </c>
      <c r="I81" s="7">
        <v>1.002</v>
      </c>
      <c r="J81" s="9">
        <v>80</v>
      </c>
      <c r="K81" s="15">
        <f>J81/555*0.05</f>
        <v>7.2072072072072073E-3</v>
      </c>
      <c r="L81" s="16" t="s">
        <v>3873</v>
      </c>
      <c r="M81" s="13">
        <f>J81/555*0.1</f>
        <v>1.4414414414414415E-2</v>
      </c>
      <c r="N81" s="14" t="s">
        <v>3873</v>
      </c>
      <c r="O81" s="18">
        <f>G81*(555/J81)</f>
        <v>0.41625000000000001</v>
      </c>
    </row>
    <row r="82" spans="1:17" ht="51" x14ac:dyDescent="0.2">
      <c r="A82" t="s">
        <v>294</v>
      </c>
      <c r="B82" s="21" t="str">
        <f>VLOOKUP(A82,'Variable Lookup'!B:E,4, FALSE)</f>
        <v>DIET CALC, CHOLESTEROL, USDA, (MG) [CHOLESTEROL]</v>
      </c>
      <c r="D82">
        <v>0.999</v>
      </c>
      <c r="E82">
        <v>1E-3</v>
      </c>
      <c r="F82">
        <v>-1.875</v>
      </c>
      <c r="G82">
        <v>6.0999999999999999E-2</v>
      </c>
      <c r="H82">
        <v>0.998</v>
      </c>
      <c r="I82">
        <v>1</v>
      </c>
      <c r="J82" s="9">
        <v>81</v>
      </c>
      <c r="K82" s="15">
        <f>J82/555*0.05</f>
        <v>7.2972972972972982E-3</v>
      </c>
      <c r="L82" s="16" t="s">
        <v>3873</v>
      </c>
      <c r="M82" s="13">
        <f>J82/555*0.1</f>
        <v>1.4594594594594596E-2</v>
      </c>
      <c r="N82" s="14" t="s">
        <v>3873</v>
      </c>
      <c r="O82" s="18">
        <f>G82*(555/J82)</f>
        <v>0.41796296296296298</v>
      </c>
    </row>
    <row r="83" spans="1:17" ht="34" x14ac:dyDescent="0.2">
      <c r="A83" t="s">
        <v>3591</v>
      </c>
      <c r="B83" s="21" t="str">
        <f>VLOOKUP(A83,'Variable Lookup'!B:E,4, FALSE)</f>
        <v>DIET CALC, TOTAL DIETARY FIBER, NDSR, (G) [TOTAL_DIETARY_FIBER]</v>
      </c>
      <c r="D83">
        <v>0.98</v>
      </c>
      <c r="E83">
        <v>0.01</v>
      </c>
      <c r="F83">
        <v>-1.8680000000000001</v>
      </c>
      <c r="G83">
        <v>6.2E-2</v>
      </c>
      <c r="H83">
        <v>0.96</v>
      </c>
      <c r="I83">
        <v>1.0009999999999999</v>
      </c>
      <c r="J83" s="9">
        <v>82</v>
      </c>
      <c r="K83" s="15">
        <f>J83/555*0.05</f>
        <v>7.3873873873873874E-3</v>
      </c>
      <c r="L83" s="16" t="s">
        <v>3873</v>
      </c>
      <c r="M83" s="13">
        <f>J83/555*0.1</f>
        <v>1.4774774774774775E-2</v>
      </c>
      <c r="N83" s="14" t="s">
        <v>3873</v>
      </c>
      <c r="O83" s="18">
        <v>0.41799999999999998</v>
      </c>
    </row>
    <row r="84" spans="1:17" ht="34" x14ac:dyDescent="0.2">
      <c r="A84" s="7" t="s">
        <v>1971</v>
      </c>
      <c r="B84" s="22" t="s">
        <v>1972</v>
      </c>
      <c r="C84" s="7"/>
      <c r="D84" s="7">
        <v>0.98599999999999999</v>
      </c>
      <c r="E84" s="7">
        <v>8.0000000000000002E-3</v>
      </c>
      <c r="F84" s="7">
        <v>-1.8620000000000001</v>
      </c>
      <c r="G84" s="7">
        <v>6.3E-2</v>
      </c>
      <c r="H84" s="7">
        <v>0.97099999999999997</v>
      </c>
      <c r="I84" s="7">
        <v>1.0009999999999999</v>
      </c>
      <c r="J84" s="9">
        <v>83</v>
      </c>
      <c r="K84" s="15">
        <f>J84/555*0.05</f>
        <v>7.4774774774774774E-3</v>
      </c>
      <c r="L84" s="16" t="s">
        <v>3873</v>
      </c>
      <c r="M84" s="13">
        <f>J84/555*0.1</f>
        <v>1.4954954954954955E-2</v>
      </c>
      <c r="N84" s="14" t="s">
        <v>3873</v>
      </c>
      <c r="O84" s="18">
        <v>0.41799999999999998</v>
      </c>
      <c r="P84" s="6"/>
      <c r="Q84" s="6"/>
    </row>
    <row r="85" spans="1:17" s="6" customFormat="1" ht="34" x14ac:dyDescent="0.2">
      <c r="A85" t="s">
        <v>3045</v>
      </c>
      <c r="B85" s="21" t="str">
        <f>VLOOKUP(A85,'Variable Lookup'!B:E,4, FALSE)</f>
        <v>DIET CALC, PROLINE, NDSR, (G) [PROLINE]</v>
      </c>
      <c r="C85"/>
      <c r="D85">
        <v>0.92900000000000005</v>
      </c>
      <c r="E85">
        <v>3.6999999999999998E-2</v>
      </c>
      <c r="F85">
        <v>-1.8480000000000001</v>
      </c>
      <c r="G85">
        <v>6.5000000000000002E-2</v>
      </c>
      <c r="H85">
        <v>0.86</v>
      </c>
      <c r="I85">
        <v>1.004</v>
      </c>
      <c r="J85" s="9">
        <v>84</v>
      </c>
      <c r="K85" s="15">
        <f>J85/555*0.05</f>
        <v>7.5675675675675683E-3</v>
      </c>
      <c r="L85" s="16" t="s">
        <v>3873</v>
      </c>
      <c r="M85" s="13">
        <f>J85/555*0.1</f>
        <v>1.5135135135135137E-2</v>
      </c>
      <c r="N85" s="14" t="s">
        <v>3873</v>
      </c>
      <c r="O85" s="18">
        <v>0.41799999999999998</v>
      </c>
      <c r="P85"/>
      <c r="Q85"/>
    </row>
    <row r="86" spans="1:17" ht="34" x14ac:dyDescent="0.2">
      <c r="A86" t="s">
        <v>3599</v>
      </c>
      <c r="B86" s="21" t="str">
        <f>VLOOKUP(A86,'Variable Lookup'!B:E,4, FALSE)</f>
        <v>DIET CALC, TOTAL POLYUNSATURATED FATTY ACIDS, USDA, (G) [TOTAL_POLYUNSATURATED]</v>
      </c>
      <c r="D86">
        <v>0.97699999999999998</v>
      </c>
      <c r="E86">
        <v>1.2E-2</v>
      </c>
      <c r="F86">
        <v>-1.847</v>
      </c>
      <c r="G86">
        <v>6.5000000000000002E-2</v>
      </c>
      <c r="H86">
        <v>0.95399999999999996</v>
      </c>
      <c r="I86">
        <v>1.0009999999999999</v>
      </c>
      <c r="J86" s="9">
        <v>85</v>
      </c>
      <c r="K86" s="15">
        <f>J86/555*0.05</f>
        <v>7.6576576576576575E-3</v>
      </c>
      <c r="L86" s="16" t="s">
        <v>3873</v>
      </c>
      <c r="M86" s="13">
        <f>J86/555*0.1</f>
        <v>1.5315315315315315E-2</v>
      </c>
      <c r="N86" s="14" t="s">
        <v>3873</v>
      </c>
      <c r="O86" s="18">
        <v>0.41799999999999998</v>
      </c>
    </row>
    <row r="87" spans="1:17" ht="17" x14ac:dyDescent="0.2">
      <c r="A87" t="s">
        <v>3394</v>
      </c>
      <c r="B87" s="21" t="str">
        <f>VLOOKUP(A87,'Variable Lookup'!B:E,4, FALSE)</f>
        <v>DIET CALC, SFA 20:0 (ARACHIDIC ACID), NDSR, (G) [SFA_20_0_ARACHIDIC_ACID]</v>
      </c>
      <c r="D87">
        <v>0.19700000000000001</v>
      </c>
      <c r="E87">
        <v>0.17399999999999999</v>
      </c>
      <c r="F87">
        <v>-1.84</v>
      </c>
      <c r="G87">
        <v>6.6000000000000003E-2</v>
      </c>
      <c r="H87">
        <v>3.5000000000000003E-2</v>
      </c>
      <c r="I87">
        <v>1.1120000000000001</v>
      </c>
      <c r="J87" s="9">
        <v>86</v>
      </c>
      <c r="K87" s="15">
        <f>J87/555*0.05</f>
        <v>7.7477477477477484E-3</v>
      </c>
      <c r="L87" s="16" t="s">
        <v>3873</v>
      </c>
      <c r="M87" s="13">
        <f>J87/555*0.1</f>
        <v>1.5495495495495497E-2</v>
      </c>
      <c r="N87" s="14" t="s">
        <v>3873</v>
      </c>
      <c r="O87" s="18">
        <v>0.41799999999999998</v>
      </c>
    </row>
    <row r="88" spans="1:17" ht="51" x14ac:dyDescent="0.2">
      <c r="A88" t="s">
        <v>3400</v>
      </c>
      <c r="B88" s="21" t="str">
        <f>VLOOKUP(A88,'Variable Lookup'!B:E,4, FALSE)</f>
        <v>DIET CALC, SFA 6:0 (HEXANOIC), USDA, (G) [SFA_6_0_HEXANOIC_ACID]</v>
      </c>
      <c r="D88">
        <v>0.47099999999999997</v>
      </c>
      <c r="E88">
        <v>0.193</v>
      </c>
      <c r="F88">
        <v>-1.835</v>
      </c>
      <c r="G88">
        <v>6.6000000000000003E-2</v>
      </c>
      <c r="H88">
        <v>0.21099999999999999</v>
      </c>
      <c r="I88">
        <v>1.052</v>
      </c>
      <c r="J88" s="9">
        <v>87</v>
      </c>
      <c r="K88" s="15">
        <f>J88/555*0.05</f>
        <v>7.8378378378378393E-3</v>
      </c>
      <c r="L88" s="16" t="s">
        <v>3873</v>
      </c>
      <c r="M88" s="13">
        <f>J88/555*0.1</f>
        <v>1.5675675675675679E-2</v>
      </c>
      <c r="N88" s="14" t="s">
        <v>3873</v>
      </c>
      <c r="O88" s="18">
        <v>0.41799999999999998</v>
      </c>
    </row>
    <row r="89" spans="1:17" ht="34" x14ac:dyDescent="0.2">
      <c r="A89" t="s">
        <v>3382</v>
      </c>
      <c r="B89" s="21" t="str">
        <f>VLOOKUP(A89,'Variable Lookup'!B:E,4, FALSE)</f>
        <v>DIET CALC, SFA 10:0 (DECANOIC), USDA, (G) [SFA_10_0_DECANOIC_ACID]</v>
      </c>
      <c r="D89">
        <v>0.56999999999999995</v>
      </c>
      <c r="E89">
        <v>0.17499999999999999</v>
      </c>
      <c r="F89">
        <v>-1.833</v>
      </c>
      <c r="G89">
        <v>6.7000000000000004E-2</v>
      </c>
      <c r="H89">
        <v>0.313</v>
      </c>
      <c r="I89">
        <v>1.04</v>
      </c>
      <c r="J89" s="9">
        <v>89</v>
      </c>
      <c r="K89" s="15">
        <f>J89/555*0.05</f>
        <v>8.0180180180180177E-3</v>
      </c>
      <c r="L89" s="16" t="s">
        <v>3873</v>
      </c>
      <c r="M89" s="13">
        <f>J89/555*0.1</f>
        <v>1.6036036036036035E-2</v>
      </c>
      <c r="N89" s="14" t="s">
        <v>3873</v>
      </c>
      <c r="O89" s="18">
        <f>G89*(555/J89)</f>
        <v>0.41780898876404499</v>
      </c>
    </row>
    <row r="90" spans="1:17" ht="34" x14ac:dyDescent="0.2">
      <c r="A90" t="s">
        <v>3851</v>
      </c>
      <c r="B90" s="21" t="e">
        <f>VLOOKUP(A90,'Variable Lookup'!B:E,4, FALSE)</f>
        <v>#N/A</v>
      </c>
      <c r="D90">
        <v>0.97499999999999998</v>
      </c>
      <c r="E90">
        <v>1.2999999999999999E-2</v>
      </c>
      <c r="F90">
        <v>-1.83</v>
      </c>
      <c r="G90">
        <v>6.7000000000000004E-2</v>
      </c>
      <c r="H90">
        <v>0.94899999999999995</v>
      </c>
      <c r="I90">
        <v>1.002</v>
      </c>
      <c r="J90" s="9">
        <v>88</v>
      </c>
      <c r="K90" s="15">
        <f>J90/555*0.05</f>
        <v>7.9279279279279285E-3</v>
      </c>
      <c r="L90" s="16" t="s">
        <v>3873</v>
      </c>
      <c r="M90" s="13">
        <f>J90/555*0.1</f>
        <v>1.5855855855855857E-2</v>
      </c>
      <c r="N90" s="14" t="s">
        <v>3873</v>
      </c>
      <c r="O90" s="18">
        <v>0.41799999999999998</v>
      </c>
    </row>
    <row r="91" spans="1:17" x14ac:dyDescent="0.2">
      <c r="A91" t="s">
        <v>3007</v>
      </c>
      <c r="B91" s="21" t="str">
        <f>VLOOKUP(A91,'Variable Lookup'!B:E,4, FALSE)</f>
        <v>DIET CALC, PHOSPHORUS, USDA, (MG) [PHOSPHORUS]</v>
      </c>
      <c r="D91">
        <v>1</v>
      </c>
      <c r="E91">
        <v>0</v>
      </c>
      <c r="F91">
        <v>-1.8220000000000001</v>
      </c>
      <c r="G91">
        <v>6.8000000000000005E-2</v>
      </c>
      <c r="H91">
        <v>0.999</v>
      </c>
      <c r="I91">
        <v>1</v>
      </c>
      <c r="J91" s="9">
        <v>90</v>
      </c>
      <c r="K91" s="15">
        <f>J91/555*0.05</f>
        <v>8.1081081081081086E-3</v>
      </c>
      <c r="L91" s="16" t="s">
        <v>3873</v>
      </c>
      <c r="M91" s="13">
        <f>J91/555*0.1</f>
        <v>1.6216216216216217E-2</v>
      </c>
      <c r="N91" s="14" t="s">
        <v>3873</v>
      </c>
      <c r="O91" s="18">
        <f>G91*(555/J91)</f>
        <v>0.41933333333333339</v>
      </c>
    </row>
    <row r="92" spans="1:17" ht="34" x14ac:dyDescent="0.2">
      <c r="A92" t="s">
        <v>3843</v>
      </c>
      <c r="B92" s="21" t="e">
        <f>VLOOKUP(A92,'Variable Lookup'!B:E,4, FALSE)</f>
        <v>#N/A</v>
      </c>
      <c r="D92">
        <v>1</v>
      </c>
      <c r="E92">
        <v>0</v>
      </c>
      <c r="F92">
        <v>-1.8180000000000001</v>
      </c>
      <c r="G92">
        <v>6.9000000000000006E-2</v>
      </c>
      <c r="H92">
        <v>1</v>
      </c>
      <c r="I92">
        <v>1</v>
      </c>
      <c r="J92" s="9">
        <v>91</v>
      </c>
      <c r="K92" s="15">
        <f>J92/555*0.05</f>
        <v>8.1981981981981977E-3</v>
      </c>
      <c r="L92" s="16" t="s">
        <v>3873</v>
      </c>
      <c r="M92" s="13">
        <f>J92/555*0.1</f>
        <v>1.6396396396396395E-2</v>
      </c>
      <c r="N92" s="14" t="s">
        <v>3873</v>
      </c>
      <c r="O92" s="18">
        <f>G92*(555/J92)</f>
        <v>0.42082417582417586</v>
      </c>
    </row>
    <row r="93" spans="1:17" x14ac:dyDescent="0.2">
      <c r="A93" t="s">
        <v>2708</v>
      </c>
      <c r="B93" s="21" t="str">
        <f>VLOOKUP(A93,'Variable Lookup'!B:E,4, FALSE)</f>
        <v>USING PROBIOTICS [HMI080]</v>
      </c>
      <c r="D93">
        <v>2.0209999999999999</v>
      </c>
      <c r="E93">
        <v>0.78400000000000003</v>
      </c>
      <c r="F93">
        <v>1.8140000000000001</v>
      </c>
      <c r="G93">
        <v>7.0000000000000007E-2</v>
      </c>
      <c r="H93">
        <v>0.94499999999999995</v>
      </c>
      <c r="I93">
        <v>4.3220000000000001</v>
      </c>
      <c r="J93" s="9">
        <v>92</v>
      </c>
      <c r="K93" s="15">
        <f>J93/555*0.05</f>
        <v>8.2882882882882886E-3</v>
      </c>
      <c r="L93" s="16" t="s">
        <v>3873</v>
      </c>
      <c r="M93" s="13">
        <f>J93/555*0.1</f>
        <v>1.6576576576576577E-2</v>
      </c>
      <c r="N93" s="14" t="s">
        <v>3873</v>
      </c>
      <c r="O93" s="18">
        <f>G93*(555/J93)</f>
        <v>0.42228260869565221</v>
      </c>
    </row>
    <row r="94" spans="1:17" ht="17" x14ac:dyDescent="0.2">
      <c r="A94" t="s">
        <v>3489</v>
      </c>
      <c r="B94" s="21" t="str">
        <f>VLOOKUP(A94,'Variable Lookup'!B:E,4, FALSE)</f>
        <v>DIET CALC, SODIUM, USDA, (MG) [SODIUM]</v>
      </c>
      <c r="D94">
        <v>1</v>
      </c>
      <c r="E94">
        <v>0</v>
      </c>
      <c r="F94">
        <v>-1.806</v>
      </c>
      <c r="G94">
        <v>7.0999999999999994E-2</v>
      </c>
      <c r="H94">
        <v>1</v>
      </c>
      <c r="I94">
        <v>1</v>
      </c>
      <c r="J94" s="9">
        <v>93</v>
      </c>
      <c r="K94" s="15">
        <f>J94/555*0.05</f>
        <v>8.3783783783783795E-3</v>
      </c>
      <c r="L94" s="16" t="s">
        <v>3873</v>
      </c>
      <c r="M94" s="13">
        <f>J94/555*0.1</f>
        <v>1.6756756756756759E-2</v>
      </c>
      <c r="N94" s="14" t="s">
        <v>3873</v>
      </c>
      <c r="O94" s="18">
        <f>G94*(555/J94)</f>
        <v>0.42370967741935478</v>
      </c>
    </row>
    <row r="95" spans="1:17" ht="34" x14ac:dyDescent="0.2">
      <c r="A95" t="s">
        <v>3003</v>
      </c>
      <c r="B95" s="21" t="str">
        <f>VLOOKUP(A95,'Variable Lookup'!B:E,4, FALSE)</f>
        <v>PFAT</v>
      </c>
      <c r="D95">
        <v>1.0129999999999999</v>
      </c>
      <c r="E95">
        <v>7.0000000000000001E-3</v>
      </c>
      <c r="F95">
        <v>1.8</v>
      </c>
      <c r="G95">
        <v>7.1999999999999995E-2</v>
      </c>
      <c r="H95">
        <v>0.999</v>
      </c>
      <c r="I95">
        <v>1.0269999999999999</v>
      </c>
      <c r="J95" s="9">
        <v>94</v>
      </c>
      <c r="K95" s="15">
        <f>J95/555*0.05</f>
        <v>8.4684684684684687E-3</v>
      </c>
      <c r="L95" s="16" t="s">
        <v>3873</v>
      </c>
      <c r="M95" s="13">
        <f>J95/555*0.1</f>
        <v>1.6936936936936937E-2</v>
      </c>
      <c r="N95" s="14" t="s">
        <v>3873</v>
      </c>
      <c r="O95" s="18">
        <f>G95*(555/J95)</f>
        <v>0.42510638297872333</v>
      </c>
    </row>
    <row r="96" spans="1:17" ht="17" x14ac:dyDescent="0.2">
      <c r="A96" s="7" t="s">
        <v>1997</v>
      </c>
      <c r="B96" s="22" t="s">
        <v>1998</v>
      </c>
      <c r="C96" s="7"/>
      <c r="D96" s="7">
        <v>0.99199999999999999</v>
      </c>
      <c r="E96" s="7">
        <v>5.0000000000000001E-3</v>
      </c>
      <c r="F96" s="7">
        <v>-1.7929999999999999</v>
      </c>
      <c r="G96" s="7">
        <v>7.2999999999999995E-2</v>
      </c>
      <c r="H96" s="7">
        <v>0.98299999999999998</v>
      </c>
      <c r="I96" s="7">
        <v>1.0009999999999999</v>
      </c>
      <c r="J96" s="9">
        <v>95</v>
      </c>
      <c r="K96" s="15">
        <f>J96/555*0.05</f>
        <v>8.5585585585585596E-3</v>
      </c>
      <c r="L96" s="16" t="s">
        <v>3873</v>
      </c>
      <c r="M96" s="13">
        <f>J96/555*0.1</f>
        <v>1.7117117117117119E-2</v>
      </c>
      <c r="N96" s="14" t="s">
        <v>3873</v>
      </c>
      <c r="O96" s="18">
        <f>G96*(555/J96)</f>
        <v>0.42647368421052628</v>
      </c>
    </row>
    <row r="97" spans="1:15" ht="51" x14ac:dyDescent="0.2">
      <c r="A97" t="s">
        <v>3640</v>
      </c>
      <c r="B97" s="21" t="str">
        <f>VLOOKUP(A97,'Variable Lookup'!B:E,4, FALSE)</f>
        <v>VB6</v>
      </c>
      <c r="D97">
        <v>1.1120000000000001</v>
      </c>
      <c r="E97">
        <v>6.7000000000000004E-2</v>
      </c>
      <c r="F97">
        <v>1.768</v>
      </c>
      <c r="G97">
        <v>7.6999999999999999E-2</v>
      </c>
      <c r="H97">
        <v>0.98799999999999999</v>
      </c>
      <c r="I97">
        <v>1.252</v>
      </c>
      <c r="J97" s="9">
        <v>96</v>
      </c>
      <c r="K97" s="15">
        <f>J97/555*0.05</f>
        <v>8.6486486486486488E-3</v>
      </c>
      <c r="L97" s="16" t="s">
        <v>3873</v>
      </c>
      <c r="M97" s="13">
        <f>J97/555*0.1</f>
        <v>1.7297297297297298E-2</v>
      </c>
      <c r="N97" s="14" t="s">
        <v>3873</v>
      </c>
      <c r="O97" s="18">
        <v>0.441</v>
      </c>
    </row>
    <row r="98" spans="1:15" ht="17" x14ac:dyDescent="0.2">
      <c r="A98" t="s">
        <v>3854</v>
      </c>
      <c r="B98" s="21" t="e">
        <f>VLOOKUP(A98,'Variable Lookup'!B:E,4, FALSE)</f>
        <v>#N/A</v>
      </c>
      <c r="D98">
        <v>7.3999999999999996E-2</v>
      </c>
      <c r="E98">
        <v>0.109</v>
      </c>
      <c r="F98">
        <v>-1.762</v>
      </c>
      <c r="G98">
        <v>7.8E-2</v>
      </c>
      <c r="H98">
        <v>4.0000000000000001E-3</v>
      </c>
      <c r="I98">
        <v>1.339</v>
      </c>
      <c r="J98" s="9">
        <v>97</v>
      </c>
      <c r="K98" s="15">
        <f>J98/555*0.05</f>
        <v>8.738738738738738E-3</v>
      </c>
      <c r="L98" s="16" t="s">
        <v>3873</v>
      </c>
      <c r="M98" s="13">
        <f>J98/555*0.1</f>
        <v>1.7477477477477476E-2</v>
      </c>
      <c r="N98" s="14" t="s">
        <v>3873</v>
      </c>
      <c r="O98" s="18">
        <v>0.441</v>
      </c>
    </row>
    <row r="99" spans="1:15" ht="17" x14ac:dyDescent="0.2">
      <c r="A99" t="s">
        <v>223</v>
      </c>
      <c r="B99" s="21" t="str">
        <f>VLOOKUP(A99,'Variable Lookup'!B:E,4, FALSE)</f>
        <v>DIET CALC, BIOCHANIN A, NDSR, (MG) [BIOCHANIN_A]</v>
      </c>
      <c r="D99">
        <v>7.3999999999999996E-2</v>
      </c>
      <c r="E99">
        <v>0.11</v>
      </c>
      <c r="F99">
        <v>-1.7549999999999999</v>
      </c>
      <c r="G99">
        <v>7.9000000000000001E-2</v>
      </c>
      <c r="H99">
        <v>4.0000000000000001E-3</v>
      </c>
      <c r="I99">
        <v>1.355</v>
      </c>
      <c r="J99" s="9">
        <v>98</v>
      </c>
      <c r="K99" s="15">
        <f>J99/555*0.05</f>
        <v>8.8288288288288289E-3</v>
      </c>
      <c r="L99" s="16" t="s">
        <v>3873</v>
      </c>
      <c r="M99" s="13">
        <f>J99/555*0.1</f>
        <v>1.7657657657657658E-2</v>
      </c>
      <c r="N99" s="14" t="s">
        <v>3873</v>
      </c>
      <c r="O99" s="18">
        <v>0.441</v>
      </c>
    </row>
    <row r="100" spans="1:15" x14ac:dyDescent="0.2">
      <c r="A100" t="s">
        <v>307</v>
      </c>
      <c r="B100" s="21" t="str">
        <f>VLOOKUP(A100,'Variable Lookup'!B:E,4, FALSE)</f>
        <v>COPP</v>
      </c>
      <c r="D100">
        <v>1.27</v>
      </c>
      <c r="E100">
        <v>0.17299999999999999</v>
      </c>
      <c r="F100">
        <v>1.7529999999999999</v>
      </c>
      <c r="G100">
        <v>0.08</v>
      </c>
      <c r="H100">
        <v>0.97199999999999998</v>
      </c>
      <c r="I100">
        <v>1.6579999999999999</v>
      </c>
      <c r="J100" s="9">
        <v>99</v>
      </c>
      <c r="K100" s="15">
        <f>J100/555*0.05</f>
        <v>8.9189189189189198E-3</v>
      </c>
      <c r="L100" s="16" t="s">
        <v>3873</v>
      </c>
      <c r="M100" s="13">
        <f>J100/555*0.1</f>
        <v>1.783783783783784E-2</v>
      </c>
      <c r="N100" s="14" t="s">
        <v>3873</v>
      </c>
      <c r="O100" s="18">
        <v>0.441</v>
      </c>
    </row>
    <row r="101" spans="1:15" ht="34" x14ac:dyDescent="0.2">
      <c r="A101" t="s">
        <v>3009</v>
      </c>
      <c r="B101" s="21" t="str">
        <f>VLOOKUP(A101,'Variable Lookup'!B:E,4, FALSE)</f>
        <v>DIET CALC, PHYTIC ACID, NDSR, (MG) [PHYTIC_ACID]</v>
      </c>
      <c r="D101">
        <v>0.999</v>
      </c>
      <c r="E101">
        <v>0</v>
      </c>
      <c r="F101">
        <v>-1.7529999999999999</v>
      </c>
      <c r="G101">
        <v>0.08</v>
      </c>
      <c r="H101">
        <v>0.999</v>
      </c>
      <c r="I101">
        <v>1</v>
      </c>
      <c r="J101" s="9">
        <v>100</v>
      </c>
      <c r="K101" s="15">
        <f>J101/555*0.05</f>
        <v>9.0090090090090089E-3</v>
      </c>
      <c r="L101" s="16" t="s">
        <v>3873</v>
      </c>
      <c r="M101" s="13">
        <f>J101/555*0.1</f>
        <v>1.8018018018018018E-2</v>
      </c>
      <c r="N101" s="14" t="s">
        <v>3873</v>
      </c>
      <c r="O101" s="18">
        <v>0.441</v>
      </c>
    </row>
    <row r="102" spans="1:15" ht="17" x14ac:dyDescent="0.2">
      <c r="A102" t="s">
        <v>3027</v>
      </c>
      <c r="B102" s="21" t="str">
        <f>VLOOKUP(A102,'Variable Lookup'!B:E,4, FALSE)</f>
        <v>DAILY FIBER INTAKE IN GRAMS [PREDFIB]</v>
      </c>
      <c r="D102">
        <v>0.94799999999999995</v>
      </c>
      <c r="E102">
        <v>2.9000000000000001E-2</v>
      </c>
      <c r="F102">
        <v>-1.744</v>
      </c>
      <c r="G102">
        <v>8.1000000000000003E-2</v>
      </c>
      <c r="H102">
        <v>0.89200000000000002</v>
      </c>
      <c r="I102">
        <v>1.0069999999999999</v>
      </c>
      <c r="J102" s="9">
        <v>102</v>
      </c>
      <c r="K102" s="15">
        <f>J102/555*0.05</f>
        <v>9.1891891891891907E-3</v>
      </c>
      <c r="L102" s="16" t="s">
        <v>3873</v>
      </c>
      <c r="M102" s="13">
        <f>J102/555*0.1</f>
        <v>1.8378378378378381E-2</v>
      </c>
      <c r="N102" s="14" t="s">
        <v>3873</v>
      </c>
      <c r="O102" s="18">
        <f>G102*(555/J102)</f>
        <v>0.44073529411764711</v>
      </c>
    </row>
    <row r="103" spans="1:15" ht="34" x14ac:dyDescent="0.2">
      <c r="A103" t="s">
        <v>3553</v>
      </c>
      <c r="B103" s="21" t="str">
        <f>VLOOKUP(A103,'Variable Lookup'!B:E,4, FALSE)</f>
        <v>DIET CALC, VITAMIN_C FROM SUPPLEMENTS  (MG) [SUPP_VITAMIN_C]</v>
      </c>
      <c r="D103">
        <v>1.0009999999999999</v>
      </c>
      <c r="E103">
        <v>0</v>
      </c>
      <c r="F103">
        <v>1.742</v>
      </c>
      <c r="G103">
        <v>8.1000000000000003E-2</v>
      </c>
      <c r="H103">
        <v>1</v>
      </c>
      <c r="I103">
        <v>1.0009999999999999</v>
      </c>
      <c r="J103" s="9">
        <v>101</v>
      </c>
      <c r="K103" s="15">
        <f>J103/555*0.05</f>
        <v>9.0990990990990998E-3</v>
      </c>
      <c r="L103" s="16" t="s">
        <v>3873</v>
      </c>
      <c r="M103" s="13">
        <f>J103/555*0.1</f>
        <v>1.81981981981982E-2</v>
      </c>
      <c r="N103" s="14" t="s">
        <v>3873</v>
      </c>
      <c r="O103" s="18">
        <v>0.441</v>
      </c>
    </row>
    <row r="104" spans="1:15" ht="34" x14ac:dyDescent="0.2">
      <c r="A104" t="s">
        <v>3498</v>
      </c>
      <c r="B104" s="21" t="str">
        <f>VLOOKUP(A104,'Variable Lookup'!B:E,4, FALSE)</f>
        <v>DIET CALC, STARCH, NDSR, (G) [STARCH]</v>
      </c>
      <c r="D104">
        <v>0.996</v>
      </c>
      <c r="E104">
        <v>2E-3</v>
      </c>
      <c r="F104">
        <v>-1.7350000000000001</v>
      </c>
      <c r="G104">
        <v>8.3000000000000004E-2</v>
      </c>
      <c r="H104">
        <v>0.99199999999999999</v>
      </c>
      <c r="I104">
        <v>1</v>
      </c>
      <c r="J104" s="9">
        <v>103</v>
      </c>
      <c r="K104" s="15">
        <f>J104/555*0.05</f>
        <v>9.2792792792792799E-3</v>
      </c>
      <c r="L104" s="16" t="s">
        <v>3873</v>
      </c>
      <c r="M104" s="13">
        <f>J104/555*0.1</f>
        <v>1.855855855855856E-2</v>
      </c>
      <c r="N104" s="14" t="s">
        <v>3873</v>
      </c>
      <c r="O104" s="18">
        <v>0.44500000000000001</v>
      </c>
    </row>
    <row r="105" spans="1:15" ht="17" x14ac:dyDescent="0.2">
      <c r="A105" t="s">
        <v>3398</v>
      </c>
      <c r="B105" s="21" t="str">
        <f>VLOOKUP(A105,'Variable Lookup'!B:E,4, FALSE)</f>
        <v>DIET CALC, SFA 4:0 (BUTANOIC), USDA, (G) [SFA_4_0_BUTANOIC_ACID]</v>
      </c>
      <c r="D105">
        <v>0.68300000000000005</v>
      </c>
      <c r="E105">
        <v>0.151</v>
      </c>
      <c r="F105">
        <v>-1.722</v>
      </c>
      <c r="G105">
        <v>8.5000000000000006E-2</v>
      </c>
      <c r="H105">
        <v>0.443</v>
      </c>
      <c r="I105">
        <v>1.054</v>
      </c>
      <c r="J105" s="9">
        <v>104</v>
      </c>
      <c r="K105" s="15">
        <f>J105/555*0.05</f>
        <v>9.3693693693693691E-3</v>
      </c>
      <c r="L105" s="16" t="s">
        <v>3873</v>
      </c>
      <c r="M105" s="13">
        <f>J105/555*0.1</f>
        <v>1.8738738738738738E-2</v>
      </c>
      <c r="N105" s="14" t="s">
        <v>3873</v>
      </c>
      <c r="O105" s="18">
        <v>0.44500000000000001</v>
      </c>
    </row>
    <row r="106" spans="1:15" ht="17" x14ac:dyDescent="0.2">
      <c r="A106" t="s">
        <v>213</v>
      </c>
      <c r="B106" s="21" t="str">
        <f>VLOOKUP(A106,'Variable Lookup'!B:E,4, FALSE)</f>
        <v>DIET CALC, BETA-CAROTENE, USDA, (MCG) [BETA_CAROTENE]</v>
      </c>
      <c r="D106">
        <v>1</v>
      </c>
      <c r="E106">
        <v>0</v>
      </c>
      <c r="F106">
        <v>-1.714</v>
      </c>
      <c r="G106">
        <v>8.6999999999999994E-2</v>
      </c>
      <c r="H106">
        <v>1</v>
      </c>
      <c r="I106">
        <v>1</v>
      </c>
      <c r="J106" s="9">
        <v>105</v>
      </c>
      <c r="K106" s="15">
        <f>J106/555*0.05</f>
        <v>9.45945945945946E-3</v>
      </c>
      <c r="L106" s="16" t="s">
        <v>3873</v>
      </c>
      <c r="M106" s="13">
        <f>J106/555*0.1</f>
        <v>1.891891891891892E-2</v>
      </c>
      <c r="N106" s="14" t="s">
        <v>3873</v>
      </c>
      <c r="O106" s="18">
        <v>0.44500000000000001</v>
      </c>
    </row>
    <row r="107" spans="1:15" ht="34" x14ac:dyDescent="0.2">
      <c r="A107" t="s">
        <v>3595</v>
      </c>
      <c r="B107" s="21" t="str">
        <f>VLOOKUP(A107,'Variable Lookup'!B:E,4, FALSE)</f>
        <v>DIET CALC, TOTAL FOLATE, USDA, (MCG) [TOTAL_FOLATE]</v>
      </c>
      <c r="D107">
        <v>0.999</v>
      </c>
      <c r="E107">
        <v>0</v>
      </c>
      <c r="F107">
        <v>-1.71</v>
      </c>
      <c r="G107">
        <v>8.6999999999999994E-2</v>
      </c>
      <c r="H107">
        <v>0.998</v>
      </c>
      <c r="I107">
        <v>1</v>
      </c>
      <c r="J107" s="9">
        <v>106</v>
      </c>
      <c r="K107" s="15">
        <f>J107/555*0.05</f>
        <v>9.5495495495495492E-3</v>
      </c>
      <c r="L107" s="16" t="s">
        <v>3873</v>
      </c>
      <c r="M107" s="13">
        <f>J107/555*0.1</f>
        <v>1.9099099099099098E-2</v>
      </c>
      <c r="N107" s="14" t="s">
        <v>3873</v>
      </c>
      <c r="O107" s="18">
        <v>0.44500000000000001</v>
      </c>
    </row>
    <row r="108" spans="1:15" ht="34" x14ac:dyDescent="0.2">
      <c r="A108" t="s">
        <v>219</v>
      </c>
      <c r="B108" s="21" t="str">
        <f>VLOOKUP(A108,'Variable Lookup'!B:E,4, FALSE)</f>
        <v>DIET CALC, BETA-TOCOPHEROL, NDSR, (MG) [BETA_TOCOPHEROL]</v>
      </c>
      <c r="D108">
        <v>0.65400000000000003</v>
      </c>
      <c r="E108">
        <v>0.16300000000000001</v>
      </c>
      <c r="F108">
        <v>-1.7050000000000001</v>
      </c>
      <c r="G108">
        <v>8.7999999999999995E-2</v>
      </c>
      <c r="H108">
        <v>0.40200000000000002</v>
      </c>
      <c r="I108">
        <v>1.0660000000000001</v>
      </c>
      <c r="J108" s="9">
        <v>107</v>
      </c>
      <c r="K108" s="15">
        <f>J108/555*0.05</f>
        <v>9.6396396396396401E-3</v>
      </c>
      <c r="L108" s="16" t="s">
        <v>3873</v>
      </c>
      <c r="M108" s="13">
        <f>J108/555*0.1</f>
        <v>1.927927927927928E-2</v>
      </c>
      <c r="N108" s="14" t="s">
        <v>3873</v>
      </c>
      <c r="O108" s="18">
        <v>0.44500000000000001</v>
      </c>
    </row>
    <row r="109" spans="1:15" ht="34" x14ac:dyDescent="0.2">
      <c r="A109" t="s">
        <v>2968</v>
      </c>
      <c r="B109" s="21" t="str">
        <f>VLOOKUP(A109,'Variable Lookup'!B:E,4, FALSE)</f>
        <v>P182</v>
      </c>
      <c r="D109">
        <v>1.0129999999999999</v>
      </c>
      <c r="E109">
        <v>8.0000000000000002E-3</v>
      </c>
      <c r="F109">
        <v>1.7030000000000001</v>
      </c>
      <c r="G109">
        <v>8.8999999999999996E-2</v>
      </c>
      <c r="H109">
        <v>0.998</v>
      </c>
      <c r="I109">
        <v>1.028</v>
      </c>
      <c r="J109" s="9">
        <v>108</v>
      </c>
      <c r="K109" s="15">
        <f>J109/555*0.05</f>
        <v>9.729729729729731E-3</v>
      </c>
      <c r="L109" s="16" t="s">
        <v>3873</v>
      </c>
      <c r="M109" s="13">
        <f>J109/555*0.1</f>
        <v>1.9459459459459462E-2</v>
      </c>
      <c r="N109" s="14" t="s">
        <v>3873</v>
      </c>
      <c r="O109" s="18">
        <v>0.44500000000000001</v>
      </c>
    </row>
    <row r="110" spans="1:15" ht="34" x14ac:dyDescent="0.2">
      <c r="A110" t="s">
        <v>96</v>
      </c>
      <c r="B110" s="21" t="str">
        <f>VLOOKUP(A110,'Variable Lookup'!B:E,4, FALSE)</f>
        <v>DIET CALC, ANIMAL PROTEIN, NDSR, (G) [ANIMAL_PROTEIN]</v>
      </c>
      <c r="D110">
        <v>0.99399999999999999</v>
      </c>
      <c r="E110">
        <v>4.0000000000000001E-3</v>
      </c>
      <c r="F110">
        <v>-1.6930000000000001</v>
      </c>
      <c r="G110">
        <v>0.09</v>
      </c>
      <c r="H110">
        <v>0.98699999999999999</v>
      </c>
      <c r="I110">
        <v>1.0009999999999999</v>
      </c>
      <c r="J110" s="9">
        <v>109</v>
      </c>
      <c r="K110" s="15">
        <f>J110/555*0.05</f>
        <v>9.8198198198198201E-3</v>
      </c>
      <c r="L110" s="16" t="s">
        <v>3873</v>
      </c>
      <c r="M110" s="13">
        <f>J110/555*0.1</f>
        <v>1.963963963963964E-2</v>
      </c>
      <c r="N110" s="14" t="s">
        <v>3873</v>
      </c>
      <c r="O110" s="18">
        <v>0.44500000000000001</v>
      </c>
    </row>
    <row r="111" spans="1:15" ht="17" x14ac:dyDescent="0.2">
      <c r="A111" t="s">
        <v>2947</v>
      </c>
      <c r="B111" s="21" t="str">
        <f>VLOOKUP(A111,'Variable Lookup'!B:E,4, FALSE)</f>
        <v>DIET CALC, NIACIN EQUIVALENTS, NDSR, (MG) [NIACIN_EQUIVALENTS]</v>
      </c>
      <c r="D111">
        <v>0.99099999999999999</v>
      </c>
      <c r="E111">
        <v>5.0000000000000001E-3</v>
      </c>
      <c r="F111">
        <v>-1.6950000000000001</v>
      </c>
      <c r="G111">
        <v>0.09</v>
      </c>
      <c r="H111">
        <v>0.98</v>
      </c>
      <c r="I111">
        <v>1.0009999999999999</v>
      </c>
      <c r="J111" s="9">
        <v>110</v>
      </c>
      <c r="K111" s="15">
        <f>J111/555*0.05</f>
        <v>9.909909909909911E-3</v>
      </c>
      <c r="L111" s="16" t="s">
        <v>3873</v>
      </c>
      <c r="M111" s="13">
        <f>J111/555*0.1</f>
        <v>1.9819819819819822E-2</v>
      </c>
      <c r="N111" s="14" t="s">
        <v>3873</v>
      </c>
      <c r="O111" s="18">
        <v>0.44500000000000001</v>
      </c>
    </row>
    <row r="112" spans="1:15" ht="34" x14ac:dyDescent="0.2">
      <c r="A112" t="s">
        <v>3858</v>
      </c>
      <c r="B112" s="21" t="e">
        <f>VLOOKUP(A112,'Variable Lookup'!B:E,4, FALSE)</f>
        <v>#N/A</v>
      </c>
      <c r="D112">
        <v>0.73199999999999998</v>
      </c>
      <c r="E112">
        <v>0.13500000000000001</v>
      </c>
      <c r="F112">
        <v>-1.69</v>
      </c>
      <c r="G112">
        <v>9.0999999999999998E-2</v>
      </c>
      <c r="H112">
        <v>0.51</v>
      </c>
      <c r="I112">
        <v>1.0509999999999999</v>
      </c>
      <c r="J112" s="9">
        <v>111</v>
      </c>
      <c r="K112" s="15">
        <f>J112/555*0.05</f>
        <v>1.0000000000000002E-2</v>
      </c>
      <c r="L112" s="16" t="s">
        <v>3873</v>
      </c>
      <c r="M112" s="13">
        <f>J112/555*0.1</f>
        <v>2.0000000000000004E-2</v>
      </c>
      <c r="N112" s="14" t="s">
        <v>3873</v>
      </c>
      <c r="O112" s="18">
        <v>0.44500000000000001</v>
      </c>
    </row>
    <row r="113" spans="1:15" ht="34" x14ac:dyDescent="0.2">
      <c r="A113" s="6" t="s">
        <v>50</v>
      </c>
      <c r="B113" s="23" t="str">
        <f>VLOOKUP(A113,'Variable Lookup'!B:E,4, FALSE)</f>
        <v>HEI-2015 COMPONENT 13 ADDED SUGAR</v>
      </c>
      <c r="C113" s="6"/>
      <c r="D113" s="6">
        <v>0.94699999999999995</v>
      </c>
      <c r="E113" s="6">
        <v>0.03</v>
      </c>
      <c r="F113" s="6">
        <v>-1.6850000000000001</v>
      </c>
      <c r="G113" s="6">
        <v>9.1999999999999998E-2</v>
      </c>
      <c r="H113" s="6">
        <v>0.89</v>
      </c>
      <c r="I113" s="6">
        <v>1.0089999999999999</v>
      </c>
      <c r="J113" s="9">
        <v>112</v>
      </c>
      <c r="K113" s="15">
        <f>J113/555*0.05</f>
        <v>1.0090090090090091E-2</v>
      </c>
      <c r="L113" s="16" t="s">
        <v>3873</v>
      </c>
      <c r="M113" s="13">
        <f>J113/555*0.1</f>
        <v>2.0180180180180182E-2</v>
      </c>
      <c r="N113" s="14" t="s">
        <v>3873</v>
      </c>
      <c r="O113" s="18">
        <v>0.44500000000000001</v>
      </c>
    </row>
    <row r="114" spans="1:15" x14ac:dyDescent="0.2">
      <c r="A114" s="7" t="s">
        <v>2005</v>
      </c>
      <c r="B114" s="22" t="s">
        <v>2006</v>
      </c>
      <c r="C114" s="7"/>
      <c r="D114" s="7">
        <v>0.34100000000000003</v>
      </c>
      <c r="E114" s="7">
        <v>0.218</v>
      </c>
      <c r="F114" s="7">
        <v>-1.6830000000000001</v>
      </c>
      <c r="G114" s="7">
        <v>9.1999999999999998E-2</v>
      </c>
      <c r="H114" s="7">
        <v>9.7000000000000003E-2</v>
      </c>
      <c r="I114" s="7">
        <v>1.194</v>
      </c>
      <c r="J114" s="9">
        <v>113</v>
      </c>
      <c r="K114" s="15">
        <f>J114/555*0.05</f>
        <v>1.018018018018018E-2</v>
      </c>
      <c r="L114" s="16" t="s">
        <v>3873</v>
      </c>
      <c r="M114" s="13">
        <f>J114/555*0.1</f>
        <v>2.0360360360360361E-2</v>
      </c>
      <c r="N114" s="14" t="s">
        <v>3873</v>
      </c>
      <c r="O114" s="18">
        <v>0.44500000000000001</v>
      </c>
    </row>
    <row r="115" spans="1:15" ht="17" x14ac:dyDescent="0.2">
      <c r="A115" t="s">
        <v>3402</v>
      </c>
      <c r="B115" s="21" t="str">
        <f>VLOOKUP(A115,'Variable Lookup'!B:E,4, FALSE)</f>
        <v>DIET CALC, SFA 8:0 (OCTANOIC), USDA, (G) [SFA_8_0_OCTANOIC_ACID]</v>
      </c>
      <c r="D115">
        <v>0.40200000000000002</v>
      </c>
      <c r="E115">
        <v>0.218</v>
      </c>
      <c r="F115">
        <v>-1.6839999999999999</v>
      </c>
      <c r="G115">
        <v>9.1999999999999998E-2</v>
      </c>
      <c r="H115">
        <v>0.13900000000000001</v>
      </c>
      <c r="I115">
        <v>1.161</v>
      </c>
      <c r="J115" s="9">
        <v>114</v>
      </c>
      <c r="K115" s="15">
        <f>J115/555*0.05</f>
        <v>1.0270270270270271E-2</v>
      </c>
      <c r="L115" s="16" t="s">
        <v>3873</v>
      </c>
      <c r="M115" s="13">
        <f>J115/555*0.1</f>
        <v>2.0540540540540542E-2</v>
      </c>
      <c r="N115" s="14" t="s">
        <v>3873</v>
      </c>
      <c r="O115" s="18">
        <v>0.44500000000000001</v>
      </c>
    </row>
    <row r="116" spans="1:15" ht="51" x14ac:dyDescent="0.2">
      <c r="A116" t="s">
        <v>3068</v>
      </c>
      <c r="B116" s="21" t="str">
        <f>VLOOKUP(A116,'Variable Lookup'!B:E,4, FALSE)</f>
        <v>HAVE YOU HAD: DENTAL CHECKUP [PSH080]</v>
      </c>
      <c r="D116">
        <v>1.1759999999999999</v>
      </c>
      <c r="E116">
        <v>0.114</v>
      </c>
      <c r="F116">
        <v>1.67</v>
      </c>
      <c r="G116">
        <v>9.5000000000000001E-2</v>
      </c>
      <c r="H116">
        <v>0.97199999999999998</v>
      </c>
      <c r="I116">
        <v>1.423</v>
      </c>
      <c r="J116" s="9">
        <v>115</v>
      </c>
      <c r="K116" s="15">
        <f>J116/555*0.05</f>
        <v>1.036036036036036E-2</v>
      </c>
      <c r="L116" s="16" t="s">
        <v>3873</v>
      </c>
      <c r="M116" s="13">
        <f>J116/555*0.1</f>
        <v>2.0720720720720721E-2</v>
      </c>
      <c r="N116" s="14" t="s">
        <v>3873</v>
      </c>
      <c r="O116" s="18">
        <v>0.44500000000000001</v>
      </c>
    </row>
    <row r="117" spans="1:15" ht="34" x14ac:dyDescent="0.2">
      <c r="A117" t="s">
        <v>275</v>
      </c>
      <c r="B117" s="21" t="str">
        <f>VLOOKUP(A117,'Variable Lookup'!B:E,4, FALSE)</f>
        <v>DIET CALC, CALCIUM, USDA, (MG) [CALCIUM]</v>
      </c>
      <c r="D117">
        <v>1</v>
      </c>
      <c r="E117">
        <v>0</v>
      </c>
      <c r="F117">
        <v>-1.6519999999999999</v>
      </c>
      <c r="G117">
        <v>9.9000000000000005E-2</v>
      </c>
      <c r="H117">
        <v>0.999</v>
      </c>
      <c r="I117">
        <v>1</v>
      </c>
      <c r="J117" s="9">
        <v>116</v>
      </c>
      <c r="K117" s="15">
        <f>J117/555*0.05</f>
        <v>1.0450450450450451E-2</v>
      </c>
      <c r="L117" s="16" t="s">
        <v>3873</v>
      </c>
      <c r="M117" s="13">
        <f>J117/555*0.1</f>
        <v>2.0900900900900903E-2</v>
      </c>
      <c r="N117" s="14" t="s">
        <v>3873</v>
      </c>
      <c r="O117" s="18">
        <v>0.44500000000000001</v>
      </c>
    </row>
    <row r="118" spans="1:15" ht="34" x14ac:dyDescent="0.2">
      <c r="A118" t="s">
        <v>1905</v>
      </c>
      <c r="B118" s="21" t="str">
        <f>VLOOKUP(A118,'Variable Lookup'!B:E,4, FALSE)</f>
        <v>DIET CALC, FOOD FOLATE, USDA, (MCG) [FOOD_FOLATE]</v>
      </c>
      <c r="D118">
        <v>0.999</v>
      </c>
      <c r="E118">
        <v>1E-3</v>
      </c>
      <c r="F118">
        <v>-1.649</v>
      </c>
      <c r="G118">
        <v>9.9000000000000005E-2</v>
      </c>
      <c r="H118">
        <v>0.997</v>
      </c>
      <c r="I118">
        <v>1</v>
      </c>
      <c r="J118" s="9">
        <v>117</v>
      </c>
      <c r="K118" s="15">
        <f>J118/555*0.05</f>
        <v>1.0540540540540542E-2</v>
      </c>
      <c r="L118" s="16" t="s">
        <v>3873</v>
      </c>
      <c r="M118" s="13">
        <f>J118/555*0.1</f>
        <v>2.1081081081081084E-2</v>
      </c>
      <c r="N118" s="14" t="s">
        <v>3873</v>
      </c>
      <c r="O118" s="18">
        <v>0.44500000000000001</v>
      </c>
    </row>
    <row r="119" spans="1:15" ht="34" x14ac:dyDescent="0.2">
      <c r="A119" t="s">
        <v>3390</v>
      </c>
      <c r="B119" s="21" t="str">
        <f>VLOOKUP(A119,'Variable Lookup'!B:E,4, FALSE)</f>
        <v>DIET CALC, SFA 17:0 (MARGARIC ACID), NDSR, (G) [SFA_17_0_MARGARIC_ACID]</v>
      </c>
      <c r="D119">
        <v>4.1000000000000002E-2</v>
      </c>
      <c r="E119">
        <v>7.9000000000000001E-2</v>
      </c>
      <c r="F119">
        <v>-1.649</v>
      </c>
      <c r="G119">
        <v>9.9000000000000005E-2</v>
      </c>
      <c r="H119">
        <v>1E-3</v>
      </c>
      <c r="I119">
        <v>1.83</v>
      </c>
      <c r="J119" s="9">
        <v>118</v>
      </c>
      <c r="K119" s="15">
        <f>J119/555*0.05</f>
        <v>1.0630630630630631E-2</v>
      </c>
      <c r="L119" s="16" t="s">
        <v>3873</v>
      </c>
      <c r="M119" s="13">
        <f>J119/555*0.1</f>
        <v>2.1261261261261263E-2</v>
      </c>
      <c r="N119" s="14" t="s">
        <v>3873</v>
      </c>
      <c r="O119" s="18">
        <v>0.44500000000000001</v>
      </c>
    </row>
    <row r="120" spans="1:15" ht="34" x14ac:dyDescent="0.2">
      <c r="A120" t="s">
        <v>3396</v>
      </c>
      <c r="B120" s="21" t="str">
        <f>VLOOKUP(A120,'Variable Lookup'!B:E,4, FALSE)</f>
        <v>DIET CALC, SFA 22:0 (BEHENIC ACID), NDSR, (G) [SFA_22_0_BEHENIC_ACID]</v>
      </c>
      <c r="D120">
        <v>0.40699999999999997</v>
      </c>
      <c r="E120">
        <v>0.222</v>
      </c>
      <c r="F120">
        <v>-1.6519999999999999</v>
      </c>
      <c r="G120">
        <v>9.9000000000000005E-2</v>
      </c>
      <c r="H120">
        <v>0.14000000000000001</v>
      </c>
      <c r="I120">
        <v>1.1830000000000001</v>
      </c>
      <c r="J120" s="9">
        <v>119</v>
      </c>
      <c r="K120" s="15">
        <f>J120/555*0.05</f>
        <v>1.0720720720720722E-2</v>
      </c>
      <c r="L120" s="16" t="s">
        <v>3873</v>
      </c>
      <c r="M120" s="13">
        <f>J120/555*0.1</f>
        <v>2.1441441441441444E-2</v>
      </c>
      <c r="N120" s="14" t="s">
        <v>3873</v>
      </c>
      <c r="O120" s="18">
        <v>0.44500000000000001</v>
      </c>
    </row>
    <row r="121" spans="1:15" ht="34" x14ac:dyDescent="0.2">
      <c r="A121" t="s">
        <v>2847</v>
      </c>
      <c r="B121" s="21" t="str">
        <f>VLOOKUP(A121,'Variable Lookup'!B:E,4, FALSE)</f>
        <v>MAGN</v>
      </c>
      <c r="D121">
        <v>1.0009999999999999</v>
      </c>
      <c r="E121">
        <v>1E-3</v>
      </c>
      <c r="F121">
        <v>1.6459999999999999</v>
      </c>
      <c r="G121">
        <v>0.1</v>
      </c>
      <c r="H121">
        <v>1</v>
      </c>
      <c r="I121">
        <v>1.002</v>
      </c>
      <c r="J121" s="9">
        <v>120</v>
      </c>
      <c r="K121" s="15">
        <f>J121/555*0.05</f>
        <v>1.0810810810810811E-2</v>
      </c>
      <c r="L121" s="16" t="s">
        <v>3873</v>
      </c>
      <c r="M121" s="13">
        <f>J121/555*0.1</f>
        <v>2.1621621621621623E-2</v>
      </c>
      <c r="N121" s="14" t="s">
        <v>3873</v>
      </c>
      <c r="O121" s="18">
        <v>0.44500000000000001</v>
      </c>
    </row>
    <row r="122" spans="1:15" ht="34" x14ac:dyDescent="0.2">
      <c r="A122" t="s">
        <v>3136</v>
      </c>
      <c r="B122" s="21" t="str">
        <f>VLOOKUP(A122,'Variable Lookup'!B:E,4, FALSE)</f>
        <v>EVER BEEN PREGNANT [RHQ131]</v>
      </c>
      <c r="D122">
        <v>0.503</v>
      </c>
      <c r="E122">
        <v>0.21</v>
      </c>
      <c r="F122">
        <v>-1.6459999999999999</v>
      </c>
      <c r="G122">
        <v>0.1</v>
      </c>
      <c r="H122">
        <v>0.222</v>
      </c>
      <c r="I122">
        <v>1.1399999999999999</v>
      </c>
      <c r="J122" s="9">
        <v>121</v>
      </c>
      <c r="K122" s="15">
        <f>J122/555*0.05</f>
        <v>1.0900900900900901E-2</v>
      </c>
      <c r="L122" s="16" t="s">
        <v>3873</v>
      </c>
      <c r="M122" s="13">
        <f>J122/555*0.1</f>
        <v>2.1801801801801801E-2</v>
      </c>
      <c r="N122" s="14" t="s">
        <v>3873</v>
      </c>
      <c r="O122" s="18">
        <v>0.44500000000000001</v>
      </c>
    </row>
    <row r="123" spans="1:15" ht="17" x14ac:dyDescent="0.2">
      <c r="A123" t="s">
        <v>3136</v>
      </c>
      <c r="B123" s="21" t="str">
        <f>VLOOKUP(A123,'Variable Lookup'!B:E,4, FALSE)</f>
        <v>EVER BEEN PREGNANT [RHQ131]</v>
      </c>
      <c r="D123">
        <v>0.503</v>
      </c>
      <c r="E123">
        <v>0.21</v>
      </c>
      <c r="F123">
        <v>-1.6459999999999999</v>
      </c>
      <c r="G123">
        <v>0.1</v>
      </c>
      <c r="H123">
        <v>0.222</v>
      </c>
      <c r="I123">
        <v>1.1399999999999999</v>
      </c>
      <c r="J123" s="9">
        <v>122</v>
      </c>
      <c r="K123" s="15">
        <f>J123/555*0.05</f>
        <v>1.0990990990990991E-2</v>
      </c>
      <c r="L123" s="16" t="s">
        <v>3873</v>
      </c>
      <c r="M123" s="13">
        <f>J123/555*0.1</f>
        <v>2.1981981981981983E-2</v>
      </c>
      <c r="N123" s="14" t="s">
        <v>3873</v>
      </c>
      <c r="O123" s="18">
        <v>0.44500000000000001</v>
      </c>
    </row>
    <row r="124" spans="1:15" ht="17" x14ac:dyDescent="0.2">
      <c r="A124" t="s">
        <v>2860</v>
      </c>
      <c r="B124" s="21" t="str">
        <f>VLOOKUP(A124,'Variable Lookup'!B:E,4, FALSE)</f>
        <v>DIET CALC, 3-METHYLHISTIDINE, NDSR, (MG) [METHYLHISTIDINE]</v>
      </c>
      <c r="D124">
        <v>0.98199999999999998</v>
      </c>
      <c r="E124">
        <v>1.0999999999999999E-2</v>
      </c>
      <c r="F124">
        <v>-1.641</v>
      </c>
      <c r="G124">
        <v>0.10100000000000001</v>
      </c>
      <c r="H124">
        <v>0.96199999999999997</v>
      </c>
      <c r="I124">
        <v>1.0029999999999999</v>
      </c>
      <c r="J124" s="9">
        <v>123</v>
      </c>
      <c r="K124" s="15">
        <f>J124/555*0.05</f>
        <v>1.1081081081081082E-2</v>
      </c>
      <c r="L124" s="16" t="s">
        <v>3873</v>
      </c>
      <c r="M124" s="13">
        <f>J124/555*0.1</f>
        <v>2.2162162162162165E-2</v>
      </c>
      <c r="N124" s="14" t="s">
        <v>3873</v>
      </c>
      <c r="O124" s="18">
        <v>0.44500000000000001</v>
      </c>
    </row>
    <row r="125" spans="1:15" ht="17" x14ac:dyDescent="0.2">
      <c r="A125" t="s">
        <v>34</v>
      </c>
      <c r="B125" s="21" t="str">
        <f>VLOOKUP(A125,'Variable Lookup'!B:E,4, FALSE)</f>
        <v>RUCA URBAN RURAL 3 CATEGORY CLASSIFICATION [RUCA_3CAT]</v>
      </c>
      <c r="D125">
        <v>1.1970000000000001</v>
      </c>
      <c r="E125">
        <v>0.13200000000000001</v>
      </c>
      <c r="F125">
        <v>1.635</v>
      </c>
      <c r="G125">
        <v>0.10199999999999999</v>
      </c>
      <c r="H125">
        <v>0.96499999999999997</v>
      </c>
      <c r="I125">
        <v>1.486</v>
      </c>
      <c r="J125" s="9">
        <v>124</v>
      </c>
      <c r="K125" s="15">
        <f>J125/555*0.05</f>
        <v>1.1171171171171172E-2</v>
      </c>
      <c r="L125" s="16" t="s">
        <v>3873</v>
      </c>
      <c r="M125" s="13">
        <f>J125/555*0.1</f>
        <v>2.2342342342342343E-2</v>
      </c>
      <c r="N125" s="14" t="s">
        <v>3873</v>
      </c>
      <c r="O125" s="18">
        <v>0.44500000000000001</v>
      </c>
    </row>
    <row r="126" spans="1:15" ht="34" x14ac:dyDescent="0.2">
      <c r="A126" t="s">
        <v>1901</v>
      </c>
      <c r="B126" s="21" t="str">
        <f>VLOOKUP(A126,'Variable Lookup'!B:E,4, FALSE)</f>
        <v>DIET CALC, FOLATE, DIETARY FOLATE EQUIVALENTS, USDA, (MCG) [FOLATE_DFE]</v>
      </c>
      <c r="D126">
        <v>0.999</v>
      </c>
      <c r="E126">
        <v>0</v>
      </c>
      <c r="F126">
        <v>-1.635</v>
      </c>
      <c r="G126">
        <v>0.10199999999999999</v>
      </c>
      <c r="H126">
        <v>0.999</v>
      </c>
      <c r="I126">
        <v>1</v>
      </c>
      <c r="J126" s="9">
        <v>125</v>
      </c>
      <c r="K126" s="15">
        <f>J126/555*0.05</f>
        <v>1.1261261261261262E-2</v>
      </c>
      <c r="L126" s="16" t="s">
        <v>3873</v>
      </c>
      <c r="M126" s="13">
        <f>J126/555*0.1</f>
        <v>2.2522522522522525E-2</v>
      </c>
      <c r="N126" s="14" t="s">
        <v>3873</v>
      </c>
      <c r="O126" s="18">
        <v>0.44500000000000001</v>
      </c>
    </row>
    <row r="127" spans="1:15" ht="34" x14ac:dyDescent="0.2">
      <c r="A127" t="s">
        <v>2766</v>
      </c>
      <c r="B127" s="21" t="str">
        <f>VLOOKUP(A127,'Variable Lookup'!B:E,4, FALSE)</f>
        <v>DIET CALC, INOSITOL, NDSR, (G) [INOSITOL]</v>
      </c>
      <c r="D127">
        <v>0.254</v>
      </c>
      <c r="E127">
        <v>0.214</v>
      </c>
      <c r="F127">
        <v>-1.63</v>
      </c>
      <c r="G127">
        <v>0.10299999999999999</v>
      </c>
      <c r="H127">
        <v>4.9000000000000002E-2</v>
      </c>
      <c r="I127">
        <v>1.32</v>
      </c>
      <c r="J127" s="9">
        <v>126</v>
      </c>
      <c r="K127" s="15">
        <f>J127/555*0.05</f>
        <v>1.1351351351351353E-2</v>
      </c>
      <c r="L127" s="16" t="s">
        <v>3873</v>
      </c>
      <c r="M127" s="13">
        <f>J127/555*0.1</f>
        <v>2.2702702702702707E-2</v>
      </c>
      <c r="N127" s="14" t="s">
        <v>3873</v>
      </c>
      <c r="O127" s="18">
        <v>0.44500000000000001</v>
      </c>
    </row>
    <row r="128" spans="1:15" ht="51" x14ac:dyDescent="0.2">
      <c r="A128" s="7" t="s">
        <v>1981</v>
      </c>
      <c r="B128" s="22" t="s">
        <v>1982</v>
      </c>
      <c r="C128" s="7"/>
      <c r="D128" s="7">
        <v>0.93799999999999994</v>
      </c>
      <c r="E128" s="7">
        <v>3.6999999999999998E-2</v>
      </c>
      <c r="F128" s="7">
        <v>-1.627</v>
      </c>
      <c r="G128" s="7">
        <v>0.104</v>
      </c>
      <c r="H128" s="7">
        <v>0.86899999999999999</v>
      </c>
      <c r="I128" s="7">
        <v>1.0129999999999999</v>
      </c>
      <c r="J128" s="9">
        <v>127</v>
      </c>
      <c r="K128" s="15">
        <f>J128/555*0.05</f>
        <v>1.1441441441441443E-2</v>
      </c>
      <c r="L128" s="16" t="s">
        <v>3873</v>
      </c>
      <c r="M128" s="13">
        <f>J128/555*0.1</f>
        <v>2.2882882882882885E-2</v>
      </c>
      <c r="N128" s="14" t="s">
        <v>3873</v>
      </c>
      <c r="O128" s="18">
        <v>0.44500000000000001</v>
      </c>
    </row>
    <row r="129" spans="1:15" ht="34" x14ac:dyDescent="0.2">
      <c r="A129" t="s">
        <v>77</v>
      </c>
      <c r="B129" s="21" t="str">
        <f>VLOOKUP(A129,'Variable Lookup'!B:E,4, FALSE)</f>
        <v>DIET CALC, ALPHA-CAROTENE, USDA, (MCG) [ALPHA_CAROTENE]</v>
      </c>
      <c r="D129">
        <v>1</v>
      </c>
      <c r="E129">
        <v>0</v>
      </c>
      <c r="F129">
        <v>-1.6259999999999999</v>
      </c>
      <c r="G129">
        <v>0.104</v>
      </c>
      <c r="H129">
        <v>0.999</v>
      </c>
      <c r="I129">
        <v>1</v>
      </c>
      <c r="J129" s="9">
        <v>128</v>
      </c>
      <c r="K129" s="15">
        <f>J129/555*0.05</f>
        <v>1.1531531531531532E-2</v>
      </c>
      <c r="L129" s="16" t="s">
        <v>3873</v>
      </c>
      <c r="M129" s="13">
        <f>J129/555*0.1</f>
        <v>2.3063063063063063E-2</v>
      </c>
      <c r="N129" s="14" t="s">
        <v>3873</v>
      </c>
      <c r="O129" s="18">
        <v>0.44500000000000001</v>
      </c>
    </row>
    <row r="130" spans="1:15" ht="68" x14ac:dyDescent="0.2">
      <c r="A130" t="s">
        <v>2036</v>
      </c>
      <c r="B130" s="21" t="str">
        <f>VLOOKUP(A130,'Variable Lookup'!B:E,4, FALSE)</f>
        <v>DIET CALC, GAMMA-TOCOPHEROL, NDSR, (MG) [GAMMA_TOCOPHEROL]</v>
      </c>
      <c r="D130">
        <v>0.98</v>
      </c>
      <c r="E130">
        <v>1.2E-2</v>
      </c>
      <c r="F130">
        <v>-1.6279999999999999</v>
      </c>
      <c r="G130">
        <v>0.104</v>
      </c>
      <c r="H130">
        <v>0.95599999999999996</v>
      </c>
      <c r="I130">
        <v>1.004</v>
      </c>
      <c r="J130" s="9">
        <v>129</v>
      </c>
      <c r="K130" s="15">
        <f>J130/555*0.05</f>
        <v>1.1621621621621623E-2</v>
      </c>
      <c r="L130" s="16" t="s">
        <v>3873</v>
      </c>
      <c r="M130" s="13">
        <f>J130/555*0.1</f>
        <v>2.3243243243243245E-2</v>
      </c>
      <c r="N130" s="14" t="s">
        <v>3873</v>
      </c>
      <c r="O130" s="18">
        <v>0.44500000000000001</v>
      </c>
    </row>
    <row r="131" spans="1:15" ht="34" x14ac:dyDescent="0.2">
      <c r="A131" t="s">
        <v>1803</v>
      </c>
      <c r="B131" s="21" t="str">
        <f>VLOOKUP(A131,'Variable Lookup'!B:E,4, FALSE)</f>
        <v>DIET CALC, ENERGY, USDA, (KCAL) [ENERGY]</v>
      </c>
      <c r="D131">
        <v>1</v>
      </c>
      <c r="E131">
        <v>0</v>
      </c>
      <c r="F131">
        <v>-1.623</v>
      </c>
      <c r="G131">
        <v>0.105</v>
      </c>
      <c r="H131">
        <v>1</v>
      </c>
      <c r="I131">
        <v>1</v>
      </c>
      <c r="J131" s="9">
        <v>130</v>
      </c>
      <c r="K131" s="15">
        <f>J131/555*0.05</f>
        <v>1.1711711711711712E-2</v>
      </c>
      <c r="L131" s="16" t="s">
        <v>3873</v>
      </c>
      <c r="M131" s="13">
        <f>J131/555*0.1</f>
        <v>2.3423423423423424E-2</v>
      </c>
      <c r="N131" s="14" t="s">
        <v>3873</v>
      </c>
      <c r="O131" s="18">
        <v>0.44500000000000001</v>
      </c>
    </row>
    <row r="132" spans="1:15" ht="34" x14ac:dyDescent="0.2">
      <c r="A132" t="s">
        <v>293</v>
      </c>
      <c r="B132" s="21" t="str">
        <f>VLOOKUP(A132,'Variable Lookup'!B:E,4, FALSE)</f>
        <v>CHOLE</v>
      </c>
      <c r="D132">
        <v>1.0009999999999999</v>
      </c>
      <c r="E132">
        <v>0</v>
      </c>
      <c r="F132">
        <v>1.613</v>
      </c>
      <c r="G132">
        <v>0.107</v>
      </c>
      <c r="H132">
        <v>1</v>
      </c>
      <c r="I132">
        <v>1.002</v>
      </c>
      <c r="J132" s="9">
        <v>131</v>
      </c>
      <c r="K132" s="15">
        <f>J132/555*0.05</f>
        <v>1.1801801801801803E-2</v>
      </c>
      <c r="L132" s="16" t="s">
        <v>3873</v>
      </c>
      <c r="M132" s="13">
        <f>J132/555*0.1</f>
        <v>2.3603603603603605E-2</v>
      </c>
      <c r="N132" s="14" t="s">
        <v>3873</v>
      </c>
      <c r="O132" s="18">
        <v>0.44500000000000001</v>
      </c>
    </row>
    <row r="133" spans="1:15" ht="34" x14ac:dyDescent="0.2">
      <c r="A133" t="s">
        <v>2554</v>
      </c>
      <c r="B133" s="21" t="str">
        <f>VLOOKUP(A133,'Variable Lookup'!B:E,4, FALSE)</f>
        <v>REPORTED TYPE OF DISORDER:   REFLUX/GERD [HHQ580_31]</v>
      </c>
      <c r="D133">
        <v>1.6080000000000001</v>
      </c>
      <c r="E133">
        <v>0.47299999999999998</v>
      </c>
      <c r="F133">
        <v>1.6120000000000001</v>
      </c>
      <c r="G133">
        <v>0.107</v>
      </c>
      <c r="H133">
        <v>0.90300000000000002</v>
      </c>
      <c r="I133">
        <v>2.863</v>
      </c>
      <c r="J133" s="9">
        <v>132</v>
      </c>
      <c r="K133" s="15">
        <f>J133/555*0.05</f>
        <v>1.1891891891891894E-2</v>
      </c>
      <c r="L133" s="16" t="s">
        <v>3873</v>
      </c>
      <c r="M133" s="13">
        <f>J133/555*0.1</f>
        <v>2.3783783783783787E-2</v>
      </c>
      <c r="N133" s="14" t="s">
        <v>3873</v>
      </c>
      <c r="O133" s="18">
        <v>0.44500000000000001</v>
      </c>
    </row>
    <row r="134" spans="1:15" ht="17" x14ac:dyDescent="0.2">
      <c r="A134" t="s">
        <v>49</v>
      </c>
      <c r="B134" s="21" t="str">
        <f>VLOOKUP(A134,'Variable Lookup'!B:E,4, FALSE)</f>
        <v>HEI-2015 COMPONENT 12 SAT FAT</v>
      </c>
      <c r="D134">
        <v>1.056</v>
      </c>
      <c r="E134">
        <v>3.5999999999999997E-2</v>
      </c>
      <c r="F134">
        <v>1.607</v>
      </c>
      <c r="G134">
        <v>0.108</v>
      </c>
      <c r="H134">
        <v>0.98799999999999999</v>
      </c>
      <c r="I134">
        <v>1.1279999999999999</v>
      </c>
      <c r="J134" s="9">
        <v>133</v>
      </c>
      <c r="K134" s="15">
        <f>J134/555*0.05</f>
        <v>1.1981981981981983E-2</v>
      </c>
      <c r="L134" s="16" t="s">
        <v>3873</v>
      </c>
      <c r="M134" s="13">
        <f>J134/555*0.1</f>
        <v>2.3963963963963966E-2</v>
      </c>
      <c r="N134" s="14" t="s">
        <v>3873</v>
      </c>
      <c r="O134" s="18">
        <v>0.44500000000000001</v>
      </c>
    </row>
    <row r="135" spans="1:15" ht="34" x14ac:dyDescent="0.2">
      <c r="A135" t="s">
        <v>3866</v>
      </c>
      <c r="B135" s="21" t="e">
        <f>VLOOKUP(A135,'Variable Lookup'!B:E,4, FALSE)</f>
        <v>#N/A</v>
      </c>
      <c r="D135">
        <v>0.96499999999999997</v>
      </c>
      <c r="E135">
        <v>2.1000000000000001E-2</v>
      </c>
      <c r="F135">
        <v>-1.6080000000000001</v>
      </c>
      <c r="G135">
        <v>0.108</v>
      </c>
      <c r="H135">
        <v>0.92400000000000004</v>
      </c>
      <c r="I135">
        <v>1.008</v>
      </c>
      <c r="J135" s="9">
        <v>134</v>
      </c>
      <c r="K135" s="15">
        <f>J135/555*0.05</f>
        <v>1.2072072072072074E-2</v>
      </c>
      <c r="L135" s="16" t="s">
        <v>3873</v>
      </c>
      <c r="M135" s="13">
        <f>J135/555*0.1</f>
        <v>2.4144144144144147E-2</v>
      </c>
      <c r="N135" s="14" t="s">
        <v>3873</v>
      </c>
      <c r="O135" s="18">
        <v>0.44500000000000001</v>
      </c>
    </row>
    <row r="136" spans="1:15" ht="17" x14ac:dyDescent="0.2">
      <c r="A136" t="s">
        <v>3624</v>
      </c>
      <c r="B136" s="21" t="str">
        <f>VLOOKUP(A136,'Variable Lookup'!B:E,4, FALSE)</f>
        <v>V_DRKGR</v>
      </c>
      <c r="D136">
        <v>1.2889999999999999</v>
      </c>
      <c r="E136">
        <v>0.20399999999999999</v>
      </c>
      <c r="F136">
        <v>1.605</v>
      </c>
      <c r="G136">
        <v>0.109</v>
      </c>
      <c r="H136">
        <v>0.94499999999999995</v>
      </c>
      <c r="I136">
        <v>1.7589999999999999</v>
      </c>
      <c r="J136" s="9">
        <v>136</v>
      </c>
      <c r="K136" s="15">
        <f>J136/555*0.05</f>
        <v>1.2252252252252252E-2</v>
      </c>
      <c r="L136" s="16" t="s">
        <v>3873</v>
      </c>
      <c r="M136" s="13">
        <f>J136/555*0.1</f>
        <v>2.4504504504504504E-2</v>
      </c>
      <c r="N136" s="14" t="s">
        <v>3873</v>
      </c>
      <c r="O136" s="18">
        <f>G136*(555/J136)</f>
        <v>0.44481617647058824</v>
      </c>
    </row>
    <row r="137" spans="1:15" x14ac:dyDescent="0.2">
      <c r="A137" t="s">
        <v>3488</v>
      </c>
      <c r="B137" s="21" t="str">
        <f>VLOOKUP(A137,'Variable Lookup'!B:E,4, FALSE)</f>
        <v>SODI</v>
      </c>
      <c r="D137">
        <v>1</v>
      </c>
      <c r="E137">
        <v>0</v>
      </c>
      <c r="F137">
        <v>1.601</v>
      </c>
      <c r="G137">
        <v>0.109</v>
      </c>
      <c r="H137">
        <v>1</v>
      </c>
      <c r="I137">
        <v>1</v>
      </c>
      <c r="J137" s="9">
        <v>135</v>
      </c>
      <c r="K137" s="15">
        <f>J137/555*0.05</f>
        <v>1.2162162162162163E-2</v>
      </c>
      <c r="L137" s="16" t="s">
        <v>3873</v>
      </c>
      <c r="M137" s="13">
        <f>J137/555*0.1</f>
        <v>2.4324324324324326E-2</v>
      </c>
      <c r="N137" s="14" t="s">
        <v>3873</v>
      </c>
      <c r="O137" s="18">
        <v>0.44500000000000001</v>
      </c>
    </row>
    <row r="138" spans="1:15" ht="17" x14ac:dyDescent="0.2">
      <c r="A138" t="s">
        <v>3130</v>
      </c>
      <c r="B138" s="21" t="str">
        <f>VLOOKUP(A138,'Variable Lookup'!B:E,4, FALSE)</f>
        <v>REASON FOR NO MENSTRUAL PERIOD [RHQ042]</v>
      </c>
      <c r="D138">
        <v>0.747</v>
      </c>
      <c r="E138">
        <v>0.13700000000000001</v>
      </c>
      <c r="F138">
        <v>-1.595</v>
      </c>
      <c r="G138">
        <v>0.111</v>
      </c>
      <c r="H138">
        <v>0.52200000000000002</v>
      </c>
      <c r="I138">
        <v>1.069</v>
      </c>
      <c r="J138" s="9">
        <v>137</v>
      </c>
      <c r="K138" s="15">
        <f>J138/555*0.05</f>
        <v>1.2342342342342343E-2</v>
      </c>
      <c r="L138" s="16" t="s">
        <v>3873</v>
      </c>
      <c r="M138" s="13">
        <f>J138/555*0.1</f>
        <v>2.4684684684684686E-2</v>
      </c>
      <c r="N138" s="14" t="s">
        <v>3873</v>
      </c>
      <c r="O138" s="18">
        <v>0.44600000000000001</v>
      </c>
    </row>
    <row r="139" spans="1:15" ht="34" x14ac:dyDescent="0.2">
      <c r="A139" t="s">
        <v>3130</v>
      </c>
      <c r="B139" s="21" t="str">
        <f>VLOOKUP(A139,'Variable Lookup'!B:E,4, FALSE)</f>
        <v>REASON FOR NO MENSTRUAL PERIOD [RHQ042]</v>
      </c>
      <c r="D139">
        <v>0.747</v>
      </c>
      <c r="E139">
        <v>0.13700000000000001</v>
      </c>
      <c r="F139">
        <v>-1.595</v>
      </c>
      <c r="G139">
        <v>0.111</v>
      </c>
      <c r="H139">
        <v>0.52200000000000002</v>
      </c>
      <c r="I139">
        <v>1.069</v>
      </c>
      <c r="J139" s="9">
        <v>138</v>
      </c>
      <c r="K139" s="15">
        <f>J139/555*0.05</f>
        <v>1.2432432432432434E-2</v>
      </c>
      <c r="L139" s="16" t="s">
        <v>3873</v>
      </c>
      <c r="M139" s="13">
        <f>J139/555*0.1</f>
        <v>2.4864864864864868E-2</v>
      </c>
      <c r="N139" s="14" t="s">
        <v>3873</v>
      </c>
      <c r="O139" s="18">
        <f>G139*(555/J139)</f>
        <v>0.44641304347826083</v>
      </c>
    </row>
    <row r="140" spans="1:15" ht="34" x14ac:dyDescent="0.2">
      <c r="A140" t="s">
        <v>3865</v>
      </c>
      <c r="B140" s="21" t="e">
        <f>VLOOKUP(A140,'Variable Lookup'!B:E,4, FALSE)</f>
        <v>#N/A</v>
      </c>
      <c r="D140">
        <v>0.58199999999999996</v>
      </c>
      <c r="E140">
        <v>0.19900000000000001</v>
      </c>
      <c r="F140">
        <v>-1.585</v>
      </c>
      <c r="G140">
        <v>0.113</v>
      </c>
      <c r="H140">
        <v>0.29799999999999999</v>
      </c>
      <c r="I140">
        <v>1.1359999999999999</v>
      </c>
      <c r="J140" s="9">
        <v>140</v>
      </c>
      <c r="K140" s="15">
        <f>J140/555*0.05</f>
        <v>1.2612612612612612E-2</v>
      </c>
      <c r="L140" s="16" t="s">
        <v>3873</v>
      </c>
      <c r="M140" s="13">
        <f>J140/555*0.1</f>
        <v>2.5225225225225224E-2</v>
      </c>
      <c r="N140" s="14" t="s">
        <v>3873</v>
      </c>
      <c r="O140" s="18">
        <f>G140*(555/J140)</f>
        <v>0.44796428571428576</v>
      </c>
    </row>
    <row r="141" spans="1:15" x14ac:dyDescent="0.2">
      <c r="A141" s="7" t="s">
        <v>1963</v>
      </c>
      <c r="B141" s="22" t="s">
        <v>1964</v>
      </c>
      <c r="C141" s="7"/>
      <c r="D141" s="7">
        <v>0.86</v>
      </c>
      <c r="E141" s="7">
        <v>8.2000000000000003E-2</v>
      </c>
      <c r="F141" s="7">
        <v>-1.583</v>
      </c>
      <c r="G141" s="7">
        <v>0.113</v>
      </c>
      <c r="H141" s="7">
        <v>0.71299999999999997</v>
      </c>
      <c r="I141" s="7">
        <v>1.0369999999999999</v>
      </c>
      <c r="J141" s="9">
        <v>139</v>
      </c>
      <c r="K141" s="15">
        <f>J141/555*0.05</f>
        <v>1.2522522522522523E-2</v>
      </c>
      <c r="L141" s="16" t="s">
        <v>3873</v>
      </c>
      <c r="M141" s="13">
        <f>J141/555*0.1</f>
        <v>2.5045045045045046E-2</v>
      </c>
      <c r="N141" s="14" t="s">
        <v>3873</v>
      </c>
      <c r="O141" s="18">
        <v>0.44800000000000001</v>
      </c>
    </row>
    <row r="142" spans="1:15" ht="51" x14ac:dyDescent="0.2">
      <c r="A142" s="7" t="s">
        <v>1961</v>
      </c>
      <c r="B142" s="22" t="s">
        <v>1962</v>
      </c>
      <c r="C142" s="7"/>
      <c r="D142" s="7">
        <v>0.76800000000000002</v>
      </c>
      <c r="E142" s="7">
        <v>0.129</v>
      </c>
      <c r="F142" s="7">
        <v>-1.573</v>
      </c>
      <c r="G142" s="7">
        <v>0.11600000000000001</v>
      </c>
      <c r="H142" s="7">
        <v>0.55300000000000005</v>
      </c>
      <c r="I142" s="7">
        <v>1.0669999999999999</v>
      </c>
      <c r="J142" s="9">
        <v>141</v>
      </c>
      <c r="K142" s="15">
        <f>J142/555*0.05</f>
        <v>1.2702702702702705E-2</v>
      </c>
      <c r="L142" s="16" t="s">
        <v>3873</v>
      </c>
      <c r="M142" s="13">
        <f>J142/555*0.1</f>
        <v>2.540540540540541E-2</v>
      </c>
      <c r="N142" s="14" t="s">
        <v>3873</v>
      </c>
      <c r="O142" s="18">
        <f>G142*(555/J142)</f>
        <v>0.45659574468085107</v>
      </c>
    </row>
    <row r="143" spans="1:15" ht="51" x14ac:dyDescent="0.2">
      <c r="A143" t="s">
        <v>3029</v>
      </c>
      <c r="B143" s="21" t="str">
        <f>VLOOKUP(A143,'Variable Lookup'!B:E,4, FALSE)</f>
        <v>DAILY FRUIT/VEG/LEGUME INTAKE [PREDFVL]</v>
      </c>
      <c r="D143">
        <v>0.82599999999999996</v>
      </c>
      <c r="E143">
        <v>0.10199999999999999</v>
      </c>
      <c r="F143">
        <v>-1.554</v>
      </c>
      <c r="G143">
        <v>0.12</v>
      </c>
      <c r="H143">
        <v>0.64800000000000002</v>
      </c>
      <c r="I143">
        <v>1.0509999999999999</v>
      </c>
      <c r="J143" s="9">
        <v>142</v>
      </c>
      <c r="K143" s="15">
        <f>J143/555*0.05</f>
        <v>1.2792792792792794E-2</v>
      </c>
      <c r="L143" s="16" t="s">
        <v>3873</v>
      </c>
      <c r="M143" s="13">
        <f>J143/555*0.1</f>
        <v>2.5585585585585588E-2</v>
      </c>
      <c r="N143" s="14" t="s">
        <v>3873</v>
      </c>
      <c r="O143" s="18">
        <f>G143*(555/J143)</f>
        <v>0.46901408450704224</v>
      </c>
    </row>
    <row r="144" spans="1:15" ht="34" x14ac:dyDescent="0.2">
      <c r="A144" t="s">
        <v>1372</v>
      </c>
      <c r="B144" s="21" t="str">
        <f>VLOOKUP(A144,'Variable Lookup'!B:E,4, FALSE)</f>
        <v>ENERGY SUPPLEMENTS [DHQ153004]</v>
      </c>
      <c r="D144">
        <v>2.677</v>
      </c>
      <c r="E144">
        <v>1.7010000000000001</v>
      </c>
      <c r="F144">
        <v>1.55</v>
      </c>
      <c r="G144">
        <v>0.121</v>
      </c>
      <c r="H144">
        <v>0.77</v>
      </c>
      <c r="I144">
        <v>9.3010000000000002</v>
      </c>
      <c r="J144" s="9">
        <v>143</v>
      </c>
      <c r="K144" s="15">
        <f>J144/555*0.05</f>
        <v>1.2882882882882883E-2</v>
      </c>
      <c r="L144" s="16" t="s">
        <v>3873</v>
      </c>
      <c r="M144" s="13">
        <f>J144/555*0.1</f>
        <v>2.5765765765765766E-2</v>
      </c>
      <c r="N144" s="14" t="s">
        <v>3873</v>
      </c>
      <c r="O144" s="18">
        <f>G144*(555/J144)</f>
        <v>0.4696153846153846</v>
      </c>
    </row>
    <row r="145" spans="1:17" ht="17" x14ac:dyDescent="0.2">
      <c r="A145" t="s">
        <v>3660</v>
      </c>
      <c r="B145" s="21" t="str">
        <f>VLOOKUP(A145,'Variable Lookup'!B:E,4, FALSE)</f>
        <v>DIET CALC, VITAMIN E (INTERNATIONAL UNITS), NDSR, (IU) [VITAMIN_E]</v>
      </c>
      <c r="D145">
        <v>0.98099999999999998</v>
      </c>
      <c r="E145">
        <v>1.2E-2</v>
      </c>
      <c r="F145">
        <v>-1.552</v>
      </c>
      <c r="G145">
        <v>0.121</v>
      </c>
      <c r="H145">
        <v>0.95799999999999996</v>
      </c>
      <c r="I145">
        <v>1.0049999999999999</v>
      </c>
      <c r="J145" s="9">
        <v>144</v>
      </c>
      <c r="K145" s="15">
        <f>J145/555*0.05</f>
        <v>1.2972972972972974E-2</v>
      </c>
      <c r="L145" s="16" t="s">
        <v>3873</v>
      </c>
      <c r="M145" s="13">
        <f>J145/555*0.1</f>
        <v>2.5945945945945948E-2</v>
      </c>
      <c r="N145" s="14" t="s">
        <v>3873</v>
      </c>
      <c r="O145" s="18">
        <v>0.47499999999999998</v>
      </c>
    </row>
    <row r="146" spans="1:17" ht="34" x14ac:dyDescent="0.2">
      <c r="A146" t="s">
        <v>108</v>
      </c>
      <c r="B146" s="21" t="str">
        <f>VLOOKUP(A146,'Variable Lookup'!B:E,4, FALSE)</f>
        <v>MEASURED WEIGHT, KILOGRAMS [ANT_MEAS_WEIGHT_KG]</v>
      </c>
      <c r="D146">
        <v>1.006</v>
      </c>
      <c r="E146">
        <v>4.0000000000000001E-3</v>
      </c>
      <c r="F146">
        <v>1.5369999999999999</v>
      </c>
      <c r="G146">
        <v>0.124</v>
      </c>
      <c r="H146">
        <v>0.998</v>
      </c>
      <c r="I146">
        <v>1.014</v>
      </c>
      <c r="J146" s="9">
        <v>145</v>
      </c>
      <c r="K146" s="15">
        <f>J146/555*0.05</f>
        <v>1.3063063063063063E-2</v>
      </c>
      <c r="L146" s="16" t="s">
        <v>3873</v>
      </c>
      <c r="M146" s="13">
        <f>J146/555*0.1</f>
        <v>2.6126126126126126E-2</v>
      </c>
      <c r="N146" s="14" t="s">
        <v>3873</v>
      </c>
      <c r="O146" s="18">
        <f>G146*(555/J146)</f>
        <v>0.4746206896551724</v>
      </c>
    </row>
    <row r="147" spans="1:17" ht="34" x14ac:dyDescent="0.2">
      <c r="A147" t="s">
        <v>2850</v>
      </c>
      <c r="B147" s="21" t="str">
        <f>VLOOKUP(A147,'Variable Lookup'!B:E,4, FALSE)</f>
        <v>DIET CALC, MALTITOL, NDSR, (G) [MALTITOL]</v>
      </c>
      <c r="D147">
        <v>0</v>
      </c>
      <c r="E147">
        <v>0</v>
      </c>
      <c r="F147">
        <v>-1.53</v>
      </c>
      <c r="G147">
        <v>0.126</v>
      </c>
      <c r="H147">
        <v>0</v>
      </c>
      <c r="I147">
        <v>4500000</v>
      </c>
      <c r="J147" s="9">
        <v>146</v>
      </c>
      <c r="K147" s="15">
        <f>J147/555*0.05</f>
        <v>1.3153153153153152E-2</v>
      </c>
      <c r="L147" s="16" t="s">
        <v>3873</v>
      </c>
      <c r="M147" s="13">
        <f>J147/555*0.1</f>
        <v>2.6306306306306305E-2</v>
      </c>
      <c r="N147" s="14" t="s">
        <v>3873</v>
      </c>
      <c r="O147" s="18">
        <f>G147*(555/J147)</f>
        <v>0.47897260273972603</v>
      </c>
    </row>
    <row r="148" spans="1:17" ht="34" x14ac:dyDescent="0.2">
      <c r="A148" t="s">
        <v>3863</v>
      </c>
      <c r="B148" s="21" t="e">
        <f>VLOOKUP(A148,'Variable Lookup'!B:E,4, FALSE)</f>
        <v>#N/A</v>
      </c>
      <c r="D148">
        <v>0.97799999999999998</v>
      </c>
      <c r="E148">
        <v>1.4999999999999999E-2</v>
      </c>
      <c r="F148">
        <v>-1.524</v>
      </c>
      <c r="G148">
        <v>0.127</v>
      </c>
      <c r="H148">
        <v>0.95</v>
      </c>
      <c r="I148">
        <v>1.006</v>
      </c>
      <c r="J148" s="9">
        <v>147</v>
      </c>
      <c r="K148" s="15">
        <f>J148/555*0.05</f>
        <v>1.3243243243243245E-2</v>
      </c>
      <c r="L148" s="16" t="s">
        <v>3873</v>
      </c>
      <c r="M148" s="13">
        <f>J148/555*0.1</f>
        <v>2.648648648648649E-2</v>
      </c>
      <c r="N148" s="14" t="s">
        <v>3873</v>
      </c>
      <c r="O148" s="18">
        <f>G148*(555/J148)</f>
        <v>0.47948979591836732</v>
      </c>
    </row>
    <row r="149" spans="1:17" x14ac:dyDescent="0.2">
      <c r="A149" s="7" t="s">
        <v>2009</v>
      </c>
      <c r="B149" s="22" t="s">
        <v>2010</v>
      </c>
      <c r="C149" s="7"/>
      <c r="D149" s="7">
        <v>0.66700000000000004</v>
      </c>
      <c r="E149" s="7">
        <v>0.17699999999999999</v>
      </c>
      <c r="F149" s="7">
        <v>-1.5229999999999999</v>
      </c>
      <c r="G149" s="7">
        <v>0.128</v>
      </c>
      <c r="H149" s="7">
        <v>0.39600000000000002</v>
      </c>
      <c r="I149" s="7">
        <v>1.123</v>
      </c>
      <c r="J149" s="9">
        <v>148</v>
      </c>
      <c r="K149" s="15">
        <f>J149/555*0.05</f>
        <v>1.3333333333333334E-2</v>
      </c>
      <c r="L149" s="16" t="s">
        <v>3873</v>
      </c>
      <c r="M149" s="13">
        <f>J149/555*0.1</f>
        <v>2.6666666666666668E-2</v>
      </c>
      <c r="N149" s="14" t="s">
        <v>3873</v>
      </c>
      <c r="O149" s="18">
        <f>G149*(555/J149)</f>
        <v>0.48</v>
      </c>
    </row>
    <row r="150" spans="1:17" ht="51" x14ac:dyDescent="0.2">
      <c r="A150" t="s">
        <v>2953</v>
      </c>
      <c r="B150" s="21" t="str">
        <f>VLOOKUP(A150,'Variable Lookup'!B:E,4, FALSE)</f>
        <v>NUMBER OF SELF REPORTED HISTORY OF 7 CHRONIC CONDITIONS [NUM_CHRONIC_COND_7CAT]</v>
      </c>
      <c r="D150">
        <v>0.84799999999999998</v>
      </c>
      <c r="E150">
        <v>9.1999999999999998E-2</v>
      </c>
      <c r="F150">
        <v>-1.5149999999999999</v>
      </c>
      <c r="G150">
        <v>0.13</v>
      </c>
      <c r="H150">
        <v>0.68500000000000005</v>
      </c>
      <c r="I150">
        <v>1.05</v>
      </c>
      <c r="J150" s="9">
        <v>149</v>
      </c>
      <c r="K150" s="15">
        <f>J150/555*0.05</f>
        <v>1.3423423423423423E-2</v>
      </c>
      <c r="L150" s="16" t="s">
        <v>3873</v>
      </c>
      <c r="M150" s="13">
        <f>J150/555*0.1</f>
        <v>2.6846846846846847E-2</v>
      </c>
      <c r="N150" s="14" t="s">
        <v>3873</v>
      </c>
      <c r="O150" s="18">
        <f>G150*(555/J150)</f>
        <v>0.48422818791946309</v>
      </c>
    </row>
    <row r="151" spans="1:17" ht="51" x14ac:dyDescent="0.2">
      <c r="A151" t="s">
        <v>3031</v>
      </c>
      <c r="B151" s="21" t="str">
        <f>VLOOKUP(A151,'Variable Lookup'!B:E,4, FALSE)</f>
        <v>DAILY FRUIT/VEG/LEGUME MINUS FRENCH FRIES [PREDFVLNF]</v>
      </c>
      <c r="D151">
        <v>0.83</v>
      </c>
      <c r="E151">
        <v>0.10299999999999999</v>
      </c>
      <c r="F151">
        <v>-1.506</v>
      </c>
      <c r="G151">
        <v>0.13200000000000001</v>
      </c>
      <c r="H151">
        <v>0.65100000000000002</v>
      </c>
      <c r="I151">
        <v>1.0580000000000001</v>
      </c>
      <c r="J151" s="9">
        <v>150</v>
      </c>
      <c r="K151" s="15">
        <f>J151/555*0.05</f>
        <v>1.3513513513513514E-2</v>
      </c>
      <c r="L151" s="16" t="s">
        <v>3873</v>
      </c>
      <c r="M151" s="13">
        <f>J151/555*0.1</f>
        <v>2.7027027027027029E-2</v>
      </c>
      <c r="N151" s="14" t="s">
        <v>3873</v>
      </c>
      <c r="O151" s="18">
        <f>G151*(555/J151)</f>
        <v>0.48840000000000006</v>
      </c>
    </row>
    <row r="152" spans="1:17" ht="34" x14ac:dyDescent="0.2">
      <c r="A152" t="s">
        <v>2057</v>
      </c>
      <c r="B152" s="21" t="str">
        <f>VLOOKUP(A152,'Variable Lookup'!B:E,4, FALSE)</f>
        <v>DIET CALC, GRAM WEIGHT, USDA, (G) [GRAMWT]</v>
      </c>
      <c r="D152">
        <v>1</v>
      </c>
      <c r="E152">
        <v>0</v>
      </c>
      <c r="F152">
        <v>-1.5029999999999999</v>
      </c>
      <c r="G152">
        <v>0.13300000000000001</v>
      </c>
      <c r="H152">
        <v>1</v>
      </c>
      <c r="I152">
        <v>1</v>
      </c>
      <c r="J152" s="9">
        <v>151</v>
      </c>
      <c r="K152" s="15">
        <f>J152/555*0.05</f>
        <v>1.3603603603603603E-2</v>
      </c>
      <c r="L152" s="16" t="s">
        <v>3873</v>
      </c>
      <c r="M152" s="13">
        <f>J152/555*0.1</f>
        <v>2.7207207207207207E-2</v>
      </c>
      <c r="N152" s="14" t="s">
        <v>3873</v>
      </c>
      <c r="O152" s="18">
        <v>0.48799999999999999</v>
      </c>
    </row>
    <row r="153" spans="1:17" ht="34" x14ac:dyDescent="0.2">
      <c r="A153" t="s">
        <v>69</v>
      </c>
      <c r="B153" s="21" t="str">
        <f>VLOOKUP(A153,'Variable Lookup'!B:E,4, FALSE)</f>
        <v>PERCENT OF CALORIES FROM ADDED SUGAR</v>
      </c>
      <c r="D153">
        <v>1.016</v>
      </c>
      <c r="E153">
        <v>1.0999999999999999E-2</v>
      </c>
      <c r="F153">
        <v>1.498</v>
      </c>
      <c r="G153">
        <v>0.13400000000000001</v>
      </c>
      <c r="H153">
        <v>0.995</v>
      </c>
      <c r="I153">
        <v>1.038</v>
      </c>
      <c r="J153" s="9">
        <v>152</v>
      </c>
      <c r="K153" s="15">
        <f>J153/555*0.05</f>
        <v>1.3693693693693693E-2</v>
      </c>
      <c r="L153" s="16" t="s">
        <v>3873</v>
      </c>
      <c r="M153" s="13">
        <f>J153/555*0.1</f>
        <v>2.7387387387387385E-2</v>
      </c>
      <c r="N153" s="14" t="s">
        <v>3873</v>
      </c>
      <c r="O153" s="18">
        <v>0.48799999999999999</v>
      </c>
    </row>
    <row r="154" spans="1:17" ht="51" x14ac:dyDescent="0.2">
      <c r="A154" s="7" t="s">
        <v>1965</v>
      </c>
      <c r="B154" s="22" t="s">
        <v>1966</v>
      </c>
      <c r="C154" s="7"/>
      <c r="D154" s="7">
        <v>0.94399999999999995</v>
      </c>
      <c r="E154" s="7">
        <v>3.5999999999999997E-2</v>
      </c>
      <c r="F154" s="7">
        <v>-1.49</v>
      </c>
      <c r="G154" s="7">
        <v>0.13600000000000001</v>
      </c>
      <c r="H154" s="7">
        <v>0.876</v>
      </c>
      <c r="I154" s="7">
        <v>1.018</v>
      </c>
      <c r="J154" s="9">
        <v>153</v>
      </c>
      <c r="K154" s="15">
        <f>J154/555*0.05</f>
        <v>1.3783783783783785E-2</v>
      </c>
      <c r="L154" s="16" t="s">
        <v>3873</v>
      </c>
      <c r="M154" s="13">
        <f>J154/555*0.1</f>
        <v>2.756756756756757E-2</v>
      </c>
      <c r="N154" s="14" t="s">
        <v>3873</v>
      </c>
      <c r="O154" s="18">
        <v>0.48799999999999999</v>
      </c>
    </row>
    <row r="155" spans="1:17" ht="17" x14ac:dyDescent="0.2">
      <c r="A155" t="s">
        <v>2648</v>
      </c>
      <c r="B155" s="21" t="str">
        <f>VLOOKUP(A155,'Variable Lookup'!B:E,4, FALSE)</f>
        <v>BREASTFED DURATION [HMI025]</v>
      </c>
      <c r="D155">
        <v>0.872</v>
      </c>
      <c r="E155">
        <v>8.1000000000000003E-2</v>
      </c>
      <c r="F155">
        <v>-1.4830000000000001</v>
      </c>
      <c r="G155">
        <v>0.13800000000000001</v>
      </c>
      <c r="H155">
        <v>0.72699999999999998</v>
      </c>
      <c r="I155">
        <v>1.0449999999999999</v>
      </c>
      <c r="J155" s="9">
        <v>154</v>
      </c>
      <c r="K155" s="15">
        <f>J155/555*0.05</f>
        <v>1.3873873873873874E-2</v>
      </c>
      <c r="L155" s="16" t="s">
        <v>3873</v>
      </c>
      <c r="M155" s="13">
        <f>J155/555*0.1</f>
        <v>2.7747747747747749E-2</v>
      </c>
      <c r="N155" s="14" t="s">
        <v>3873</v>
      </c>
      <c r="O155" s="18">
        <v>0.48799999999999999</v>
      </c>
    </row>
    <row r="156" spans="1:17" ht="17" x14ac:dyDescent="0.2">
      <c r="A156" t="s">
        <v>2648</v>
      </c>
      <c r="B156" s="21" t="str">
        <f>VLOOKUP(A156,'Variable Lookup'!B:E,4, FALSE)</f>
        <v>BREASTFED DURATION [HMI025]</v>
      </c>
      <c r="D156">
        <v>0.872</v>
      </c>
      <c r="E156">
        <v>8.1000000000000003E-2</v>
      </c>
      <c r="F156">
        <v>-1.4830000000000001</v>
      </c>
      <c r="G156">
        <v>0.13800000000000001</v>
      </c>
      <c r="H156">
        <v>0.72699999999999998</v>
      </c>
      <c r="I156">
        <v>1.0449999999999999</v>
      </c>
      <c r="J156" s="9">
        <v>155</v>
      </c>
      <c r="K156" s="15">
        <f>J156/555*0.05</f>
        <v>1.3963963963963964E-2</v>
      </c>
      <c r="L156" s="16" t="s">
        <v>3873</v>
      </c>
      <c r="M156" s="13">
        <f>J156/555*0.1</f>
        <v>2.7927927927927927E-2</v>
      </c>
      <c r="N156" s="14" t="s">
        <v>3873</v>
      </c>
      <c r="O156" s="18">
        <v>0.48799999999999999</v>
      </c>
    </row>
    <row r="157" spans="1:17" ht="51" x14ac:dyDescent="0.2">
      <c r="A157" s="7" t="s">
        <v>1967</v>
      </c>
      <c r="B157" s="22" t="s">
        <v>1968</v>
      </c>
      <c r="C157" s="7"/>
      <c r="D157" s="7">
        <v>0.95</v>
      </c>
      <c r="E157" s="7">
        <v>3.3000000000000002E-2</v>
      </c>
      <c r="F157" s="7">
        <v>-1.478</v>
      </c>
      <c r="G157" s="7">
        <v>0.13900000000000001</v>
      </c>
      <c r="H157" s="7">
        <v>0.88700000000000001</v>
      </c>
      <c r="I157" s="7">
        <v>1.0169999999999999</v>
      </c>
      <c r="J157" s="9">
        <v>156</v>
      </c>
      <c r="K157" s="15">
        <f>J157/555*0.05</f>
        <v>1.4054054054054056E-2</v>
      </c>
      <c r="L157" s="16" t="s">
        <v>3873</v>
      </c>
      <c r="M157" s="13">
        <f>J157/555*0.1</f>
        <v>2.8108108108108112E-2</v>
      </c>
      <c r="N157" s="14" t="s">
        <v>3873</v>
      </c>
      <c r="O157" s="18">
        <v>0.48799999999999999</v>
      </c>
    </row>
    <row r="158" spans="1:17" ht="68" x14ac:dyDescent="0.2">
      <c r="A158" t="s">
        <v>2025</v>
      </c>
      <c r="B158" s="21" t="str">
        <f>VLOOKUP(A158,'Variable Lookup'!B:E,4, FALSE)</f>
        <v>CALCULATED AMOUNT OF FRUIT  THE RESPONDENT ATE PER DAY ACCORDING TO THEIR PREVIOUS ANSWERS IN THE DHQ?II (CUPS) [FRUITS_ADJUST_FREQ]</v>
      </c>
      <c r="D158">
        <v>0.85299999999999998</v>
      </c>
      <c r="E158">
        <v>9.1999999999999998E-2</v>
      </c>
      <c r="F158">
        <v>-1.4810000000000001</v>
      </c>
      <c r="G158">
        <v>0.13900000000000001</v>
      </c>
      <c r="H158">
        <v>0.69</v>
      </c>
      <c r="I158">
        <v>1.0529999999999999</v>
      </c>
      <c r="J158" s="9">
        <v>157</v>
      </c>
      <c r="K158" s="15">
        <f>J158/555*0.05</f>
        <v>1.4144144144144145E-2</v>
      </c>
      <c r="L158" s="16" t="s">
        <v>3873</v>
      </c>
      <c r="M158" s="13">
        <f>J158/555*0.1</f>
        <v>2.8288288288288291E-2</v>
      </c>
      <c r="N158" s="14" t="s">
        <v>3873</v>
      </c>
      <c r="O158" s="18">
        <v>0.48799999999999999</v>
      </c>
    </row>
    <row r="159" spans="1:17" x14ac:dyDescent="0.2">
      <c r="A159" t="s">
        <v>3867</v>
      </c>
      <c r="B159" s="21" t="e">
        <f>VLOOKUP(A159,'Variable Lookup'!B:E,4, FALSE)</f>
        <v>#N/A</v>
      </c>
      <c r="D159">
        <v>1.23</v>
      </c>
      <c r="E159">
        <v>0.17199999999999999</v>
      </c>
      <c r="F159">
        <v>1.4810000000000001</v>
      </c>
      <c r="G159" s="50">
        <v>0.13900000000000001</v>
      </c>
      <c r="H159" s="50">
        <v>0.93500000000000005</v>
      </c>
      <c r="I159" s="50">
        <v>1.6180000000000001</v>
      </c>
      <c r="J159" s="9">
        <v>158</v>
      </c>
      <c r="K159" s="15">
        <f>J159/555*0.05</f>
        <v>1.4234234234234235E-2</v>
      </c>
      <c r="L159" s="16" t="s">
        <v>3873</v>
      </c>
      <c r="M159" s="13">
        <f>J159/555*0.1</f>
        <v>2.8468468468468469E-2</v>
      </c>
      <c r="N159" s="14" t="s">
        <v>3873</v>
      </c>
      <c r="O159" s="18">
        <f>G159*(555/J159)</f>
        <v>0.48825949367088611</v>
      </c>
      <c r="P159" t="s">
        <v>3892</v>
      </c>
      <c r="Q159" t="s">
        <v>3896</v>
      </c>
    </row>
    <row r="160" spans="1:17" ht="34" x14ac:dyDescent="0.2">
      <c r="A160" t="s">
        <v>2612</v>
      </c>
      <c r="B160" s="21" t="str">
        <f>VLOOKUP(A160,'Variable Lookup'!B:E,4, FALSE)</f>
        <v>REPORTED CONDITION: PERIPHERAL VASCULAR DISEASE [HHQ581_2]</v>
      </c>
      <c r="D160">
        <v>4.5529999999999999</v>
      </c>
      <c r="E160">
        <v>4.6859999999999999</v>
      </c>
      <c r="F160">
        <v>1.4730000000000001</v>
      </c>
      <c r="G160">
        <v>0.14099999999999999</v>
      </c>
      <c r="H160">
        <v>0.60599999999999998</v>
      </c>
      <c r="I160">
        <v>34.222000000000001</v>
      </c>
      <c r="J160" s="9">
        <v>159</v>
      </c>
      <c r="K160" s="15">
        <f>J160/555*0.05</f>
        <v>1.4324324324324325E-2</v>
      </c>
      <c r="L160" s="16" t="s">
        <v>3873</v>
      </c>
      <c r="M160" s="13">
        <f>J160/555*0.1</f>
        <v>2.8648648648648651E-2</v>
      </c>
      <c r="N160" s="14" t="s">
        <v>3873</v>
      </c>
      <c r="O160" s="18">
        <f>G160*(555/J160)</f>
        <v>0.49216981132075466</v>
      </c>
    </row>
    <row r="161" spans="1:15" ht="34" x14ac:dyDescent="0.2">
      <c r="A161" t="s">
        <v>3654</v>
      </c>
      <c r="B161" s="21" t="str">
        <f>VLOOKUP(A161,'Variable Lookup'!B:E,4, FALSE)</f>
        <v>DIET CALC, VITAMIN B6, USDA, (MG) [VITAMIN_B6]</v>
      </c>
      <c r="D161">
        <v>0.88400000000000001</v>
      </c>
      <c r="E161">
        <v>7.3999999999999996E-2</v>
      </c>
      <c r="F161">
        <v>-1.468</v>
      </c>
      <c r="G161">
        <v>0.14199999999999999</v>
      </c>
      <c r="H161">
        <v>0.749</v>
      </c>
      <c r="I161">
        <v>1.042</v>
      </c>
      <c r="J161" s="9">
        <v>160</v>
      </c>
      <c r="K161" s="15">
        <f>J161/555*0.05</f>
        <v>1.4414414414414415E-2</v>
      </c>
      <c r="L161" s="16" t="s">
        <v>3873</v>
      </c>
      <c r="M161" s="13">
        <f>J161/555*0.1</f>
        <v>2.8828828828828829E-2</v>
      </c>
      <c r="N161" s="14" t="s">
        <v>3873</v>
      </c>
      <c r="O161" s="18">
        <f>G161*(555/J161)</f>
        <v>0.49256249999999996</v>
      </c>
    </row>
    <row r="162" spans="1:15" ht="34" x14ac:dyDescent="0.2">
      <c r="A162" t="s">
        <v>2734</v>
      </c>
      <c r="B162" s="21" t="str">
        <f>VLOOKUP(A162,'Variable Lookup'!B:E,4, FALSE)</f>
        <v>INC005_R</v>
      </c>
      <c r="D162">
        <v>0.86</v>
      </c>
      <c r="E162">
        <v>8.8999999999999996E-2</v>
      </c>
      <c r="F162">
        <v>-1.4570000000000001</v>
      </c>
      <c r="G162">
        <v>0.14499999999999999</v>
      </c>
      <c r="H162">
        <v>0.70299999999999996</v>
      </c>
      <c r="I162">
        <v>1.0529999999999999</v>
      </c>
      <c r="J162" s="9">
        <v>161</v>
      </c>
      <c r="K162" s="15">
        <f>J162/555*0.05</f>
        <v>1.4504504504504504E-2</v>
      </c>
      <c r="L162" s="16" t="s">
        <v>3873</v>
      </c>
      <c r="M162" s="13">
        <f>J162/555*0.1</f>
        <v>2.9009009009009008E-2</v>
      </c>
      <c r="N162" s="14" t="s">
        <v>3873</v>
      </c>
      <c r="O162" s="18">
        <f>G162*(555/J162)</f>
        <v>0.49984472049689438</v>
      </c>
    </row>
    <row r="163" spans="1:15" ht="17" x14ac:dyDescent="0.2">
      <c r="A163" t="s">
        <v>324</v>
      </c>
      <c r="B163" s="21" t="str">
        <f>VLOOKUP(A163,'Variable Lookup'!B:E,4, FALSE)</f>
        <v>DIET CALC, DELTA-TOCOPHEROL, NDSR, (MG) [DELTA_TOCOPHEROL]</v>
      </c>
      <c r="D163">
        <v>0.90800000000000003</v>
      </c>
      <c r="E163">
        <v>0.06</v>
      </c>
      <c r="F163">
        <v>-1.4470000000000001</v>
      </c>
      <c r="G163">
        <v>0.14799999999999999</v>
      </c>
      <c r="H163">
        <v>0.79700000000000004</v>
      </c>
      <c r="I163">
        <v>1.0349999999999999</v>
      </c>
      <c r="J163" s="9">
        <v>162</v>
      </c>
      <c r="K163" s="15">
        <f>J163/555*0.05</f>
        <v>1.4594594594594596E-2</v>
      </c>
      <c r="L163" s="16" t="s">
        <v>3873</v>
      </c>
      <c r="M163" s="13">
        <f>J163/555*0.1</f>
        <v>2.9189189189189193E-2</v>
      </c>
      <c r="N163" s="14" t="s">
        <v>3873</v>
      </c>
      <c r="O163" s="18">
        <f>G163*(555/J163)</f>
        <v>0.50703703703703706</v>
      </c>
    </row>
    <row r="164" spans="1:15" ht="34" x14ac:dyDescent="0.2">
      <c r="A164" t="s">
        <v>3707</v>
      </c>
      <c r="B164" s="21" t="str">
        <f>VLOOKUP(A164,'Variable Lookup'!B:E,4, FALSE)</f>
        <v>DIET CALC, WATER, NDSR, (G) [WATER]</v>
      </c>
      <c r="D164">
        <v>1</v>
      </c>
      <c r="E164">
        <v>0</v>
      </c>
      <c r="F164">
        <v>-1.4379999999999999</v>
      </c>
      <c r="G164">
        <v>0.15</v>
      </c>
      <c r="H164">
        <v>1</v>
      </c>
      <c r="I164">
        <v>1</v>
      </c>
      <c r="J164" s="9">
        <v>164</v>
      </c>
      <c r="K164" s="15">
        <f>J164/555*0.05</f>
        <v>1.4774774774774775E-2</v>
      </c>
      <c r="L164" s="16" t="s">
        <v>3873</v>
      </c>
      <c r="M164" s="13">
        <f>J164/555*0.1</f>
        <v>2.954954954954955E-2</v>
      </c>
      <c r="N164" s="14" t="s">
        <v>3873</v>
      </c>
      <c r="O164" s="18">
        <f>G164*(555/J164)</f>
        <v>0.50762195121951215</v>
      </c>
    </row>
    <row r="165" spans="1:15" ht="34" x14ac:dyDescent="0.2">
      <c r="A165" t="s">
        <v>1378</v>
      </c>
      <c r="B165" s="21" t="str">
        <f>VLOOKUP(A165,'Variable Lookup'!B:E,4, FALSE)</f>
        <v>GARLIC [DHQ153007]</v>
      </c>
      <c r="D165">
        <v>1.944</v>
      </c>
      <c r="E165">
        <v>0.89700000000000002</v>
      </c>
      <c r="F165">
        <v>1.4410000000000001</v>
      </c>
      <c r="G165">
        <v>0.15</v>
      </c>
      <c r="H165">
        <v>0.78700000000000003</v>
      </c>
      <c r="I165">
        <v>4.8029999999999999</v>
      </c>
      <c r="J165" s="9">
        <v>163</v>
      </c>
      <c r="K165" s="15">
        <f>J165/555*0.05</f>
        <v>1.4684684684684686E-2</v>
      </c>
      <c r="L165" s="16" t="s">
        <v>3873</v>
      </c>
      <c r="M165" s="13">
        <f>J165/555*0.1</f>
        <v>2.9369369369369371E-2</v>
      </c>
      <c r="N165" s="14" t="s">
        <v>3873</v>
      </c>
      <c r="O165" s="18">
        <v>0.50800000000000001</v>
      </c>
    </row>
    <row r="166" spans="1:15" ht="17" x14ac:dyDescent="0.2">
      <c r="A166" t="s">
        <v>1344</v>
      </c>
      <c r="B166" s="21" t="str">
        <f>VLOOKUP(A166,'Variable Lookup'!B:E,4, FALSE)</f>
        <v>B-COMPLEX [DHQ152002]</v>
      </c>
      <c r="D166">
        <v>1.601</v>
      </c>
      <c r="E166">
        <v>0.52400000000000002</v>
      </c>
      <c r="F166">
        <v>1.4370000000000001</v>
      </c>
      <c r="G166">
        <v>0.151</v>
      </c>
      <c r="H166">
        <v>0.84299999999999997</v>
      </c>
      <c r="I166">
        <v>3.0409999999999999</v>
      </c>
      <c r="J166" s="9">
        <v>165</v>
      </c>
      <c r="K166" s="15">
        <f>J166/555*0.05</f>
        <v>1.4864864864864866E-2</v>
      </c>
      <c r="L166" s="16" t="s">
        <v>3873</v>
      </c>
      <c r="M166" s="13">
        <f>J166/555*0.1</f>
        <v>2.9729729729729731E-2</v>
      </c>
      <c r="N166" s="14" t="s">
        <v>3873</v>
      </c>
      <c r="O166" s="18">
        <f>G166*(555/J166)</f>
        <v>0.50790909090909087</v>
      </c>
    </row>
    <row r="167" spans="1:15" ht="17" x14ac:dyDescent="0.2">
      <c r="A167" t="s">
        <v>3266</v>
      </c>
      <c r="B167" s="21" t="str">
        <f>VLOOKUP(A167,'Variable Lookup'!B:E,4, FALSE)</f>
        <v>S040</v>
      </c>
      <c r="D167">
        <v>1.2589999999999999</v>
      </c>
      <c r="E167">
        <v>0.20200000000000001</v>
      </c>
      <c r="F167">
        <v>1.4319999999999999</v>
      </c>
      <c r="G167">
        <v>0.152</v>
      </c>
      <c r="H167">
        <v>0.91900000000000004</v>
      </c>
      <c r="I167">
        <v>1.7250000000000001</v>
      </c>
      <c r="J167" s="9">
        <v>166</v>
      </c>
      <c r="K167" s="15">
        <f>J167/555*0.05</f>
        <v>1.4954954954954955E-2</v>
      </c>
      <c r="L167" s="16" t="s">
        <v>3873</v>
      </c>
      <c r="M167" s="13">
        <f>J167/555*0.1</f>
        <v>2.990990990990991E-2</v>
      </c>
      <c r="N167" s="14" t="s">
        <v>3873</v>
      </c>
      <c r="O167" s="18">
        <f>G167*(555/J167)</f>
        <v>0.50819277108433736</v>
      </c>
    </row>
    <row r="168" spans="1:15" ht="17" x14ac:dyDescent="0.2">
      <c r="A168" t="s">
        <v>3607</v>
      </c>
      <c r="B168" s="21" t="str">
        <f>VLOOKUP(A168,'Variable Lookup'!B:E,4, FALSE)</f>
        <v>DIET CALC, TOTAL TRANS FATTY ACIDS, NDSR, (G) [TOTAL_TRANS_FATTY_ACIDS]</v>
      </c>
      <c r="D168">
        <v>0.94699999999999995</v>
      </c>
      <c r="E168">
        <v>3.5999999999999997E-2</v>
      </c>
      <c r="F168">
        <v>-1.425</v>
      </c>
      <c r="G168">
        <v>0.154</v>
      </c>
      <c r="H168">
        <v>0.879</v>
      </c>
      <c r="I168">
        <v>1.0209999999999999</v>
      </c>
      <c r="J168" s="9">
        <v>167</v>
      </c>
      <c r="K168" s="15">
        <f>J168/555*0.05</f>
        <v>1.5045045045045044E-2</v>
      </c>
      <c r="L168" s="16" t="s">
        <v>3873</v>
      </c>
      <c r="M168" s="13">
        <f>J168/555*0.1</f>
        <v>3.0090090090090088E-2</v>
      </c>
      <c r="N168" s="14" t="s">
        <v>3873</v>
      </c>
      <c r="O168" s="18">
        <f>G168*(555/J168)</f>
        <v>0.5117964071856288</v>
      </c>
    </row>
    <row r="169" spans="1:15" ht="17" x14ac:dyDescent="0.2">
      <c r="A169" t="s">
        <v>2825</v>
      </c>
      <c r="B169" s="21" t="str">
        <f>VLOOKUP(A169,'Variable Lookup'!B:E,4, FALSE)</f>
        <v>EATING HABITS IN LAST 12 MONTHS [LIFE_40]</v>
      </c>
      <c r="D169">
        <v>0.71</v>
      </c>
      <c r="E169">
        <v>0.17100000000000001</v>
      </c>
      <c r="F169">
        <v>-1.421</v>
      </c>
      <c r="G169">
        <v>0.155</v>
      </c>
      <c r="H169">
        <v>0.443</v>
      </c>
      <c r="I169">
        <v>1.1379999999999999</v>
      </c>
      <c r="J169" s="9">
        <v>168</v>
      </c>
      <c r="K169" s="15">
        <f>J169/555*0.05</f>
        <v>1.5135135135135137E-2</v>
      </c>
      <c r="L169" s="16" t="s">
        <v>3873</v>
      </c>
      <c r="M169" s="13">
        <f>J169/555*0.1</f>
        <v>3.0270270270270273E-2</v>
      </c>
      <c r="N169" s="14" t="s">
        <v>3873</v>
      </c>
      <c r="O169" s="18">
        <f>G169*(555/J169)</f>
        <v>0.51205357142857144</v>
      </c>
    </row>
    <row r="170" spans="1:15" ht="34" x14ac:dyDescent="0.2">
      <c r="A170" t="s">
        <v>2984</v>
      </c>
      <c r="B170" s="21" t="str">
        <f>VLOOKUP(A170,'Variable Lookup'!B:E,4, FALSE)</f>
        <v>PF_POULT</v>
      </c>
      <c r="D170">
        <v>1.048</v>
      </c>
      <c r="E170">
        <v>3.5000000000000003E-2</v>
      </c>
      <c r="F170">
        <v>1.419</v>
      </c>
      <c r="G170">
        <v>0.156</v>
      </c>
      <c r="H170">
        <v>0.98199999999999998</v>
      </c>
      <c r="I170">
        <v>1.1180000000000001</v>
      </c>
      <c r="J170" s="9">
        <v>169</v>
      </c>
      <c r="K170" s="15">
        <f>J170/555*0.05</f>
        <v>1.5225225225225226E-2</v>
      </c>
      <c r="L170" s="16" t="s">
        <v>3873</v>
      </c>
      <c r="M170" s="13">
        <f>J170/555*0.1</f>
        <v>3.0450450450450452E-2</v>
      </c>
      <c r="N170" s="14" t="s">
        <v>3873</v>
      </c>
      <c r="O170" s="18">
        <f>G170*(555/J170)</f>
        <v>0.51230769230769235</v>
      </c>
    </row>
    <row r="171" spans="1:15" ht="34" x14ac:dyDescent="0.2">
      <c r="A171" t="s">
        <v>3258</v>
      </c>
      <c r="B171" s="21" t="str">
        <f>VLOOKUP(A171,'Variable Lookup'!B:E,4, FALSE)</f>
        <v>DIET CALC, RIBOFLAVIN (VITAMIN B2), USDA, (MG) [RIBOFLAVIN_VITAMIN_B2]</v>
      </c>
      <c r="D171">
        <v>0.9</v>
      </c>
      <c r="E171">
        <v>6.7000000000000004E-2</v>
      </c>
      <c r="F171">
        <v>-1.4079999999999999</v>
      </c>
      <c r="G171">
        <v>0.159</v>
      </c>
      <c r="H171">
        <v>0.77700000000000002</v>
      </c>
      <c r="I171">
        <v>1.042</v>
      </c>
      <c r="J171" s="9">
        <v>170</v>
      </c>
      <c r="K171" s="15">
        <f>J171/555*0.05</f>
        <v>1.5315315315315315E-2</v>
      </c>
      <c r="L171" s="16" t="s">
        <v>3873</v>
      </c>
      <c r="M171" s="13">
        <f>J171/555*0.1</f>
        <v>3.063063063063063E-2</v>
      </c>
      <c r="N171" s="14" t="s">
        <v>3873</v>
      </c>
      <c r="O171" s="18">
        <v>0.51600000000000001</v>
      </c>
    </row>
    <row r="172" spans="1:15" ht="17" x14ac:dyDescent="0.2">
      <c r="A172" t="s">
        <v>100</v>
      </c>
      <c r="B172" s="21" t="str">
        <f>VLOOKUP(A172,'Variable Lookup'!B:E,4, FALSE)</f>
        <v>BMI CALCUATED FROM MEASUREMENTS [ANT_BMI]</v>
      </c>
      <c r="D172">
        <v>1.0169999999999999</v>
      </c>
      <c r="E172">
        <v>1.2E-2</v>
      </c>
      <c r="F172">
        <v>1.4079999999999999</v>
      </c>
      <c r="G172">
        <v>0.159</v>
      </c>
      <c r="H172">
        <v>0.99299999999999999</v>
      </c>
      <c r="I172">
        <v>1.042</v>
      </c>
      <c r="J172" s="9">
        <v>171</v>
      </c>
      <c r="K172" s="15">
        <f>J172/555*0.05</f>
        <v>1.5405405405405408E-2</v>
      </c>
      <c r="L172" s="16" t="s">
        <v>3873</v>
      </c>
      <c r="M172" s="13">
        <f>J172/555*0.1</f>
        <v>3.0810810810810815E-2</v>
      </c>
      <c r="N172" s="14" t="s">
        <v>3873</v>
      </c>
      <c r="O172" s="18">
        <f>G172*(555/J172)</f>
        <v>0.51605263157894732</v>
      </c>
    </row>
    <row r="173" spans="1:15" ht="34" x14ac:dyDescent="0.2">
      <c r="A173" t="s">
        <v>2854</v>
      </c>
      <c r="B173" s="21" t="str">
        <f>VLOOKUP(A173,'Variable Lookup'!B:E,4, FALSE)</f>
        <v>DIET CALC, MANGANESE, NDSR, (MG) [MANGANESE]</v>
      </c>
      <c r="D173">
        <v>0.93100000000000005</v>
      </c>
      <c r="E173">
        <v>4.7E-2</v>
      </c>
      <c r="F173">
        <v>-1.4059999999999999</v>
      </c>
      <c r="G173">
        <v>0.16</v>
      </c>
      <c r="H173">
        <v>0.84299999999999997</v>
      </c>
      <c r="I173">
        <v>1.0289999999999999</v>
      </c>
      <c r="J173" s="9">
        <v>172</v>
      </c>
      <c r="K173" s="15">
        <f>J173/555*0.05</f>
        <v>1.5495495495495497E-2</v>
      </c>
      <c r="L173" s="16" t="s">
        <v>3873</v>
      </c>
      <c r="M173" s="13">
        <f>J173/555*0.1</f>
        <v>3.0990990990990994E-2</v>
      </c>
      <c r="N173" s="14" t="s">
        <v>3873</v>
      </c>
      <c r="O173" s="18">
        <f>G173*(555/J173)</f>
        <v>0.51627906976744187</v>
      </c>
    </row>
    <row r="174" spans="1:15" ht="34" x14ac:dyDescent="0.2">
      <c r="A174" t="s">
        <v>20</v>
      </c>
      <c r="B174" s="21" t="str">
        <f>VLOOKUP(A174,'Variable Lookup'!B:E,4, FALSE)</f>
        <v>NUMBER OF LANGUAGES SPOKEN AT HOME [DMQ080_SUM]</v>
      </c>
      <c r="D174">
        <v>1.758</v>
      </c>
      <c r="E174">
        <v>0.70799999999999996</v>
      </c>
      <c r="F174">
        <v>1.4</v>
      </c>
      <c r="G174">
        <v>0.161</v>
      </c>
      <c r="H174">
        <v>0.79800000000000004</v>
      </c>
      <c r="I174">
        <v>3.871</v>
      </c>
      <c r="J174" s="9">
        <v>173</v>
      </c>
      <c r="K174" s="15">
        <f>J174/555*0.05</f>
        <v>1.5585585585585586E-2</v>
      </c>
      <c r="L174" s="16" t="s">
        <v>3873</v>
      </c>
      <c r="M174" s="13">
        <f>J174/555*0.1</f>
        <v>3.1171171171171172E-2</v>
      </c>
      <c r="N174" s="14" t="s">
        <v>3873</v>
      </c>
      <c r="O174" s="18">
        <f>G174*(555/J174)</f>
        <v>0.51650289017341044</v>
      </c>
    </row>
    <row r="175" spans="1:15" ht="34" x14ac:dyDescent="0.2">
      <c r="A175" t="s">
        <v>1900</v>
      </c>
      <c r="B175" s="21" t="str">
        <f>VLOOKUP(A175,'Variable Lookup'!B:E,4, FALSE)</f>
        <v>FOLA</v>
      </c>
      <c r="D175">
        <v>1.0009999999999999</v>
      </c>
      <c r="E175">
        <v>0</v>
      </c>
      <c r="F175">
        <v>1.393</v>
      </c>
      <c r="G175">
        <v>0.16400000000000001</v>
      </c>
      <c r="H175">
        <v>1</v>
      </c>
      <c r="I175">
        <v>1.0009999999999999</v>
      </c>
      <c r="J175" s="9">
        <v>174</v>
      </c>
      <c r="K175" s="15">
        <f>J175/555*0.05</f>
        <v>1.5675675675675679E-2</v>
      </c>
      <c r="L175" s="16" t="s">
        <v>3873</v>
      </c>
      <c r="M175" s="13">
        <f>J175/555*0.1</f>
        <v>3.1351351351351357E-2</v>
      </c>
      <c r="N175" s="14" t="s">
        <v>3873</v>
      </c>
      <c r="O175" s="18">
        <f>G175*(555/J175)</f>
        <v>0.52310344827586208</v>
      </c>
    </row>
    <row r="176" spans="1:15" ht="34" x14ac:dyDescent="0.2">
      <c r="A176" t="s">
        <v>2796</v>
      </c>
      <c r="B176" s="21" t="str">
        <f>VLOOKUP(A176,'Variable Lookup'!B:E,4, FALSE)</f>
        <v>DIET CALC, LACTOSE, NDSR, (G) [LACTOSE]</v>
      </c>
      <c r="D176">
        <v>0.99099999999999999</v>
      </c>
      <c r="E176">
        <v>7.0000000000000001E-3</v>
      </c>
      <c r="F176">
        <v>-1.387</v>
      </c>
      <c r="G176">
        <v>0.16600000000000001</v>
      </c>
      <c r="H176">
        <v>0.97799999999999998</v>
      </c>
      <c r="I176">
        <v>1.004</v>
      </c>
      <c r="J176" s="9">
        <v>175</v>
      </c>
      <c r="K176" s="15">
        <f>J176/555*0.05</f>
        <v>1.5765765765765768E-2</v>
      </c>
      <c r="L176" s="16" t="s">
        <v>3873</v>
      </c>
      <c r="M176" s="13">
        <f>J176/555*0.1</f>
        <v>3.1531531531531536E-2</v>
      </c>
      <c r="N176" s="14" t="s">
        <v>3873</v>
      </c>
      <c r="O176" s="18">
        <f>G176*(555/J176)</f>
        <v>0.52645714285714285</v>
      </c>
    </row>
    <row r="177" spans="1:15" ht="17" x14ac:dyDescent="0.2">
      <c r="A177" t="s">
        <v>2944</v>
      </c>
      <c r="B177" s="21" t="str">
        <f>VLOOKUP(A177,'Variable Lookup'!B:E,4, FALSE)</f>
        <v>NIAC</v>
      </c>
      <c r="D177">
        <v>1.0089999999999999</v>
      </c>
      <c r="E177">
        <v>7.0000000000000001E-3</v>
      </c>
      <c r="F177">
        <v>1.38</v>
      </c>
      <c r="G177">
        <v>0.16800000000000001</v>
      </c>
      <c r="H177">
        <v>0.996</v>
      </c>
      <c r="I177">
        <v>1.022</v>
      </c>
      <c r="J177" s="9">
        <v>176</v>
      </c>
      <c r="K177" s="15">
        <f>J177/555*0.05</f>
        <v>1.5855855855855857E-2</v>
      </c>
      <c r="L177" s="16" t="s">
        <v>3873</v>
      </c>
      <c r="M177" s="13">
        <f>J177/555*0.1</f>
        <v>3.1711711711711714E-2</v>
      </c>
      <c r="N177" s="14" t="s">
        <v>3873</v>
      </c>
      <c r="O177" s="18">
        <v>0.52700000000000002</v>
      </c>
    </row>
    <row r="178" spans="1:15" ht="17" x14ac:dyDescent="0.2">
      <c r="A178" t="s">
        <v>2945</v>
      </c>
      <c r="B178" s="21" t="str">
        <f>VLOOKUP(A178,'Variable Lookup'!B:E,4, FALSE)</f>
        <v>DIET CALC, NIACIN, USDA, (MG) [NIACIN]</v>
      </c>
      <c r="D178">
        <v>0.99</v>
      </c>
      <c r="E178">
        <v>7.0000000000000001E-3</v>
      </c>
      <c r="F178">
        <v>-1.3740000000000001</v>
      </c>
      <c r="G178">
        <v>0.16900000000000001</v>
      </c>
      <c r="H178">
        <v>0.97599999999999998</v>
      </c>
      <c r="I178">
        <v>1.004</v>
      </c>
      <c r="J178" s="9">
        <v>177</v>
      </c>
      <c r="K178" s="15">
        <f>J178/555*0.05</f>
        <v>1.5945945945945946E-2</v>
      </c>
      <c r="L178" s="16" t="s">
        <v>3873</v>
      </c>
      <c r="M178" s="13">
        <f>J178/555*0.1</f>
        <v>3.1891891891891892E-2</v>
      </c>
      <c r="N178" s="14" t="s">
        <v>3873</v>
      </c>
      <c r="O178" s="18">
        <v>0.52700000000000002</v>
      </c>
    </row>
    <row r="179" spans="1:15" ht="34" x14ac:dyDescent="0.2">
      <c r="A179" t="s">
        <v>2971</v>
      </c>
      <c r="B179" s="21" t="str">
        <f>VLOOKUP(A179,'Variable Lookup'!B:E,4, FALSE)</f>
        <v>P204</v>
      </c>
      <c r="D179">
        <v>2.7309999999999999</v>
      </c>
      <c r="E179">
        <v>2.0009999999999999</v>
      </c>
      <c r="F179">
        <v>1.371</v>
      </c>
      <c r="G179">
        <v>0.17</v>
      </c>
      <c r="H179">
        <v>0.64900000000000002</v>
      </c>
      <c r="I179">
        <v>11.484</v>
      </c>
      <c r="J179" s="9">
        <v>178</v>
      </c>
      <c r="K179" s="15">
        <f>J179/555*0.05</f>
        <v>1.6036036036036035E-2</v>
      </c>
      <c r="L179" s="16" t="s">
        <v>3873</v>
      </c>
      <c r="M179" s="13">
        <f>J179/555*0.1</f>
        <v>3.2072072072072071E-2</v>
      </c>
      <c r="N179" s="14" t="s">
        <v>3873</v>
      </c>
      <c r="O179" s="18">
        <v>0.52700000000000002</v>
      </c>
    </row>
    <row r="180" spans="1:15" ht="17" x14ac:dyDescent="0.2">
      <c r="A180" t="s">
        <v>3615</v>
      </c>
      <c r="B180" s="21" t="str">
        <f>VLOOKUP(A180,'Variable Lookup'!B:E,4, FALSE)</f>
        <v>DIET CALC, TRANS 18:1 (TRANS-OCTADECENOIC ACID [ELAIDIC ACID]), NDSR, (G) [TRANS_18_1_OCTADECENOIC]</v>
      </c>
      <c r="D180">
        <v>0.94199999999999995</v>
      </c>
      <c r="E180">
        <v>4.1000000000000002E-2</v>
      </c>
      <c r="F180">
        <v>-1.373</v>
      </c>
      <c r="G180">
        <v>0.17</v>
      </c>
      <c r="H180">
        <v>0.86599999999999999</v>
      </c>
      <c r="I180">
        <v>1.026</v>
      </c>
      <c r="J180" s="9">
        <v>179</v>
      </c>
      <c r="K180" s="15">
        <f>J180/555*0.05</f>
        <v>1.6126126126126124E-2</v>
      </c>
      <c r="L180" s="16" t="s">
        <v>3873</v>
      </c>
      <c r="M180" s="13">
        <f>J180/555*0.1</f>
        <v>3.2252252252252249E-2</v>
      </c>
      <c r="N180" s="14" t="s">
        <v>3873</v>
      </c>
      <c r="O180" s="18">
        <f>G180*(555/J180)</f>
        <v>0.52709497206703915</v>
      </c>
    </row>
    <row r="181" spans="1:15" ht="17" x14ac:dyDescent="0.2">
      <c r="A181" t="s">
        <v>2978</v>
      </c>
      <c r="B181" s="21" t="str">
        <f>VLOOKUP(A181,'Variable Lookup'!B:E,4, FALSE)</f>
        <v>PF_EGGS</v>
      </c>
      <c r="D181">
        <v>1.1539999999999999</v>
      </c>
      <c r="E181">
        <v>0.12</v>
      </c>
      <c r="F181">
        <v>1.371</v>
      </c>
      <c r="G181">
        <v>0.17100000000000001</v>
      </c>
      <c r="H181">
        <v>0.94</v>
      </c>
      <c r="I181">
        <v>1.4159999999999999</v>
      </c>
      <c r="J181" s="9">
        <v>180</v>
      </c>
      <c r="K181" s="15">
        <f>J181/555*0.05</f>
        <v>1.6216216216216217E-2</v>
      </c>
      <c r="L181" s="16" t="s">
        <v>3873</v>
      </c>
      <c r="M181" s="13">
        <f>J181/555*0.1</f>
        <v>3.2432432432432434E-2</v>
      </c>
      <c r="N181" s="14" t="s">
        <v>3873</v>
      </c>
      <c r="O181" s="18">
        <f>G181*(555/J181)</f>
        <v>0.52725000000000011</v>
      </c>
    </row>
    <row r="182" spans="1:15" ht="17" x14ac:dyDescent="0.2">
      <c r="A182" t="s">
        <v>221</v>
      </c>
      <c r="B182" s="21" t="str">
        <f>VLOOKUP(A182,'Variable Lookup'!B:E,4, FALSE)</f>
        <v>DIET CALC, BETAINE, NDSR, (MG) [BETAINE]</v>
      </c>
      <c r="D182">
        <v>0.999</v>
      </c>
      <c r="E182">
        <v>1E-3</v>
      </c>
      <c r="F182">
        <v>-1.361</v>
      </c>
      <c r="G182">
        <v>0.17299999999999999</v>
      </c>
      <c r="H182">
        <v>0.998</v>
      </c>
      <c r="I182">
        <v>1</v>
      </c>
      <c r="J182" s="9">
        <v>181</v>
      </c>
      <c r="K182" s="15">
        <f>J182/555*0.05</f>
        <v>1.6306306306306306E-2</v>
      </c>
      <c r="L182" s="16" t="s">
        <v>3873</v>
      </c>
      <c r="M182" s="13">
        <f>J182/555*0.1</f>
        <v>3.2612612612612613E-2</v>
      </c>
      <c r="N182" s="14" t="s">
        <v>3873</v>
      </c>
      <c r="O182" s="18">
        <v>0.52700000000000002</v>
      </c>
    </row>
    <row r="183" spans="1:15" ht="34" x14ac:dyDescent="0.2">
      <c r="A183" t="s">
        <v>3082</v>
      </c>
      <c r="B183" s="21" t="str">
        <f>VLOOKUP(A183,'Variable Lookup'!B:E,4, FALSE)</f>
        <v>HOW OFTEN DO YOU; TAKE AN ASPIRIN [PSH230]</v>
      </c>
      <c r="D183">
        <v>0.92100000000000004</v>
      </c>
      <c r="E183">
        <v>5.6000000000000001E-2</v>
      </c>
      <c r="F183">
        <v>-1.3640000000000001</v>
      </c>
      <c r="G183">
        <v>0.17299999999999999</v>
      </c>
      <c r="H183">
        <v>0.81799999999999995</v>
      </c>
      <c r="I183">
        <v>1.0369999999999999</v>
      </c>
      <c r="J183" s="9">
        <v>182</v>
      </c>
      <c r="K183" s="15">
        <f>J183/555*0.05</f>
        <v>1.6396396396396395E-2</v>
      </c>
      <c r="L183" s="16" t="s">
        <v>3873</v>
      </c>
      <c r="M183" s="13">
        <f>J183/555*0.1</f>
        <v>3.2792792792792791E-2</v>
      </c>
      <c r="N183" s="14" t="s">
        <v>3873</v>
      </c>
      <c r="O183" s="18">
        <v>0.52700000000000002</v>
      </c>
    </row>
    <row r="184" spans="1:15" ht="34" x14ac:dyDescent="0.2">
      <c r="A184" t="s">
        <v>19</v>
      </c>
      <c r="B184" s="21" t="str">
        <f>VLOOKUP(A184,'Variable Lookup'!B:E,4, FALSE)</f>
        <v>LANGUAGE OTHER THAN ENGLISH OR SPANISH SPOKEN AT HOME [DMQ080_9]</v>
      </c>
      <c r="D184">
        <v>0.432</v>
      </c>
      <c r="E184">
        <v>0.26800000000000002</v>
      </c>
      <c r="F184">
        <v>-1.355</v>
      </c>
      <c r="G184">
        <v>0.17499999999999999</v>
      </c>
      <c r="H184">
        <v>0.128</v>
      </c>
      <c r="I184">
        <v>1.4550000000000001</v>
      </c>
      <c r="J184" s="9">
        <v>183</v>
      </c>
      <c r="K184" s="15">
        <f>J184/555*0.05</f>
        <v>1.6486486486486488E-2</v>
      </c>
      <c r="L184" s="16" t="s">
        <v>3873</v>
      </c>
      <c r="M184" s="13">
        <f>J184/555*0.1</f>
        <v>3.2972972972972976E-2</v>
      </c>
      <c r="N184" s="14" t="s">
        <v>3873</v>
      </c>
      <c r="O184" s="18">
        <v>0.52700000000000002</v>
      </c>
    </row>
    <row r="185" spans="1:15" ht="34" x14ac:dyDescent="0.2">
      <c r="A185" t="s">
        <v>312</v>
      </c>
      <c r="B185" s="21" t="str">
        <f>VLOOKUP(A185,'Variable Lookup'!B:E,4, FALSE)</f>
        <v>CRYP</v>
      </c>
      <c r="D185">
        <v>0.999</v>
      </c>
      <c r="E185">
        <v>1E-3</v>
      </c>
      <c r="F185">
        <v>-1.35</v>
      </c>
      <c r="G185">
        <v>0.17699999999999999</v>
      </c>
      <c r="H185">
        <v>0.997</v>
      </c>
      <c r="I185">
        <v>1.0009999999999999</v>
      </c>
      <c r="J185" s="9">
        <v>184</v>
      </c>
      <c r="K185" s="15">
        <f>J185/555*0.05</f>
        <v>1.6576576576576577E-2</v>
      </c>
      <c r="L185" s="16" t="s">
        <v>3873</v>
      </c>
      <c r="M185" s="13">
        <f>J185/555*0.1</f>
        <v>3.3153153153153155E-2</v>
      </c>
      <c r="N185" s="14" t="s">
        <v>3873</v>
      </c>
      <c r="O185" s="18">
        <v>0.52700000000000002</v>
      </c>
    </row>
    <row r="186" spans="1:15" ht="17" x14ac:dyDescent="0.2">
      <c r="A186" t="s">
        <v>1822</v>
      </c>
      <c r="B186" s="21" t="str">
        <f>VLOOKUP(A186,'Variable Lookup'!B:E,4, FALSE)</f>
        <v>FDFE</v>
      </c>
      <c r="D186">
        <v>1</v>
      </c>
      <c r="E186">
        <v>0</v>
      </c>
      <c r="F186">
        <v>1.351</v>
      </c>
      <c r="G186">
        <v>0.17699999999999999</v>
      </c>
      <c r="H186">
        <v>1</v>
      </c>
      <c r="I186">
        <v>1.0009999999999999</v>
      </c>
      <c r="J186" s="9">
        <v>185</v>
      </c>
      <c r="K186" s="15">
        <f>J186/555*0.05</f>
        <v>1.6666666666666666E-2</v>
      </c>
      <c r="L186" s="16" t="s">
        <v>3873</v>
      </c>
      <c r="M186" s="13">
        <f>J186/555*0.1</f>
        <v>3.3333333333333333E-2</v>
      </c>
      <c r="N186" s="14" t="s">
        <v>3873</v>
      </c>
      <c r="O186" s="18">
        <v>0.52700000000000002</v>
      </c>
    </row>
    <row r="187" spans="1:15" ht="17" x14ac:dyDescent="0.2">
      <c r="A187" t="s">
        <v>3405</v>
      </c>
      <c r="B187" s="21" t="str">
        <f>VLOOKUP(A187,'Variable Lookup'!B:E,4, FALSE)</f>
        <v>PERCENT OF CALORIES FROM SAT FAT</v>
      </c>
      <c r="D187">
        <v>0.95599999999999996</v>
      </c>
      <c r="E187">
        <v>3.2000000000000001E-2</v>
      </c>
      <c r="F187">
        <v>-1.3460000000000001</v>
      </c>
      <c r="G187">
        <v>0.17799999999999999</v>
      </c>
      <c r="H187">
        <v>0.89600000000000002</v>
      </c>
      <c r="I187">
        <v>1.0209999999999999</v>
      </c>
      <c r="J187" s="9">
        <v>186</v>
      </c>
      <c r="K187" s="15">
        <f>J187/555*0.05</f>
        <v>1.6756756756756759E-2</v>
      </c>
      <c r="L187" s="16" t="s">
        <v>3873</v>
      </c>
      <c r="M187" s="13">
        <f>J187/555*0.1</f>
        <v>3.3513513513513518E-2</v>
      </c>
      <c r="N187" s="14" t="s">
        <v>3873</v>
      </c>
      <c r="O187" s="18">
        <v>0.52700000000000002</v>
      </c>
    </row>
    <row r="188" spans="1:15" ht="17" x14ac:dyDescent="0.2">
      <c r="A188" t="s">
        <v>2961</v>
      </c>
      <c r="B188" s="21" t="str">
        <f>VLOOKUP(A188,'Variable Lookup'!B:E,4, FALSE)</f>
        <v>OILS</v>
      </c>
      <c r="D188">
        <v>1.0049999999999999</v>
      </c>
      <c r="E188">
        <v>4.0000000000000001E-3</v>
      </c>
      <c r="F188">
        <v>1.3420000000000001</v>
      </c>
      <c r="G188">
        <v>0.18</v>
      </c>
      <c r="H188">
        <v>0.998</v>
      </c>
      <c r="I188">
        <v>1.012</v>
      </c>
      <c r="J188" s="9">
        <v>187</v>
      </c>
      <c r="K188" s="15">
        <f>J188/555*0.05</f>
        <v>1.6846846846846848E-2</v>
      </c>
      <c r="L188" s="16" t="s">
        <v>3873</v>
      </c>
      <c r="M188" s="13">
        <f>J188/555*0.1</f>
        <v>3.3693693693693696E-2</v>
      </c>
      <c r="N188" s="14" t="s">
        <v>3873</v>
      </c>
      <c r="O188" s="18">
        <v>0.52700000000000002</v>
      </c>
    </row>
    <row r="189" spans="1:15" ht="17" x14ac:dyDescent="0.2">
      <c r="A189" t="s">
        <v>2352</v>
      </c>
      <c r="B189" s="21" t="str">
        <f>VLOOKUP(A189,'Variable Lookup'!B:E,4, FALSE)</f>
        <v>EVER TOLD HAD ALLERGIES OR HAY FEVER [HHQ270]</v>
      </c>
      <c r="D189">
        <v>0.77500000000000002</v>
      </c>
      <c r="E189">
        <v>0.14799999999999999</v>
      </c>
      <c r="F189">
        <v>-1.337</v>
      </c>
      <c r="G189">
        <v>0.18099999999999999</v>
      </c>
      <c r="H189">
        <v>0.53300000000000003</v>
      </c>
      <c r="I189">
        <v>1.1259999999999999</v>
      </c>
      <c r="J189" s="9">
        <v>188</v>
      </c>
      <c r="K189" s="15">
        <f>J189/555*0.05</f>
        <v>1.6936936936936937E-2</v>
      </c>
      <c r="L189" s="16" t="s">
        <v>3873</v>
      </c>
      <c r="M189" s="13">
        <f>J189/555*0.1</f>
        <v>3.3873873873873875E-2</v>
      </c>
      <c r="N189" s="14" t="s">
        <v>3873</v>
      </c>
      <c r="O189" s="18">
        <v>0.52700000000000002</v>
      </c>
    </row>
    <row r="190" spans="1:15" ht="34" x14ac:dyDescent="0.2">
      <c r="A190" t="s">
        <v>10</v>
      </c>
      <c r="B190" s="21" t="str">
        <f>VLOOKUP(A190,'Variable Lookup'!B:E,4, FALSE)</f>
        <v>WHITE ALONE OR IN COMBINATION WITH OTHER RACES [DMQ060_1]</v>
      </c>
      <c r="D190">
        <v>0.64900000000000002</v>
      </c>
      <c r="E190">
        <v>0.21099999999999999</v>
      </c>
      <c r="F190">
        <v>-1.3320000000000001</v>
      </c>
      <c r="G190">
        <v>0.183</v>
      </c>
      <c r="H190">
        <v>0.34300000000000003</v>
      </c>
      <c r="I190">
        <v>1.226</v>
      </c>
      <c r="J190" s="9">
        <v>189</v>
      </c>
      <c r="K190" s="15">
        <f>J190/555*0.05</f>
        <v>1.702702702702703E-2</v>
      </c>
      <c r="L190" s="16" t="s">
        <v>3873</v>
      </c>
      <c r="M190" s="13">
        <f>J190/555*0.1</f>
        <v>3.405405405405406E-2</v>
      </c>
      <c r="N190" s="14" t="s">
        <v>3873</v>
      </c>
      <c r="O190" s="18">
        <v>0.52700000000000002</v>
      </c>
    </row>
    <row r="191" spans="1:15" ht="34" x14ac:dyDescent="0.2">
      <c r="A191" t="s">
        <v>272</v>
      </c>
      <c r="B191" s="21" t="str">
        <f>VLOOKUP(A191,'Variable Lookup'!B:E,4, FALSE)</f>
        <v>DIET CALC, CAFFEINE, USDA, (MG) [CAFFEINE]</v>
      </c>
      <c r="D191">
        <v>1</v>
      </c>
      <c r="E191">
        <v>0</v>
      </c>
      <c r="F191">
        <v>1.3280000000000001</v>
      </c>
      <c r="G191">
        <v>0.184</v>
      </c>
      <c r="H191">
        <v>1</v>
      </c>
      <c r="I191">
        <v>1.0009999999999999</v>
      </c>
      <c r="J191" s="9">
        <v>190</v>
      </c>
      <c r="K191" s="15">
        <f>J191/555*0.05</f>
        <v>1.7117117117117119E-2</v>
      </c>
      <c r="L191" s="16" t="s">
        <v>3873</v>
      </c>
      <c r="M191" s="13">
        <f>J191/555*0.1</f>
        <v>3.4234234234234238E-2</v>
      </c>
      <c r="N191" s="14" t="s">
        <v>3873</v>
      </c>
      <c r="O191" s="18">
        <v>0.52700000000000002</v>
      </c>
    </row>
    <row r="192" spans="1:15" ht="34" x14ac:dyDescent="0.2">
      <c r="A192" t="s">
        <v>2835</v>
      </c>
      <c r="B192" s="21" t="str">
        <f>VLOOKUP(A192,'Variable Lookup'!B:E,4, FALSE)</f>
        <v>DIET CALC, LUTEIN + ZEAXANTHIN, USDA, (MCG) [LUTEIN_ZEAXANTHIN]</v>
      </c>
      <c r="D192">
        <v>1</v>
      </c>
      <c r="E192">
        <v>0</v>
      </c>
      <c r="F192">
        <v>-1.327</v>
      </c>
      <c r="G192">
        <v>0.185</v>
      </c>
      <c r="H192">
        <v>1</v>
      </c>
      <c r="I192">
        <v>1</v>
      </c>
      <c r="J192" s="9">
        <v>191</v>
      </c>
      <c r="K192" s="15">
        <f>J192/555*0.05</f>
        <v>1.7207207207207208E-2</v>
      </c>
      <c r="L192" s="16" t="s">
        <v>3873</v>
      </c>
      <c r="M192" s="13">
        <f>J192/555*0.1</f>
        <v>3.4414414414414417E-2</v>
      </c>
      <c r="N192" s="14" t="s">
        <v>3873</v>
      </c>
      <c r="O192" s="18">
        <v>0.52700000000000002</v>
      </c>
    </row>
    <row r="193" spans="1:15" ht="34" x14ac:dyDescent="0.2">
      <c r="A193" t="s">
        <v>3543</v>
      </c>
      <c r="B193" s="21" t="str">
        <f>VLOOKUP(A193,'Variable Lookup'!B:E,4, FALSE)</f>
        <v>DIET THIA, THIAMIN FROM SUPPLEMENTS (MG) [SUPP_THIAMIN]</v>
      </c>
      <c r="D193">
        <v>1.0920000000000001</v>
      </c>
      <c r="E193">
        <v>7.1999999999999995E-2</v>
      </c>
      <c r="F193">
        <v>1.3260000000000001</v>
      </c>
      <c r="G193">
        <v>0.185</v>
      </c>
      <c r="H193">
        <v>0.95899999999999996</v>
      </c>
      <c r="I193">
        <v>1.242</v>
      </c>
      <c r="J193" s="9">
        <v>192</v>
      </c>
      <c r="K193" s="15">
        <f>J193/555*0.05</f>
        <v>1.7297297297297298E-2</v>
      </c>
      <c r="L193" s="16" t="s">
        <v>3873</v>
      </c>
      <c r="M193" s="13">
        <f>J193/555*0.1</f>
        <v>3.4594594594594595E-2</v>
      </c>
      <c r="N193" s="14" t="s">
        <v>3873</v>
      </c>
      <c r="O193" s="18">
        <v>0.52700000000000002</v>
      </c>
    </row>
    <row r="194" spans="1:15" ht="34" x14ac:dyDescent="0.2">
      <c r="A194" t="s">
        <v>3658</v>
      </c>
      <c r="B194" s="21" t="str">
        <f>VLOOKUP(A194,'Variable Lookup'!B:E,4, FALSE)</f>
        <v>DIET CALC, VITAMIN D (CALCIFEROL), NDSR, (MCG) [VITAMIN_D_CALCIFEROL]</v>
      </c>
      <c r="D194">
        <v>0.96899999999999997</v>
      </c>
      <c r="E194">
        <v>2.3E-2</v>
      </c>
      <c r="F194">
        <v>-1.325</v>
      </c>
      <c r="G194">
        <v>0.185</v>
      </c>
      <c r="H194">
        <v>0.92500000000000004</v>
      </c>
      <c r="I194">
        <v>1.0149999999999999</v>
      </c>
      <c r="J194" s="9">
        <v>193</v>
      </c>
      <c r="K194" s="15">
        <f>J194/555*0.05</f>
        <v>1.7387387387387387E-2</v>
      </c>
      <c r="L194" s="16" t="s">
        <v>3873</v>
      </c>
      <c r="M194" s="13">
        <f>J194/555*0.1</f>
        <v>3.4774774774774773E-2</v>
      </c>
      <c r="N194" s="14" t="s">
        <v>3873</v>
      </c>
      <c r="O194" s="18">
        <v>0.52700000000000002</v>
      </c>
    </row>
    <row r="195" spans="1:15" ht="34" x14ac:dyDescent="0.2">
      <c r="A195" t="s">
        <v>3664</v>
      </c>
      <c r="B195" s="21" t="str">
        <f>VLOOKUP(A195,'Variable Lookup'!B:E,4, FALSE)</f>
        <v>DIET CALC, VITAMIN K, USDA, (MCG) [VITAMIN_K]</v>
      </c>
      <c r="D195">
        <v>0.999</v>
      </c>
      <c r="E195">
        <v>1E-3</v>
      </c>
      <c r="F195">
        <v>-1.3260000000000001</v>
      </c>
      <c r="G195">
        <v>0.185</v>
      </c>
      <c r="H195">
        <v>0.998</v>
      </c>
      <c r="I195">
        <v>1</v>
      </c>
      <c r="J195" s="9">
        <v>194</v>
      </c>
      <c r="K195" s="15">
        <f>J195/555*0.05</f>
        <v>1.7477477477477476E-2</v>
      </c>
      <c r="L195" s="16" t="s">
        <v>3873</v>
      </c>
      <c r="M195" s="13">
        <f>J195/555*0.1</f>
        <v>3.4954954954954952E-2</v>
      </c>
      <c r="N195" s="14" t="s">
        <v>3873</v>
      </c>
      <c r="O195" s="18">
        <v>0.52700000000000002</v>
      </c>
    </row>
    <row r="196" spans="1:15" ht="34" x14ac:dyDescent="0.2">
      <c r="A196" t="s">
        <v>79</v>
      </c>
      <c r="B196" s="21" t="str">
        <f>VLOOKUP(A196,'Variable Lookup'!B:E,4, FALSE)</f>
        <v>HEAVY DRINKER [ALQ_HEAVY_DRINKER_R2]</v>
      </c>
      <c r="D196">
        <v>0.70899999999999996</v>
      </c>
      <c r="E196">
        <v>0.185</v>
      </c>
      <c r="F196">
        <v>-1.321</v>
      </c>
      <c r="G196">
        <v>0.186</v>
      </c>
      <c r="H196">
        <v>0.42499999999999999</v>
      </c>
      <c r="I196">
        <v>1.181</v>
      </c>
      <c r="J196" s="9">
        <v>196</v>
      </c>
      <c r="K196" s="15">
        <f>J196/555*0.05</f>
        <v>1.7657657657657658E-2</v>
      </c>
      <c r="L196" s="16" t="s">
        <v>3873</v>
      </c>
      <c r="M196" s="13">
        <f>J196/555*0.1</f>
        <v>3.5315315315315315E-2</v>
      </c>
      <c r="N196" s="14" t="s">
        <v>3873</v>
      </c>
      <c r="O196" s="18">
        <f>G196*(555/J196)</f>
        <v>0.52668367346938771</v>
      </c>
    </row>
    <row r="197" spans="1:15" ht="17" x14ac:dyDescent="0.2">
      <c r="A197" t="s">
        <v>1364</v>
      </c>
      <c r="B197" s="21" t="str">
        <f>VLOOKUP(A197,'Variable Lookup'!B:E,4, FALSE)</f>
        <v>ZINC [DHQ152012]</v>
      </c>
      <c r="D197">
        <v>1.833</v>
      </c>
      <c r="E197">
        <v>0.83899999999999997</v>
      </c>
      <c r="F197">
        <v>1.323</v>
      </c>
      <c r="G197">
        <v>0.186</v>
      </c>
      <c r="H197">
        <v>0.747</v>
      </c>
      <c r="I197">
        <v>4.4960000000000004</v>
      </c>
      <c r="J197" s="9">
        <v>195</v>
      </c>
      <c r="K197" s="15">
        <f>J197/555*0.05</f>
        <v>1.7567567567567569E-2</v>
      </c>
      <c r="L197" s="16" t="s">
        <v>3873</v>
      </c>
      <c r="M197" s="13">
        <f>J197/555*0.1</f>
        <v>3.5135135135135137E-2</v>
      </c>
      <c r="N197" s="14" t="s">
        <v>3873</v>
      </c>
      <c r="O197" s="18">
        <v>0.52700000000000002</v>
      </c>
    </row>
    <row r="198" spans="1:15" ht="51" x14ac:dyDescent="0.2">
      <c r="A198" t="s">
        <v>2970</v>
      </c>
      <c r="B198" s="21" t="str">
        <f>VLOOKUP(A198,'Variable Lookup'!B:E,4, FALSE)</f>
        <v>P184</v>
      </c>
      <c r="D198">
        <v>14.846</v>
      </c>
      <c r="E198">
        <v>30.399000000000001</v>
      </c>
      <c r="F198">
        <v>1.3180000000000001</v>
      </c>
      <c r="G198">
        <v>0.188</v>
      </c>
      <c r="H198">
        <v>0.26800000000000002</v>
      </c>
      <c r="I198">
        <v>821.34299999999996</v>
      </c>
      <c r="J198" s="9">
        <v>197</v>
      </c>
      <c r="K198" s="15">
        <f>J198/555*0.05</f>
        <v>1.7747747747747747E-2</v>
      </c>
      <c r="L198" s="16" t="s">
        <v>3873</v>
      </c>
      <c r="M198" s="13">
        <f>J198/555*0.1</f>
        <v>3.5495495495495494E-2</v>
      </c>
      <c r="N198" s="14" t="s">
        <v>3873</v>
      </c>
      <c r="O198" s="18">
        <f>G198*(555/J198)</f>
        <v>0.52964467005076143</v>
      </c>
    </row>
    <row r="199" spans="1:15" ht="17" x14ac:dyDescent="0.2">
      <c r="A199" t="s">
        <v>298</v>
      </c>
      <c r="B199" s="21" t="str">
        <f>VLOOKUP(A199,'Variable Lookup'!B:E,4, FALSE)</f>
        <v>CHOLN</v>
      </c>
      <c r="D199">
        <v>1.0009999999999999</v>
      </c>
      <c r="E199">
        <v>1E-3</v>
      </c>
      <c r="F199">
        <v>1.3120000000000001</v>
      </c>
      <c r="G199">
        <v>0.189</v>
      </c>
      <c r="H199">
        <v>1</v>
      </c>
      <c r="I199">
        <v>1.002</v>
      </c>
      <c r="J199" s="9">
        <v>198</v>
      </c>
      <c r="K199" s="15">
        <f>J199/555*0.05</f>
        <v>1.783783783783784E-2</v>
      </c>
      <c r="L199" s="16" t="s">
        <v>3873</v>
      </c>
      <c r="M199" s="13">
        <f>J199/555*0.1</f>
        <v>3.5675675675675679E-2</v>
      </c>
      <c r="N199" s="14" t="s">
        <v>3873</v>
      </c>
      <c r="O199" s="18">
        <f>G199*(555/J199)</f>
        <v>0.52977272727272728</v>
      </c>
    </row>
    <row r="200" spans="1:15" ht="17" x14ac:dyDescent="0.2">
      <c r="A200" t="s">
        <v>3583</v>
      </c>
      <c r="B200" s="21" t="str">
        <f>VLOOKUP(A200,'Variable Lookup'!B:E,4, FALSE)</f>
        <v>TFAT</v>
      </c>
      <c r="D200">
        <v>1.0029999999999999</v>
      </c>
      <c r="E200">
        <v>2E-3</v>
      </c>
      <c r="F200">
        <v>1.3009999999999999</v>
      </c>
      <c r="G200">
        <v>0.193</v>
      </c>
      <c r="H200">
        <v>0.999</v>
      </c>
      <c r="I200">
        <v>1.006</v>
      </c>
      <c r="J200" s="9">
        <v>200</v>
      </c>
      <c r="K200" s="15">
        <f>J200/555*0.05</f>
        <v>1.8018018018018018E-2</v>
      </c>
      <c r="L200" s="16" t="s">
        <v>3873</v>
      </c>
      <c r="M200" s="13">
        <f>J200/555*0.1</f>
        <v>3.6036036036036036E-2</v>
      </c>
      <c r="N200" s="14" t="s">
        <v>3873</v>
      </c>
      <c r="O200" s="18">
        <f>G200*(555/J200)</f>
        <v>0.53557500000000002</v>
      </c>
    </row>
    <row r="201" spans="1:15" ht="17" x14ac:dyDescent="0.2">
      <c r="A201" t="s">
        <v>1903</v>
      </c>
      <c r="B201" s="21" t="str">
        <f>VLOOKUP(A201,'Variable Lookup'!B:E,4, FALSE)</f>
        <v>DIET CALC, FOLIC ACID, USDA, (MCG) [FOLIC_ACID]</v>
      </c>
      <c r="D201">
        <v>0.999</v>
      </c>
      <c r="E201">
        <v>1E-3</v>
      </c>
      <c r="F201">
        <v>-1.3029999999999999</v>
      </c>
      <c r="G201">
        <v>0.193</v>
      </c>
      <c r="H201">
        <v>0.997</v>
      </c>
      <c r="I201">
        <v>1.0009999999999999</v>
      </c>
      <c r="J201" s="9">
        <v>199</v>
      </c>
      <c r="K201" s="15">
        <f>J201/555*0.05</f>
        <v>1.7927927927927929E-2</v>
      </c>
      <c r="L201" s="16" t="s">
        <v>3873</v>
      </c>
      <c r="M201" s="13">
        <f>J201/555*0.1</f>
        <v>3.5855855855855857E-2</v>
      </c>
      <c r="N201" s="14" t="s">
        <v>3873</v>
      </c>
      <c r="O201" s="18">
        <v>0.53600000000000003</v>
      </c>
    </row>
    <row r="202" spans="1:15" ht="17" x14ac:dyDescent="0.2">
      <c r="A202" s="7" t="s">
        <v>1983</v>
      </c>
      <c r="B202" s="22" t="s">
        <v>1984</v>
      </c>
      <c r="C202" s="7"/>
      <c r="D202" s="7">
        <v>0.92100000000000004</v>
      </c>
      <c r="E202" s="7">
        <v>5.8999999999999997E-2</v>
      </c>
      <c r="F202" s="7">
        <v>-1.2969999999999999</v>
      </c>
      <c r="G202" s="7">
        <v>0.19500000000000001</v>
      </c>
      <c r="H202" s="7">
        <v>0.81200000000000006</v>
      </c>
      <c r="I202" s="7">
        <v>1.0429999999999999</v>
      </c>
      <c r="J202" s="9">
        <v>201</v>
      </c>
      <c r="K202" s="15">
        <f>J202/555*0.05</f>
        <v>1.8108108108108111E-2</v>
      </c>
      <c r="L202" s="16" t="s">
        <v>3873</v>
      </c>
      <c r="M202" s="13">
        <f>J202/555*0.1</f>
        <v>3.6216216216216221E-2</v>
      </c>
      <c r="N202" s="14" t="s">
        <v>3873</v>
      </c>
      <c r="O202" s="18">
        <v>0.53600000000000003</v>
      </c>
    </row>
    <row r="203" spans="1:15" ht="34" x14ac:dyDescent="0.2">
      <c r="A203" t="s">
        <v>3539</v>
      </c>
      <c r="B203" s="21" t="str">
        <f>VLOOKUP(A203,'Variable Lookup'!B:E,4, FALSE)</f>
        <v>DIET RIBO, RIBOFLAVIN FROM SUPPLEMENTS (MG) [SUPP_RIBOFLAVIN]</v>
      </c>
      <c r="D203">
        <v>1.0840000000000001</v>
      </c>
      <c r="E203">
        <v>6.7000000000000004E-2</v>
      </c>
      <c r="F203">
        <v>1.292</v>
      </c>
      <c r="G203">
        <v>0.19600000000000001</v>
      </c>
      <c r="H203">
        <v>0.95899999999999996</v>
      </c>
      <c r="I203">
        <v>1.224</v>
      </c>
      <c r="J203" s="9">
        <v>203</v>
      </c>
      <c r="K203" s="15">
        <f>J203/555*0.05</f>
        <v>1.8288288288288289E-2</v>
      </c>
      <c r="L203" s="16" t="s">
        <v>3873</v>
      </c>
      <c r="M203" s="13">
        <f>J203/555*0.1</f>
        <v>3.6576576576576578E-2</v>
      </c>
      <c r="N203" s="14" t="s">
        <v>3873</v>
      </c>
      <c r="O203" s="18">
        <f>G203*(555/J203)</f>
        <v>0.53586206896551725</v>
      </c>
    </row>
    <row r="204" spans="1:15" ht="34" x14ac:dyDescent="0.2">
      <c r="A204" t="s">
        <v>48</v>
      </c>
      <c r="B204" s="21" t="str">
        <f>VLOOKUP(A204,'Variable Lookup'!B:E,4, FALSE)</f>
        <v>HEI-2015 COMPONENT 11 REFINED GRAINS</v>
      </c>
      <c r="D204">
        <v>1.0740000000000001</v>
      </c>
      <c r="E204">
        <v>0.06</v>
      </c>
      <c r="F204">
        <v>1.2929999999999999</v>
      </c>
      <c r="G204">
        <v>0.19600000000000001</v>
      </c>
      <c r="H204">
        <v>0.96399999999999997</v>
      </c>
      <c r="I204">
        <v>1.198</v>
      </c>
      <c r="J204" s="9">
        <v>202</v>
      </c>
      <c r="K204" s="15">
        <f>J204/555*0.05</f>
        <v>1.81981981981982E-2</v>
      </c>
      <c r="L204" s="16" t="s">
        <v>3873</v>
      </c>
      <c r="M204" s="13">
        <f>J204/555*0.1</f>
        <v>3.6396396396396399E-2</v>
      </c>
      <c r="N204" s="14" t="s">
        <v>3873</v>
      </c>
      <c r="O204" s="18">
        <v>0.53600000000000003</v>
      </c>
    </row>
    <row r="205" spans="1:15" ht="34" x14ac:dyDescent="0.2">
      <c r="A205" t="s">
        <v>3410</v>
      </c>
      <c r="B205" s="21" t="str">
        <f>VLOOKUP(A205,'Variable Lookup'!B:E,4, FALSE)</f>
        <v>TIME SINCE LAST VAGINAL PAP SMEAR AND PELVIC EXAM [SIQ171]</v>
      </c>
      <c r="D205">
        <v>0.95399999999999996</v>
      </c>
      <c r="E205">
        <v>3.5000000000000003E-2</v>
      </c>
      <c r="F205">
        <v>-1.2909999999999999</v>
      </c>
      <c r="G205">
        <v>0.19700000000000001</v>
      </c>
      <c r="H205">
        <v>0.88800000000000001</v>
      </c>
      <c r="I205">
        <v>1.0249999999999999</v>
      </c>
      <c r="J205" s="9">
        <v>204</v>
      </c>
      <c r="K205" s="15">
        <f>J205/555*0.05</f>
        <v>1.8378378378378381E-2</v>
      </c>
      <c r="L205" s="16" t="s">
        <v>3873</v>
      </c>
      <c r="M205" s="13">
        <f>J205/555*0.1</f>
        <v>3.6756756756756763E-2</v>
      </c>
      <c r="N205" s="14" t="s">
        <v>3873</v>
      </c>
      <c r="O205" s="18">
        <f>G205*(555/J205)</f>
        <v>0.53595588235294123</v>
      </c>
    </row>
    <row r="206" spans="1:15" ht="51" x14ac:dyDescent="0.2">
      <c r="A206" t="s">
        <v>1811</v>
      </c>
      <c r="B206" s="21" t="str">
        <f>VLOOKUP(A206,'Variable Lookup'!B:E,4, FALSE)</f>
        <v>DIET CALC, ENERGY, (% OF TOTAL ENERGY) [ENERGY_FROM_TOTAL_FAT]</v>
      </c>
      <c r="D206">
        <v>0.98299999999999998</v>
      </c>
      <c r="E206">
        <v>1.2999999999999999E-2</v>
      </c>
      <c r="F206">
        <v>-1.2849999999999999</v>
      </c>
      <c r="G206">
        <v>0.19900000000000001</v>
      </c>
      <c r="H206">
        <v>0.95899999999999996</v>
      </c>
      <c r="I206">
        <v>1.0089999999999999</v>
      </c>
      <c r="J206" s="9">
        <v>205</v>
      </c>
      <c r="K206" s="15">
        <f>J206/555*0.05</f>
        <v>1.8468468468468471E-2</v>
      </c>
      <c r="L206" s="16" t="s">
        <v>3873</v>
      </c>
      <c r="M206" s="13">
        <f>J206/555*0.1</f>
        <v>3.6936936936936941E-2</v>
      </c>
      <c r="N206" s="14" t="s">
        <v>3873</v>
      </c>
      <c r="O206" s="18">
        <v>0.53600000000000003</v>
      </c>
    </row>
    <row r="207" spans="1:15" ht="34" x14ac:dyDescent="0.2">
      <c r="A207" t="s">
        <v>3348</v>
      </c>
      <c r="B207" s="21" t="str">
        <f>VLOOKUP(A207,'Variable Lookup'!B:E,4, FALSE)</f>
        <v>NEMC PHYSICAL HEALTH T-SCORE - SF12 [SF12_PCS_12]</v>
      </c>
      <c r="D207">
        <v>1.012</v>
      </c>
      <c r="E207">
        <v>8.9999999999999993E-3</v>
      </c>
      <c r="F207">
        <v>1.284</v>
      </c>
      <c r="G207">
        <v>0.19900000000000001</v>
      </c>
      <c r="H207">
        <v>0.99399999999999999</v>
      </c>
      <c r="I207">
        <v>1.0309999999999999</v>
      </c>
      <c r="J207" s="9">
        <v>206</v>
      </c>
      <c r="K207" s="15">
        <f>J207/555*0.05</f>
        <v>1.855855855855856E-2</v>
      </c>
      <c r="L207" s="16" t="s">
        <v>3873</v>
      </c>
      <c r="M207" s="13">
        <f>J207/555*0.1</f>
        <v>3.711711711711712E-2</v>
      </c>
      <c r="N207" s="14" t="s">
        <v>3873</v>
      </c>
      <c r="O207" s="18">
        <f>G207*(555/J207)</f>
        <v>0.53614077669902915</v>
      </c>
    </row>
    <row r="208" spans="1:15" ht="34" x14ac:dyDescent="0.2">
      <c r="A208" t="s">
        <v>3250</v>
      </c>
      <c r="B208" s="21" t="str">
        <f>VLOOKUP(A208,'Variable Lookup'!B:E,4, FALSE)</f>
        <v>TAKE HORMONES FOR MENOPAUSE SYMPTOMS [RHQ543]</v>
      </c>
      <c r="D208">
        <v>0.47099999999999997</v>
      </c>
      <c r="E208">
        <v>0.28000000000000003</v>
      </c>
      <c r="F208">
        <v>-1.266</v>
      </c>
      <c r="G208">
        <v>0.20499999999999999</v>
      </c>
      <c r="H208">
        <v>0.14699999999999999</v>
      </c>
      <c r="I208">
        <v>1.5109999999999999</v>
      </c>
      <c r="J208" s="9">
        <v>207</v>
      </c>
      <c r="K208" s="15">
        <f>J208/555*0.05</f>
        <v>1.8648648648648649E-2</v>
      </c>
      <c r="L208" s="16" t="s">
        <v>3873</v>
      </c>
      <c r="M208" s="13">
        <f>J208/555*0.1</f>
        <v>3.7297297297297298E-2</v>
      </c>
      <c r="N208" s="14" t="s">
        <v>3873</v>
      </c>
      <c r="O208" s="18">
        <f>G208*(555/J208)</f>
        <v>0.54963768115942024</v>
      </c>
    </row>
    <row r="209" spans="1:15" ht="34" x14ac:dyDescent="0.2">
      <c r="A209" t="s">
        <v>1907</v>
      </c>
      <c r="B209" s="21" t="str">
        <f>VLOOKUP(A209,'Variable Lookup'!B:E,4, FALSE)</f>
        <v>DIET CALC, FORMONONETIN, NDSR, (MG) [FORMONONETIN]</v>
      </c>
      <c r="D209">
        <v>0</v>
      </c>
      <c r="E209">
        <v>0</v>
      </c>
      <c r="F209">
        <v>-1.264</v>
      </c>
      <c r="G209">
        <v>0.20599999999999999</v>
      </c>
      <c r="H209">
        <v>0</v>
      </c>
      <c r="I209">
        <v>4307.2049999999999</v>
      </c>
      <c r="J209" s="9">
        <v>208</v>
      </c>
      <c r="K209" s="15">
        <f>J209/555*0.05</f>
        <v>1.8738738738738738E-2</v>
      </c>
      <c r="L209" s="16" t="s">
        <v>3873</v>
      </c>
      <c r="M209" s="13">
        <f>J209/555*0.1</f>
        <v>3.7477477477477476E-2</v>
      </c>
      <c r="N209" s="14" t="s">
        <v>3873</v>
      </c>
      <c r="O209" s="18">
        <f>G209*(555/J209)</f>
        <v>0.54966346153846157</v>
      </c>
    </row>
    <row r="210" spans="1:15" ht="34" x14ac:dyDescent="0.2">
      <c r="A210" s="7" t="s">
        <v>1953</v>
      </c>
      <c r="B210" s="22" t="s">
        <v>1954</v>
      </c>
      <c r="C210" s="7"/>
      <c r="D210" s="7">
        <v>0.92200000000000004</v>
      </c>
      <c r="E210" s="7">
        <v>5.8999999999999997E-2</v>
      </c>
      <c r="F210" s="7">
        <v>-1.2609999999999999</v>
      </c>
      <c r="G210" s="7">
        <v>0.20699999999999999</v>
      </c>
      <c r="H210" s="7">
        <v>0.81399999999999995</v>
      </c>
      <c r="I210" s="7">
        <v>1.046</v>
      </c>
      <c r="J210" s="9">
        <v>209</v>
      </c>
      <c r="K210" s="15">
        <f>J210/555*0.05</f>
        <v>1.8828828828828831E-2</v>
      </c>
      <c r="L210" s="16" t="s">
        <v>3873</v>
      </c>
      <c r="M210" s="13">
        <f>J210/555*0.1</f>
        <v>3.7657657657657662E-2</v>
      </c>
      <c r="N210" s="14" t="s">
        <v>3873</v>
      </c>
      <c r="O210" s="18">
        <f>G210*(555/J210)</f>
        <v>0.549688995215311</v>
      </c>
    </row>
    <row r="211" spans="1:15" ht="34" x14ac:dyDescent="0.2">
      <c r="A211" t="s">
        <v>2790</v>
      </c>
      <c r="B211" s="21" t="str">
        <f>VLOOKUP(A211,'Variable Lookup'!B:E,4, FALSE)</f>
        <v>KCAL</v>
      </c>
      <c r="D211">
        <v>1</v>
      </c>
      <c r="E211">
        <v>0</v>
      </c>
      <c r="F211">
        <v>1.2529999999999999</v>
      </c>
      <c r="G211">
        <v>0.21</v>
      </c>
      <c r="H211">
        <v>1</v>
      </c>
      <c r="I211">
        <v>1</v>
      </c>
      <c r="J211" s="9">
        <v>210</v>
      </c>
      <c r="K211" s="15">
        <f>J211/555*0.05</f>
        <v>1.891891891891892E-2</v>
      </c>
      <c r="L211" s="16" t="s">
        <v>3873</v>
      </c>
      <c r="M211" s="13">
        <f>J211/555*0.1</f>
        <v>3.783783783783784E-2</v>
      </c>
      <c r="N211" s="14" t="s">
        <v>3873</v>
      </c>
      <c r="O211" s="18">
        <f>G211*(555/J211)</f>
        <v>0.55499999999999994</v>
      </c>
    </row>
    <row r="212" spans="1:15" ht="51" x14ac:dyDescent="0.2">
      <c r="A212" t="s">
        <v>3856</v>
      </c>
      <c r="B212" s="21" t="e">
        <f>VLOOKUP(A212,'Variable Lookup'!B:E,4, FALSE)</f>
        <v>#N/A</v>
      </c>
      <c r="D212">
        <v>0</v>
      </c>
      <c r="E212">
        <v>0</v>
      </c>
      <c r="F212">
        <v>-1.246</v>
      </c>
      <c r="G212">
        <v>0.21299999999999999</v>
      </c>
      <c r="H212">
        <v>0</v>
      </c>
      <c r="I212">
        <v>282.73899999999998</v>
      </c>
      <c r="J212" s="9">
        <v>211</v>
      </c>
      <c r="K212" s="15">
        <f>J212/555*0.05</f>
        <v>1.9009009009009009E-2</v>
      </c>
      <c r="L212" s="16" t="s">
        <v>3873</v>
      </c>
      <c r="M212" s="13">
        <f>J212/555*0.1</f>
        <v>3.8018018018018018E-2</v>
      </c>
      <c r="N212" s="14" t="s">
        <v>3873</v>
      </c>
      <c r="O212" s="18">
        <f>G212*(555/J212)</f>
        <v>0.56026066350710901</v>
      </c>
    </row>
    <row r="213" spans="1:15" ht="17" x14ac:dyDescent="0.2">
      <c r="A213" t="s">
        <v>2524</v>
      </c>
      <c r="B213" s="21" t="str">
        <f>VLOOKUP(A213,'Variable Lookup'!B:E,4, FALSE)</f>
        <v>REPORTED TYPE OF DISORDER:   HUMAN PAPILOMA VIRUS (HPV) [HHQ580_18]</v>
      </c>
      <c r="D213">
        <v>2.5209999999999999</v>
      </c>
      <c r="E213">
        <v>1.8779999999999999</v>
      </c>
      <c r="F213">
        <v>1.242</v>
      </c>
      <c r="G213">
        <v>0.214</v>
      </c>
      <c r="H213">
        <v>0.58599999999999997</v>
      </c>
      <c r="I213">
        <v>10.852</v>
      </c>
      <c r="J213" s="9">
        <v>212</v>
      </c>
      <c r="K213" s="15">
        <f>J213/555*0.05</f>
        <v>1.9099099099099098E-2</v>
      </c>
      <c r="L213" s="16" t="s">
        <v>3873</v>
      </c>
      <c r="M213" s="13">
        <f>J213/555*0.1</f>
        <v>3.8198198198198197E-2</v>
      </c>
      <c r="N213" s="14" t="s">
        <v>3873</v>
      </c>
      <c r="O213" s="18">
        <f>G213*(555/J213)</f>
        <v>0.56023584905660373</v>
      </c>
    </row>
    <row r="214" spans="1:15" ht="34" x14ac:dyDescent="0.2">
      <c r="A214" t="s">
        <v>2873</v>
      </c>
      <c r="B214" s="21" t="str">
        <f>VLOOKUP(A214,'Variable Lookup'!B:E,4, FALSE)</f>
        <v>MOIS</v>
      </c>
      <c r="D214">
        <v>1</v>
      </c>
      <c r="E214">
        <v>0</v>
      </c>
      <c r="F214">
        <v>1.2290000000000001</v>
      </c>
      <c r="G214">
        <v>0.219</v>
      </c>
      <c r="H214">
        <v>1</v>
      </c>
      <c r="I214">
        <v>1</v>
      </c>
      <c r="J214" s="9">
        <v>213</v>
      </c>
      <c r="K214" s="15">
        <f>J214/555*0.05</f>
        <v>1.9189189189189191E-2</v>
      </c>
      <c r="L214" s="16" t="s">
        <v>3873</v>
      </c>
      <c r="M214" s="13">
        <f>J214/555*0.1</f>
        <v>3.8378378378378382E-2</v>
      </c>
      <c r="N214" s="14" t="s">
        <v>3873</v>
      </c>
      <c r="O214" s="18">
        <f>G214*(555/J214)</f>
        <v>0.57063380281690146</v>
      </c>
    </row>
    <row r="215" spans="1:15" x14ac:dyDescent="0.2">
      <c r="A215" t="s">
        <v>83</v>
      </c>
      <c r="B215" s="21" t="str">
        <f>VLOOKUP(A215,'Variable Lookup'!B:E,4, FALSE)</f>
        <v>NUMBER OF ALCOHOLIC DRINKS PER WEEK [ALQ_NUM_DRINKS_R2]</v>
      </c>
      <c r="D215">
        <v>1.0089999999999999</v>
      </c>
      <c r="E215">
        <v>8.0000000000000002E-3</v>
      </c>
      <c r="F215">
        <v>1.22</v>
      </c>
      <c r="G215">
        <v>0.223</v>
      </c>
      <c r="H215">
        <v>0.99399999999999999</v>
      </c>
      <c r="I215">
        <v>1.0249999999999999</v>
      </c>
      <c r="J215" s="9">
        <v>214</v>
      </c>
      <c r="K215" s="15">
        <f>J215/555*0.05</f>
        <v>1.927927927927928E-2</v>
      </c>
      <c r="L215" s="16" t="s">
        <v>3873</v>
      </c>
      <c r="M215" s="13">
        <f>J215/555*0.1</f>
        <v>3.855855855855856E-2</v>
      </c>
      <c r="N215" s="14" t="s">
        <v>3873</v>
      </c>
      <c r="O215" s="18">
        <f>G215*(555/J215)</f>
        <v>0.57834112149532702</v>
      </c>
    </row>
    <row r="216" spans="1:15" ht="17" x14ac:dyDescent="0.2">
      <c r="A216" t="s">
        <v>3120</v>
      </c>
      <c r="B216" s="21" t="str">
        <f>VLOOKUP(A216,'Variable Lookup'!B:E,4, FALSE)</f>
        <v>DIET CALC, RETINOL, USDA, (MCG) [RETINOL]</v>
      </c>
      <c r="D216">
        <v>1</v>
      </c>
      <c r="E216">
        <v>0</v>
      </c>
      <c r="F216">
        <v>-1.2110000000000001</v>
      </c>
      <c r="G216">
        <v>0.22600000000000001</v>
      </c>
      <c r="H216">
        <v>0.999</v>
      </c>
      <c r="I216">
        <v>1</v>
      </c>
      <c r="J216" s="9">
        <v>215</v>
      </c>
      <c r="K216" s="15">
        <f>J216/555*0.05</f>
        <v>1.9369369369369369E-2</v>
      </c>
      <c r="L216" s="16" t="s">
        <v>3873</v>
      </c>
      <c r="M216" s="13">
        <f>J216/555*0.1</f>
        <v>3.8738738738738739E-2</v>
      </c>
      <c r="N216" s="14" t="s">
        <v>3873</v>
      </c>
      <c r="O216" s="18">
        <v>0.57999999999999996</v>
      </c>
    </row>
    <row r="217" spans="1:15" ht="34" x14ac:dyDescent="0.2">
      <c r="A217" t="s">
        <v>2966</v>
      </c>
      <c r="B217" s="21" t="str">
        <f>VLOOKUP(A217,'Variable Lookup'!B:E,4, FALSE)</f>
        <v>DIET CALC, OXALIC ACID, NDSR, (MG) [OXALIC_ACID]</v>
      </c>
      <c r="D217">
        <v>1</v>
      </c>
      <c r="E217">
        <v>0</v>
      </c>
      <c r="F217">
        <v>-1.2090000000000001</v>
      </c>
      <c r="G217">
        <v>0.22700000000000001</v>
      </c>
      <c r="H217">
        <v>0.999</v>
      </c>
      <c r="I217">
        <v>1</v>
      </c>
      <c r="J217" s="9">
        <v>216</v>
      </c>
      <c r="K217" s="15">
        <f>J217/555*0.05</f>
        <v>1.9459459459459462E-2</v>
      </c>
      <c r="L217" s="16" t="s">
        <v>3873</v>
      </c>
      <c r="M217" s="13">
        <f>J217/555*0.1</f>
        <v>3.8918918918918924E-2</v>
      </c>
      <c r="N217" s="14" t="s">
        <v>3873</v>
      </c>
      <c r="O217" s="18">
        <v>0.57999999999999996</v>
      </c>
    </row>
    <row r="218" spans="1:15" ht="34" x14ac:dyDescent="0.2">
      <c r="A218" t="s">
        <v>64</v>
      </c>
      <c r="B218" s="21" t="str">
        <f>VLOOKUP(A218,'Variable Lookup'!B:E,4, FALSE)</f>
        <v>DIET CALC, ACESULFAME POTASSIUM, NDSR, (MG) [ACESULFAME_POTASSIUM]</v>
      </c>
      <c r="D218">
        <v>1.08</v>
      </c>
      <c r="E218">
        <v>6.9000000000000006E-2</v>
      </c>
      <c r="F218">
        <v>1.2050000000000001</v>
      </c>
      <c r="G218">
        <v>0.22800000000000001</v>
      </c>
      <c r="H218">
        <v>0.95299999999999996</v>
      </c>
      <c r="I218">
        <v>1.2250000000000001</v>
      </c>
      <c r="J218" s="9">
        <v>217</v>
      </c>
      <c r="K218" s="15">
        <f>J218/555*0.05</f>
        <v>1.9549549549549551E-2</v>
      </c>
      <c r="L218" s="16" t="s">
        <v>3873</v>
      </c>
      <c r="M218" s="13">
        <f>J218/555*0.1</f>
        <v>3.9099099099099102E-2</v>
      </c>
      <c r="N218" s="14" t="s">
        <v>3873</v>
      </c>
      <c r="O218" s="18">
        <v>0.5</v>
      </c>
    </row>
    <row r="219" spans="1:15" ht="34" x14ac:dyDescent="0.2">
      <c r="A219" t="s">
        <v>2520</v>
      </c>
      <c r="B219" s="21" t="str">
        <f>VLOOKUP(A219,'Variable Lookup'!B:E,4, FALSE)</f>
        <v>REPORTED TYPE OF DISORDER:   HERPES TYPE 1/COLD SORES [HHQ580_16]</v>
      </c>
      <c r="D219">
        <v>0.63300000000000001</v>
      </c>
      <c r="E219">
        <v>0.24</v>
      </c>
      <c r="F219">
        <v>-1.2050000000000001</v>
      </c>
      <c r="G219">
        <v>0.22800000000000001</v>
      </c>
      <c r="H219">
        <v>0.30099999999999999</v>
      </c>
      <c r="I219">
        <v>1.3320000000000001</v>
      </c>
      <c r="J219" s="9">
        <v>218</v>
      </c>
      <c r="K219" s="15">
        <f>J219/555*0.05</f>
        <v>1.963963963963964E-2</v>
      </c>
      <c r="L219" s="16" t="s">
        <v>3873</v>
      </c>
      <c r="M219" s="13">
        <f>J219/555*0.1</f>
        <v>3.9279279279279281E-2</v>
      </c>
      <c r="N219" s="14" t="s">
        <v>3873</v>
      </c>
      <c r="O219" s="18">
        <f>G219*(555/J219)</f>
        <v>0.58045871559633033</v>
      </c>
    </row>
    <row r="220" spans="1:15" ht="34" x14ac:dyDescent="0.2">
      <c r="A220" t="s">
        <v>2576</v>
      </c>
      <c r="B220" s="21" t="str">
        <f>VLOOKUP(A220,'Variable Lookup'!B:E,4, FALSE)</f>
        <v>REPORTED TYPE OF DISORDER:   CELIAC DISEASE [HHQ580_6]</v>
      </c>
      <c r="D220">
        <v>0.33300000000000002</v>
      </c>
      <c r="E220">
        <v>0.30599999999999999</v>
      </c>
      <c r="F220">
        <v>-1.198</v>
      </c>
      <c r="G220">
        <v>0.23100000000000001</v>
      </c>
      <c r="H220">
        <v>5.5E-2</v>
      </c>
      <c r="I220">
        <v>2.0129999999999999</v>
      </c>
      <c r="J220" s="9">
        <v>219</v>
      </c>
      <c r="K220" s="15">
        <f>J220/555*0.05</f>
        <v>1.9729729729729733E-2</v>
      </c>
      <c r="L220" s="16" t="s">
        <v>3873</v>
      </c>
      <c r="M220" s="13">
        <f>J220/555*0.1</f>
        <v>3.9459459459459466E-2</v>
      </c>
      <c r="N220" s="14" t="s">
        <v>3873</v>
      </c>
      <c r="O220" s="18">
        <f>G220*(555/J220)</f>
        <v>0.58541095890410955</v>
      </c>
    </row>
    <row r="221" spans="1:15" ht="34" x14ac:dyDescent="0.2">
      <c r="A221" s="7" t="s">
        <v>1957</v>
      </c>
      <c r="B221" s="22" t="s">
        <v>1958</v>
      </c>
      <c r="C221" s="7"/>
      <c r="D221" s="7">
        <v>0.70399999999999996</v>
      </c>
      <c r="E221" s="7">
        <v>0.20799999999999999</v>
      </c>
      <c r="F221" s="7">
        <v>-1.1910000000000001</v>
      </c>
      <c r="G221" s="7">
        <v>0.23400000000000001</v>
      </c>
      <c r="H221" s="7">
        <v>0.39500000000000002</v>
      </c>
      <c r="I221" s="7">
        <v>1.2549999999999999</v>
      </c>
      <c r="J221" s="9">
        <v>220</v>
      </c>
      <c r="K221" s="15">
        <f>J221/555*0.05</f>
        <v>1.9819819819819822E-2</v>
      </c>
      <c r="L221" s="16" t="s">
        <v>3873</v>
      </c>
      <c r="M221" s="13">
        <f>J221/555*0.1</f>
        <v>3.9639639639639644E-2</v>
      </c>
      <c r="N221" s="14" t="s">
        <v>3873</v>
      </c>
      <c r="O221" s="18">
        <v>0.58699999999999997</v>
      </c>
    </row>
    <row r="222" spans="1:15" ht="34" x14ac:dyDescent="0.2">
      <c r="A222" t="s">
        <v>2616</v>
      </c>
      <c r="B222" s="21" t="str">
        <f>VLOOKUP(A222,'Variable Lookup'!B:E,4, FALSE)</f>
        <v>REPORTED CONDITION: SKIN OR SOFT TISSUE INFECTION [HHQ581_4]</v>
      </c>
      <c r="D222">
        <v>1.637</v>
      </c>
      <c r="E222">
        <v>0.68</v>
      </c>
      <c r="F222">
        <v>1.1870000000000001</v>
      </c>
      <c r="G222">
        <v>0.23499999999999999</v>
      </c>
      <c r="H222">
        <v>0.72499999999999998</v>
      </c>
      <c r="I222">
        <v>3.6930000000000001</v>
      </c>
      <c r="J222" s="9">
        <v>221</v>
      </c>
      <c r="K222" s="15">
        <f>J222/555*0.05</f>
        <v>1.9909909909909911E-2</v>
      </c>
      <c r="L222" s="16" t="s">
        <v>3873</v>
      </c>
      <c r="M222" s="13">
        <f>J222/555*0.1</f>
        <v>3.9819819819819822E-2</v>
      </c>
      <c r="N222" s="14" t="s">
        <v>3873</v>
      </c>
      <c r="O222" s="18">
        <v>0.58699999999999997</v>
      </c>
    </row>
    <row r="223" spans="1:15" ht="51" x14ac:dyDescent="0.2">
      <c r="A223" t="s">
        <v>44</v>
      </c>
      <c r="B223" s="21" t="str">
        <f>VLOOKUP(A223,'Variable Lookup'!B:E,4, FALSE)</f>
        <v>HEI-2015 COMPONENT 7 TOTAL PROTEIN FOODS</v>
      </c>
      <c r="D223">
        <v>0.878</v>
      </c>
      <c r="E223">
        <v>9.7000000000000003E-2</v>
      </c>
      <c r="F223">
        <v>-1.179</v>
      </c>
      <c r="G223">
        <v>0.23799999999999999</v>
      </c>
      <c r="H223">
        <v>0.70699999999999996</v>
      </c>
      <c r="I223">
        <v>1.0900000000000001</v>
      </c>
      <c r="J223" s="9">
        <v>222</v>
      </c>
      <c r="K223" s="15">
        <f>J223/555*0.05</f>
        <v>2.0000000000000004E-2</v>
      </c>
      <c r="L223" s="16" t="s">
        <v>3873</v>
      </c>
      <c r="M223" s="13">
        <f>J223/555*0.1</f>
        <v>4.0000000000000008E-2</v>
      </c>
      <c r="N223" s="14" t="s">
        <v>3873</v>
      </c>
      <c r="O223" s="18">
        <v>0.58699999999999997</v>
      </c>
    </row>
    <row r="224" spans="1:15" ht="34" x14ac:dyDescent="0.2">
      <c r="A224" t="s">
        <v>217</v>
      </c>
      <c r="B224" s="21" t="str">
        <f>VLOOKUP(A224,'Variable Lookup'!B:E,4, FALSE)</f>
        <v>DIET CALC, BETA-CRYPTOXANTHIN, USDA, (MCG) [BETA_CRYPTOXANTHIN]</v>
      </c>
      <c r="D224">
        <v>0.999</v>
      </c>
      <c r="E224">
        <v>1E-3</v>
      </c>
      <c r="F224">
        <v>-1.1759999999999999</v>
      </c>
      <c r="G224">
        <v>0.23899999999999999</v>
      </c>
      <c r="H224">
        <v>0.998</v>
      </c>
      <c r="I224">
        <v>1.0009999999999999</v>
      </c>
      <c r="J224" s="9">
        <v>223</v>
      </c>
      <c r="K224" s="15">
        <f>J224/555*0.05</f>
        <v>2.0090090090090093E-2</v>
      </c>
      <c r="L224" s="16" t="s">
        <v>3873</v>
      </c>
      <c r="M224" s="13">
        <f>J224/555*0.1</f>
        <v>4.0180180180180186E-2</v>
      </c>
      <c r="N224" s="14" t="s">
        <v>3873</v>
      </c>
      <c r="O224" s="18">
        <v>0.58699999999999997</v>
      </c>
    </row>
    <row r="225" spans="1:15" ht="34" x14ac:dyDescent="0.2">
      <c r="A225" t="s">
        <v>2972</v>
      </c>
      <c r="B225" s="21" t="str">
        <f>VLOOKUP(A225,'Variable Lookup'!B:E,4, FALSE)</f>
        <v>P205</v>
      </c>
      <c r="D225">
        <v>3.9329999999999998</v>
      </c>
      <c r="E225">
        <v>4.5730000000000004</v>
      </c>
      <c r="F225">
        <v>1.1779999999999999</v>
      </c>
      <c r="G225">
        <v>0.23899999999999999</v>
      </c>
      <c r="H225">
        <v>0.40300000000000002</v>
      </c>
      <c r="I225">
        <v>38.404000000000003</v>
      </c>
      <c r="J225" s="9">
        <v>224</v>
      </c>
      <c r="K225" s="15">
        <f>J225/555*0.05</f>
        <v>2.0180180180180182E-2</v>
      </c>
      <c r="L225" s="16" t="s">
        <v>3873</v>
      </c>
      <c r="M225" s="13">
        <f>J225/555*0.1</f>
        <v>4.0360360360360364E-2</v>
      </c>
      <c r="N225" s="14" t="s">
        <v>3873</v>
      </c>
      <c r="O225" s="18">
        <v>0.58699999999999997</v>
      </c>
    </row>
    <row r="226" spans="1:15" ht="34" x14ac:dyDescent="0.2">
      <c r="A226" t="s">
        <v>3194</v>
      </c>
      <c r="B226" s="21" t="str">
        <f>VLOOKUP(A226,'Variable Lookup'!B:E,4, FALSE)</f>
        <v>AGE AT FIRST LIVE BIRTH [RHQ180]</v>
      </c>
      <c r="D226">
        <v>0.95199999999999996</v>
      </c>
      <c r="E226">
        <v>0.04</v>
      </c>
      <c r="F226">
        <v>-1.175</v>
      </c>
      <c r="G226">
        <v>0.24</v>
      </c>
      <c r="H226">
        <v>0.878</v>
      </c>
      <c r="I226">
        <v>1.0329999999999999</v>
      </c>
      <c r="J226" s="9">
        <v>225</v>
      </c>
      <c r="K226" s="15">
        <f>J226/555*0.05</f>
        <v>2.0270270270270271E-2</v>
      </c>
      <c r="L226" s="16" t="s">
        <v>3873</v>
      </c>
      <c r="M226" s="13">
        <f>J226/555*0.1</f>
        <v>4.0540540540540543E-2</v>
      </c>
      <c r="N226" s="14" t="s">
        <v>3873</v>
      </c>
      <c r="O226" s="18">
        <v>0.58699999999999997</v>
      </c>
    </row>
    <row r="227" spans="1:15" ht="17" x14ac:dyDescent="0.2">
      <c r="A227" t="s">
        <v>3039</v>
      </c>
      <c r="B227" s="21" t="str">
        <f>VLOOKUP(A227,'Variable Lookup'!B:E,4, FALSE)</f>
        <v>PREGNANCY-INDUCED HYPERTENSION [PREG_HTN]</v>
      </c>
      <c r="D227">
        <v>2.4180000000000001</v>
      </c>
      <c r="E227">
        <v>1.8160000000000001</v>
      </c>
      <c r="F227">
        <v>1.1759999999999999</v>
      </c>
      <c r="G227">
        <v>0.24</v>
      </c>
      <c r="H227">
        <v>0.55500000000000005</v>
      </c>
      <c r="I227">
        <v>10.535</v>
      </c>
      <c r="J227" s="9">
        <v>226</v>
      </c>
      <c r="K227" s="15">
        <f>J227/555*0.05</f>
        <v>2.0360360360360361E-2</v>
      </c>
      <c r="L227" s="16" t="s">
        <v>3873</v>
      </c>
      <c r="M227" s="13">
        <f>J227/555*0.1</f>
        <v>4.0720720720720721E-2</v>
      </c>
      <c r="N227" s="14" t="s">
        <v>3873</v>
      </c>
      <c r="O227" s="18">
        <v>0.58699999999999997</v>
      </c>
    </row>
    <row r="228" spans="1:15" ht="17" x14ac:dyDescent="0.2">
      <c r="A228" t="s">
        <v>2975</v>
      </c>
      <c r="B228" s="21" t="str">
        <f>VLOOKUP(A228,'Variable Lookup'!B:E,4, FALSE)</f>
        <v>DIET CALC, PANTOTHENIC ACID, NDSR, (MG) [PANTOTHENIC_ACID]</v>
      </c>
      <c r="D228">
        <v>0.97299999999999998</v>
      </c>
      <c r="E228">
        <v>2.3E-2</v>
      </c>
      <c r="F228">
        <v>-1.1719999999999999</v>
      </c>
      <c r="G228">
        <v>0.24099999999999999</v>
      </c>
      <c r="H228">
        <v>0.92900000000000005</v>
      </c>
      <c r="I228">
        <v>1.0189999999999999</v>
      </c>
      <c r="J228" s="9">
        <v>228</v>
      </c>
      <c r="K228" s="15">
        <f>J228/555*0.05</f>
        <v>2.0540540540540542E-2</v>
      </c>
      <c r="L228" s="16" t="s">
        <v>3873</v>
      </c>
      <c r="M228" s="13">
        <f>J228/555*0.1</f>
        <v>4.1081081081081085E-2</v>
      </c>
      <c r="N228" s="14" t="s">
        <v>3873</v>
      </c>
      <c r="O228" s="18">
        <f>G228*(555/J228)</f>
        <v>0.58664473684210527</v>
      </c>
    </row>
    <row r="229" spans="1:15" ht="34" x14ac:dyDescent="0.2">
      <c r="A229" s="7" t="s">
        <v>1951</v>
      </c>
      <c r="B229" s="22" t="s">
        <v>1952</v>
      </c>
      <c r="C229" s="7"/>
      <c r="D229" s="7">
        <v>0.90800000000000003</v>
      </c>
      <c r="E229" s="7">
        <v>7.4999999999999997E-2</v>
      </c>
      <c r="F229" s="7">
        <v>-1.173</v>
      </c>
      <c r="G229" s="7">
        <v>0.24099999999999999</v>
      </c>
      <c r="H229" s="7">
        <v>0.77200000000000002</v>
      </c>
      <c r="I229" s="7">
        <v>1.0669999999999999</v>
      </c>
      <c r="J229" s="9">
        <v>227</v>
      </c>
      <c r="K229" s="15">
        <f>J229/555*0.05</f>
        <v>2.045045045045045E-2</v>
      </c>
      <c r="L229" s="16" t="s">
        <v>3873</v>
      </c>
      <c r="M229" s="13">
        <f>J229/555*0.1</f>
        <v>4.0900900900900899E-2</v>
      </c>
      <c r="N229" s="14" t="s">
        <v>3873</v>
      </c>
      <c r="O229" s="18">
        <v>0.58699999999999997</v>
      </c>
    </row>
    <row r="230" spans="1:15" ht="34" x14ac:dyDescent="0.2">
      <c r="A230" t="s">
        <v>24</v>
      </c>
      <c r="B230" s="21" t="str">
        <f>VLOOKUP(A230,'Variable Lookup'!B:E,4, FALSE)</f>
        <v>MIDPOINT OF COMBINED FAMILY INCOME RANGE OVER LAST 12 MONTHS BEFORE TAXES DIVIDED BY NUMBER OF PEOPLE SUPPORTED [INCOME_HH_PER_PERSON]</v>
      </c>
      <c r="D230">
        <v>1</v>
      </c>
      <c r="E230">
        <v>0</v>
      </c>
      <c r="F230">
        <v>1.167</v>
      </c>
      <c r="G230">
        <v>0.24299999999999999</v>
      </c>
      <c r="H230">
        <v>1</v>
      </c>
      <c r="I230">
        <v>1</v>
      </c>
      <c r="J230" s="9">
        <v>229</v>
      </c>
      <c r="K230" s="15">
        <f>J230/555*0.05</f>
        <v>2.0630630630630632E-2</v>
      </c>
      <c r="L230" s="16" t="s">
        <v>3873</v>
      </c>
      <c r="M230" s="13">
        <f>J230/555*0.1</f>
        <v>4.1261261261261263E-2</v>
      </c>
      <c r="N230" s="14" t="s">
        <v>3873</v>
      </c>
      <c r="O230" s="18">
        <f>G230*(555/J230)</f>
        <v>0.58893013100436675</v>
      </c>
    </row>
    <row r="231" spans="1:15" ht="68" x14ac:dyDescent="0.2">
      <c r="A231" s="7" t="s">
        <v>2007</v>
      </c>
      <c r="B231" s="22" t="s">
        <v>2008</v>
      </c>
      <c r="C231" s="7"/>
      <c r="D231" s="7">
        <v>0.68899999999999995</v>
      </c>
      <c r="E231" s="7">
        <v>0.221</v>
      </c>
      <c r="F231" s="7">
        <v>-1.163</v>
      </c>
      <c r="G231" s="7">
        <v>0.245</v>
      </c>
      <c r="H231" s="7">
        <v>0.36799999999999999</v>
      </c>
      <c r="I231" s="7">
        <v>1.29</v>
      </c>
      <c r="J231" s="9">
        <v>230</v>
      </c>
      <c r="K231" s="15">
        <f>J231/555*0.05</f>
        <v>2.0720720720720721E-2</v>
      </c>
      <c r="L231" s="16" t="s">
        <v>3873</v>
      </c>
      <c r="M231" s="13">
        <f>J231/555*0.1</f>
        <v>4.1441441441441441E-2</v>
      </c>
      <c r="N231" s="14" t="s">
        <v>3873</v>
      </c>
      <c r="O231" s="18">
        <f>G231*(555/J231)</f>
        <v>0.59119565217391301</v>
      </c>
    </row>
    <row r="232" spans="1:15" ht="34" x14ac:dyDescent="0.2">
      <c r="A232" t="s">
        <v>280</v>
      </c>
      <c r="B232" s="21" t="str">
        <f>VLOOKUP(A232,'Variable Lookup'!B:E,4, FALSE)</f>
        <v>DIET CALC, CARBOHYDRATE, USDA, (G) [CARBOHYDRATE]</v>
      </c>
      <c r="D232">
        <v>0.999</v>
      </c>
      <c r="E232">
        <v>1E-3</v>
      </c>
      <c r="F232">
        <v>-1.161</v>
      </c>
      <c r="G232">
        <v>0.246</v>
      </c>
      <c r="H232">
        <v>0.998</v>
      </c>
      <c r="I232">
        <v>1.0009999999999999</v>
      </c>
      <c r="J232" s="9">
        <v>231</v>
      </c>
      <c r="K232" s="15">
        <f>J232/555*0.05</f>
        <v>2.0810810810810813E-2</v>
      </c>
      <c r="L232" s="16" t="s">
        <v>3873</v>
      </c>
      <c r="M232" s="13">
        <f>J232/555*0.1</f>
        <v>4.1621621621621627E-2</v>
      </c>
      <c r="N232" s="14" t="s">
        <v>3873</v>
      </c>
      <c r="O232" s="18">
        <f>G232*(555/J232)</f>
        <v>0.59103896103896103</v>
      </c>
    </row>
    <row r="233" spans="1:15" ht="51" x14ac:dyDescent="0.2">
      <c r="A233" t="s">
        <v>2556</v>
      </c>
      <c r="B233" s="21" t="str">
        <f>VLOOKUP(A233,'Variable Lookup'!B:E,4, FALSE)</f>
        <v>REPORTED TYPE OF DISORDER:   RHEUMATOID ARTHRITIS [HHQ580_32]</v>
      </c>
      <c r="D233">
        <v>1.7509999999999999</v>
      </c>
      <c r="E233">
        <v>0.85</v>
      </c>
      <c r="F233">
        <v>1.1539999999999999</v>
      </c>
      <c r="G233">
        <v>0.249</v>
      </c>
      <c r="H233">
        <v>0.67600000000000005</v>
      </c>
      <c r="I233">
        <v>4.5330000000000004</v>
      </c>
      <c r="J233" s="9">
        <v>232</v>
      </c>
      <c r="K233" s="15">
        <f>J233/555*0.05</f>
        <v>2.0900900900900903E-2</v>
      </c>
      <c r="L233" s="16" t="s">
        <v>3873</v>
      </c>
      <c r="M233" s="13">
        <f>J233/555*0.1</f>
        <v>4.1801801801801805E-2</v>
      </c>
      <c r="N233" s="14" t="s">
        <v>3873</v>
      </c>
      <c r="O233" s="18">
        <v>0.59499999999999997</v>
      </c>
    </row>
    <row r="234" spans="1:15" ht="34" x14ac:dyDescent="0.2">
      <c r="A234" t="s">
        <v>3033</v>
      </c>
      <c r="B234" s="21" t="str">
        <f>VLOOKUP(A234,'Variable Lookup'!B:E,4, FALSE)</f>
        <v>DAILY INTAKE OF ADDED SUGAR FROM SUGAR SWEETENED BEVERAGES [PREDSSB]</v>
      </c>
      <c r="D234">
        <v>1.0149999999999999</v>
      </c>
      <c r="E234">
        <v>1.2999999999999999E-2</v>
      </c>
      <c r="F234">
        <v>1.1499999999999999</v>
      </c>
      <c r="G234">
        <v>0.25</v>
      </c>
      <c r="H234">
        <v>0.99</v>
      </c>
      <c r="I234">
        <v>1.0409999999999999</v>
      </c>
      <c r="J234" s="9">
        <v>233</v>
      </c>
      <c r="K234" s="15">
        <f>J234/555*0.05</f>
        <v>2.0990990990990992E-2</v>
      </c>
      <c r="L234" s="16" t="s">
        <v>3873</v>
      </c>
      <c r="M234" s="13">
        <f>J234/555*0.1</f>
        <v>4.1981981981981983E-2</v>
      </c>
      <c r="N234" s="14" t="s">
        <v>3873</v>
      </c>
      <c r="O234" s="18">
        <f>G234*(555/J234)</f>
        <v>0.59549356223175964</v>
      </c>
    </row>
    <row r="235" spans="1:15" ht="51" x14ac:dyDescent="0.2">
      <c r="A235" t="s">
        <v>3124</v>
      </c>
      <c r="B235" s="21" t="str">
        <f>VLOOKUP(A235,'Variable Lookup'!B:E,4, FALSE)</f>
        <v>SELF-REPORT OF RHEUMATOID ARTHRITIS [RHEUMATOID_ARTHRITIS]</v>
      </c>
      <c r="D235">
        <v>1.742</v>
      </c>
      <c r="E235">
        <v>0.84499999999999997</v>
      </c>
      <c r="F235">
        <v>1.143</v>
      </c>
      <c r="G235">
        <v>0.253</v>
      </c>
      <c r="H235">
        <v>0.67300000000000004</v>
      </c>
      <c r="I235">
        <v>4.51</v>
      </c>
      <c r="J235" s="9">
        <v>235</v>
      </c>
      <c r="K235" s="15">
        <f>J235/555*0.05</f>
        <v>2.1171171171171174E-2</v>
      </c>
      <c r="L235" s="16" t="s">
        <v>3873</v>
      </c>
      <c r="M235" s="13">
        <f>J235/555*0.1</f>
        <v>4.2342342342342347E-2</v>
      </c>
      <c r="N235" s="14" t="s">
        <v>3873</v>
      </c>
      <c r="O235" s="18">
        <f>G235*(555/J235)</f>
        <v>0.59751063829787243</v>
      </c>
    </row>
    <row r="236" spans="1:15" ht="34" x14ac:dyDescent="0.2">
      <c r="A236" s="7" t="s">
        <v>2001</v>
      </c>
      <c r="B236" s="22" t="s">
        <v>2002</v>
      </c>
      <c r="C236" s="7"/>
      <c r="D236" s="7">
        <v>0.34100000000000003</v>
      </c>
      <c r="E236" s="7">
        <v>0.32100000000000001</v>
      </c>
      <c r="F236" s="7">
        <v>-1.1439999999999999</v>
      </c>
      <c r="G236" s="7">
        <v>0.253</v>
      </c>
      <c r="H236" s="7">
        <v>5.3999999999999999E-2</v>
      </c>
      <c r="I236" s="7">
        <v>2.1539999999999999</v>
      </c>
      <c r="J236" s="9">
        <v>234</v>
      </c>
      <c r="K236" s="15">
        <f>J236/555*0.05</f>
        <v>2.1081081081081084E-2</v>
      </c>
      <c r="L236" s="16" t="s">
        <v>3873</v>
      </c>
      <c r="M236" s="13">
        <f>J236/555*0.1</f>
        <v>4.2162162162162169E-2</v>
      </c>
      <c r="N236" s="14" t="s">
        <v>3873</v>
      </c>
      <c r="O236" s="18">
        <v>0.59799999999999998</v>
      </c>
    </row>
    <row r="237" spans="1:15" ht="51" x14ac:dyDescent="0.2">
      <c r="A237" s="7" t="s">
        <v>1977</v>
      </c>
      <c r="B237" s="22" t="s">
        <v>1978</v>
      </c>
      <c r="C237" s="7"/>
      <c r="D237" s="7">
        <v>0.76500000000000001</v>
      </c>
      <c r="E237" s="7">
        <v>0.18</v>
      </c>
      <c r="F237" s="7">
        <v>-1.139</v>
      </c>
      <c r="G237" s="7">
        <v>0.255</v>
      </c>
      <c r="H237" s="7">
        <v>0.48199999999999998</v>
      </c>
      <c r="I237" s="7">
        <v>1.2130000000000001</v>
      </c>
      <c r="J237" s="9">
        <v>236</v>
      </c>
      <c r="K237" s="15">
        <f>J237/555*0.05</f>
        <v>2.1261261261261263E-2</v>
      </c>
      <c r="L237" s="16" t="s">
        <v>3873</v>
      </c>
      <c r="M237" s="13">
        <f>J237/555*0.1</f>
        <v>4.2522522522522525E-2</v>
      </c>
      <c r="N237" s="14" t="s">
        <v>3873</v>
      </c>
      <c r="O237" s="18">
        <v>0.59899999999999998</v>
      </c>
    </row>
    <row r="238" spans="1:15" ht="51" x14ac:dyDescent="0.2">
      <c r="A238" t="s">
        <v>209</v>
      </c>
      <c r="B238" s="21" t="str">
        <f>VLOOKUP(A238,'Variable Lookup'!B:E,4, FALSE)</f>
        <v>DIET CALC, AVAILABLE CARBOHYDRATE, NDSR, (G) [AVAILABLE_CARBOHYDRATE]</v>
      </c>
      <c r="D238">
        <v>0.999</v>
      </c>
      <c r="E238">
        <v>1E-3</v>
      </c>
      <c r="F238">
        <v>-1.135</v>
      </c>
      <c r="G238">
        <v>0.25600000000000001</v>
      </c>
      <c r="H238">
        <v>0.998</v>
      </c>
      <c r="I238">
        <v>1.0009999999999999</v>
      </c>
      <c r="J238" s="9">
        <v>237</v>
      </c>
      <c r="K238" s="15">
        <f>J238/555*0.05</f>
        <v>2.1351351351351355E-2</v>
      </c>
      <c r="L238" s="16" t="s">
        <v>3873</v>
      </c>
      <c r="M238" s="13">
        <f>J238/555*0.1</f>
        <v>4.2702702702702711E-2</v>
      </c>
      <c r="N238" s="14" t="s">
        <v>3873</v>
      </c>
      <c r="O238" s="18">
        <f>G238*(555/J238)</f>
        <v>0.59949367088607597</v>
      </c>
    </row>
    <row r="239" spans="1:15" ht="17" x14ac:dyDescent="0.2">
      <c r="A239" t="s">
        <v>1889</v>
      </c>
      <c r="B239" s="21" t="str">
        <f>VLOOKUP(A239,'Variable Lookup'!B:E,4, FALSE)</f>
        <v>10-YR CHD RISK [FHR_CHD_RISK]</v>
      </c>
      <c r="D239">
        <v>0.127</v>
      </c>
      <c r="E239">
        <v>0.23100000000000001</v>
      </c>
      <c r="F239">
        <v>-1.1339999999999999</v>
      </c>
      <c r="G239">
        <v>0.25700000000000001</v>
      </c>
      <c r="H239">
        <v>4.0000000000000001E-3</v>
      </c>
      <c r="I239">
        <v>4.4880000000000004</v>
      </c>
      <c r="J239" s="9">
        <v>238</v>
      </c>
      <c r="K239" s="15">
        <f>J239/555*0.05</f>
        <v>2.1441441441441444E-2</v>
      </c>
      <c r="L239" s="16" t="s">
        <v>3873</v>
      </c>
      <c r="M239" s="13">
        <f>J239/555*0.1</f>
        <v>4.2882882882882889E-2</v>
      </c>
      <c r="N239" s="14" t="s">
        <v>3873</v>
      </c>
      <c r="O239" s="18">
        <f>G239*(555/J239)</f>
        <v>0.5993067226890757</v>
      </c>
    </row>
    <row r="240" spans="1:15" ht="17" x14ac:dyDescent="0.2">
      <c r="A240" t="s">
        <v>1819</v>
      </c>
      <c r="B240" s="21" t="str">
        <f>VLOOKUP(A240,'Variable Lookup'!B:E,4, FALSE)</f>
        <v>FA</v>
      </c>
      <c r="D240">
        <v>1.0009999999999999</v>
      </c>
      <c r="E240">
        <v>0</v>
      </c>
      <c r="F240">
        <v>1.131</v>
      </c>
      <c r="G240">
        <v>0.25800000000000001</v>
      </c>
      <c r="H240">
        <v>1</v>
      </c>
      <c r="I240">
        <v>1.0009999999999999</v>
      </c>
      <c r="J240" s="9">
        <v>239</v>
      </c>
      <c r="K240" s="15">
        <f>J240/555*0.05</f>
        <v>2.1531531531531534E-2</v>
      </c>
      <c r="L240" s="16" t="s">
        <v>3873</v>
      </c>
      <c r="M240" s="13">
        <f>J240/555*0.1</f>
        <v>4.3063063063063067E-2</v>
      </c>
      <c r="N240" s="14" t="s">
        <v>3873</v>
      </c>
      <c r="O240" s="18">
        <f>G240*(555/J240)</f>
        <v>0.59912133891213393</v>
      </c>
    </row>
    <row r="241" spans="1:15" ht="34" x14ac:dyDescent="0.2">
      <c r="A241" t="s">
        <v>2852</v>
      </c>
      <c r="B241" s="21" t="str">
        <f>VLOOKUP(A241,'Variable Lookup'!B:E,4, FALSE)</f>
        <v>DIET CALC, MALTOSE, NDSR, (G) [MALTOSE]</v>
      </c>
      <c r="D241">
        <v>0.96499999999999997</v>
      </c>
      <c r="E241">
        <v>3.1E-2</v>
      </c>
      <c r="F241">
        <v>-1.1240000000000001</v>
      </c>
      <c r="G241">
        <v>0.26100000000000001</v>
      </c>
      <c r="H241">
        <v>0.90600000000000003</v>
      </c>
      <c r="I241">
        <v>1.0269999999999999</v>
      </c>
      <c r="J241" s="9">
        <v>241</v>
      </c>
      <c r="K241" s="15">
        <f>J241/555*0.05</f>
        <v>2.1711711711711712E-2</v>
      </c>
      <c r="L241" s="16" t="s">
        <v>3873</v>
      </c>
      <c r="M241" s="13">
        <f>J241/555*0.1</f>
        <v>4.3423423423423424E-2</v>
      </c>
      <c r="N241" s="14" t="s">
        <v>3873</v>
      </c>
      <c r="O241" s="18">
        <f>G241*(555/J241)</f>
        <v>0.60105809128630705</v>
      </c>
    </row>
    <row r="242" spans="1:15" ht="34" x14ac:dyDescent="0.2">
      <c r="A242" t="s">
        <v>8</v>
      </c>
      <c r="B242" s="21" t="str">
        <f>VLOOKUP(A242,'Variable Lookup'!B:E,4, FALSE)</f>
        <v>HEI-2015 COMPONENT 1 TOTAL VEGETABLES</v>
      </c>
      <c r="D242">
        <v>0.91500000000000004</v>
      </c>
      <c r="E242">
        <v>7.1999999999999995E-2</v>
      </c>
      <c r="F242">
        <v>-1.125</v>
      </c>
      <c r="G242">
        <v>0.26100000000000001</v>
      </c>
      <c r="H242">
        <v>0.78500000000000003</v>
      </c>
      <c r="I242">
        <v>1.0680000000000001</v>
      </c>
      <c r="J242" s="9">
        <v>240</v>
      </c>
      <c r="K242" s="15">
        <f>J242/555*0.05</f>
        <v>2.1621621621621623E-2</v>
      </c>
      <c r="L242" s="16" t="s">
        <v>3873</v>
      </c>
      <c r="M242" s="13">
        <f>J242/555*0.1</f>
        <v>4.3243243243243246E-2</v>
      </c>
      <c r="N242" s="14" t="s">
        <v>3873</v>
      </c>
      <c r="O242" s="18">
        <f>G242*(555/J242)</f>
        <v>0.6035625</v>
      </c>
    </row>
    <row r="243" spans="1:15" ht="51" x14ac:dyDescent="0.2">
      <c r="A243" t="s">
        <v>28</v>
      </c>
      <c r="B243" s="21" t="str">
        <f>VLOOKUP(A243,'Variable Lookup'!B:E,4, FALSE)</f>
        <v>ANNUAL COMBINED FAMILY INCOME ABOVE OR BELOW 100% OF FEDERAL POVERTY GUIDELINES [POVERTY_100]</v>
      </c>
      <c r="D243">
        <v>1.486</v>
      </c>
      <c r="E243">
        <v>0.52600000000000002</v>
      </c>
      <c r="F243">
        <v>1.119</v>
      </c>
      <c r="G243">
        <v>0.26300000000000001</v>
      </c>
      <c r="H243">
        <v>0.74299999999999999</v>
      </c>
      <c r="I243">
        <v>2.972</v>
      </c>
      <c r="J243" s="9">
        <v>242</v>
      </c>
      <c r="K243" s="15">
        <f>J243/555*0.05</f>
        <v>2.1801801801801801E-2</v>
      </c>
      <c r="L243" s="16" t="s">
        <v>3873</v>
      </c>
      <c r="M243" s="13">
        <f>J243/555*0.1</f>
        <v>4.3603603603603602E-2</v>
      </c>
      <c r="N243" s="14" t="s">
        <v>3873</v>
      </c>
      <c r="O243" s="18">
        <f>G243*(555/J243)</f>
        <v>0.60316115702479345</v>
      </c>
    </row>
    <row r="244" spans="1:15" ht="34" x14ac:dyDescent="0.2">
      <c r="A244" t="s">
        <v>3021</v>
      </c>
      <c r="B244" s="21" t="str">
        <f>VLOOKUP(A244,'Variable Lookup'!B:E,4, FALSE)</f>
        <v>PRE-ECLAMPSIA [PRE_ECLAMPSIA]</v>
      </c>
      <c r="D244">
        <v>3.1989999999999998</v>
      </c>
      <c r="E244">
        <v>3.3359999999999999</v>
      </c>
      <c r="F244">
        <v>1.115</v>
      </c>
      <c r="G244">
        <v>0.26500000000000001</v>
      </c>
      <c r="H244">
        <v>0.41399999999999998</v>
      </c>
      <c r="I244">
        <v>24.695</v>
      </c>
      <c r="J244" s="9">
        <v>243</v>
      </c>
      <c r="K244" s="15">
        <f>J244/555*0.05</f>
        <v>2.1891891891891894E-2</v>
      </c>
      <c r="L244" s="16" t="s">
        <v>3873</v>
      </c>
      <c r="M244" s="13">
        <f>J244/555*0.1</f>
        <v>4.3783783783783788E-2</v>
      </c>
      <c r="N244" s="14" t="s">
        <v>3873</v>
      </c>
      <c r="O244" s="18">
        <f>G244*(555/J244)</f>
        <v>0.60524691358024696</v>
      </c>
    </row>
    <row r="245" spans="1:15" ht="17" x14ac:dyDescent="0.2">
      <c r="A245" t="s">
        <v>3853</v>
      </c>
      <c r="B245" s="21" t="e">
        <f>VLOOKUP(A245,'Variable Lookup'!B:E,4, FALSE)</f>
        <v>#N/A</v>
      </c>
      <c r="D245">
        <v>0</v>
      </c>
      <c r="E245">
        <v>0</v>
      </c>
      <c r="F245">
        <v>-1.107</v>
      </c>
      <c r="G245">
        <v>0.26800000000000002</v>
      </c>
      <c r="H245">
        <v>0</v>
      </c>
      <c r="I245">
        <v>6757.4260000000004</v>
      </c>
      <c r="J245" s="9">
        <v>244</v>
      </c>
      <c r="K245" s="15">
        <f>J245/555*0.05</f>
        <v>2.1981981981981983E-2</v>
      </c>
      <c r="L245" s="16" t="s">
        <v>3873</v>
      </c>
      <c r="M245" s="13">
        <f>J245/555*0.1</f>
        <v>4.3963963963963966E-2</v>
      </c>
      <c r="N245" s="14" t="s">
        <v>3873</v>
      </c>
      <c r="O245" s="18">
        <f>G245*(555/J245)</f>
        <v>0.60959016393442633</v>
      </c>
    </row>
    <row r="246" spans="1:15" x14ac:dyDescent="0.2">
      <c r="A246" t="s">
        <v>2032</v>
      </c>
      <c r="B246" s="21" t="str">
        <f>VLOOKUP(A246,'Variable Lookup'!B:E,4, FALSE)</f>
        <v>G_TOTAL</v>
      </c>
      <c r="D246">
        <v>1.0289999999999999</v>
      </c>
      <c r="E246">
        <v>2.7E-2</v>
      </c>
      <c r="F246">
        <v>1.095</v>
      </c>
      <c r="G246">
        <v>0.27300000000000002</v>
      </c>
      <c r="H246">
        <v>0.97799999999999998</v>
      </c>
      <c r="I246">
        <v>1.0840000000000001</v>
      </c>
      <c r="J246" s="9">
        <v>245</v>
      </c>
      <c r="K246" s="15">
        <f>J246/555*0.05</f>
        <v>2.2072072072072072E-2</v>
      </c>
      <c r="L246" s="16" t="s">
        <v>3873</v>
      </c>
      <c r="M246" s="13">
        <f>J246/555*0.1</f>
        <v>4.4144144144144144E-2</v>
      </c>
      <c r="N246" s="14" t="s">
        <v>3873</v>
      </c>
      <c r="O246" s="18">
        <f>G246*(555/J246)</f>
        <v>0.61842857142857155</v>
      </c>
    </row>
    <row r="247" spans="1:15" ht="17" x14ac:dyDescent="0.2">
      <c r="A247" t="s">
        <v>318</v>
      </c>
      <c r="B247" s="21" t="str">
        <f>VLOOKUP(A247,'Variable Lookup'!B:E,4, FALSE)</f>
        <v>D_YOGURT</v>
      </c>
      <c r="D247">
        <v>0.57799999999999996</v>
      </c>
      <c r="E247">
        <v>0.29199999999999998</v>
      </c>
      <c r="F247">
        <v>-1.085</v>
      </c>
      <c r="G247">
        <v>0.27800000000000002</v>
      </c>
      <c r="H247">
        <v>0.215</v>
      </c>
      <c r="I247">
        <v>1.5549999999999999</v>
      </c>
      <c r="J247" s="9">
        <v>246</v>
      </c>
      <c r="K247" s="15">
        <f>J247/555*0.05</f>
        <v>2.2162162162162165E-2</v>
      </c>
      <c r="L247" s="16" t="s">
        <v>3873</v>
      </c>
      <c r="M247" s="13">
        <f>J247/555*0.1</f>
        <v>4.432432432432433E-2</v>
      </c>
      <c r="N247" s="14" t="s">
        <v>3873</v>
      </c>
      <c r="O247" s="18">
        <f>G247*(555/J247)</f>
        <v>0.62719512195121951</v>
      </c>
    </row>
    <row r="248" spans="1:15" ht="51" x14ac:dyDescent="0.2">
      <c r="A248" s="7" t="s">
        <v>1973</v>
      </c>
      <c r="B248" s="22" t="s">
        <v>1974</v>
      </c>
      <c r="C248" s="7"/>
      <c r="D248" s="7">
        <v>0.90500000000000003</v>
      </c>
      <c r="E248" s="7">
        <v>8.4000000000000005E-2</v>
      </c>
      <c r="F248" s="7">
        <v>-1.083</v>
      </c>
      <c r="G248" s="7">
        <v>0.27900000000000003</v>
      </c>
      <c r="H248" s="7">
        <v>0.754</v>
      </c>
      <c r="I248" s="7">
        <v>1.085</v>
      </c>
      <c r="J248" s="9">
        <v>247</v>
      </c>
      <c r="K248" s="15">
        <f>J248/555*0.05</f>
        <v>2.2252252252252254E-2</v>
      </c>
      <c r="L248" s="16" t="s">
        <v>3873</v>
      </c>
      <c r="M248" s="13">
        <f>J248/555*0.1</f>
        <v>4.4504504504504508E-2</v>
      </c>
      <c r="N248" s="14" t="s">
        <v>3873</v>
      </c>
      <c r="O248" s="18">
        <f>G248*(555/J248)</f>
        <v>0.62690283400809732</v>
      </c>
    </row>
    <row r="249" spans="1:15" ht="17" x14ac:dyDescent="0.2">
      <c r="A249" t="s">
        <v>1400</v>
      </c>
      <c r="B249" s="21" t="str">
        <f>VLOOKUP(A249,'Variable Lookup'!B:E,4, FALSE)</f>
        <v>OTHER [DHQ153018]</v>
      </c>
      <c r="D249">
        <v>1.4</v>
      </c>
      <c r="E249">
        <v>0.439</v>
      </c>
      <c r="F249">
        <v>1.073</v>
      </c>
      <c r="G249">
        <v>0.28299999999999997</v>
      </c>
      <c r="H249">
        <v>0.75700000000000001</v>
      </c>
      <c r="I249">
        <v>2.589</v>
      </c>
      <c r="J249" s="9">
        <v>248</v>
      </c>
      <c r="K249" s="15">
        <f>J249/555*0.05</f>
        <v>2.2342342342342343E-2</v>
      </c>
      <c r="L249" s="16" t="s">
        <v>3873</v>
      </c>
      <c r="M249" s="13">
        <f>J249/555*0.1</f>
        <v>4.4684684684684686E-2</v>
      </c>
      <c r="N249" s="14" t="s">
        <v>3873</v>
      </c>
      <c r="O249" s="18">
        <v>0.628</v>
      </c>
    </row>
    <row r="250" spans="1:15" ht="17" x14ac:dyDescent="0.2">
      <c r="A250" t="s">
        <v>3126</v>
      </c>
      <c r="B250" s="21" t="str">
        <f>VLOOKUP(A250,'Variable Lookup'!B:E,4, FALSE)</f>
        <v>AGE OF FIRST MENSTRUAL PERIOD [RHQ010]</v>
      </c>
      <c r="D250">
        <v>0.89800000000000002</v>
      </c>
      <c r="E250">
        <v>0.09</v>
      </c>
      <c r="F250">
        <v>-1.073</v>
      </c>
      <c r="G250">
        <v>0.28299999999999997</v>
      </c>
      <c r="H250">
        <v>0.73799999999999999</v>
      </c>
      <c r="I250">
        <v>1.093</v>
      </c>
      <c r="J250" s="9">
        <v>249</v>
      </c>
      <c r="K250" s="15">
        <f>J250/555*0.05</f>
        <v>2.2432432432432436E-2</v>
      </c>
      <c r="L250" s="16" t="s">
        <v>3873</v>
      </c>
      <c r="M250" s="13">
        <f>J250/555*0.1</f>
        <v>4.4864864864864872E-2</v>
      </c>
      <c r="N250" s="14" t="s">
        <v>3873</v>
      </c>
      <c r="O250" s="18">
        <v>0.628</v>
      </c>
    </row>
    <row r="251" spans="1:15" ht="17" x14ac:dyDescent="0.2">
      <c r="A251" t="s">
        <v>3126</v>
      </c>
      <c r="B251" s="21" t="str">
        <f>VLOOKUP(A251,'Variable Lookup'!B:E,4, FALSE)</f>
        <v>AGE OF FIRST MENSTRUAL PERIOD [RHQ010]</v>
      </c>
      <c r="D251">
        <v>0.89800000000000002</v>
      </c>
      <c r="E251">
        <v>0.09</v>
      </c>
      <c r="F251">
        <v>-1.073</v>
      </c>
      <c r="G251">
        <v>0.28299999999999997</v>
      </c>
      <c r="H251">
        <v>0.73799999999999999</v>
      </c>
      <c r="I251">
        <v>1.093</v>
      </c>
      <c r="J251" s="9">
        <v>250</v>
      </c>
      <c r="K251" s="15">
        <f>J251/555*0.05</f>
        <v>2.2522522522522525E-2</v>
      </c>
      <c r="L251" s="16" t="s">
        <v>3873</v>
      </c>
      <c r="M251" s="13">
        <f>J251/555*0.1</f>
        <v>4.504504504504505E-2</v>
      </c>
      <c r="N251" s="14" t="s">
        <v>3873</v>
      </c>
      <c r="O251" s="18">
        <f>G251*(555/J251)</f>
        <v>0.62826000000000004</v>
      </c>
    </row>
    <row r="252" spans="1:15" ht="17" x14ac:dyDescent="0.2">
      <c r="A252" t="s">
        <v>316</v>
      </c>
      <c r="B252" s="21" t="str">
        <f>VLOOKUP(A252,'Variable Lookup'!B:E,4, FALSE)</f>
        <v>D_MILK</v>
      </c>
      <c r="D252">
        <v>1.1100000000000001</v>
      </c>
      <c r="E252">
        <v>0.108</v>
      </c>
      <c r="F252">
        <v>1.0720000000000001</v>
      </c>
      <c r="G252">
        <v>0.28399999999999997</v>
      </c>
      <c r="H252">
        <v>0.91700000000000004</v>
      </c>
      <c r="I252">
        <v>1.343</v>
      </c>
      <c r="J252" s="9">
        <v>251</v>
      </c>
      <c r="K252" s="15">
        <f>J252/555*0.05</f>
        <v>2.2612612612612614E-2</v>
      </c>
      <c r="L252" s="16" t="s">
        <v>3873</v>
      </c>
      <c r="M252" s="13">
        <f>J252/555*0.1</f>
        <v>4.5225225225225228E-2</v>
      </c>
      <c r="N252" s="14" t="s">
        <v>3873</v>
      </c>
      <c r="O252" s="18">
        <f>G252*(555/J252)</f>
        <v>0.62796812749003972</v>
      </c>
    </row>
    <row r="253" spans="1:15" ht="34" x14ac:dyDescent="0.2">
      <c r="A253" t="s">
        <v>3269</v>
      </c>
      <c r="B253" s="21" t="str">
        <f>VLOOKUP(A253,'Variable Lookup'!B:E,4, FALSE)</f>
        <v>S100</v>
      </c>
      <c r="D253">
        <v>1.234</v>
      </c>
      <c r="E253">
        <v>0.24299999999999999</v>
      </c>
      <c r="F253">
        <v>1.0680000000000001</v>
      </c>
      <c r="G253">
        <v>0.28499999999999998</v>
      </c>
      <c r="H253">
        <v>0.83899999999999997</v>
      </c>
      <c r="I253">
        <v>1.8149999999999999</v>
      </c>
      <c r="J253" s="9">
        <v>252</v>
      </c>
      <c r="K253" s="15">
        <f>J253/555*0.05</f>
        <v>2.2702702702702707E-2</v>
      </c>
      <c r="L253" s="16" t="s">
        <v>3873</v>
      </c>
      <c r="M253" s="13">
        <f>J253/555*0.1</f>
        <v>4.5405405405405413E-2</v>
      </c>
      <c r="N253" s="14" t="s">
        <v>3873</v>
      </c>
      <c r="O253" s="18">
        <f>G253*(555/J253)</f>
        <v>0.62767857142857142</v>
      </c>
    </row>
    <row r="254" spans="1:15" ht="34" x14ac:dyDescent="0.2">
      <c r="A254" t="s">
        <v>2528</v>
      </c>
      <c r="B254" s="21" t="str">
        <f>VLOOKUP(A254,'Variable Lookup'!B:E,4, FALSE)</f>
        <v>REPORTED TYPE OF DISORDER:   ALZHEIMER’S DISEASE [HHQ580_2]</v>
      </c>
      <c r="D254">
        <v>0.223</v>
      </c>
      <c r="E254">
        <v>0.316</v>
      </c>
      <c r="F254">
        <v>-1.0589999999999999</v>
      </c>
      <c r="G254">
        <v>0.28999999999999998</v>
      </c>
      <c r="H254">
        <v>1.4E-2</v>
      </c>
      <c r="I254">
        <v>3.5870000000000002</v>
      </c>
      <c r="J254" s="9">
        <v>253</v>
      </c>
      <c r="K254" s="15">
        <f>J254/555*0.05</f>
        <v>2.2792792792792796E-2</v>
      </c>
      <c r="L254" s="16" t="s">
        <v>3873</v>
      </c>
      <c r="M254" s="13">
        <f>J254/555*0.1</f>
        <v>4.5585585585585592E-2</v>
      </c>
      <c r="N254" s="14" t="s">
        <v>3873</v>
      </c>
      <c r="O254" s="18">
        <f>G254*(555/J254)</f>
        <v>0.63616600790513833</v>
      </c>
    </row>
    <row r="255" spans="1:15" ht="34" x14ac:dyDescent="0.2">
      <c r="A255" t="s">
        <v>2051</v>
      </c>
      <c r="B255" s="21" t="str">
        <f>VLOOKUP(A255,'Variable Lookup'!B:E,4, FALSE)</f>
        <v>DIET CALC, GLYCEMIC LOAD (GLUCOSE REFERENCE), NDSR, (PROPORTION OF TOTAL AVAIL CARB X INGR GI) [GLYCEMIC_LOAD_GLUCOSE]</v>
      </c>
      <c r="D255">
        <v>0.999</v>
      </c>
      <c r="E255">
        <v>1E-3</v>
      </c>
      <c r="F255">
        <v>-1.052</v>
      </c>
      <c r="G255">
        <v>0.29299999999999998</v>
      </c>
      <c r="H255">
        <v>0.997</v>
      </c>
      <c r="I255">
        <v>1.0009999999999999</v>
      </c>
      <c r="J255" s="9">
        <v>255</v>
      </c>
      <c r="K255" s="15">
        <f>J255/555*0.05</f>
        <v>2.2972972972972974E-2</v>
      </c>
      <c r="L255" s="16" t="s">
        <v>3873</v>
      </c>
      <c r="M255" s="13">
        <f>J255/555*0.1</f>
        <v>4.5945945945945948E-2</v>
      </c>
      <c r="N255" s="14" t="s">
        <v>3873</v>
      </c>
      <c r="O255" s="18">
        <f>G255*(555/J255)</f>
        <v>0.63770588235294112</v>
      </c>
    </row>
    <row r="256" spans="1:15" ht="68" x14ac:dyDescent="0.2">
      <c r="A256" t="s">
        <v>2049</v>
      </c>
      <c r="B256" s="21" t="str">
        <f>VLOOKUP(A256,'Variable Lookup'!B:E,4, FALSE)</f>
        <v>DIET CALC, GLYCEMIC LOAD (BREAD REFERENCE), NDSR, (PROPORTION OF TOTAL AVAIL CARB X INGR GI) [GLYCEMIC_LOAD_BREAD]</v>
      </c>
      <c r="D256">
        <v>0.999</v>
      </c>
      <c r="E256">
        <v>1E-3</v>
      </c>
      <c r="F256">
        <v>-1.052</v>
      </c>
      <c r="G256">
        <v>0.29299999999999998</v>
      </c>
      <c r="H256">
        <v>0.998</v>
      </c>
      <c r="I256">
        <v>1.0009999999999999</v>
      </c>
      <c r="J256" s="9">
        <v>254</v>
      </c>
      <c r="K256" s="15">
        <f>J256/555*0.05</f>
        <v>2.2882882882882885E-2</v>
      </c>
      <c r="L256" s="16" t="s">
        <v>3873</v>
      </c>
      <c r="M256" s="13">
        <f>J256/555*0.1</f>
        <v>4.576576576576577E-2</v>
      </c>
      <c r="N256" s="14" t="s">
        <v>3873</v>
      </c>
      <c r="O256" s="18">
        <v>0.63800000000000001</v>
      </c>
    </row>
    <row r="257" spans="1:15" ht="68" x14ac:dyDescent="0.2">
      <c r="A257" t="s">
        <v>31</v>
      </c>
      <c r="B257" s="21" t="str">
        <f>VLOOKUP(A257,'Variable Lookup'!B:E,4, FALSE)</f>
        <v>POVERTY INCOME RATIO [POVERTY_IR]</v>
      </c>
      <c r="D257">
        <v>1.036</v>
      </c>
      <c r="E257">
        <v>3.5000000000000003E-2</v>
      </c>
      <c r="F257">
        <v>1.0429999999999999</v>
      </c>
      <c r="G257">
        <v>0.29699999999999999</v>
      </c>
      <c r="H257">
        <v>0.96899999999999997</v>
      </c>
      <c r="I257">
        <v>1.107</v>
      </c>
      <c r="J257" s="9">
        <v>256</v>
      </c>
      <c r="K257" s="15">
        <f>J257/555*0.05</f>
        <v>2.3063063063063063E-2</v>
      </c>
      <c r="L257" s="16" t="s">
        <v>3873</v>
      </c>
      <c r="M257" s="13">
        <f>J257/555*0.1</f>
        <v>4.6126126126126127E-2</v>
      </c>
      <c r="N257" s="14" t="s">
        <v>3873</v>
      </c>
      <c r="O257" s="18">
        <f>G257*(555/J257)</f>
        <v>0.64388671874999992</v>
      </c>
    </row>
    <row r="258" spans="1:15" ht="17" x14ac:dyDescent="0.2">
      <c r="A258" t="s">
        <v>3122</v>
      </c>
      <c r="B258" s="21" t="str">
        <f>VLOOKUP(A258,'Variable Lookup'!B:E,4, FALSE)</f>
        <v>DENSITY OF REFINED GRAINS PER 1000 KCAL</v>
      </c>
      <c r="D258">
        <v>0.871</v>
      </c>
      <c r="E258">
        <v>0.11700000000000001</v>
      </c>
      <c r="F258">
        <v>-1.028</v>
      </c>
      <c r="G258">
        <v>0.30399999999999999</v>
      </c>
      <c r="H258">
        <v>0.67</v>
      </c>
      <c r="I258">
        <v>1.133</v>
      </c>
      <c r="J258" s="9">
        <v>257</v>
      </c>
      <c r="K258" s="15">
        <f>J258/555*0.05</f>
        <v>2.3153153153153153E-2</v>
      </c>
      <c r="L258" s="16" t="s">
        <v>3873</v>
      </c>
      <c r="M258" s="13">
        <f>J258/555*0.1</f>
        <v>4.6306306306306305E-2</v>
      </c>
      <c r="N258" s="14" t="s">
        <v>3873</v>
      </c>
      <c r="O258" s="18">
        <f>G258*(555/J258)</f>
        <v>0.6564980544747081</v>
      </c>
    </row>
    <row r="259" spans="1:15" ht="34" x14ac:dyDescent="0.2">
      <c r="A259" t="s">
        <v>2988</v>
      </c>
      <c r="B259" s="21" t="str">
        <f>VLOOKUP(A259,'Variable Lookup'!B:E,4, FALSE)</f>
        <v>PF_TOTAL</v>
      </c>
      <c r="D259">
        <v>1.0189999999999999</v>
      </c>
      <c r="E259">
        <v>1.7999999999999999E-2</v>
      </c>
      <c r="F259">
        <v>1.0209999999999999</v>
      </c>
      <c r="G259">
        <v>0.307</v>
      </c>
      <c r="H259">
        <v>0.98299999999999998</v>
      </c>
      <c r="I259">
        <v>1.0549999999999999</v>
      </c>
      <c r="J259" s="9">
        <v>258</v>
      </c>
      <c r="K259" s="15">
        <f>J259/555*0.05</f>
        <v>2.3243243243243245E-2</v>
      </c>
      <c r="L259" s="16" t="s">
        <v>3873</v>
      </c>
      <c r="M259" s="13">
        <f>J259/555*0.1</f>
        <v>4.648648648648649E-2</v>
      </c>
      <c r="N259" s="14" t="s">
        <v>3873</v>
      </c>
      <c r="O259" s="18">
        <f>G259*(555/J259)</f>
        <v>0.66040697674418603</v>
      </c>
    </row>
    <row r="260" spans="1:15" ht="17" x14ac:dyDescent="0.2">
      <c r="A260" t="s">
        <v>47</v>
      </c>
      <c r="B260" s="21" t="str">
        <f>VLOOKUP(A260,'Variable Lookup'!B:E,4, FALSE)</f>
        <v>HEI-2015 COMPONENT 10 SODIUM</v>
      </c>
      <c r="D260">
        <v>1.0369999999999999</v>
      </c>
      <c r="E260">
        <v>3.6999999999999998E-2</v>
      </c>
      <c r="F260">
        <v>1.018</v>
      </c>
      <c r="G260">
        <v>0.309</v>
      </c>
      <c r="H260">
        <v>0.96699999999999997</v>
      </c>
      <c r="I260">
        <v>1.113</v>
      </c>
      <c r="J260" s="9">
        <v>259</v>
      </c>
      <c r="K260" s="15">
        <f>J260/555*0.05</f>
        <v>2.3333333333333334E-2</v>
      </c>
      <c r="L260" s="16" t="s">
        <v>3873</v>
      </c>
      <c r="M260" s="13">
        <f>J260/555*0.1</f>
        <v>4.6666666666666669E-2</v>
      </c>
      <c r="N260" s="14" t="s">
        <v>3873</v>
      </c>
      <c r="O260" s="18">
        <f>G260*(555/J260)</f>
        <v>0.66214285714285714</v>
      </c>
    </row>
    <row r="261" spans="1:15" ht="17" x14ac:dyDescent="0.2">
      <c r="A261" t="s">
        <v>208</v>
      </c>
      <c r="B261" s="21" t="str">
        <f>VLOOKUP(A261,'Variable Lookup'!B:E,4, FALSE)</f>
        <v>ATOC</v>
      </c>
      <c r="D261">
        <v>1.014</v>
      </c>
      <c r="E261">
        <v>1.4E-2</v>
      </c>
      <c r="F261">
        <v>1.01</v>
      </c>
      <c r="G261">
        <v>0.312</v>
      </c>
      <c r="H261">
        <v>0.98699999999999999</v>
      </c>
      <c r="I261">
        <v>1.0409999999999999</v>
      </c>
      <c r="J261" s="9">
        <v>260</v>
      </c>
      <c r="K261" s="15">
        <f>J261/555*0.05</f>
        <v>2.3423423423423424E-2</v>
      </c>
      <c r="L261" s="16" t="s">
        <v>3873</v>
      </c>
      <c r="M261" s="13">
        <f>J261/555*0.1</f>
        <v>4.6846846846846847E-2</v>
      </c>
      <c r="N261" s="14" t="s">
        <v>3873</v>
      </c>
      <c r="O261" s="18">
        <f>G261*(555/J261)</f>
        <v>0.66600000000000004</v>
      </c>
    </row>
    <row r="262" spans="1:15" ht="17" x14ac:dyDescent="0.2">
      <c r="A262" t="s">
        <v>2838</v>
      </c>
      <c r="B262" s="21" t="str">
        <f>VLOOKUP(A262,'Variable Lookup'!B:E,4, FALSE)</f>
        <v>DIET CALC, LYCOPENE, USDA, (MCG) [LYCOPENE]</v>
      </c>
      <c r="D262">
        <v>1</v>
      </c>
      <c r="E262">
        <v>0</v>
      </c>
      <c r="F262">
        <v>-1.004</v>
      </c>
      <c r="G262">
        <v>0.315</v>
      </c>
      <c r="H262">
        <v>1</v>
      </c>
      <c r="I262">
        <v>1</v>
      </c>
      <c r="J262" s="9">
        <v>261</v>
      </c>
      <c r="K262" s="15">
        <f>J262/555*0.05</f>
        <v>2.3513513513513516E-2</v>
      </c>
      <c r="L262" s="16" t="s">
        <v>3873</v>
      </c>
      <c r="M262" s="13">
        <f>J262/555*0.1</f>
        <v>4.7027027027027032E-2</v>
      </c>
      <c r="N262" s="14" t="s">
        <v>3873</v>
      </c>
      <c r="O262" s="18">
        <f>G262*(555/J262)</f>
        <v>0.66982758620689664</v>
      </c>
    </row>
    <row r="263" spans="1:15" ht="34" x14ac:dyDescent="0.2">
      <c r="A263" t="s">
        <v>2548</v>
      </c>
      <c r="B263" s="21" t="str">
        <f>VLOOKUP(A263,'Variable Lookup'!B:E,4, FALSE)</f>
        <v>REPORTED TYPE OF DISORDER:   POST TRAUMATIC STRESS DISORDER (PTSD) [HHQ580_29]</v>
      </c>
      <c r="D263">
        <v>1.7170000000000001</v>
      </c>
      <c r="E263">
        <v>0.92900000000000005</v>
      </c>
      <c r="F263">
        <v>0.999</v>
      </c>
      <c r="G263">
        <v>0.318</v>
      </c>
      <c r="H263">
        <v>0.59499999999999997</v>
      </c>
      <c r="I263">
        <v>4.9560000000000004</v>
      </c>
      <c r="J263" s="9">
        <v>262</v>
      </c>
      <c r="K263" s="15">
        <f>J263/555*0.05</f>
        <v>2.3603603603603605E-2</v>
      </c>
      <c r="L263" s="16" t="s">
        <v>3873</v>
      </c>
      <c r="M263" s="13">
        <f>J263/555*0.1</f>
        <v>4.7207207207207211E-2</v>
      </c>
      <c r="N263" s="14" t="s">
        <v>3873</v>
      </c>
      <c r="O263" s="18">
        <v>0.67100000000000004</v>
      </c>
    </row>
    <row r="264" spans="1:15" ht="51" x14ac:dyDescent="0.2">
      <c r="A264" t="s">
        <v>3279</v>
      </c>
      <c r="B264" s="21" t="str">
        <f>VLOOKUP(A264,'Variable Lookup'!B:E,4, FALSE)</f>
        <v>EYESIGHT QUALITY WITH GLASSES OR CONTACTS [SDQ010]</v>
      </c>
      <c r="D264">
        <v>1.1319999999999999</v>
      </c>
      <c r="E264">
        <v>0.14000000000000001</v>
      </c>
      <c r="F264">
        <v>0.999</v>
      </c>
      <c r="G264">
        <v>0.318</v>
      </c>
      <c r="H264">
        <v>0.88800000000000001</v>
      </c>
      <c r="I264">
        <v>1.4430000000000001</v>
      </c>
      <c r="J264" s="9">
        <v>263</v>
      </c>
      <c r="K264" s="15">
        <f>J264/555*0.05</f>
        <v>2.3693693693693695E-2</v>
      </c>
      <c r="L264" s="16" t="s">
        <v>3873</v>
      </c>
      <c r="M264" s="13">
        <f>J264/555*0.1</f>
        <v>4.7387387387387389E-2</v>
      </c>
      <c r="N264" s="14" t="s">
        <v>3873</v>
      </c>
      <c r="O264" s="18">
        <f>G264*(555/J264)</f>
        <v>0.67106463878327005</v>
      </c>
    </row>
    <row r="265" spans="1:15" ht="34" x14ac:dyDescent="0.2">
      <c r="A265" t="s">
        <v>1382</v>
      </c>
      <c r="B265" s="21" t="str">
        <f>VLOOKUP(A265,'Variable Lookup'!B:E,4, FALSE)</f>
        <v>GINKGO BILOBA [DHQ153009]</v>
      </c>
      <c r="D265">
        <v>1.99</v>
      </c>
      <c r="E265">
        <v>1.389</v>
      </c>
      <c r="F265">
        <v>0.98599999999999999</v>
      </c>
      <c r="G265">
        <v>0.32400000000000001</v>
      </c>
      <c r="H265">
        <v>0.50700000000000001</v>
      </c>
      <c r="I265">
        <v>7.8140000000000001</v>
      </c>
      <c r="J265" s="9">
        <v>264</v>
      </c>
      <c r="K265" s="15">
        <f>J265/555*0.05</f>
        <v>2.3783783783783787E-2</v>
      </c>
      <c r="L265" s="16" t="s">
        <v>3873</v>
      </c>
      <c r="M265" s="13">
        <f>J265/555*0.1</f>
        <v>4.7567567567567574E-2</v>
      </c>
      <c r="N265" s="14" t="s">
        <v>3873</v>
      </c>
      <c r="O265" s="18">
        <v>0.67800000000000005</v>
      </c>
    </row>
    <row r="266" spans="1:15" ht="34" x14ac:dyDescent="0.2">
      <c r="A266" s="7" t="s">
        <v>1975</v>
      </c>
      <c r="B266" s="22" t="s">
        <v>1976</v>
      </c>
      <c r="C266" s="7"/>
      <c r="D266" s="7">
        <v>0.84</v>
      </c>
      <c r="E266" s="7">
        <v>0.14899999999999999</v>
      </c>
      <c r="F266" s="7">
        <v>-0.98299999999999998</v>
      </c>
      <c r="G266" s="7">
        <v>0.32600000000000001</v>
      </c>
      <c r="H266" s="7">
        <v>0.59299999999999997</v>
      </c>
      <c r="I266" s="7">
        <v>1.1890000000000001</v>
      </c>
      <c r="J266" s="9">
        <v>265</v>
      </c>
      <c r="K266" s="15">
        <f>J266/555*0.05</f>
        <v>2.3873873873873876E-2</v>
      </c>
      <c r="L266" s="16" t="s">
        <v>3873</v>
      </c>
      <c r="M266" s="13">
        <f>J266/555*0.1</f>
        <v>4.7747747747747753E-2</v>
      </c>
      <c r="N266" s="14" t="s">
        <v>3873</v>
      </c>
      <c r="O266" s="18">
        <v>0.67800000000000005</v>
      </c>
    </row>
    <row r="267" spans="1:15" ht="17" x14ac:dyDescent="0.2">
      <c r="A267" t="s">
        <v>43</v>
      </c>
      <c r="B267" s="21" t="str">
        <f>VLOOKUP(A267,'Variable Lookup'!B:E,4, FALSE)</f>
        <v>HEI-2015 COMPONENT 6 DAIRY</v>
      </c>
      <c r="D267">
        <v>1.036</v>
      </c>
      <c r="E267">
        <v>3.7999999999999999E-2</v>
      </c>
      <c r="F267">
        <v>0.97699999999999998</v>
      </c>
      <c r="G267">
        <v>0.32900000000000001</v>
      </c>
      <c r="H267">
        <v>0.96499999999999997</v>
      </c>
      <c r="I267">
        <v>1.1140000000000001</v>
      </c>
      <c r="J267" s="9">
        <v>266</v>
      </c>
      <c r="K267" s="15">
        <f>J267/555*0.05</f>
        <v>2.3963963963963966E-2</v>
      </c>
      <c r="L267" s="16" t="s">
        <v>3873</v>
      </c>
      <c r="M267" s="13">
        <f>J267/555*0.1</f>
        <v>4.7927927927927931E-2</v>
      </c>
      <c r="N267" s="14" t="s">
        <v>3873</v>
      </c>
      <c r="O267" s="18">
        <v>0.67800000000000005</v>
      </c>
    </row>
    <row r="268" spans="1:15" ht="51" x14ac:dyDescent="0.2">
      <c r="A268" t="s">
        <v>3492</v>
      </c>
      <c r="B268" s="21" t="str">
        <f>VLOOKUP(A268,'Variable Lookup'!B:E,4, FALSE)</f>
        <v>DIET CALC, SOLUBLE DIETARY FIBER, NDSR, (G) [SOLUBLE_DIETARY_FIBER]</v>
      </c>
      <c r="D268">
        <v>0.97899999999999998</v>
      </c>
      <c r="E268">
        <v>2.1000000000000001E-2</v>
      </c>
      <c r="F268">
        <v>-0.97099999999999997</v>
      </c>
      <c r="G268">
        <v>0.33100000000000002</v>
      </c>
      <c r="H268">
        <v>0.93799999999999994</v>
      </c>
      <c r="I268">
        <v>1.022</v>
      </c>
      <c r="J268" s="9">
        <v>267</v>
      </c>
      <c r="K268" s="15">
        <f>J268/555*0.05</f>
        <v>2.4054054054054058E-2</v>
      </c>
      <c r="L268" s="16" t="s">
        <v>3873</v>
      </c>
      <c r="M268" s="13">
        <f>J268/555*0.1</f>
        <v>4.8108108108108116E-2</v>
      </c>
      <c r="N268" s="14" t="s">
        <v>3873</v>
      </c>
      <c r="O268" s="18">
        <v>0.67800000000000005</v>
      </c>
    </row>
    <row r="269" spans="1:15" ht="17" x14ac:dyDescent="0.2">
      <c r="A269" t="s">
        <v>3420</v>
      </c>
      <c r="B269" s="21" t="str">
        <f>VLOOKUP(A269,'Variable Lookup'!B:E,4, FALSE)</f>
        <v>PSA TEST OR RECTAL EXAM [SIQ230]</v>
      </c>
      <c r="D269">
        <v>0.61</v>
      </c>
      <c r="E269">
        <v>0.311</v>
      </c>
      <c r="F269">
        <v>-0.97099999999999997</v>
      </c>
      <c r="G269">
        <v>0.33200000000000002</v>
      </c>
      <c r="H269">
        <v>0.22500000000000001</v>
      </c>
      <c r="I269">
        <v>1.655</v>
      </c>
      <c r="J269" s="9">
        <v>268</v>
      </c>
      <c r="K269" s="15">
        <f>J269/555*0.05</f>
        <v>2.4144144144144147E-2</v>
      </c>
      <c r="L269" s="16" t="s">
        <v>3873</v>
      </c>
      <c r="M269" s="13">
        <f>J269/555*0.1</f>
        <v>4.8288288288288295E-2</v>
      </c>
      <c r="N269" s="14" t="s">
        <v>3873</v>
      </c>
      <c r="O269" s="18">
        <v>0.67800000000000005</v>
      </c>
    </row>
    <row r="270" spans="1:15" ht="34" x14ac:dyDescent="0.2">
      <c r="A270" t="s">
        <v>3638</v>
      </c>
      <c r="B270" s="21" t="str">
        <f>VLOOKUP(A270,'Variable Lookup'!B:E,4, FALSE)</f>
        <v>VB12</v>
      </c>
      <c r="D270">
        <v>1.0189999999999999</v>
      </c>
      <c r="E270">
        <v>0.02</v>
      </c>
      <c r="F270">
        <v>0.96399999999999997</v>
      </c>
      <c r="G270">
        <v>0.33500000000000002</v>
      </c>
      <c r="H270">
        <v>0.98099999999999998</v>
      </c>
      <c r="I270">
        <v>1.0580000000000001</v>
      </c>
      <c r="J270" s="9">
        <v>269</v>
      </c>
      <c r="K270" s="15">
        <f>J270/555*0.05</f>
        <v>2.4234234234234237E-2</v>
      </c>
      <c r="L270" s="16" t="s">
        <v>3873</v>
      </c>
      <c r="M270" s="13">
        <f>J270/555*0.1</f>
        <v>4.8468468468468473E-2</v>
      </c>
      <c r="N270" s="14" t="s">
        <v>3873</v>
      </c>
      <c r="O270" s="18">
        <v>0.67800000000000005</v>
      </c>
    </row>
    <row r="271" spans="1:15" ht="17" x14ac:dyDescent="0.2">
      <c r="A271" t="s">
        <v>3035</v>
      </c>
      <c r="B271" s="21" t="str">
        <f>VLOOKUP(A271,'Variable Lookup'!B:E,4, FALSE)</f>
        <v>DAILY ADDED SUGAR INTAKE [PREDSUG]</v>
      </c>
      <c r="D271">
        <v>1.0129999999999999</v>
      </c>
      <c r="E271">
        <v>1.2999999999999999E-2</v>
      </c>
      <c r="F271">
        <v>0.96099999999999997</v>
      </c>
      <c r="G271">
        <v>0.33700000000000002</v>
      </c>
      <c r="H271">
        <v>0.98699999999999999</v>
      </c>
      <c r="I271">
        <v>1.0389999999999999</v>
      </c>
      <c r="J271" s="9">
        <v>270</v>
      </c>
      <c r="K271" s="15">
        <f>J271/555*0.05</f>
        <v>2.4324324324324326E-2</v>
      </c>
      <c r="L271" s="16" t="s">
        <v>3873</v>
      </c>
      <c r="M271" s="13">
        <f>J271/555*0.1</f>
        <v>4.8648648648648651E-2</v>
      </c>
      <c r="N271" s="14" t="s">
        <v>3873</v>
      </c>
      <c r="O271" s="18">
        <v>0.67800000000000005</v>
      </c>
    </row>
    <row r="272" spans="1:15" ht="17" x14ac:dyDescent="0.2">
      <c r="A272" t="s">
        <v>2530</v>
      </c>
      <c r="B272" s="21" t="str">
        <f>VLOOKUP(A272,'Variable Lookup'!B:E,4, FALSE)</f>
        <v>REPORTED TYPE OF DISORDER:   KIDNEY STONES [HHQ580_20]</v>
      </c>
      <c r="D272">
        <v>0.76</v>
      </c>
      <c r="E272">
        <v>0.217</v>
      </c>
      <c r="F272">
        <v>-0.96</v>
      </c>
      <c r="G272">
        <v>0.33700000000000002</v>
      </c>
      <c r="H272">
        <v>0.434</v>
      </c>
      <c r="I272">
        <v>1.331</v>
      </c>
      <c r="J272" s="9">
        <v>271</v>
      </c>
      <c r="K272" s="15">
        <f>J272/555*0.05</f>
        <v>2.4414414414414415E-2</v>
      </c>
      <c r="L272" s="16" t="s">
        <v>3873</v>
      </c>
      <c r="M272" s="13">
        <f>J272/555*0.1</f>
        <v>4.882882882882883E-2</v>
      </c>
      <c r="N272" s="14" t="s">
        <v>3873</v>
      </c>
      <c r="O272" s="18">
        <v>0.67800000000000005</v>
      </c>
    </row>
    <row r="273" spans="1:15" ht="17" x14ac:dyDescent="0.2">
      <c r="A273" t="s">
        <v>3267</v>
      </c>
      <c r="B273" s="21" t="str">
        <f>VLOOKUP(A273,'Variable Lookup'!B:E,4, FALSE)</f>
        <v>S060</v>
      </c>
      <c r="D273">
        <v>1.359</v>
      </c>
      <c r="E273">
        <v>0.435</v>
      </c>
      <c r="F273">
        <v>0.95699999999999996</v>
      </c>
      <c r="G273">
        <v>0.33800000000000002</v>
      </c>
      <c r="H273">
        <v>0.72499999999999998</v>
      </c>
      <c r="I273">
        <v>2.5459999999999998</v>
      </c>
      <c r="J273" s="9">
        <v>272</v>
      </c>
      <c r="K273" s="15">
        <f>J273/555*0.05</f>
        <v>2.4504504504504504E-2</v>
      </c>
      <c r="L273" s="16" t="s">
        <v>3873</v>
      </c>
      <c r="M273" s="13">
        <f>J273/555*0.1</f>
        <v>4.9009009009009008E-2</v>
      </c>
      <c r="N273" s="14" t="s">
        <v>3873</v>
      </c>
      <c r="O273" s="18">
        <v>0.67800000000000005</v>
      </c>
    </row>
    <row r="274" spans="1:15" ht="34" x14ac:dyDescent="0.2">
      <c r="A274" t="s">
        <v>3862</v>
      </c>
      <c r="B274" s="21" t="e">
        <f>VLOOKUP(A274,'Variable Lookup'!B:E,4, FALSE)</f>
        <v>#N/A</v>
      </c>
      <c r="D274">
        <v>0.98499999999999999</v>
      </c>
      <c r="E274">
        <v>1.4999999999999999E-2</v>
      </c>
      <c r="F274">
        <v>-0.95799999999999996</v>
      </c>
      <c r="G274">
        <v>0.33800000000000002</v>
      </c>
      <c r="H274">
        <v>0.95599999999999996</v>
      </c>
      <c r="I274">
        <v>1.0149999999999999</v>
      </c>
      <c r="J274" s="9">
        <v>273</v>
      </c>
      <c r="K274" s="15">
        <f>J274/555*0.05</f>
        <v>2.4594594594594597E-2</v>
      </c>
      <c r="L274" s="16" t="s">
        <v>3873</v>
      </c>
      <c r="M274" s="13">
        <f>J274/555*0.1</f>
        <v>4.9189189189189193E-2</v>
      </c>
      <c r="N274" s="14" t="s">
        <v>3873</v>
      </c>
      <c r="O274" s="18">
        <v>0.67800000000000005</v>
      </c>
    </row>
    <row r="275" spans="1:15" ht="17" x14ac:dyDescent="0.2">
      <c r="A275" t="s">
        <v>1326</v>
      </c>
      <c r="B275" s="21" t="str">
        <f>VLOOKUP(A275,'Variable Lookup'!B:E,4, FALSE)</f>
        <v>FREQUENCY:  VITAMIN C [DHQ150000]</v>
      </c>
      <c r="D275">
        <v>1.0680000000000001</v>
      </c>
      <c r="E275">
        <v>7.3999999999999996E-2</v>
      </c>
      <c r="F275">
        <v>0.95599999999999996</v>
      </c>
      <c r="G275">
        <v>0.33900000000000002</v>
      </c>
      <c r="H275">
        <v>0.93300000000000005</v>
      </c>
      <c r="I275">
        <v>1.224</v>
      </c>
      <c r="J275" s="9">
        <v>274</v>
      </c>
      <c r="K275" s="15">
        <f>J275/555*0.05</f>
        <v>2.4684684684684686E-2</v>
      </c>
      <c r="L275" s="16" t="s">
        <v>3873</v>
      </c>
      <c r="M275" s="13">
        <f>J275/555*0.1</f>
        <v>4.9369369369369372E-2</v>
      </c>
      <c r="N275" s="14" t="s">
        <v>3873</v>
      </c>
      <c r="O275" s="18">
        <v>0.67800000000000005</v>
      </c>
    </row>
    <row r="276" spans="1:15" x14ac:dyDescent="0.2">
      <c r="A276" t="s">
        <v>3078</v>
      </c>
      <c r="B276" s="21" t="str">
        <f>VLOOKUP(A276,'Variable Lookup'!B:E,4, FALSE)</f>
        <v>HOW OFTEN DO YOU; FLOSS YOUR TEETH [PSH210]</v>
      </c>
      <c r="D276">
        <v>1.069</v>
      </c>
      <c r="E276">
        <v>7.4999999999999997E-2</v>
      </c>
      <c r="F276">
        <v>0.95599999999999996</v>
      </c>
      <c r="G276">
        <v>0.33900000000000002</v>
      </c>
      <c r="H276">
        <v>0.93200000000000005</v>
      </c>
      <c r="I276">
        <v>1.226</v>
      </c>
      <c r="J276" s="9">
        <v>275</v>
      </c>
      <c r="K276" s="15">
        <f>J276/555*0.05</f>
        <v>2.4774774774774775E-2</v>
      </c>
      <c r="L276" s="16" t="s">
        <v>3873</v>
      </c>
      <c r="M276" s="13">
        <f>J276/555*0.1</f>
        <v>4.954954954954955E-2</v>
      </c>
      <c r="N276" s="14" t="s">
        <v>3873</v>
      </c>
      <c r="O276" s="18">
        <v>0.67800000000000005</v>
      </c>
    </row>
    <row r="277" spans="1:15" ht="17" x14ac:dyDescent="0.2">
      <c r="A277" t="s">
        <v>3013</v>
      </c>
      <c r="B277" s="21" t="str">
        <f>VLOOKUP(A277,'Variable Lookup'!B:E,4, FALSE)</f>
        <v>POTA</v>
      </c>
      <c r="D277">
        <v>1</v>
      </c>
      <c r="E277">
        <v>0</v>
      </c>
      <c r="F277">
        <v>0.95499999999999996</v>
      </c>
      <c r="G277">
        <v>0.34</v>
      </c>
      <c r="H277">
        <v>1</v>
      </c>
      <c r="I277">
        <v>1</v>
      </c>
      <c r="J277" s="9">
        <v>276</v>
      </c>
      <c r="K277" s="15">
        <f>J277/555*0.05</f>
        <v>2.4864864864864868E-2</v>
      </c>
      <c r="L277" s="16" t="s">
        <v>3873</v>
      </c>
      <c r="M277" s="13">
        <f>J277/555*0.1</f>
        <v>4.9729729729729735E-2</v>
      </c>
      <c r="N277" s="14" t="s">
        <v>3873</v>
      </c>
      <c r="O277" s="18">
        <v>0.67800000000000005</v>
      </c>
    </row>
    <row r="278" spans="1:15" ht="34" x14ac:dyDescent="0.2">
      <c r="A278" t="s">
        <v>3066</v>
      </c>
      <c r="B278" s="21" t="str">
        <f>VLOOKUP(A278,'Variable Lookup'!B:E,4, FALSE)</f>
        <v>HAVE YOU HAD: EYE EXAM [PSH070]</v>
      </c>
      <c r="D278">
        <v>1.0960000000000001</v>
      </c>
      <c r="E278">
        <v>0.105</v>
      </c>
      <c r="F278">
        <v>0.95499999999999996</v>
      </c>
      <c r="G278">
        <v>0.34</v>
      </c>
      <c r="H278">
        <v>0.90800000000000003</v>
      </c>
      <c r="I278">
        <v>1.323</v>
      </c>
      <c r="J278" s="9">
        <v>277</v>
      </c>
      <c r="K278" s="15">
        <f>J278/555*0.05</f>
        <v>2.4954954954954957E-2</v>
      </c>
      <c r="L278" s="16" t="s">
        <v>3873</v>
      </c>
      <c r="M278" s="13">
        <f>J278/555*0.1</f>
        <v>4.9909909909909914E-2</v>
      </c>
      <c r="N278" s="14" t="s">
        <v>3873</v>
      </c>
      <c r="O278" s="18">
        <v>0.67800000000000005</v>
      </c>
    </row>
    <row r="279" spans="1:15" ht="17" x14ac:dyDescent="0.2">
      <c r="A279" t="s">
        <v>3048</v>
      </c>
      <c r="B279" s="21" t="str">
        <f>VLOOKUP(A279,'Variable Lookup'!B:E,4, FALSE)</f>
        <v>DENSITY OF TOTAL PROTEIN PER 1000 KCAL</v>
      </c>
      <c r="D279">
        <v>0.92600000000000005</v>
      </c>
      <c r="E279">
        <v>7.4999999999999997E-2</v>
      </c>
      <c r="F279">
        <v>-0.95199999999999996</v>
      </c>
      <c r="G279">
        <v>0.34100000000000003</v>
      </c>
      <c r="H279">
        <v>0.78900000000000003</v>
      </c>
      <c r="I279">
        <v>1.085</v>
      </c>
      <c r="J279" s="9">
        <v>278</v>
      </c>
      <c r="K279" s="15">
        <f>J279/555*0.05</f>
        <v>2.5045045045045046E-2</v>
      </c>
      <c r="L279" s="16" t="s">
        <v>3873</v>
      </c>
      <c r="M279" s="13">
        <f>J279/555*0.1</f>
        <v>5.0090090090090092E-2</v>
      </c>
      <c r="N279" s="14" t="s">
        <v>3873</v>
      </c>
      <c r="O279" s="18">
        <v>0.67800000000000005</v>
      </c>
    </row>
    <row r="280" spans="1:15" ht="17" x14ac:dyDescent="0.2">
      <c r="A280" t="s">
        <v>2043</v>
      </c>
      <c r="B280" s="21" t="str">
        <f>VLOOKUP(A280,'Variable Lookup'!B:E,4, FALSE)</f>
        <v>GESTATIONAL DIABETES [GEST_DIABETES]</v>
      </c>
      <c r="D280">
        <v>2.0539999999999998</v>
      </c>
      <c r="E280">
        <v>1.5529999999999999</v>
      </c>
      <c r="F280">
        <v>0.95199999999999996</v>
      </c>
      <c r="G280">
        <v>0.34100000000000003</v>
      </c>
      <c r="H280">
        <v>0.46700000000000003</v>
      </c>
      <c r="I280">
        <v>9.0410000000000004</v>
      </c>
      <c r="J280" s="9">
        <v>279</v>
      </c>
      <c r="K280" s="15">
        <f>J280/555*0.05</f>
        <v>2.5135135135135135E-2</v>
      </c>
      <c r="L280" s="16" t="s">
        <v>3873</v>
      </c>
      <c r="M280" s="13">
        <f>J280/555*0.1</f>
        <v>5.027027027027027E-2</v>
      </c>
      <c r="N280" s="14" t="s">
        <v>3873</v>
      </c>
      <c r="O280" s="18">
        <f>G280*(555/J280)</f>
        <v>0.67833333333333334</v>
      </c>
    </row>
    <row r="281" spans="1:15" ht="34" x14ac:dyDescent="0.2">
      <c r="A281" t="s">
        <v>3541</v>
      </c>
      <c r="B281" s="21" t="str">
        <f>VLOOKUP(A281,'Variable Lookup'!B:E,4, FALSE)</f>
        <v>DIET SELE, SELENIUM FROM SUPPLEMENTS (MCG) [SUPP_SELENIUM]</v>
      </c>
      <c r="D281">
        <v>0.99299999999999999</v>
      </c>
      <c r="E281">
        <v>7.0000000000000001E-3</v>
      </c>
      <c r="F281">
        <v>-0.95</v>
      </c>
      <c r="G281">
        <v>0.34200000000000003</v>
      </c>
      <c r="H281">
        <v>0.97799999999999998</v>
      </c>
      <c r="I281">
        <v>1.008</v>
      </c>
      <c r="J281" s="9">
        <v>280</v>
      </c>
      <c r="K281" s="15">
        <f>J281/555*0.05</f>
        <v>2.5225225225225224E-2</v>
      </c>
      <c r="L281" s="16" t="s">
        <v>3873</v>
      </c>
      <c r="M281" s="13">
        <f>J281/555*0.1</f>
        <v>5.0450450450450449E-2</v>
      </c>
      <c r="N281" s="14" t="s">
        <v>3873</v>
      </c>
      <c r="O281" s="18">
        <f>G281*(555/J281)</f>
        <v>0.67789285714285719</v>
      </c>
    </row>
    <row r="282" spans="1:15" ht="34" x14ac:dyDescent="0.2">
      <c r="A282" s="7" t="s">
        <v>1991</v>
      </c>
      <c r="B282" s="22" t="s">
        <v>1992</v>
      </c>
      <c r="C282" s="7"/>
      <c r="D282" s="7">
        <v>0.79</v>
      </c>
      <c r="E282" s="7">
        <v>0.19900000000000001</v>
      </c>
      <c r="F282" s="7">
        <v>-0.93300000000000005</v>
      </c>
      <c r="G282" s="7">
        <v>0.35099999999999998</v>
      </c>
      <c r="H282" s="7">
        <v>0.48199999999999998</v>
      </c>
      <c r="I282" s="7">
        <v>1.296</v>
      </c>
      <c r="J282" s="9">
        <v>281</v>
      </c>
      <c r="K282" s="15">
        <f>J282/555*0.05</f>
        <v>2.531531531531532E-2</v>
      </c>
      <c r="L282" s="16" t="s">
        <v>3873</v>
      </c>
      <c r="M282" s="13">
        <f>J282/555*0.1</f>
        <v>5.0630630630630641E-2</v>
      </c>
      <c r="N282" s="14" t="s">
        <v>3873</v>
      </c>
      <c r="O282" s="18">
        <f>G282*(555/J282)</f>
        <v>0.6932562277580071</v>
      </c>
    </row>
    <row r="283" spans="1:15" x14ac:dyDescent="0.2">
      <c r="A283" t="s">
        <v>3855</v>
      </c>
      <c r="B283" s="21" t="e">
        <f>VLOOKUP(A283,'Variable Lookup'!B:E,4, FALSE)</f>
        <v>#N/A</v>
      </c>
      <c r="D283">
        <v>0.115</v>
      </c>
      <c r="E283">
        <v>0.26700000000000002</v>
      </c>
      <c r="F283">
        <v>-0.93</v>
      </c>
      <c r="G283">
        <v>0.35199999999999998</v>
      </c>
      <c r="H283">
        <v>1E-3</v>
      </c>
      <c r="I283">
        <v>11.03</v>
      </c>
      <c r="J283" s="9">
        <v>282</v>
      </c>
      <c r="K283" s="15">
        <f>J283/555*0.05</f>
        <v>2.540540540540541E-2</v>
      </c>
      <c r="L283" s="16" t="s">
        <v>3873</v>
      </c>
      <c r="M283" s="13">
        <f>J283/555*0.1</f>
        <v>5.0810810810810819E-2</v>
      </c>
      <c r="N283" s="14" t="s">
        <v>3873</v>
      </c>
      <c r="O283" s="18">
        <f>G283*(555/J283)</f>
        <v>0.69276595744680847</v>
      </c>
    </row>
    <row r="284" spans="1:15" ht="68" x14ac:dyDescent="0.2">
      <c r="A284" t="s">
        <v>1809</v>
      </c>
      <c r="B284" s="21" t="str">
        <f>VLOOKUP(A284,'Variable Lookup'!B:E,4, FALSE)</f>
        <v>DIET CALC, ENERGY, (% OF TOTAL ENERGY) [ENERGY_FROM_PROTEIN]</v>
      </c>
      <c r="D284">
        <v>0.97199999999999998</v>
      </c>
      <c r="E284">
        <v>0.03</v>
      </c>
      <c r="F284">
        <v>-0.92600000000000005</v>
      </c>
      <c r="G284">
        <v>0.35399999999999998</v>
      </c>
      <c r="H284">
        <v>0.91500000000000004</v>
      </c>
      <c r="I284">
        <v>1.0329999999999999</v>
      </c>
      <c r="J284" s="9">
        <v>283</v>
      </c>
      <c r="K284" s="15">
        <f>J284/555*0.05</f>
        <v>2.5495495495495499E-2</v>
      </c>
      <c r="L284" s="16" t="s">
        <v>3873</v>
      </c>
      <c r="M284" s="13">
        <f>J284/555*0.1</f>
        <v>5.0990990990990998E-2</v>
      </c>
      <c r="N284" s="14" t="s">
        <v>3873</v>
      </c>
      <c r="O284" s="18">
        <f>G284*(555/J284)</f>
        <v>0.6942402826855123</v>
      </c>
    </row>
    <row r="285" spans="1:15" ht="17" x14ac:dyDescent="0.2">
      <c r="A285" t="s">
        <v>3486</v>
      </c>
      <c r="B285" s="21" t="str">
        <f>VLOOKUP(A285,'Variable Lookup'!B:E,4, FALSE)</f>
        <v>DENSITY OF SODIUM PER 1000 KCAL</v>
      </c>
      <c r="D285">
        <v>0.75</v>
      </c>
      <c r="E285">
        <v>0.23300000000000001</v>
      </c>
      <c r="F285">
        <v>-0.92500000000000004</v>
      </c>
      <c r="G285">
        <v>0.35499999999999998</v>
      </c>
      <c r="H285">
        <v>0.40799999999999997</v>
      </c>
      <c r="I285">
        <v>1.38</v>
      </c>
      <c r="J285" s="9">
        <v>284</v>
      </c>
      <c r="K285" s="15">
        <f>J285/555*0.05</f>
        <v>2.5585585585585588E-2</v>
      </c>
      <c r="L285" s="16" t="s">
        <v>3873</v>
      </c>
      <c r="M285" s="13">
        <f>J285/555*0.1</f>
        <v>5.1171171171171176E-2</v>
      </c>
      <c r="N285" s="14" t="s">
        <v>3873</v>
      </c>
      <c r="O285" s="18">
        <f>G285*(555/J285)</f>
        <v>0.69374999999999998</v>
      </c>
    </row>
    <row r="286" spans="1:15" ht="34" x14ac:dyDescent="0.2">
      <c r="A286" t="s">
        <v>11</v>
      </c>
      <c r="B286" s="21" t="str">
        <f>VLOOKUP(A286,'Variable Lookup'!B:E,4, FALSE)</f>
        <v>BLACK OR AFRICAN AMERICAN ALONE OR IN COMBINATION WITH OTHER RACES [DMQ060_2]</v>
      </c>
      <c r="D286">
        <v>1.3480000000000001</v>
      </c>
      <c r="E286">
        <v>0.441</v>
      </c>
      <c r="F286">
        <v>0.91200000000000003</v>
      </c>
      <c r="G286">
        <v>0.36199999999999999</v>
      </c>
      <c r="H286">
        <v>0.71</v>
      </c>
      <c r="I286">
        <v>2.56</v>
      </c>
      <c r="J286" s="9">
        <v>285</v>
      </c>
      <c r="K286" s="15">
        <f>J286/555*0.05</f>
        <v>2.5675675675675677E-2</v>
      </c>
      <c r="L286" s="16" t="s">
        <v>3873</v>
      </c>
      <c r="M286" s="13">
        <f>J286/555*0.1</f>
        <v>5.1351351351351354E-2</v>
      </c>
      <c r="N286" s="14" t="s">
        <v>3873</v>
      </c>
      <c r="O286" s="18">
        <f>G286*(555/J286)</f>
        <v>0.70494736842105266</v>
      </c>
    </row>
    <row r="287" spans="1:15" ht="51" x14ac:dyDescent="0.2">
      <c r="A287" t="s">
        <v>3273</v>
      </c>
      <c r="B287" s="21" t="str">
        <f>VLOOKUP(A287,'Variable Lookup'!B:E,4, FALSE)</f>
        <v>S180</v>
      </c>
      <c r="D287">
        <v>1.02</v>
      </c>
      <c r="E287">
        <v>2.3E-2</v>
      </c>
      <c r="F287">
        <v>0.90600000000000003</v>
      </c>
      <c r="G287">
        <v>0.36499999999999999</v>
      </c>
      <c r="H287">
        <v>0.97699999999999998</v>
      </c>
      <c r="I287">
        <v>1.0660000000000001</v>
      </c>
      <c r="J287" s="9">
        <v>287</v>
      </c>
      <c r="K287" s="15">
        <f>J287/555*0.05</f>
        <v>2.5855855855855859E-2</v>
      </c>
      <c r="L287" s="16" t="s">
        <v>3873</v>
      </c>
      <c r="M287" s="13">
        <f>J287/555*0.1</f>
        <v>5.1711711711711718E-2</v>
      </c>
      <c r="N287" s="14" t="s">
        <v>3873</v>
      </c>
      <c r="O287" s="18">
        <f>G287*(555/J287)</f>
        <v>0.70583623693379793</v>
      </c>
    </row>
    <row r="288" spans="1:15" ht="17" x14ac:dyDescent="0.2">
      <c r="A288" s="7" t="s">
        <v>1969</v>
      </c>
      <c r="B288" s="22" t="s">
        <v>1970</v>
      </c>
      <c r="C288" s="7"/>
      <c r="D288" s="7">
        <v>0.83899999999999997</v>
      </c>
      <c r="E288" s="7">
        <v>0.16300000000000001</v>
      </c>
      <c r="F288" s="7">
        <v>-0.90500000000000003</v>
      </c>
      <c r="G288" s="7">
        <v>0.36499999999999999</v>
      </c>
      <c r="H288" s="7">
        <v>0.57299999999999995</v>
      </c>
      <c r="I288" s="7">
        <v>1.2270000000000001</v>
      </c>
      <c r="J288" s="9">
        <v>286</v>
      </c>
      <c r="K288" s="15">
        <f>J288/555*0.05</f>
        <v>2.5765765765765766E-2</v>
      </c>
      <c r="L288" s="16" t="s">
        <v>3873</v>
      </c>
      <c r="M288" s="13">
        <f>J288/555*0.1</f>
        <v>5.1531531531531533E-2</v>
      </c>
      <c r="N288" s="14" t="s">
        <v>3873</v>
      </c>
      <c r="O288" s="18">
        <v>0.70599999999999996</v>
      </c>
    </row>
    <row r="289" spans="1:15" ht="51" x14ac:dyDescent="0.2">
      <c r="A289" t="s">
        <v>2502</v>
      </c>
      <c r="B289" s="21" t="str">
        <f>VLOOKUP(A289,'Variable Lookup'!B:E,4, FALSE)</f>
        <v>REPORTED TYPE OF DISORDER:  ALCOHOL ABUSE [HHQ580_1]</v>
      </c>
      <c r="D289">
        <v>1.7470000000000001</v>
      </c>
      <c r="E289">
        <v>1.085</v>
      </c>
      <c r="F289">
        <v>0.89800000000000002</v>
      </c>
      <c r="G289">
        <v>0.36899999999999999</v>
      </c>
      <c r="H289">
        <v>0.51700000000000002</v>
      </c>
      <c r="I289">
        <v>5.9039999999999999</v>
      </c>
      <c r="J289" s="9">
        <v>289</v>
      </c>
      <c r="K289" s="15">
        <f>J289/555*0.05</f>
        <v>2.6036036036036037E-2</v>
      </c>
      <c r="L289" s="16" t="s">
        <v>3873</v>
      </c>
      <c r="M289" s="13">
        <f>J289/555*0.1</f>
        <v>5.2072072072072075E-2</v>
      </c>
      <c r="N289" s="14" t="s">
        <v>3873</v>
      </c>
      <c r="O289" s="18">
        <f>G289*(555/J289)</f>
        <v>0.70863321799307954</v>
      </c>
    </row>
    <row r="290" spans="1:15" ht="34" x14ac:dyDescent="0.2">
      <c r="A290" t="s">
        <v>1823</v>
      </c>
      <c r="B290" s="21" t="str">
        <f>VLOOKUP(A290,'Variable Lookup'!B:E,4, FALSE)</f>
        <v>FF</v>
      </c>
      <c r="D290">
        <v>1.0009999999999999</v>
      </c>
      <c r="E290">
        <v>1E-3</v>
      </c>
      <c r="F290">
        <v>0.89800000000000002</v>
      </c>
      <c r="G290">
        <v>0.36899999999999999</v>
      </c>
      <c r="H290">
        <v>0.999</v>
      </c>
      <c r="I290">
        <v>1.002</v>
      </c>
      <c r="J290" s="9">
        <v>288</v>
      </c>
      <c r="K290" s="15">
        <f>J290/555*0.05</f>
        <v>2.5945945945945948E-2</v>
      </c>
      <c r="L290" s="16" t="s">
        <v>3873</v>
      </c>
      <c r="M290" s="13">
        <f>J290/555*0.1</f>
        <v>5.1891891891891896E-2</v>
      </c>
      <c r="N290" s="14" t="s">
        <v>3873</v>
      </c>
      <c r="O290" s="18">
        <v>0.70899999999999996</v>
      </c>
    </row>
    <row r="291" spans="1:15" ht="17" x14ac:dyDescent="0.2">
      <c r="A291" t="s">
        <v>279</v>
      </c>
      <c r="B291" s="21" t="str">
        <f>VLOOKUP(A291,'Variable Lookup'!B:E,4, FALSE)</f>
        <v>CARB</v>
      </c>
      <c r="D291">
        <v>1.0009999999999999</v>
      </c>
      <c r="E291">
        <v>1E-3</v>
      </c>
      <c r="F291">
        <v>0.88600000000000001</v>
      </c>
      <c r="G291">
        <v>0.376</v>
      </c>
      <c r="H291">
        <v>0.999</v>
      </c>
      <c r="I291">
        <v>1.002</v>
      </c>
      <c r="J291" s="9">
        <v>290</v>
      </c>
      <c r="K291" s="15">
        <f>J291/555*0.05</f>
        <v>2.6126126126126126E-2</v>
      </c>
      <c r="L291" s="16" t="s">
        <v>3873</v>
      </c>
      <c r="M291" s="13">
        <f>J291/555*0.1</f>
        <v>5.2252252252252253E-2</v>
      </c>
      <c r="N291" s="14" t="s">
        <v>3873</v>
      </c>
      <c r="O291" s="18">
        <f>G291*(555/J291)</f>
        <v>0.71958620689655173</v>
      </c>
    </row>
    <row r="292" spans="1:15" ht="17" x14ac:dyDescent="0.2">
      <c r="A292" t="s">
        <v>2610</v>
      </c>
      <c r="B292" s="21" t="str">
        <f>VLOOKUP(A292,'Variable Lookup'!B:E,4, FALSE)</f>
        <v>REPORTED CONDITION: CONNECTIVE TISSUE DISEASE [HHQ581_1]</v>
      </c>
      <c r="D292">
        <v>1.5389999999999999</v>
      </c>
      <c r="E292">
        <v>0.752</v>
      </c>
      <c r="F292">
        <v>0.88200000000000001</v>
      </c>
      <c r="G292">
        <v>0.378</v>
      </c>
      <c r="H292">
        <v>0.59</v>
      </c>
      <c r="I292">
        <v>4.0090000000000003</v>
      </c>
      <c r="J292" s="9">
        <v>291</v>
      </c>
      <c r="K292" s="15">
        <f>J292/555*0.05</f>
        <v>2.6216216216216216E-2</v>
      </c>
      <c r="L292" s="16" t="s">
        <v>3873</v>
      </c>
      <c r="M292" s="13">
        <f>J292/555*0.1</f>
        <v>5.2432432432432431E-2</v>
      </c>
      <c r="N292" s="14" t="s">
        <v>3873</v>
      </c>
      <c r="O292" s="18">
        <f>G292*(555/J292)</f>
        <v>0.72092783505154645</v>
      </c>
    </row>
    <row r="293" spans="1:15" ht="34" x14ac:dyDescent="0.2">
      <c r="A293" t="s">
        <v>2512</v>
      </c>
      <c r="B293" s="21" t="str">
        <f>VLOOKUP(A293,'Variable Lookup'!B:E,4, FALSE)</f>
        <v>REPORTED TYPE OF DISORDER:   GONORRHEA [HHQ580_14]</v>
      </c>
      <c r="D293">
        <v>2.4929999999999999</v>
      </c>
      <c r="E293">
        <v>2.6150000000000002</v>
      </c>
      <c r="F293">
        <v>0.871</v>
      </c>
      <c r="G293">
        <v>0.38400000000000001</v>
      </c>
      <c r="H293">
        <v>0.31900000000000001</v>
      </c>
      <c r="I293">
        <v>19.475999999999999</v>
      </c>
      <c r="J293" s="9">
        <v>292</v>
      </c>
      <c r="K293" s="15">
        <f>J293/555*0.05</f>
        <v>2.6306306306306305E-2</v>
      </c>
      <c r="L293" s="16" t="s">
        <v>3873</v>
      </c>
      <c r="M293" s="13">
        <f>J293/555*0.1</f>
        <v>5.261261261261261E-2</v>
      </c>
      <c r="N293" s="14" t="s">
        <v>3873</v>
      </c>
      <c r="O293" s="18">
        <f>G293*(555/J293)</f>
        <v>0.72986301369863016</v>
      </c>
    </row>
    <row r="294" spans="1:15" ht="34" x14ac:dyDescent="0.2">
      <c r="A294" t="s">
        <v>3848</v>
      </c>
      <c r="B294" s="21" t="e">
        <f>VLOOKUP(A294,'Variable Lookup'!B:E,4, FALSE)</f>
        <v>#N/A</v>
      </c>
      <c r="D294">
        <v>0.157</v>
      </c>
      <c r="E294">
        <v>0.33600000000000002</v>
      </c>
      <c r="F294">
        <v>-0.86499999999999999</v>
      </c>
      <c r="G294">
        <v>0.38700000000000001</v>
      </c>
      <c r="H294">
        <v>2E-3</v>
      </c>
      <c r="I294">
        <v>10.46</v>
      </c>
      <c r="J294" s="9">
        <v>293</v>
      </c>
      <c r="K294" s="15">
        <f>J294/555*0.05</f>
        <v>2.6396396396396401E-2</v>
      </c>
      <c r="L294" s="16" t="s">
        <v>3873</v>
      </c>
      <c r="M294" s="13">
        <f>J294/555*0.1</f>
        <v>5.2792792792792802E-2</v>
      </c>
      <c r="N294" s="14" t="s">
        <v>3873</v>
      </c>
      <c r="O294" s="18">
        <f>G294*(555/J294)</f>
        <v>0.73305460750853246</v>
      </c>
    </row>
    <row r="295" spans="1:15" x14ac:dyDescent="0.2">
      <c r="A295" t="s">
        <v>21</v>
      </c>
      <c r="B295" s="21" t="str">
        <f>VLOOKUP(A295,'Variable Lookup'!B:E,4, FALSE)</f>
        <v>MAXIMUM OF COMBINED FAMILY INCOME RANGE OVER LAST 12 MONTHS BEFORE TAXES [INCOME_HH_MAX]</v>
      </c>
      <c r="D295">
        <v>1</v>
      </c>
      <c r="E295">
        <v>0</v>
      </c>
      <c r="F295">
        <v>0.86099999999999999</v>
      </c>
      <c r="G295">
        <v>0.38900000000000001</v>
      </c>
      <c r="H295">
        <v>1</v>
      </c>
      <c r="I295">
        <v>1</v>
      </c>
      <c r="J295" s="9">
        <v>294</v>
      </c>
      <c r="K295" s="15">
        <f>J295/555*0.05</f>
        <v>2.648648648648649E-2</v>
      </c>
      <c r="L295" s="16" t="s">
        <v>3873</v>
      </c>
      <c r="M295" s="13">
        <f>J295/555*0.1</f>
        <v>5.297297297297298E-2</v>
      </c>
      <c r="N295" s="14" t="s">
        <v>3873</v>
      </c>
      <c r="O295" s="18">
        <f>G295*(555/J295)</f>
        <v>0.73433673469387761</v>
      </c>
    </row>
    <row r="296" spans="1:15" ht="51" x14ac:dyDescent="0.2">
      <c r="A296" t="s">
        <v>22</v>
      </c>
      <c r="B296" s="21" t="str">
        <f>VLOOKUP(A296,'Variable Lookup'!B:E,4, FALSE)</f>
        <v>MIDPOINT OF COMBINED FAMILY INCOME RANGE OVER LAST 12 MONTHS BEFORE TAXES [INCOME_HH_MID]</v>
      </c>
      <c r="D296">
        <v>1</v>
      </c>
      <c r="E296">
        <v>0</v>
      </c>
      <c r="F296">
        <v>0.85699999999999998</v>
      </c>
      <c r="G296">
        <v>0.39200000000000002</v>
      </c>
      <c r="H296">
        <v>1</v>
      </c>
      <c r="I296">
        <v>1</v>
      </c>
      <c r="J296" s="9">
        <v>295</v>
      </c>
      <c r="K296" s="15">
        <f>J296/555*0.05</f>
        <v>2.6576576576576579E-2</v>
      </c>
      <c r="L296" s="16" t="s">
        <v>3873</v>
      </c>
      <c r="M296" s="13">
        <f>J296/555*0.1</f>
        <v>5.3153153153153158E-2</v>
      </c>
      <c r="N296" s="14" t="s">
        <v>3873</v>
      </c>
      <c r="O296" s="18">
        <f>G296*(555/J296)</f>
        <v>0.73749152542372887</v>
      </c>
    </row>
    <row r="297" spans="1:15" ht="51" x14ac:dyDescent="0.2">
      <c r="A297" t="s">
        <v>23</v>
      </c>
      <c r="B297" s="21" t="str">
        <f>VLOOKUP(A297,'Variable Lookup'!B:E,4, FALSE)</f>
        <v>MINIMUM OF COMBINED FAMILY INCOME RANGE OVER LAST 12 MONTHS BEFORE TAXES [INCOME_HH_MIN]</v>
      </c>
      <c r="D297">
        <v>1</v>
      </c>
      <c r="E297">
        <v>0</v>
      </c>
      <c r="F297">
        <v>0.85</v>
      </c>
      <c r="G297">
        <v>0.39500000000000002</v>
      </c>
      <c r="H297">
        <v>1</v>
      </c>
      <c r="I297">
        <v>1</v>
      </c>
      <c r="J297" s="9">
        <v>296</v>
      </c>
      <c r="K297" s="15">
        <f>J297/555*0.05</f>
        <v>2.6666666666666668E-2</v>
      </c>
      <c r="L297" s="16" t="s">
        <v>3873</v>
      </c>
      <c r="M297" s="13">
        <f>J297/555*0.1</f>
        <v>5.3333333333333337E-2</v>
      </c>
      <c r="N297" s="14" t="s">
        <v>3873</v>
      </c>
      <c r="O297" s="18">
        <f>G297*(555/J297)</f>
        <v>0.74062500000000009</v>
      </c>
    </row>
    <row r="298" spans="1:15" ht="34" x14ac:dyDescent="0.2">
      <c r="A298" t="s">
        <v>2031</v>
      </c>
      <c r="B298" s="21" t="str">
        <f>VLOOKUP(A298,'Variable Lookup'!B:E,4, FALSE)</f>
        <v>G_REFINED</v>
      </c>
      <c r="D298">
        <v>1.024</v>
      </c>
      <c r="E298">
        <v>2.9000000000000001E-2</v>
      </c>
      <c r="F298">
        <v>0.84699999999999998</v>
      </c>
      <c r="G298">
        <v>0.39700000000000002</v>
      </c>
      <c r="H298">
        <v>0.96899999999999997</v>
      </c>
      <c r="I298">
        <v>1.0820000000000001</v>
      </c>
      <c r="J298" s="9">
        <v>297</v>
      </c>
      <c r="K298" s="15">
        <f>J298/555*0.05</f>
        <v>2.6756756756756758E-2</v>
      </c>
      <c r="L298" s="16" t="s">
        <v>3873</v>
      </c>
      <c r="M298" s="13">
        <f>J298/555*0.1</f>
        <v>5.3513513513513515E-2</v>
      </c>
      <c r="N298" s="14" t="s">
        <v>3873</v>
      </c>
      <c r="O298" s="18">
        <v>0.74099999999999999</v>
      </c>
    </row>
    <row r="299" spans="1:15" ht="51" x14ac:dyDescent="0.2">
      <c r="A299" t="s">
        <v>3404</v>
      </c>
      <c r="B299" s="21" t="str">
        <f>VLOOKUP(A299,'Variable Lookup'!B:E,4, FALSE)</f>
        <v>SFAT</v>
      </c>
      <c r="D299">
        <v>1.0049999999999999</v>
      </c>
      <c r="E299">
        <v>6.0000000000000001E-3</v>
      </c>
      <c r="F299">
        <v>0.84599999999999997</v>
      </c>
      <c r="G299">
        <v>0.39800000000000002</v>
      </c>
      <c r="H299">
        <v>0.99399999999999999</v>
      </c>
      <c r="I299">
        <v>1.016</v>
      </c>
      <c r="J299" s="9">
        <v>298</v>
      </c>
      <c r="K299" s="15">
        <f>J299/555*0.05</f>
        <v>2.6846846846846847E-2</v>
      </c>
      <c r="L299" s="16" t="s">
        <v>3873</v>
      </c>
      <c r="M299" s="13">
        <f>J299/555*0.1</f>
        <v>5.3693693693693693E-2</v>
      </c>
      <c r="N299" s="14" t="s">
        <v>3873</v>
      </c>
      <c r="O299" s="18">
        <f>G299*(555/J299)</f>
        <v>0.74124161073825501</v>
      </c>
    </row>
    <row r="300" spans="1:15" ht="17" x14ac:dyDescent="0.2">
      <c r="A300" t="s">
        <v>3743</v>
      </c>
      <c r="B300" s="21" t="str">
        <f>VLOOKUP(A300,'Variable Lookup'!B:E,4, FALSE)</f>
        <v>ATTEMPTED TO LOSE WEIGHT IN LAST YEAR [WHQ070_R2]</v>
      </c>
      <c r="D300">
        <v>1.1739999999999999</v>
      </c>
      <c r="E300">
        <v>0.223</v>
      </c>
      <c r="F300">
        <v>0.84399999999999997</v>
      </c>
      <c r="G300">
        <v>0.39900000000000002</v>
      </c>
      <c r="H300">
        <v>0.80900000000000005</v>
      </c>
      <c r="I300">
        <v>1.7030000000000001</v>
      </c>
      <c r="J300" s="9">
        <v>299</v>
      </c>
      <c r="K300" s="15">
        <f>J300/555*0.05</f>
        <v>2.6936936936936939E-2</v>
      </c>
      <c r="L300" s="16" t="s">
        <v>3873</v>
      </c>
      <c r="M300" s="13">
        <f>J300/555*0.1</f>
        <v>5.3873873873873879E-2</v>
      </c>
      <c r="N300" s="14" t="s">
        <v>3873</v>
      </c>
      <c r="O300" s="18">
        <f>G300*(555/J300)</f>
        <v>0.74061872909699</v>
      </c>
    </row>
    <row r="301" spans="1:15" ht="17" x14ac:dyDescent="0.2">
      <c r="A301" t="s">
        <v>38</v>
      </c>
      <c r="B301" s="21" t="str">
        <f>VLOOKUP(A301,'Variable Lookup'!B:E,4, FALSE)</f>
        <v>HETEROSEXUAL OR STRAIGHT, GAY OR LESBIAN, OR BISEXUAL [SXQ011]</v>
      </c>
      <c r="D301">
        <v>1.28</v>
      </c>
      <c r="E301">
        <v>0.38</v>
      </c>
      <c r="F301">
        <v>0.83099999999999996</v>
      </c>
      <c r="G301">
        <v>0.40600000000000003</v>
      </c>
      <c r="H301">
        <v>0.71499999999999997</v>
      </c>
      <c r="I301">
        <v>2.2890000000000001</v>
      </c>
      <c r="J301" s="9">
        <v>300</v>
      </c>
      <c r="K301" s="15">
        <f>J301/555*0.05</f>
        <v>2.7027027027027029E-2</v>
      </c>
      <c r="L301" s="16" t="s">
        <v>3873</v>
      </c>
      <c r="M301" s="13">
        <f>J301/555*0.1</f>
        <v>5.4054054054054057E-2</v>
      </c>
      <c r="N301" s="14" t="s">
        <v>3873</v>
      </c>
      <c r="O301" s="18">
        <v>0.75</v>
      </c>
    </row>
    <row r="302" spans="1:15" ht="34" x14ac:dyDescent="0.2">
      <c r="A302" t="s">
        <v>3857</v>
      </c>
      <c r="B302" s="21" t="e">
        <f>VLOOKUP(A302,'Variable Lookup'!B:E,4, FALSE)</f>
        <v>#N/A</v>
      </c>
      <c r="D302">
        <v>0.32600000000000001</v>
      </c>
      <c r="E302">
        <v>0.441</v>
      </c>
      <c r="F302">
        <v>-0.82799999999999996</v>
      </c>
      <c r="G302">
        <v>0.40699999999999997</v>
      </c>
      <c r="H302">
        <v>2.3E-2</v>
      </c>
      <c r="I302">
        <v>4.6289999999999996</v>
      </c>
      <c r="J302" s="9">
        <v>301</v>
      </c>
      <c r="K302" s="15">
        <f>J302/555*0.05</f>
        <v>2.7117117117117118E-2</v>
      </c>
      <c r="L302" s="16" t="s">
        <v>3873</v>
      </c>
      <c r="M302" s="13">
        <f>J302/555*0.1</f>
        <v>5.4234234234234235E-2</v>
      </c>
      <c r="N302" s="14" t="s">
        <v>3873</v>
      </c>
      <c r="O302" s="18">
        <f>G302*(555/J302)</f>
        <v>0.75044850498338866</v>
      </c>
    </row>
    <row r="303" spans="1:15" x14ac:dyDescent="0.2">
      <c r="A303" t="s">
        <v>74</v>
      </c>
      <c r="B303" s="21" t="str">
        <f>VLOOKUP(A303,'Variable Lookup'!B:E,4, FALSE)</f>
        <v>ALC</v>
      </c>
      <c r="D303">
        <v>0.995</v>
      </c>
      <c r="E303">
        <v>6.0000000000000001E-3</v>
      </c>
      <c r="F303">
        <v>-0.82399999999999995</v>
      </c>
      <c r="G303">
        <v>0.41</v>
      </c>
      <c r="H303">
        <v>0.98399999999999999</v>
      </c>
      <c r="I303">
        <v>1.0069999999999999</v>
      </c>
      <c r="J303" s="9">
        <v>302</v>
      </c>
      <c r="K303" s="15">
        <f>J303/555*0.05</f>
        <v>2.7207207207207207E-2</v>
      </c>
      <c r="L303" s="16" t="s">
        <v>3873</v>
      </c>
      <c r="M303" s="13">
        <f>J303/555*0.1</f>
        <v>5.4414414414414414E-2</v>
      </c>
      <c r="N303" s="14" t="s">
        <v>3873</v>
      </c>
      <c r="O303" s="18">
        <f>G303*(555/J303)</f>
        <v>0.75347682119205295</v>
      </c>
    </row>
    <row r="304" spans="1:15" ht="17" x14ac:dyDescent="0.2">
      <c r="A304" t="s">
        <v>59</v>
      </c>
      <c r="B304" s="21" t="str">
        <f>VLOOKUP(A304,'Variable Lookup'!B:E,4, FALSE)</f>
        <v>A_DRINKS</v>
      </c>
      <c r="D304">
        <v>0.93400000000000005</v>
      </c>
      <c r="E304">
        <v>7.6999999999999999E-2</v>
      </c>
      <c r="F304">
        <v>-0.82199999999999995</v>
      </c>
      <c r="G304">
        <v>0.41099999999999998</v>
      </c>
      <c r="H304">
        <v>0.79400000000000004</v>
      </c>
      <c r="I304">
        <v>1.099</v>
      </c>
      <c r="J304" s="9">
        <v>303</v>
      </c>
      <c r="K304" s="15">
        <f>J304/555*0.05</f>
        <v>2.7297297297297296E-2</v>
      </c>
      <c r="L304" s="16" t="s">
        <v>3873</v>
      </c>
      <c r="M304" s="13">
        <f>J304/555*0.1</f>
        <v>5.4594594594594592E-2</v>
      </c>
      <c r="N304" s="14" t="s">
        <v>3873</v>
      </c>
      <c r="O304" s="18">
        <f>G304*(555/J304)</f>
        <v>0.75282178217821782</v>
      </c>
    </row>
    <row r="305" spans="1:15" ht="17" x14ac:dyDescent="0.2">
      <c r="A305" t="s">
        <v>3272</v>
      </c>
      <c r="B305" s="21" t="str">
        <f>VLOOKUP(A305,'Variable Lookup'!B:E,4, FALSE)</f>
        <v>S160</v>
      </c>
      <c r="D305">
        <v>1.0089999999999999</v>
      </c>
      <c r="E305">
        <v>1.0999999999999999E-2</v>
      </c>
      <c r="F305">
        <v>0.81899999999999995</v>
      </c>
      <c r="G305">
        <v>0.41299999999999998</v>
      </c>
      <c r="H305">
        <v>0.98799999999999999</v>
      </c>
      <c r="I305">
        <v>1.03</v>
      </c>
      <c r="J305" s="9">
        <v>304</v>
      </c>
      <c r="K305" s="15">
        <f>J305/555*0.05</f>
        <v>2.7387387387387385E-2</v>
      </c>
      <c r="L305" s="16" t="s">
        <v>3873</v>
      </c>
      <c r="M305" s="13">
        <f>J305/555*0.1</f>
        <v>5.477477477477477E-2</v>
      </c>
      <c r="N305" s="14" t="s">
        <v>3873</v>
      </c>
      <c r="O305" s="18">
        <v>0.753</v>
      </c>
    </row>
    <row r="306" spans="1:15" ht="34" x14ac:dyDescent="0.2">
      <c r="A306" t="s">
        <v>3424</v>
      </c>
      <c r="B306" s="21" t="str">
        <f>VLOOKUP(A306,'Variable Lookup'!B:E,4, FALSE)</f>
        <v>SMALL BABY (LESS THAN 5LB 8OZ) [SMALL_BABY]</v>
      </c>
      <c r="D306">
        <v>1.6719999999999999</v>
      </c>
      <c r="E306">
        <v>1.0509999999999999</v>
      </c>
      <c r="F306">
        <v>0.81699999999999995</v>
      </c>
      <c r="G306">
        <v>0.41399999999999998</v>
      </c>
      <c r="H306">
        <v>0.48799999999999999</v>
      </c>
      <c r="I306">
        <v>5.7309999999999999</v>
      </c>
      <c r="J306" s="9">
        <v>305</v>
      </c>
      <c r="K306" s="15">
        <f>J306/555*0.05</f>
        <v>2.7477477477477481E-2</v>
      </c>
      <c r="L306" s="16" t="s">
        <v>3873</v>
      </c>
      <c r="M306" s="13">
        <f>J306/555*0.1</f>
        <v>5.4954954954954963E-2</v>
      </c>
      <c r="N306" s="14" t="s">
        <v>3873</v>
      </c>
      <c r="O306" s="18">
        <f>G306*(555/J306)</f>
        <v>0.75334426229508189</v>
      </c>
    </row>
    <row r="307" spans="1:15" ht="17" x14ac:dyDescent="0.2">
      <c r="A307" t="s">
        <v>1296</v>
      </c>
      <c r="B307" s="21" t="str">
        <f>VLOOKUP(A307,'Variable Lookup'!B:E,4, FALSE)</f>
        <v>FREQUENCY:  ANTACIDS SUCH AS TUMS OR ROLAIDS [DHQ147000]</v>
      </c>
      <c r="D307">
        <v>1.071</v>
      </c>
      <c r="E307">
        <v>9.0999999999999998E-2</v>
      </c>
      <c r="F307">
        <v>0.81299999999999994</v>
      </c>
      <c r="G307">
        <v>0.41599999999999998</v>
      </c>
      <c r="H307">
        <v>0.90700000000000003</v>
      </c>
      <c r="I307">
        <v>1.2649999999999999</v>
      </c>
      <c r="J307" s="9">
        <v>306</v>
      </c>
      <c r="K307" s="15">
        <f>J307/555*0.05</f>
        <v>2.756756756756757E-2</v>
      </c>
      <c r="L307" s="16" t="s">
        <v>3873</v>
      </c>
      <c r="M307" s="13">
        <f>J307/555*0.1</f>
        <v>5.5135135135135141E-2</v>
      </c>
      <c r="N307" s="14" t="s">
        <v>3873</v>
      </c>
      <c r="O307" s="18">
        <f>G307*(555/J307)</f>
        <v>0.75450980392156863</v>
      </c>
    </row>
    <row r="308" spans="1:15" ht="34" x14ac:dyDescent="0.2">
      <c r="A308" t="s">
        <v>1392</v>
      </c>
      <c r="B308" s="21" t="str">
        <f>VLOOKUP(A308,'Variable Lookup'!B:E,4, FALSE)</f>
        <v>SAW PALMETTO [DHQ153014]</v>
      </c>
      <c r="D308">
        <v>1.738</v>
      </c>
      <c r="E308">
        <v>1.19</v>
      </c>
      <c r="F308">
        <v>0.80700000000000005</v>
      </c>
      <c r="G308">
        <v>0.42</v>
      </c>
      <c r="H308">
        <v>0.45400000000000001</v>
      </c>
      <c r="I308">
        <v>6.6529999999999996</v>
      </c>
      <c r="J308" s="9">
        <v>307</v>
      </c>
      <c r="K308" s="15">
        <f>J308/555*0.05</f>
        <v>2.765765765765766E-2</v>
      </c>
      <c r="L308" s="16" t="s">
        <v>3873</v>
      </c>
      <c r="M308" s="13">
        <f>J308/555*0.1</f>
        <v>5.5315315315315319E-2</v>
      </c>
      <c r="N308" s="14" t="s">
        <v>3873</v>
      </c>
      <c r="O308" s="18">
        <f>G308*(555/J308)</f>
        <v>0.75928338762214975</v>
      </c>
    </row>
    <row r="309" spans="1:15" ht="17" x14ac:dyDescent="0.2">
      <c r="A309" s="7" t="s">
        <v>1949</v>
      </c>
      <c r="B309" s="22" t="s">
        <v>1950</v>
      </c>
      <c r="C309" s="7"/>
      <c r="D309" s="7">
        <v>0.89900000000000002</v>
      </c>
      <c r="E309" s="7">
        <v>0.11899999999999999</v>
      </c>
      <c r="F309" s="7">
        <v>-0.80200000000000005</v>
      </c>
      <c r="G309" s="7">
        <v>0.42199999999999999</v>
      </c>
      <c r="H309" s="7">
        <v>0.69299999999999995</v>
      </c>
      <c r="I309" s="7">
        <v>1.1659999999999999</v>
      </c>
      <c r="J309" s="9">
        <v>308</v>
      </c>
      <c r="K309" s="15">
        <f>J309/555*0.05</f>
        <v>2.7747747747747749E-2</v>
      </c>
      <c r="L309" s="16" t="s">
        <v>3873</v>
      </c>
      <c r="M309" s="13">
        <f>J309/555*0.1</f>
        <v>5.5495495495495498E-2</v>
      </c>
      <c r="N309" s="14" t="s">
        <v>3873</v>
      </c>
      <c r="O309" s="18">
        <f>G309*(555/J309)</f>
        <v>0.76042207792207794</v>
      </c>
    </row>
    <row r="310" spans="1:15" ht="34" x14ac:dyDescent="0.2">
      <c r="A310" s="7" t="s">
        <v>1993</v>
      </c>
      <c r="B310" s="22" t="s">
        <v>1994</v>
      </c>
      <c r="C310" s="7"/>
      <c r="D310" s="7">
        <v>0.54400000000000004</v>
      </c>
      <c r="E310" s="7">
        <v>0.41799999999999998</v>
      </c>
      <c r="F310" s="7">
        <v>-0.79200000000000004</v>
      </c>
      <c r="G310" s="7">
        <v>0.42799999999999999</v>
      </c>
      <c r="H310" s="7">
        <v>0.121</v>
      </c>
      <c r="I310" s="7">
        <v>2.452</v>
      </c>
      <c r="J310" s="9">
        <v>309</v>
      </c>
      <c r="K310" s="15">
        <f>J310/555*0.05</f>
        <v>2.7837837837837838E-2</v>
      </c>
      <c r="L310" s="16" t="s">
        <v>3873</v>
      </c>
      <c r="M310" s="13">
        <f>J310/555*0.1</f>
        <v>5.5675675675675676E-2</v>
      </c>
      <c r="N310" s="14" t="s">
        <v>3873</v>
      </c>
      <c r="O310" s="18">
        <f>G310*(555/J310)</f>
        <v>0.76873786407766997</v>
      </c>
    </row>
    <row r="311" spans="1:15" ht="51" x14ac:dyDescent="0.2">
      <c r="A311" t="s">
        <v>1805</v>
      </c>
      <c r="B311" s="21" t="str">
        <f>VLOOKUP(A311,'Variable Lookup'!B:E,4, FALSE)</f>
        <v>DIET CALC, ENERGY, (% OF TOTAL ENERGY) [ENERGY_FROM_ALCOHOL]</v>
      </c>
      <c r="D311">
        <v>1.01</v>
      </c>
      <c r="E311">
        <v>1.2999999999999999E-2</v>
      </c>
      <c r="F311">
        <v>0.78700000000000003</v>
      </c>
      <c r="G311">
        <v>0.43099999999999999</v>
      </c>
      <c r="H311">
        <v>0.98499999999999999</v>
      </c>
      <c r="I311">
        <v>1.036</v>
      </c>
      <c r="J311" s="9">
        <v>310</v>
      </c>
      <c r="K311" s="15">
        <f>J311/555*0.05</f>
        <v>2.7927927927927927E-2</v>
      </c>
      <c r="L311" s="16" t="s">
        <v>3873</v>
      </c>
      <c r="M311" s="13">
        <f>J311/555*0.1</f>
        <v>5.5855855855855854E-2</v>
      </c>
      <c r="N311" s="14" t="s">
        <v>3873</v>
      </c>
      <c r="O311" s="18">
        <f>G311*(555/J311)</f>
        <v>0.77162903225806445</v>
      </c>
    </row>
    <row r="312" spans="1:15" ht="34" x14ac:dyDescent="0.2">
      <c r="A312" t="s">
        <v>3813</v>
      </c>
      <c r="B312" s="21" t="str">
        <f>VLOOKUP(A312,'Variable Lookup'!B:E,4, FALSE)</f>
        <v>ATTEMPTED TO MAINTAIN WEIGHT IN LAST YEAR [WHQ130]</v>
      </c>
      <c r="D312">
        <v>0.86099999999999999</v>
      </c>
      <c r="E312">
        <v>0.16600000000000001</v>
      </c>
      <c r="F312">
        <v>-0.77800000000000002</v>
      </c>
      <c r="G312">
        <v>0.436</v>
      </c>
      <c r="H312">
        <v>0.59</v>
      </c>
      <c r="I312">
        <v>1.2549999999999999</v>
      </c>
      <c r="J312" s="9">
        <v>311</v>
      </c>
      <c r="K312" s="15">
        <f>J312/555*0.05</f>
        <v>2.8018018018018023E-2</v>
      </c>
      <c r="L312" s="16" t="s">
        <v>3873</v>
      </c>
      <c r="M312" s="13">
        <f>J312/555*0.1</f>
        <v>5.6036036036036047E-2</v>
      </c>
      <c r="N312" s="14" t="s">
        <v>3873</v>
      </c>
      <c r="O312" s="18">
        <f>G312*(555/J312)</f>
        <v>0.77807073954983919</v>
      </c>
    </row>
    <row r="313" spans="1:15" ht="34" x14ac:dyDescent="0.2">
      <c r="A313" t="s">
        <v>3011</v>
      </c>
      <c r="B313" s="21" t="str">
        <f>VLOOKUP(A313,'Variable Lookup'!B:E,4, FALSE)</f>
        <v>DIET CALC, PINITOL, NDSR, (G) [PINITOL]</v>
      </c>
      <c r="D313">
        <v>0</v>
      </c>
      <c r="E313">
        <v>4.0000000000000001E-3</v>
      </c>
      <c r="F313">
        <v>-0.77300000000000002</v>
      </c>
      <c r="G313">
        <v>0.44</v>
      </c>
      <c r="H313">
        <v>0</v>
      </c>
      <c r="I313">
        <v>180000</v>
      </c>
      <c r="J313" s="9">
        <v>312</v>
      </c>
      <c r="K313" s="15">
        <f>J313/555*0.05</f>
        <v>2.8108108108108112E-2</v>
      </c>
      <c r="L313" s="16" t="s">
        <v>3873</v>
      </c>
      <c r="M313" s="13">
        <f>J313/555*0.1</f>
        <v>5.6216216216216225E-2</v>
      </c>
      <c r="N313" s="14" t="s">
        <v>3873</v>
      </c>
      <c r="O313" s="18">
        <v>0.78</v>
      </c>
    </row>
    <row r="314" spans="1:15" ht="17" x14ac:dyDescent="0.2">
      <c r="A314" t="s">
        <v>3043</v>
      </c>
      <c r="B314" s="21" t="str">
        <f>VLOOKUP(A314,'Variable Lookup'!B:E,4, FALSE)</f>
        <v>PREMATURE LABOR [PREMATURE_LABOR]</v>
      </c>
      <c r="D314">
        <v>2.258</v>
      </c>
      <c r="E314">
        <v>2.3849999999999998</v>
      </c>
      <c r="F314">
        <v>0.77100000000000002</v>
      </c>
      <c r="G314">
        <v>0.441</v>
      </c>
      <c r="H314">
        <v>0.28499999999999998</v>
      </c>
      <c r="I314">
        <v>17.902999999999999</v>
      </c>
      <c r="J314" s="9">
        <v>313</v>
      </c>
      <c r="K314" s="15">
        <f>J314/555*0.05</f>
        <v>2.8198198198198202E-2</v>
      </c>
      <c r="L314" s="16" t="s">
        <v>3873</v>
      </c>
      <c r="M314" s="13">
        <f>J314/555*0.1</f>
        <v>5.6396396396396403E-2</v>
      </c>
      <c r="N314" s="14" t="s">
        <v>3873</v>
      </c>
      <c r="O314" s="18">
        <v>0.78</v>
      </c>
    </row>
    <row r="315" spans="1:15" ht="34" x14ac:dyDescent="0.2">
      <c r="A315" t="s">
        <v>2526</v>
      </c>
      <c r="B315" s="21" t="str">
        <f>VLOOKUP(A315,'Variable Lookup'!B:E,4, FALSE)</f>
        <v>REPORTED TYPE OF DISORDER:   IRRITABLE BOWEL SYNDROME [HHQ580_19]</v>
      </c>
      <c r="D315">
        <v>0.77700000000000002</v>
      </c>
      <c r="E315">
        <v>0.25600000000000001</v>
      </c>
      <c r="F315">
        <v>-0.76800000000000002</v>
      </c>
      <c r="G315">
        <v>0.443</v>
      </c>
      <c r="H315">
        <v>0.40699999999999997</v>
      </c>
      <c r="I315">
        <v>1.4810000000000001</v>
      </c>
      <c r="J315" s="9">
        <v>314</v>
      </c>
      <c r="K315" s="15">
        <f>J315/555*0.05</f>
        <v>2.8288288288288291E-2</v>
      </c>
      <c r="L315" s="16" t="s">
        <v>3873</v>
      </c>
      <c r="M315" s="13">
        <f>J315/555*0.1</f>
        <v>5.6576576576576582E-2</v>
      </c>
      <c r="N315" s="14" t="s">
        <v>3873</v>
      </c>
      <c r="O315" s="18">
        <v>0.78</v>
      </c>
    </row>
    <row r="316" spans="1:15" ht="51" x14ac:dyDescent="0.2">
      <c r="A316" t="s">
        <v>2510</v>
      </c>
      <c r="B316" s="21" t="str">
        <f>VLOOKUP(A316,'Variable Lookup'!B:E,4, FALSE)</f>
        <v>REPORTED TYPE OF DISORDER:   EPILEPSY [HHQ580_13]</v>
      </c>
      <c r="D316">
        <v>0.59299999999999997</v>
      </c>
      <c r="E316">
        <v>0.40500000000000003</v>
      </c>
      <c r="F316">
        <v>-0.76500000000000001</v>
      </c>
      <c r="G316">
        <v>0.44400000000000001</v>
      </c>
      <c r="H316">
        <v>0.155</v>
      </c>
      <c r="I316">
        <v>2.2629999999999999</v>
      </c>
      <c r="J316" s="9">
        <v>315</v>
      </c>
      <c r="K316" s="15">
        <f>J316/555*0.05</f>
        <v>2.837837837837838E-2</v>
      </c>
      <c r="L316" s="16" t="s">
        <v>3873</v>
      </c>
      <c r="M316" s="13">
        <f>J316/555*0.1</f>
        <v>5.675675675675676E-2</v>
      </c>
      <c r="N316" s="14" t="s">
        <v>3873</v>
      </c>
      <c r="O316" s="18">
        <v>0.78</v>
      </c>
    </row>
    <row r="317" spans="1:15" ht="34" x14ac:dyDescent="0.2">
      <c r="A317" t="s">
        <v>2870</v>
      </c>
      <c r="B317" s="21" t="str">
        <f>VLOOKUP(A317,'Variable Lookup'!B:E,4, FALSE)</f>
        <v>MFAT</v>
      </c>
      <c r="D317">
        <v>1.004</v>
      </c>
      <c r="E317">
        <v>5.0000000000000001E-3</v>
      </c>
      <c r="F317">
        <v>0.76400000000000001</v>
      </c>
      <c r="G317">
        <v>0.44500000000000001</v>
      </c>
      <c r="H317">
        <v>0.99399999999999999</v>
      </c>
      <c r="I317">
        <v>1.014</v>
      </c>
      <c r="J317" s="9">
        <v>316</v>
      </c>
      <c r="K317" s="15">
        <f>J317/555*0.05</f>
        <v>2.8468468468468469E-2</v>
      </c>
      <c r="L317" s="16" t="s">
        <v>3873</v>
      </c>
      <c r="M317" s="13">
        <f>J317/555*0.1</f>
        <v>5.6936936936936938E-2</v>
      </c>
      <c r="N317" s="14" t="s">
        <v>3873</v>
      </c>
      <c r="O317" s="18">
        <v>0.78</v>
      </c>
    </row>
    <row r="318" spans="1:15" ht="17" x14ac:dyDescent="0.2">
      <c r="A318" t="s">
        <v>3840</v>
      </c>
      <c r="B318" s="21" t="str">
        <f>VLOOKUP(A318,'Variable Lookup'!B:E,4, FALSE)</f>
        <v>DIET CALC, ZINC, USDA, (MG) [ZINC]</v>
      </c>
      <c r="D318">
        <v>1.008</v>
      </c>
      <c r="E318">
        <v>0.01</v>
      </c>
      <c r="F318">
        <v>0.75600000000000001</v>
      </c>
      <c r="G318">
        <v>0.45</v>
      </c>
      <c r="H318">
        <v>0.98799999999999999</v>
      </c>
      <c r="I318">
        <v>1.0269999999999999</v>
      </c>
      <c r="J318" s="9">
        <v>317</v>
      </c>
      <c r="K318" s="15">
        <f>J318/555*0.05</f>
        <v>2.8558558558558562E-2</v>
      </c>
      <c r="L318" s="16" t="s">
        <v>3873</v>
      </c>
      <c r="M318" s="13">
        <f>J318/555*0.1</f>
        <v>5.7117117117117124E-2</v>
      </c>
      <c r="N318" s="14" t="s">
        <v>3873</v>
      </c>
      <c r="O318" s="18">
        <v>0.78</v>
      </c>
    </row>
    <row r="319" spans="1:15" ht="17" x14ac:dyDescent="0.2">
      <c r="A319" t="s">
        <v>3271</v>
      </c>
      <c r="B319" s="21" t="str">
        <f>VLOOKUP(A319,'Variable Lookup'!B:E,4, FALSE)</f>
        <v>S140</v>
      </c>
      <c r="D319">
        <v>1.038</v>
      </c>
      <c r="E319">
        <v>5.1999999999999998E-2</v>
      </c>
      <c r="F319">
        <v>0.754</v>
      </c>
      <c r="G319">
        <v>0.45100000000000001</v>
      </c>
      <c r="H319">
        <v>0.94199999999999995</v>
      </c>
      <c r="I319">
        <v>1.1439999999999999</v>
      </c>
      <c r="J319" s="9">
        <v>318</v>
      </c>
      <c r="K319" s="15">
        <f>J319/555*0.05</f>
        <v>2.8648648648648651E-2</v>
      </c>
      <c r="L319" s="16" t="s">
        <v>3873</v>
      </c>
      <c r="M319" s="13">
        <f>J319/555*0.1</f>
        <v>5.7297297297297302E-2</v>
      </c>
      <c r="N319" s="14" t="s">
        <v>3873</v>
      </c>
      <c r="O319" s="18">
        <v>0.78</v>
      </c>
    </row>
    <row r="320" spans="1:15" ht="17" x14ac:dyDescent="0.2">
      <c r="A320" t="s">
        <v>2033</v>
      </c>
      <c r="B320" s="21" t="str">
        <f>VLOOKUP(A320,'Variable Lookup'!B:E,4, FALSE)</f>
        <v>G_WHOLE</v>
      </c>
      <c r="D320">
        <v>1.0489999999999999</v>
      </c>
      <c r="E320">
        <v>6.6000000000000003E-2</v>
      </c>
      <c r="F320">
        <v>0.753</v>
      </c>
      <c r="G320">
        <v>0.45200000000000001</v>
      </c>
      <c r="H320">
        <v>0.92700000000000005</v>
      </c>
      <c r="I320">
        <v>1.1870000000000001</v>
      </c>
      <c r="J320" s="9">
        <v>319</v>
      </c>
      <c r="K320" s="15">
        <f>J320/555*0.05</f>
        <v>2.873873873873874E-2</v>
      </c>
      <c r="L320" s="16" t="s">
        <v>3873</v>
      </c>
      <c r="M320" s="13">
        <f>J320/555*0.1</f>
        <v>5.747747747747748E-2</v>
      </c>
      <c r="N320" s="14" t="s">
        <v>3873</v>
      </c>
      <c r="O320" s="18">
        <v>0.78</v>
      </c>
    </row>
    <row r="321" spans="1:17" ht="17" x14ac:dyDescent="0.2">
      <c r="A321" t="s">
        <v>2843</v>
      </c>
      <c r="B321" s="21" t="str">
        <f>VLOOKUP(A321,'Variable Lookup'!B:E,4, FALSE)</f>
        <v>M161</v>
      </c>
      <c r="D321">
        <v>1.089</v>
      </c>
      <c r="E321">
        <v>0.123</v>
      </c>
      <c r="F321">
        <v>0.753</v>
      </c>
      <c r="G321">
        <v>0.45200000000000001</v>
      </c>
      <c r="H321">
        <v>0.873</v>
      </c>
      <c r="I321">
        <v>1.359</v>
      </c>
      <c r="J321" s="9">
        <v>320</v>
      </c>
      <c r="K321" s="15">
        <f>J321/555*0.05</f>
        <v>2.8828828828828829E-2</v>
      </c>
      <c r="L321" s="16" t="s">
        <v>3873</v>
      </c>
      <c r="M321" s="13">
        <f>J321/555*0.1</f>
        <v>5.7657657657657659E-2</v>
      </c>
      <c r="N321" s="14" t="s">
        <v>3873</v>
      </c>
      <c r="O321" s="18">
        <v>0.78</v>
      </c>
    </row>
    <row r="322" spans="1:17" ht="17" x14ac:dyDescent="0.2">
      <c r="A322" t="s">
        <v>33</v>
      </c>
      <c r="B322" s="21" t="str">
        <f>VLOOKUP(A322,'Variable Lookup'!B:E,4, FALSE)</f>
        <v>RUCA URBAN RURAL 7 CATEGORY CLASSIFICATION [RUCA_7CAT]</v>
      </c>
      <c r="D322">
        <v>1.03</v>
      </c>
      <c r="E322">
        <v>0.04</v>
      </c>
      <c r="F322">
        <v>0.75</v>
      </c>
      <c r="G322">
        <v>0.45300000000000001</v>
      </c>
      <c r="H322">
        <v>0.95399999999999996</v>
      </c>
      <c r="I322">
        <v>1.1120000000000001</v>
      </c>
      <c r="J322" s="9">
        <v>321</v>
      </c>
      <c r="K322" s="15">
        <f>J322/555*0.05</f>
        <v>2.8918918918918918E-2</v>
      </c>
      <c r="L322" s="16" t="s">
        <v>3873</v>
      </c>
      <c r="M322" s="13">
        <f>J322/555*0.1</f>
        <v>5.7837837837837837E-2</v>
      </c>
      <c r="N322" s="14" t="s">
        <v>3873</v>
      </c>
      <c r="O322" s="18">
        <v>0.78</v>
      </c>
    </row>
    <row r="323" spans="1:17" ht="34" x14ac:dyDescent="0.2">
      <c r="A323" t="s">
        <v>1342</v>
      </c>
      <c r="B323" s="21" t="str">
        <f>VLOOKUP(A323,'Variable Lookup'!B:E,4, FALSE)</f>
        <v>B-6 [DHQ152001]</v>
      </c>
      <c r="D323">
        <v>0.45400000000000001</v>
      </c>
      <c r="E323">
        <v>0.47799999999999998</v>
      </c>
      <c r="F323">
        <v>-0.75</v>
      </c>
      <c r="G323">
        <v>0.45300000000000001</v>
      </c>
      <c r="H323">
        <v>5.7000000000000002E-2</v>
      </c>
      <c r="I323">
        <v>3.5779999999999998</v>
      </c>
      <c r="J323" s="9">
        <v>322</v>
      </c>
      <c r="K323" s="15">
        <f>J323/555*0.05</f>
        <v>2.9009009009009008E-2</v>
      </c>
      <c r="L323" s="16" t="s">
        <v>3873</v>
      </c>
      <c r="M323" s="13">
        <f>J323/555*0.1</f>
        <v>5.8018018018018015E-2</v>
      </c>
      <c r="N323" s="14" t="s">
        <v>3873</v>
      </c>
      <c r="O323" s="18">
        <v>0.78</v>
      </c>
    </row>
    <row r="324" spans="1:17" ht="17" x14ac:dyDescent="0.2">
      <c r="A324" t="s">
        <v>1416</v>
      </c>
      <c r="B324" s="21" t="str">
        <f>VLOOKUP(A324,'Variable Lookup'!B:E,4, FALSE)</f>
        <v>SELF-REPORT OF DIABETES TYPE 2 [DIABETES_2]</v>
      </c>
      <c r="D324">
        <v>0.81</v>
      </c>
      <c r="E324">
        <v>0.23</v>
      </c>
      <c r="F324">
        <v>-0.74299999999999999</v>
      </c>
      <c r="G324" s="50">
        <v>0.45800000000000002</v>
      </c>
      <c r="H324" s="50">
        <v>0.46400000000000002</v>
      </c>
      <c r="I324" s="50">
        <v>1.413</v>
      </c>
      <c r="J324" s="9">
        <v>323</v>
      </c>
      <c r="K324" s="15">
        <f>J324/555*0.05</f>
        <v>2.9099099099099104E-2</v>
      </c>
      <c r="L324" s="16" t="s">
        <v>3873</v>
      </c>
      <c r="M324" s="13">
        <f>J324/555*0.1</f>
        <v>5.8198198198198207E-2</v>
      </c>
      <c r="N324" s="14" t="s">
        <v>3873</v>
      </c>
      <c r="O324" s="18">
        <v>0.78</v>
      </c>
      <c r="P324" t="s">
        <v>3892</v>
      </c>
      <c r="Q324" t="s">
        <v>3897</v>
      </c>
    </row>
    <row r="325" spans="1:17" ht="34" x14ac:dyDescent="0.2">
      <c r="A325" t="s">
        <v>1356</v>
      </c>
      <c r="B325" s="21" t="str">
        <f>VLOOKUP(A325,'Variable Lookup'!B:E,4, FALSE)</f>
        <v>POTASSIUM [DHQ152008]</v>
      </c>
      <c r="D325">
        <v>0.66700000000000004</v>
      </c>
      <c r="E325">
        <v>0.36399999999999999</v>
      </c>
      <c r="F325">
        <v>-0.74099999999999999</v>
      </c>
      <c r="G325">
        <v>0.45900000000000002</v>
      </c>
      <c r="H325">
        <v>0.22900000000000001</v>
      </c>
      <c r="I325">
        <v>1.946</v>
      </c>
      <c r="J325" s="9">
        <v>324</v>
      </c>
      <c r="K325" s="15">
        <f>J325/555*0.05</f>
        <v>2.9189189189189193E-2</v>
      </c>
      <c r="L325" s="16" t="s">
        <v>3873</v>
      </c>
      <c r="M325" s="13">
        <f>J325/555*0.1</f>
        <v>5.8378378378378386E-2</v>
      </c>
      <c r="N325" s="14" t="s">
        <v>3873</v>
      </c>
      <c r="O325" s="18">
        <v>0.78</v>
      </c>
    </row>
    <row r="326" spans="1:17" ht="17" x14ac:dyDescent="0.2">
      <c r="A326" t="s">
        <v>2646</v>
      </c>
      <c r="B326" s="21" t="str">
        <f>VLOOKUP(A326,'Variable Lookup'!B:E,4, FALSE)</f>
        <v>BREASTFED [HMI020]</v>
      </c>
      <c r="D326">
        <v>1.234</v>
      </c>
      <c r="E326">
        <v>0.35</v>
      </c>
      <c r="F326">
        <v>0.74099999999999999</v>
      </c>
      <c r="G326">
        <v>0.45900000000000002</v>
      </c>
      <c r="H326">
        <v>0.70799999999999996</v>
      </c>
      <c r="I326">
        <v>2.1509999999999998</v>
      </c>
      <c r="J326" s="9">
        <v>325</v>
      </c>
      <c r="K326" s="15">
        <f>J326/555*0.05</f>
        <v>2.9279279279279282E-2</v>
      </c>
      <c r="L326" s="16" t="s">
        <v>3873</v>
      </c>
      <c r="M326" s="13">
        <f>J326/555*0.1</f>
        <v>5.8558558558558564E-2</v>
      </c>
      <c r="N326" s="14" t="s">
        <v>3873</v>
      </c>
      <c r="O326" s="18">
        <v>0.78</v>
      </c>
    </row>
    <row r="327" spans="1:17" ht="17" x14ac:dyDescent="0.2">
      <c r="A327" t="s">
        <v>2646</v>
      </c>
      <c r="B327" s="21" t="str">
        <f>VLOOKUP(A327,'Variable Lookup'!B:E,4, FALSE)</f>
        <v>BREASTFED [HMI020]</v>
      </c>
      <c r="D327">
        <v>1.234</v>
      </c>
      <c r="E327">
        <v>0.35</v>
      </c>
      <c r="F327">
        <v>0.74099999999999999</v>
      </c>
      <c r="G327">
        <v>0.45900000000000002</v>
      </c>
      <c r="H327">
        <v>0.70799999999999996</v>
      </c>
      <c r="I327">
        <v>2.1509999999999998</v>
      </c>
      <c r="J327" s="9">
        <v>326</v>
      </c>
      <c r="K327" s="15">
        <f>J327/555*0.05</f>
        <v>2.9369369369369371E-2</v>
      </c>
      <c r="L327" s="16" t="s">
        <v>3873</v>
      </c>
      <c r="M327" s="13">
        <f>J327/555*0.1</f>
        <v>5.8738738738738742E-2</v>
      </c>
      <c r="N327" s="14" t="s">
        <v>3873</v>
      </c>
      <c r="O327" s="18">
        <v>0.78</v>
      </c>
    </row>
    <row r="328" spans="1:17" ht="17" x14ac:dyDescent="0.2">
      <c r="A328" t="s">
        <v>1</v>
      </c>
      <c r="B328" s="21" t="str">
        <f>VLOOKUP(A328,'Variable Lookup'!B:E,4, FALSE)</f>
        <v>AGE OF SP AT CONSENT DATE [AGE_CONSENT]</v>
      </c>
      <c r="D328">
        <v>0.996</v>
      </c>
      <c r="E328">
        <v>6.0000000000000001E-3</v>
      </c>
      <c r="F328">
        <v>-0.73799999999999999</v>
      </c>
      <c r="G328">
        <v>0.46100000000000002</v>
      </c>
      <c r="H328">
        <v>0.98499999999999999</v>
      </c>
      <c r="I328">
        <v>1.0069999999999999</v>
      </c>
      <c r="J328" s="9">
        <v>327</v>
      </c>
      <c r="K328" s="15">
        <f>J328/555*0.05</f>
        <v>2.945945945945946E-2</v>
      </c>
      <c r="L328" s="16" t="s">
        <v>3873</v>
      </c>
      <c r="M328" s="13">
        <f>J328/555*0.1</f>
        <v>5.8918918918918921E-2</v>
      </c>
      <c r="N328" s="14" t="s">
        <v>3873</v>
      </c>
      <c r="O328" s="18">
        <v>0.78</v>
      </c>
    </row>
    <row r="329" spans="1:17" ht="34" x14ac:dyDescent="0.2">
      <c r="A329" t="s">
        <v>1334</v>
      </c>
      <c r="B329" s="21" t="str">
        <f>VLOOKUP(A329,'Variable Lookup'!B:E,4, FALSE)</f>
        <v>FREQUENCY:  VITAMIN E [DHQ151000]</v>
      </c>
      <c r="D329">
        <v>0.92500000000000004</v>
      </c>
      <c r="E329">
        <v>9.8000000000000004E-2</v>
      </c>
      <c r="F329">
        <v>-0.73599999999999999</v>
      </c>
      <c r="G329">
        <v>0.46100000000000002</v>
      </c>
      <c r="H329">
        <v>0.752</v>
      </c>
      <c r="I329">
        <v>1.1379999999999999</v>
      </c>
      <c r="J329" s="9">
        <v>328</v>
      </c>
      <c r="K329" s="15">
        <f>J329/555*0.05</f>
        <v>2.954954954954955E-2</v>
      </c>
      <c r="L329" s="16" t="s">
        <v>3873</v>
      </c>
      <c r="M329" s="13">
        <f>J329/555*0.1</f>
        <v>5.9099099099099099E-2</v>
      </c>
      <c r="N329" s="14" t="s">
        <v>3873</v>
      </c>
      <c r="O329" s="18">
        <f>G329*(555/J329)</f>
        <v>0.78004573170731717</v>
      </c>
    </row>
    <row r="330" spans="1:17" ht="17" x14ac:dyDescent="0.2">
      <c r="A330" t="s">
        <v>2844</v>
      </c>
      <c r="B330" s="21" t="str">
        <f>VLOOKUP(A330,'Variable Lookup'!B:E,4, FALSE)</f>
        <v>M181</v>
      </c>
      <c r="D330">
        <v>1.004</v>
      </c>
      <c r="E330">
        <v>5.0000000000000001E-3</v>
      </c>
      <c r="F330">
        <v>0.73199999999999998</v>
      </c>
      <c r="G330">
        <v>0.46400000000000002</v>
      </c>
      <c r="H330">
        <v>0.99399999999999999</v>
      </c>
      <c r="I330">
        <v>1.014</v>
      </c>
      <c r="J330" s="9">
        <v>329</v>
      </c>
      <c r="K330" s="15">
        <f>J330/555*0.05</f>
        <v>2.9639639639639642E-2</v>
      </c>
      <c r="L330" s="16" t="s">
        <v>3873</v>
      </c>
      <c r="M330" s="13">
        <f>J330/555*0.1</f>
        <v>5.9279279279279284E-2</v>
      </c>
      <c r="N330" s="14" t="s">
        <v>3873</v>
      </c>
      <c r="O330" s="18">
        <f>G330*(555/J330)</f>
        <v>0.7827355623100305</v>
      </c>
    </row>
    <row r="331" spans="1:17" ht="17" x14ac:dyDescent="0.2">
      <c r="A331" t="s">
        <v>3287</v>
      </c>
      <c r="B331" s="21" t="str">
        <f>VLOOKUP(A331,'Variable Lookup'!B:E,4, FALSE)</f>
        <v>EVER HAD GUM DISEASE [SDQ340]</v>
      </c>
      <c r="D331">
        <v>1.1990000000000001</v>
      </c>
      <c r="E331">
        <v>0.3</v>
      </c>
      <c r="F331">
        <v>0.72399999999999998</v>
      </c>
      <c r="G331">
        <v>0.46899999999999997</v>
      </c>
      <c r="H331">
        <v>0.73399999999999999</v>
      </c>
      <c r="I331">
        <v>1.958</v>
      </c>
      <c r="J331" s="9">
        <v>330</v>
      </c>
      <c r="K331" s="15">
        <f>J331/555*0.05</f>
        <v>2.9729729729729731E-2</v>
      </c>
      <c r="L331" s="16" t="s">
        <v>3873</v>
      </c>
      <c r="M331" s="13">
        <f>J331/555*0.1</f>
        <v>5.9459459459459463E-2</v>
      </c>
      <c r="N331" s="14" t="s">
        <v>3873</v>
      </c>
      <c r="O331" s="18">
        <v>0.78600000000000003</v>
      </c>
    </row>
    <row r="332" spans="1:17" ht="34" x14ac:dyDescent="0.2">
      <c r="A332" t="s">
        <v>40</v>
      </c>
      <c r="B332" s="21" t="str">
        <f>VLOOKUP(A332,'Variable Lookup'!B:E,4, FALSE)</f>
        <v>HEI-2015 COMPONENT 3 TOTAL FRUIT</v>
      </c>
      <c r="D332">
        <v>0.95399999999999996</v>
      </c>
      <c r="E332">
        <v>6.2E-2</v>
      </c>
      <c r="F332">
        <v>-0.72299999999999998</v>
      </c>
      <c r="G332">
        <v>0.47</v>
      </c>
      <c r="H332">
        <v>0.84099999999999997</v>
      </c>
      <c r="I332">
        <v>1.083</v>
      </c>
      <c r="J332" s="9">
        <v>331</v>
      </c>
      <c r="K332" s="15">
        <f>J332/555*0.05</f>
        <v>2.9819819819819821E-2</v>
      </c>
      <c r="L332" s="16" t="s">
        <v>3873</v>
      </c>
      <c r="M332" s="13">
        <f>J332/555*0.1</f>
        <v>5.9639639639639641E-2</v>
      </c>
      <c r="N332" s="14" t="s">
        <v>3873</v>
      </c>
      <c r="O332" s="18">
        <v>0.78600000000000003</v>
      </c>
    </row>
    <row r="333" spans="1:17" ht="17" x14ac:dyDescent="0.2">
      <c r="A333" t="s">
        <v>3531</v>
      </c>
      <c r="B333" s="21" t="str">
        <f>VLOOKUP(A333,'Variable Lookup'!B:E,4, FALSE)</f>
        <v>DIET NIAC, NIACIN FROM SUPPLEMENTS (MG) [SUPP_NIACIN]</v>
      </c>
      <c r="D333">
        <v>1.0069999999999999</v>
      </c>
      <c r="E333">
        <v>0.01</v>
      </c>
      <c r="F333">
        <v>0.71899999999999997</v>
      </c>
      <c r="G333">
        <v>0.47199999999999998</v>
      </c>
      <c r="H333">
        <v>0.98799999999999999</v>
      </c>
      <c r="I333">
        <v>1.026</v>
      </c>
      <c r="J333" s="9">
        <v>332</v>
      </c>
      <c r="K333" s="15">
        <f>J333/555*0.05</f>
        <v>2.990990990990991E-2</v>
      </c>
      <c r="L333" s="16" t="s">
        <v>3873</v>
      </c>
      <c r="M333" s="13">
        <f>J333/555*0.1</f>
        <v>5.9819819819819819E-2</v>
      </c>
      <c r="N333" s="14" t="s">
        <v>3873</v>
      </c>
      <c r="O333" s="18">
        <v>0.78600000000000003</v>
      </c>
    </row>
    <row r="334" spans="1:17" ht="17" x14ac:dyDescent="0.2">
      <c r="A334" t="s">
        <v>3563</v>
      </c>
      <c r="B334" s="21" t="str">
        <f>VLOOKUP(A334,'Variable Lookup'!B:E,4, FALSE)</f>
        <v>DIET ZINC, ZINC FROM SUPPLEMENTS (MG) [SUPP_ZINC]</v>
      </c>
      <c r="D334">
        <v>1.0069999999999999</v>
      </c>
      <c r="E334">
        <v>0.01</v>
      </c>
      <c r="F334">
        <v>0.71699999999999997</v>
      </c>
      <c r="G334">
        <v>0.47299999999999998</v>
      </c>
      <c r="H334">
        <v>0.98799999999999999</v>
      </c>
      <c r="I334">
        <v>1.0269999999999999</v>
      </c>
      <c r="J334" s="9">
        <v>334</v>
      </c>
      <c r="K334" s="15">
        <f>J334/555*0.05</f>
        <v>3.0090090090090088E-2</v>
      </c>
      <c r="L334" s="16" t="s">
        <v>3873</v>
      </c>
      <c r="M334" s="13">
        <f>J334/555*0.1</f>
        <v>6.0180180180180176E-2</v>
      </c>
      <c r="N334" s="14" t="s">
        <v>3873</v>
      </c>
      <c r="O334" s="18">
        <f>G334*(555/J334)</f>
        <v>0.7859730538922155</v>
      </c>
    </row>
    <row r="335" spans="1:17" ht="34" x14ac:dyDescent="0.2">
      <c r="A335" t="s">
        <v>3844</v>
      </c>
      <c r="B335" s="21" t="e">
        <f>VLOOKUP(A335,'Variable Lookup'!B:E,4, FALSE)</f>
        <v>#N/A</v>
      </c>
      <c r="D335">
        <v>1.0069999999999999</v>
      </c>
      <c r="E335">
        <v>0.01</v>
      </c>
      <c r="F335">
        <v>0.71799999999999997</v>
      </c>
      <c r="G335">
        <v>0.47299999999999998</v>
      </c>
      <c r="H335">
        <v>0.98699999999999999</v>
      </c>
      <c r="I335">
        <v>1.028</v>
      </c>
      <c r="J335" s="9">
        <v>333</v>
      </c>
      <c r="K335" s="15">
        <f>J335/555*0.05</f>
        <v>0.03</v>
      </c>
      <c r="L335" s="16" t="s">
        <v>3873</v>
      </c>
      <c r="M335" s="13">
        <f>J335/555*0.1</f>
        <v>0.06</v>
      </c>
      <c r="N335" s="14" t="s">
        <v>3873</v>
      </c>
      <c r="O335" s="18">
        <v>0.78600000000000003</v>
      </c>
    </row>
    <row r="336" spans="1:17" x14ac:dyDescent="0.2">
      <c r="A336" t="s">
        <v>3656</v>
      </c>
      <c r="B336" s="21" t="str">
        <f>VLOOKUP(A336,'Variable Lookup'!B:E,4, FALSE)</f>
        <v>DIET CALC, VITAMIN C, USDA, (MG) [VITAMIN_C]</v>
      </c>
      <c r="D336">
        <v>0.999</v>
      </c>
      <c r="E336">
        <v>1E-3</v>
      </c>
      <c r="F336">
        <v>-0.71099999999999997</v>
      </c>
      <c r="G336">
        <v>0.47699999999999998</v>
      </c>
      <c r="H336">
        <v>0.997</v>
      </c>
      <c r="I336">
        <v>1.0009999999999999</v>
      </c>
      <c r="J336" s="9">
        <v>335</v>
      </c>
      <c r="K336" s="15">
        <f>J336/555*0.05</f>
        <v>3.0180180180180184E-2</v>
      </c>
      <c r="L336" s="16" t="s">
        <v>3873</v>
      </c>
      <c r="M336" s="13">
        <f>J336/555*0.1</f>
        <v>6.0360360360360368E-2</v>
      </c>
      <c r="N336" s="14" t="s">
        <v>3873</v>
      </c>
      <c r="O336" s="18">
        <v>0.78800000000000003</v>
      </c>
    </row>
    <row r="337" spans="1:15" ht="34" x14ac:dyDescent="0.2">
      <c r="A337" t="s">
        <v>30</v>
      </c>
      <c r="B337" s="21" t="str">
        <f>VLOOKUP(A337,'Variable Lookup'!B:E,4, FALSE)</f>
        <v>MIDPOINT OF ANNUAL COMBINED FAMILY INCOME RANGE ABOVE OR BELOW 200% OF FEDERAL POVERTY GUIDELINES [POVERTY_200]</v>
      </c>
      <c r="D337">
        <v>1.1659999999999999</v>
      </c>
      <c r="E337">
        <v>0.252</v>
      </c>
      <c r="F337">
        <v>0.70799999999999996</v>
      </c>
      <c r="G337">
        <v>0.47899999999999998</v>
      </c>
      <c r="H337">
        <v>0.76300000000000001</v>
      </c>
      <c r="I337">
        <v>1.7809999999999999</v>
      </c>
      <c r="J337" s="9">
        <v>336</v>
      </c>
      <c r="K337" s="15">
        <f>J337/555*0.05</f>
        <v>3.0270270270270273E-2</v>
      </c>
      <c r="L337" s="16" t="s">
        <v>3873</v>
      </c>
      <c r="M337" s="13">
        <f>J337/555*0.1</f>
        <v>6.0540540540540547E-2</v>
      </c>
      <c r="N337" s="14" t="s">
        <v>3873</v>
      </c>
      <c r="O337" s="18">
        <v>0.78800000000000003</v>
      </c>
    </row>
    <row r="338" spans="1:15" ht="68" x14ac:dyDescent="0.2">
      <c r="A338" t="s">
        <v>3344</v>
      </c>
      <c r="B338" s="21" t="str">
        <f>VLOOKUP(A338,'Variable Lookup'!B:E,4, FALSE)</f>
        <v>MY GENERAL HEALTH IS FAIR OR POOR [SF12_FAIRPOOR]</v>
      </c>
      <c r="D338">
        <v>1.244</v>
      </c>
      <c r="E338">
        <v>0.38400000000000001</v>
      </c>
      <c r="F338">
        <v>0.70899999999999996</v>
      </c>
      <c r="G338">
        <v>0.47899999999999998</v>
      </c>
      <c r="H338">
        <v>0.68</v>
      </c>
      <c r="I338">
        <v>2.278</v>
      </c>
      <c r="J338" s="9">
        <v>337</v>
      </c>
      <c r="K338" s="15">
        <f>J338/555*0.05</f>
        <v>3.0360360360360363E-2</v>
      </c>
      <c r="L338" s="16" t="s">
        <v>3873</v>
      </c>
      <c r="M338" s="13">
        <f>J338/555*0.1</f>
        <v>6.0720720720720725E-2</v>
      </c>
      <c r="N338" s="14" t="s">
        <v>3873</v>
      </c>
      <c r="O338" s="18">
        <v>0.78800000000000003</v>
      </c>
    </row>
    <row r="339" spans="1:15" ht="34" x14ac:dyDescent="0.2">
      <c r="A339" t="s">
        <v>2981</v>
      </c>
      <c r="B339" s="21" t="str">
        <f>VLOOKUP(A339,'Variable Lookup'!B:E,4, FALSE)</f>
        <v>PF_MPS_TOTAL</v>
      </c>
      <c r="D339">
        <v>1.0169999999999999</v>
      </c>
      <c r="E339">
        <v>2.5000000000000001E-2</v>
      </c>
      <c r="F339">
        <v>0.70299999999999996</v>
      </c>
      <c r="G339">
        <v>0.48199999999999998</v>
      </c>
      <c r="H339">
        <v>0.97</v>
      </c>
      <c r="I339">
        <v>1.0669999999999999</v>
      </c>
      <c r="J339" s="9">
        <v>338</v>
      </c>
      <c r="K339" s="15">
        <f>J339/555*0.05</f>
        <v>3.0450450450450452E-2</v>
      </c>
      <c r="L339" s="16" t="s">
        <v>3873</v>
      </c>
      <c r="M339" s="13">
        <f>J339/555*0.1</f>
        <v>6.0900900900900903E-2</v>
      </c>
      <c r="N339" s="14" t="s">
        <v>3873</v>
      </c>
      <c r="O339" s="18">
        <v>0.78800000000000003</v>
      </c>
    </row>
    <row r="340" spans="1:15" ht="17" x14ac:dyDescent="0.2">
      <c r="A340" t="s">
        <v>3023</v>
      </c>
      <c r="B340" s="21" t="str">
        <f>VLOOKUP(A340,'Variable Lookup'!B:E,4, FALSE)</f>
        <v>DAILY CALCIUM INTAKE [PREDCALC]</v>
      </c>
      <c r="D340">
        <v>1</v>
      </c>
      <c r="E340">
        <v>0</v>
      </c>
      <c r="F340">
        <v>-0.70099999999999996</v>
      </c>
      <c r="G340">
        <v>0.48299999999999998</v>
      </c>
      <c r="H340">
        <v>0.999</v>
      </c>
      <c r="I340">
        <v>1</v>
      </c>
      <c r="J340" s="9">
        <v>339</v>
      </c>
      <c r="K340" s="15">
        <f>J340/555*0.05</f>
        <v>3.0540540540540541E-2</v>
      </c>
      <c r="L340" s="16" t="s">
        <v>3873</v>
      </c>
      <c r="M340" s="13">
        <f>J340/555*0.1</f>
        <v>6.1081081081081082E-2</v>
      </c>
      <c r="N340" s="14" t="s">
        <v>3873</v>
      </c>
      <c r="O340" s="18">
        <v>0.78800000000000003</v>
      </c>
    </row>
    <row r="341" spans="1:15" ht="17" x14ac:dyDescent="0.2">
      <c r="A341" s="7" t="s">
        <v>1999</v>
      </c>
      <c r="B341" s="22" t="s">
        <v>2000</v>
      </c>
      <c r="C341" s="7"/>
      <c r="D341" s="7">
        <v>0.86099999999999999</v>
      </c>
      <c r="E341" s="7">
        <v>0.184</v>
      </c>
      <c r="F341" s="7">
        <v>-0.7</v>
      </c>
      <c r="G341" s="7">
        <v>0.48399999999999999</v>
      </c>
      <c r="H341" s="7">
        <v>0.56699999999999995</v>
      </c>
      <c r="I341" s="7">
        <v>1.3089999999999999</v>
      </c>
      <c r="J341" s="9">
        <v>340</v>
      </c>
      <c r="K341" s="15">
        <f>J341/555*0.05</f>
        <v>3.063063063063063E-2</v>
      </c>
      <c r="L341" s="16" t="s">
        <v>3873</v>
      </c>
      <c r="M341" s="13">
        <f>J341/555*0.1</f>
        <v>6.126126126126126E-2</v>
      </c>
      <c r="N341" s="14" t="s">
        <v>3873</v>
      </c>
      <c r="O341" s="18">
        <v>0.78800000000000003</v>
      </c>
    </row>
    <row r="342" spans="1:15" ht="51" x14ac:dyDescent="0.2">
      <c r="A342" t="s">
        <v>18</v>
      </c>
      <c r="B342" s="21" t="str">
        <f>VLOOKUP(A342,'Variable Lookup'!B:E,4, FALSE)</f>
        <v>SPANISH SPOKEN AT HOME [DMQ080_8]</v>
      </c>
      <c r="D342">
        <v>0.69499999999999995</v>
      </c>
      <c r="E342">
        <v>0.36199999999999999</v>
      </c>
      <c r="F342">
        <v>-0.69899999999999995</v>
      </c>
      <c r="G342">
        <v>0.48499999999999999</v>
      </c>
      <c r="H342">
        <v>0.25</v>
      </c>
      <c r="I342">
        <v>1.93</v>
      </c>
      <c r="J342" s="9">
        <v>341</v>
      </c>
      <c r="K342" s="15">
        <f>J342/555*0.05</f>
        <v>3.0720720720720726E-2</v>
      </c>
      <c r="L342" s="16" t="s">
        <v>3873</v>
      </c>
      <c r="M342" s="13">
        <f>J342/555*0.1</f>
        <v>6.1441441441441452E-2</v>
      </c>
      <c r="N342" s="14" t="s">
        <v>3873</v>
      </c>
      <c r="O342" s="18">
        <v>0.78800000000000003</v>
      </c>
    </row>
    <row r="343" spans="1:15" ht="17" x14ac:dyDescent="0.2">
      <c r="A343" t="s">
        <v>3557</v>
      </c>
      <c r="B343" s="21" t="str">
        <f>VLOOKUP(A343,'Variable Lookup'!B:E,4, FALSE)</f>
        <v>DIET CALC, VITAMIN_E_IU FROM SUPPLEMENTS  (IU) [SUPP_VITAMIN_E_IU]</v>
      </c>
      <c r="D343">
        <v>0.999</v>
      </c>
      <c r="E343">
        <v>1E-3</v>
      </c>
      <c r="F343">
        <v>-0.69299999999999995</v>
      </c>
      <c r="G343">
        <v>0.48799999999999999</v>
      </c>
      <c r="H343">
        <v>0.997</v>
      </c>
      <c r="I343">
        <v>1.0009999999999999</v>
      </c>
      <c r="J343" s="9">
        <v>342</v>
      </c>
      <c r="K343" s="15">
        <f>J343/555*0.05</f>
        <v>3.0810810810810815E-2</v>
      </c>
      <c r="L343" s="16" t="s">
        <v>3873</v>
      </c>
      <c r="M343" s="13">
        <f>J343/555*0.1</f>
        <v>6.1621621621621631E-2</v>
      </c>
      <c r="N343" s="14" t="s">
        <v>3873</v>
      </c>
      <c r="O343" s="18">
        <v>0.78800000000000003</v>
      </c>
    </row>
    <row r="344" spans="1:15" ht="51" x14ac:dyDescent="0.2">
      <c r="A344" t="s">
        <v>2977</v>
      </c>
      <c r="B344" s="21" t="str">
        <f>VLOOKUP(A344,'Variable Lookup'!B:E,4, FALSE)</f>
        <v>PF_CUREDMEAT</v>
      </c>
      <c r="D344">
        <v>0.96</v>
      </c>
      <c r="E344">
        <v>5.6000000000000001E-2</v>
      </c>
      <c r="F344">
        <v>-0.69199999999999995</v>
      </c>
      <c r="G344">
        <v>0.48899999999999999</v>
      </c>
      <c r="H344">
        <v>0.85599999999999998</v>
      </c>
      <c r="I344">
        <v>1.077</v>
      </c>
      <c r="J344" s="9">
        <v>343</v>
      </c>
      <c r="K344" s="15">
        <f>J344/555*0.05</f>
        <v>3.0900900900900904E-2</v>
      </c>
      <c r="L344" s="16" t="s">
        <v>3873</v>
      </c>
      <c r="M344" s="13">
        <f>J344/555*0.1</f>
        <v>6.1801801801801809E-2</v>
      </c>
      <c r="N344" s="14" t="s">
        <v>3873</v>
      </c>
      <c r="O344" s="18">
        <v>0.78800000000000003</v>
      </c>
    </row>
    <row r="345" spans="1:15" ht="17" x14ac:dyDescent="0.2">
      <c r="A345" t="s">
        <v>2269</v>
      </c>
      <c r="B345" s="21" t="str">
        <f>VLOOKUP(A345,'Variable Lookup'!B:E,4, FALSE)</f>
        <v>EVER TOLD HAD HIGH BLOOD PRESSURE/HYPERTENSION [HHQ200]</v>
      </c>
      <c r="D345">
        <v>1.147</v>
      </c>
      <c r="E345">
        <v>0.22900000000000001</v>
      </c>
      <c r="F345">
        <v>0.68899999999999995</v>
      </c>
      <c r="G345">
        <v>0.49099999999999999</v>
      </c>
      <c r="H345">
        <v>0.77600000000000002</v>
      </c>
      <c r="I345">
        <v>1.696</v>
      </c>
      <c r="J345" s="9">
        <v>344</v>
      </c>
      <c r="K345" s="15">
        <f>J345/555*0.05</f>
        <v>3.0990990990990994E-2</v>
      </c>
      <c r="L345" s="16" t="s">
        <v>3873</v>
      </c>
      <c r="M345" s="13">
        <f>J345/555*0.1</f>
        <v>6.1981981981981987E-2</v>
      </c>
      <c r="N345" s="14" t="s">
        <v>3873</v>
      </c>
      <c r="O345" s="18">
        <v>0.78800000000000003</v>
      </c>
    </row>
    <row r="346" spans="1:15" ht="34" x14ac:dyDescent="0.2">
      <c r="A346" t="s">
        <v>2733</v>
      </c>
      <c r="B346" s="21" t="str">
        <f>VLOOKUP(A346,'Variable Lookup'!B:E,4, FALSE)</f>
        <v>INC005</v>
      </c>
      <c r="D346">
        <v>1.1399999999999999</v>
      </c>
      <c r="E346">
        <v>0.218</v>
      </c>
      <c r="F346">
        <v>0.68899999999999995</v>
      </c>
      <c r="G346">
        <v>0.49099999999999999</v>
      </c>
      <c r="H346">
        <v>0.78500000000000003</v>
      </c>
      <c r="I346">
        <v>1.6579999999999999</v>
      </c>
      <c r="J346" s="9">
        <v>345</v>
      </c>
      <c r="K346" s="15">
        <f>J346/555*0.05</f>
        <v>3.1081081081081083E-2</v>
      </c>
      <c r="L346" s="16" t="s">
        <v>3873</v>
      </c>
      <c r="M346" s="13">
        <f>J346/555*0.1</f>
        <v>6.2162162162162166E-2</v>
      </c>
      <c r="N346" s="14" t="s">
        <v>3873</v>
      </c>
      <c r="O346" s="18">
        <v>0.78800000000000003</v>
      </c>
    </row>
    <row r="347" spans="1:15" ht="17" x14ac:dyDescent="0.2">
      <c r="A347" t="s">
        <v>2986</v>
      </c>
      <c r="B347" s="21" t="str">
        <f>VLOOKUP(A347,'Variable Lookup'!B:E,4, FALSE)</f>
        <v>PF_SEAFD_LOW</v>
      </c>
      <c r="D347">
        <v>1.048</v>
      </c>
      <c r="E347">
        <v>7.1999999999999995E-2</v>
      </c>
      <c r="F347">
        <v>0.68700000000000006</v>
      </c>
      <c r="G347">
        <v>0.49199999999999999</v>
      </c>
      <c r="H347">
        <v>0.91600000000000004</v>
      </c>
      <c r="I347">
        <v>1.2</v>
      </c>
      <c r="J347" s="9">
        <v>346</v>
      </c>
      <c r="K347" s="15">
        <f>J347/555*0.05</f>
        <v>3.1171171171171172E-2</v>
      </c>
      <c r="L347" s="16" t="s">
        <v>3873</v>
      </c>
      <c r="M347" s="13">
        <f>J347/555*0.1</f>
        <v>6.2342342342342344E-2</v>
      </c>
      <c r="N347" s="14" t="s">
        <v>3873</v>
      </c>
      <c r="O347" s="18">
        <v>0.78800000000000003</v>
      </c>
    </row>
    <row r="348" spans="1:15" ht="17" x14ac:dyDescent="0.2">
      <c r="A348" t="s">
        <v>3509</v>
      </c>
      <c r="B348" s="21" t="str">
        <f>VLOOKUP(A348,'Variable Lookup'!B:E,4, FALSE)</f>
        <v>DIET CALC, AMOUNT OF BETA_CAROTENE FROM SUPPLEMENTS  (MG) [SUPP_BETA_CAROTENE]</v>
      </c>
      <c r="D348">
        <v>0.999</v>
      </c>
      <c r="E348">
        <v>1E-3</v>
      </c>
      <c r="F348">
        <v>-0.68200000000000005</v>
      </c>
      <c r="G348">
        <v>0.495</v>
      </c>
      <c r="H348">
        <v>0.998</v>
      </c>
      <c r="I348">
        <v>1.0009999999999999</v>
      </c>
      <c r="J348" s="9">
        <v>347</v>
      </c>
      <c r="K348" s="15">
        <f>J348/555*0.05</f>
        <v>3.1261261261261268E-2</v>
      </c>
      <c r="L348" s="16" t="s">
        <v>3873</v>
      </c>
      <c r="M348" s="13">
        <f>J348/555*0.1</f>
        <v>6.2522522522522536E-2</v>
      </c>
      <c r="N348" s="14" t="s">
        <v>3873</v>
      </c>
      <c r="O348" s="18">
        <v>0.78800000000000003</v>
      </c>
    </row>
    <row r="349" spans="1:15" ht="51" x14ac:dyDescent="0.2">
      <c r="A349" t="s">
        <v>3739</v>
      </c>
      <c r="B349" s="21" t="str">
        <f>VLOOKUP(A349,'Variable Lookup'!B:E,4, FALSE)</f>
        <v>WOULD LIKE TO GAIN OR LOSE WEIGHT [WHQ040]</v>
      </c>
      <c r="D349">
        <v>0.874</v>
      </c>
      <c r="E349">
        <v>0.17299999999999999</v>
      </c>
      <c r="F349">
        <v>-0.68300000000000005</v>
      </c>
      <c r="G349">
        <v>0.495</v>
      </c>
      <c r="H349">
        <v>0.59299999999999997</v>
      </c>
      <c r="I349">
        <v>1.2869999999999999</v>
      </c>
      <c r="J349" s="9">
        <v>348</v>
      </c>
      <c r="K349" s="15">
        <f>J349/555*0.05</f>
        <v>3.1351351351351357E-2</v>
      </c>
      <c r="L349" s="16" t="s">
        <v>3873</v>
      </c>
      <c r="M349" s="13">
        <f>J349/555*0.1</f>
        <v>6.2702702702702715E-2</v>
      </c>
      <c r="N349" s="14" t="s">
        <v>3873</v>
      </c>
      <c r="O349" s="18">
        <v>0.78800000000000003</v>
      </c>
    </row>
    <row r="350" spans="1:15" ht="34" x14ac:dyDescent="0.2">
      <c r="A350" t="s">
        <v>2089</v>
      </c>
      <c r="B350" s="21" t="str">
        <f>VLOOKUP(A350,'Variable Lookup'!B:E,4, FALSE)</f>
        <v>EVER HAD HEART SURGERY [HHQ140]</v>
      </c>
      <c r="D350">
        <v>1.331</v>
      </c>
      <c r="E350">
        <v>0.56000000000000005</v>
      </c>
      <c r="F350">
        <v>0.68100000000000005</v>
      </c>
      <c r="G350">
        <v>0.496</v>
      </c>
      <c r="H350">
        <v>0.58399999999999996</v>
      </c>
      <c r="I350">
        <v>3.0339999999999998</v>
      </c>
      <c r="J350" s="9">
        <v>349</v>
      </c>
      <c r="K350" s="15">
        <f>J350/555*0.05</f>
        <v>3.1441441441441446E-2</v>
      </c>
      <c r="L350" s="16" t="s">
        <v>3873</v>
      </c>
      <c r="M350" s="13">
        <f>J350/555*0.1</f>
        <v>6.2882882882882893E-2</v>
      </c>
      <c r="N350" s="14" t="s">
        <v>3873</v>
      </c>
      <c r="O350" s="18">
        <v>0.78800000000000003</v>
      </c>
    </row>
    <row r="351" spans="1:15" ht="17" x14ac:dyDescent="0.2">
      <c r="A351" t="s">
        <v>2117</v>
      </c>
      <c r="B351" s="21" t="str">
        <f>VLOOKUP(A351,'Variable Lookup'!B:E,4, FALSE)</f>
        <v>EVER TOLD HAD A STROKE [HHQ160]</v>
      </c>
      <c r="D351">
        <v>0.70199999999999996</v>
      </c>
      <c r="E351">
        <v>0.36599999999999999</v>
      </c>
      <c r="F351">
        <v>-0.67800000000000005</v>
      </c>
      <c r="G351">
        <v>0.498</v>
      </c>
      <c r="H351">
        <v>0.253</v>
      </c>
      <c r="I351">
        <v>1.9510000000000001</v>
      </c>
      <c r="J351" s="9">
        <v>350</v>
      </c>
      <c r="K351" s="15">
        <f>J351/555*0.05</f>
        <v>3.1531531531531536E-2</v>
      </c>
      <c r="L351" s="16" t="s">
        <v>3873</v>
      </c>
      <c r="M351" s="13">
        <f>J351/555*0.1</f>
        <v>6.3063063063063071E-2</v>
      </c>
      <c r="N351" s="14" t="s">
        <v>3873</v>
      </c>
      <c r="O351" s="18">
        <v>0.78800000000000003</v>
      </c>
    </row>
    <row r="352" spans="1:15" ht="17" x14ac:dyDescent="0.2">
      <c r="A352" t="s">
        <v>271</v>
      </c>
      <c r="B352" s="21" t="str">
        <f>VLOOKUP(A352,'Variable Lookup'!B:E,4, FALSE)</f>
        <v>CAFF</v>
      </c>
      <c r="D352">
        <v>1</v>
      </c>
      <c r="E352">
        <v>1E-3</v>
      </c>
      <c r="F352">
        <v>0.67600000000000005</v>
      </c>
      <c r="G352">
        <v>0.499</v>
      </c>
      <c r="H352">
        <v>0.999</v>
      </c>
      <c r="I352">
        <v>1.0009999999999999</v>
      </c>
      <c r="J352" s="9">
        <v>351</v>
      </c>
      <c r="K352" s="15">
        <f>J352/555*0.05</f>
        <v>3.1621621621621625E-2</v>
      </c>
      <c r="L352" s="16" t="s">
        <v>3873</v>
      </c>
      <c r="M352" s="13">
        <f>J352/555*0.1</f>
        <v>6.324324324324325E-2</v>
      </c>
      <c r="N352" s="14" t="s">
        <v>3873</v>
      </c>
      <c r="O352" s="18">
        <v>0.78800000000000003</v>
      </c>
    </row>
    <row r="353" spans="1:15" ht="17" x14ac:dyDescent="0.2">
      <c r="A353" t="s">
        <v>3633</v>
      </c>
      <c r="B353" s="21" t="str">
        <f>VLOOKUP(A353,'Variable Lookup'!B:E,4, FALSE)</f>
        <v>V_TOTAL</v>
      </c>
      <c r="D353">
        <v>1.05</v>
      </c>
      <c r="E353">
        <v>7.5999999999999998E-2</v>
      </c>
      <c r="F353">
        <v>0.67400000000000004</v>
      </c>
      <c r="G353">
        <v>0.5</v>
      </c>
      <c r="H353">
        <v>0.91100000000000003</v>
      </c>
      <c r="I353">
        <v>1.21</v>
      </c>
      <c r="J353" s="9">
        <v>352</v>
      </c>
      <c r="K353" s="15">
        <f>J353/555*0.05</f>
        <v>3.1711711711711714E-2</v>
      </c>
      <c r="L353" s="16" t="s">
        <v>3873</v>
      </c>
      <c r="M353" s="13">
        <f>J353/555*0.1</f>
        <v>6.3423423423423428E-2</v>
      </c>
      <c r="N353" s="14" t="s">
        <v>3873</v>
      </c>
      <c r="O353" s="18">
        <f>G353*(555/J353)</f>
        <v>0.78835227272727271</v>
      </c>
    </row>
    <row r="354" spans="1:15" ht="17" x14ac:dyDescent="0.2">
      <c r="A354" t="s">
        <v>2786</v>
      </c>
      <c r="B354" s="21" t="str">
        <f>VLOOKUP(A354,'Variable Lookup'!B:E,4, FALSE)</f>
        <v>DIET CALC, IRON, USDA, (MG) [IRON]</v>
      </c>
      <c r="D354">
        <v>1.006</v>
      </c>
      <c r="E354">
        <v>8.0000000000000002E-3</v>
      </c>
      <c r="F354">
        <v>0.67200000000000004</v>
      </c>
      <c r="G354">
        <v>0.502</v>
      </c>
      <c r="H354">
        <v>0.98899999999999999</v>
      </c>
      <c r="I354">
        <v>1.022</v>
      </c>
      <c r="J354" s="9">
        <v>353</v>
      </c>
      <c r="K354" s="15">
        <f>J354/555*0.05</f>
        <v>3.1801801801801803E-2</v>
      </c>
      <c r="L354" s="16" t="s">
        <v>3873</v>
      </c>
      <c r="M354" s="13">
        <f>J354/555*0.1</f>
        <v>6.3603603603603606E-2</v>
      </c>
      <c r="N354" s="14" t="s">
        <v>3873</v>
      </c>
      <c r="O354" s="18">
        <f>G354*(555/J354)</f>
        <v>0.78926345609065163</v>
      </c>
    </row>
    <row r="355" spans="1:15" ht="17" x14ac:dyDescent="0.2">
      <c r="A355" t="s">
        <v>2973</v>
      </c>
      <c r="B355" s="21" t="str">
        <f>VLOOKUP(A355,'Variable Lookup'!B:E,4, FALSE)</f>
        <v>P225</v>
      </c>
      <c r="D355">
        <v>14.385999999999999</v>
      </c>
      <c r="E355">
        <v>57.290999999999997</v>
      </c>
      <c r="F355">
        <v>0.66900000000000004</v>
      </c>
      <c r="G355">
        <v>0.503</v>
      </c>
      <c r="H355">
        <v>6.0000000000000001E-3</v>
      </c>
      <c r="I355">
        <v>35000</v>
      </c>
      <c r="J355" s="9">
        <v>354</v>
      </c>
      <c r="K355" s="15">
        <f>J355/555*0.05</f>
        <v>3.1891891891891892E-2</v>
      </c>
      <c r="L355" s="16" t="s">
        <v>3873</v>
      </c>
      <c r="M355" s="13">
        <f>J355/555*0.1</f>
        <v>6.3783783783783785E-2</v>
      </c>
      <c r="N355" s="14" t="s">
        <v>3873</v>
      </c>
      <c r="O355" s="18">
        <v>0.79300000000000004</v>
      </c>
    </row>
    <row r="356" spans="1:15" ht="34" x14ac:dyDescent="0.2">
      <c r="A356" t="s">
        <v>3506</v>
      </c>
      <c r="B356" s="21" t="str">
        <f>VLOOKUP(A356,'Variable Lookup'!B:E,4, FALSE)</f>
        <v>DIET CALC, SUCROSE POLYESTER, NDSR, (G) [SUCROSE_POLYESTER]</v>
      </c>
      <c r="D356">
        <v>0.91800000000000004</v>
      </c>
      <c r="E356">
        <v>0.11899999999999999</v>
      </c>
      <c r="F356">
        <v>-0.66400000000000003</v>
      </c>
      <c r="G356">
        <v>0.50700000000000001</v>
      </c>
      <c r="H356">
        <v>0.71199999999999997</v>
      </c>
      <c r="I356">
        <v>1.1830000000000001</v>
      </c>
      <c r="J356" s="9">
        <v>355</v>
      </c>
      <c r="K356" s="15">
        <f>J356/555*0.05</f>
        <v>3.1981981981981981E-2</v>
      </c>
      <c r="L356" s="16" t="s">
        <v>3873</v>
      </c>
      <c r="M356" s="13">
        <f>J356/555*0.1</f>
        <v>6.3963963963963963E-2</v>
      </c>
      <c r="N356" s="14" t="s">
        <v>3873</v>
      </c>
      <c r="O356" s="18">
        <f>G356*(555/J356)</f>
        <v>0.79263380281690132</v>
      </c>
    </row>
    <row r="357" spans="1:15" ht="17" x14ac:dyDescent="0.2">
      <c r="A357" t="s">
        <v>3119</v>
      </c>
      <c r="B357" s="21" t="str">
        <f>VLOOKUP(A357,'Variable Lookup'!B:E,4, FALSE)</f>
        <v>RET</v>
      </c>
      <c r="D357">
        <v>1</v>
      </c>
      <c r="E357">
        <v>0</v>
      </c>
      <c r="F357">
        <v>0.66</v>
      </c>
      <c r="G357">
        <v>0.50900000000000001</v>
      </c>
      <c r="H357">
        <v>1</v>
      </c>
      <c r="I357">
        <v>1.0009999999999999</v>
      </c>
      <c r="J357" s="9">
        <v>356</v>
      </c>
      <c r="K357" s="15">
        <f>J357/555*0.05</f>
        <v>3.2072072072072071E-2</v>
      </c>
      <c r="L357" s="16" t="s">
        <v>3873</v>
      </c>
      <c r="M357" s="13">
        <f>J357/555*0.1</f>
        <v>6.4144144144144141E-2</v>
      </c>
      <c r="N357" s="14" t="s">
        <v>3873</v>
      </c>
      <c r="O357" s="18">
        <f>G357*(555/J357)</f>
        <v>0.79352528089887642</v>
      </c>
    </row>
    <row r="358" spans="1:15" ht="17" x14ac:dyDescent="0.2">
      <c r="A358" t="s">
        <v>3605</v>
      </c>
      <c r="B358" s="21" t="str">
        <f>VLOOKUP(A358,'Variable Lookup'!B:E,4, FALSE)</f>
        <v>DIET CALC, TOTAL SUGARS, USDA, (G) [TOTAL_SUGARS]</v>
      </c>
      <c r="D358">
        <v>0.999</v>
      </c>
      <c r="E358">
        <v>1E-3</v>
      </c>
      <c r="F358">
        <v>-0.65800000000000003</v>
      </c>
      <c r="G358">
        <v>0.51100000000000001</v>
      </c>
      <c r="H358">
        <v>0.998</v>
      </c>
      <c r="I358">
        <v>1.0009999999999999</v>
      </c>
      <c r="J358" s="9">
        <v>357</v>
      </c>
      <c r="K358" s="15">
        <f>J358/555*0.05</f>
        <v>3.216216216216216E-2</v>
      </c>
      <c r="L358" s="16" t="s">
        <v>3873</v>
      </c>
      <c r="M358" s="13">
        <f>J358/555*0.1</f>
        <v>6.432432432432432E-2</v>
      </c>
      <c r="N358" s="14" t="s">
        <v>3873</v>
      </c>
      <c r="O358" s="18">
        <f>G358*(555/J358)</f>
        <v>0.79441176470588237</v>
      </c>
    </row>
    <row r="359" spans="1:15" ht="34" x14ac:dyDescent="0.2">
      <c r="A359" t="s">
        <v>2566</v>
      </c>
      <c r="B359" s="21" t="str">
        <f>VLOOKUP(A359,'Variable Lookup'!B:E,4, FALSE)</f>
        <v>REPORTED TYPE OF DISORDER:   TUBERCULOSIS [HHQ580_37]</v>
      </c>
      <c r="D359">
        <v>0.44700000000000001</v>
      </c>
      <c r="E359">
        <v>0.54900000000000004</v>
      </c>
      <c r="F359">
        <v>-0.65600000000000003</v>
      </c>
      <c r="G359">
        <v>0.51200000000000001</v>
      </c>
      <c r="H359">
        <v>0.04</v>
      </c>
      <c r="I359">
        <v>4.9610000000000003</v>
      </c>
      <c r="J359" s="9">
        <v>358</v>
      </c>
      <c r="K359" s="15">
        <f>J359/555*0.05</f>
        <v>3.2252252252252249E-2</v>
      </c>
      <c r="L359" s="16" t="s">
        <v>3873</v>
      </c>
      <c r="M359" s="13">
        <f>J359/555*0.1</f>
        <v>6.4504504504504498E-2</v>
      </c>
      <c r="N359" s="14" t="s">
        <v>3873</v>
      </c>
      <c r="O359" s="18">
        <f>G359*(555/J359)</f>
        <v>0.79374301675977654</v>
      </c>
    </row>
    <row r="360" spans="1:15" ht="17" x14ac:dyDescent="0.2">
      <c r="A360" t="s">
        <v>2550</v>
      </c>
      <c r="B360" s="21" t="str">
        <f>VLOOKUP(A360,'Variable Lookup'!B:E,4, FALSE)</f>
        <v>REPORTED TYPE OF DISORDER:   ANEMIA [HHQ580_3]</v>
      </c>
      <c r="D360">
        <v>1.24</v>
      </c>
      <c r="E360">
        <v>0.40899999999999997</v>
      </c>
      <c r="F360">
        <v>0.65300000000000002</v>
      </c>
      <c r="G360">
        <v>0.51400000000000001</v>
      </c>
      <c r="H360">
        <v>0.65</v>
      </c>
      <c r="I360">
        <v>2.3650000000000002</v>
      </c>
      <c r="J360" s="9">
        <v>359</v>
      </c>
      <c r="K360" s="15">
        <f>J360/555*0.05</f>
        <v>3.2342342342342345E-2</v>
      </c>
      <c r="L360" s="16" t="s">
        <v>3873</v>
      </c>
      <c r="M360" s="13">
        <f>J360/555*0.1</f>
        <v>6.468468468468469E-2</v>
      </c>
      <c r="N360" s="14" t="s">
        <v>3873</v>
      </c>
      <c r="O360" s="18">
        <v>0.79400000000000004</v>
      </c>
    </row>
    <row r="361" spans="1:15" ht="34" x14ac:dyDescent="0.2">
      <c r="A361" t="s">
        <v>2741</v>
      </c>
      <c r="B361" s="21" t="str">
        <f>VLOOKUP(A361,'Variable Lookup'!B:E,4, FALSE)</f>
        <v>INC037</v>
      </c>
      <c r="D361">
        <v>1.1679999999999999</v>
      </c>
      <c r="E361">
        <v>0.27900000000000003</v>
      </c>
      <c r="F361">
        <v>0.65</v>
      </c>
      <c r="G361">
        <v>0.51500000000000001</v>
      </c>
      <c r="H361">
        <v>0.73099999999999998</v>
      </c>
      <c r="I361">
        <v>1.867</v>
      </c>
      <c r="J361" s="9">
        <v>360</v>
      </c>
      <c r="K361" s="15">
        <f>J361/555*0.05</f>
        <v>3.2432432432432434E-2</v>
      </c>
      <c r="L361" s="16" t="s">
        <v>3873</v>
      </c>
      <c r="M361" s="13">
        <f>J361/555*0.1</f>
        <v>6.4864864864864868E-2</v>
      </c>
      <c r="N361" s="14" t="s">
        <v>3873</v>
      </c>
      <c r="O361" s="18">
        <f>G361*(555/J361)</f>
        <v>0.79395833333333343</v>
      </c>
    </row>
    <row r="362" spans="1:15" ht="34" x14ac:dyDescent="0.2">
      <c r="A362" t="s">
        <v>3667</v>
      </c>
      <c r="B362" s="21" t="str">
        <f>VLOOKUP(A362,'Variable Lookup'!B:E,4, FALSE)</f>
        <v>VITE_ADD</v>
      </c>
      <c r="D362">
        <v>1.0249999999999999</v>
      </c>
      <c r="E362">
        <v>3.9E-2</v>
      </c>
      <c r="F362">
        <v>0.64400000000000002</v>
      </c>
      <c r="G362">
        <v>0.52</v>
      </c>
      <c r="H362">
        <v>0.95099999999999996</v>
      </c>
      <c r="I362">
        <v>1.1040000000000001</v>
      </c>
      <c r="J362" s="9">
        <v>361</v>
      </c>
      <c r="K362" s="15">
        <f>J362/555*0.05</f>
        <v>3.2522522522522523E-2</v>
      </c>
      <c r="L362" s="16" t="s">
        <v>3873</v>
      </c>
      <c r="M362" s="13">
        <f>J362/555*0.1</f>
        <v>6.5045045045045047E-2</v>
      </c>
      <c r="N362" s="14" t="s">
        <v>3873</v>
      </c>
      <c r="O362" s="18">
        <f>G362*(555/J362)</f>
        <v>0.79944598337950135</v>
      </c>
    </row>
    <row r="363" spans="1:15" ht="17" x14ac:dyDescent="0.2">
      <c r="A363" t="s">
        <v>1370</v>
      </c>
      <c r="B363" s="21" t="str">
        <f>VLOOKUP(A363,'Variable Lookup'!B:E,4, FALSE)</f>
        <v>ECHINACEA [DHQ153003]</v>
      </c>
      <c r="D363">
        <v>1.542</v>
      </c>
      <c r="E363">
        <v>1.04</v>
      </c>
      <c r="F363">
        <v>0.64200000000000002</v>
      </c>
      <c r="G363">
        <v>0.52100000000000002</v>
      </c>
      <c r="H363">
        <v>0.41099999999999998</v>
      </c>
      <c r="I363">
        <v>5.7859999999999996</v>
      </c>
      <c r="J363" s="9">
        <v>362</v>
      </c>
      <c r="K363" s="15">
        <f>J363/555*0.05</f>
        <v>3.2612612612612613E-2</v>
      </c>
      <c r="L363" s="16" t="s">
        <v>3873</v>
      </c>
      <c r="M363" s="13">
        <f>J363/555*0.1</f>
        <v>6.5225225225225225E-2</v>
      </c>
      <c r="N363" s="14" t="s">
        <v>3873</v>
      </c>
      <c r="O363" s="18">
        <f>G363*(555/J363)</f>
        <v>0.79877071823204415</v>
      </c>
    </row>
    <row r="364" spans="1:15" ht="17" x14ac:dyDescent="0.2">
      <c r="A364" t="s">
        <v>32</v>
      </c>
      <c r="B364" s="21" t="str">
        <f>VLOOKUP(A364,'Variable Lookup'!B:E,4, FALSE)</f>
        <v>POVERTY GUIDELINES FROM HHS UPDATED ANNUALLY [POVERTY_LEVEL]</v>
      </c>
      <c r="D364">
        <v>1</v>
      </c>
      <c r="E364">
        <v>0</v>
      </c>
      <c r="F364">
        <v>0.63500000000000001</v>
      </c>
      <c r="G364">
        <v>0.52600000000000002</v>
      </c>
      <c r="H364">
        <v>1</v>
      </c>
      <c r="I364">
        <v>1</v>
      </c>
      <c r="J364" s="9">
        <v>363</v>
      </c>
      <c r="K364" s="15">
        <f>J364/555*0.05</f>
        <v>3.2702702702702702E-2</v>
      </c>
      <c r="L364" s="16" t="s">
        <v>3873</v>
      </c>
      <c r="M364" s="13">
        <f>J364/555*0.1</f>
        <v>6.5405405405405403E-2</v>
      </c>
      <c r="N364" s="14" t="s">
        <v>3873</v>
      </c>
      <c r="O364" s="18">
        <v>0.80200000000000005</v>
      </c>
    </row>
    <row r="365" spans="1:15" ht="34" x14ac:dyDescent="0.2">
      <c r="A365" t="s">
        <v>1386</v>
      </c>
      <c r="B365" s="21" t="str">
        <f>VLOOKUP(A365,'Variable Lookup'!B:E,4, FALSE)</f>
        <v>GLUCOSAMINE / CHONDROITIN [DHQ153011]</v>
      </c>
      <c r="D365">
        <v>1.254</v>
      </c>
      <c r="E365">
        <v>0.44700000000000001</v>
      </c>
      <c r="F365">
        <v>0.63500000000000001</v>
      </c>
      <c r="G365">
        <v>0.52600000000000002</v>
      </c>
      <c r="H365">
        <v>0.624</v>
      </c>
      <c r="I365">
        <v>2.5209999999999999</v>
      </c>
      <c r="J365" s="9">
        <v>364</v>
      </c>
      <c r="K365" s="15">
        <f>J365/555*0.05</f>
        <v>3.2792792792792791E-2</v>
      </c>
      <c r="L365" s="16" t="s">
        <v>3873</v>
      </c>
      <c r="M365" s="13">
        <f>J365/555*0.1</f>
        <v>6.5585585585585582E-2</v>
      </c>
      <c r="N365" s="14" t="s">
        <v>3873</v>
      </c>
      <c r="O365" s="18">
        <f>G365*(555/J365)</f>
        <v>0.80200549450549452</v>
      </c>
    </row>
    <row r="366" spans="1:15" ht="34" x14ac:dyDescent="0.2">
      <c r="A366" t="s">
        <v>3642</v>
      </c>
      <c r="B366" s="21" t="str">
        <f>VLOOKUP(A366,'Variable Lookup'!B:E,4, FALSE)</f>
        <v>DENSITY OF TOTAL VEGETABLES PER 1000 KCAL</v>
      </c>
      <c r="D366">
        <v>0.91800000000000004</v>
      </c>
      <c r="E366">
        <v>0.125</v>
      </c>
      <c r="F366">
        <v>-0.63</v>
      </c>
      <c r="G366">
        <v>0.52900000000000003</v>
      </c>
      <c r="H366">
        <v>0.70299999999999996</v>
      </c>
      <c r="I366">
        <v>1.198</v>
      </c>
      <c r="J366" s="9">
        <v>365</v>
      </c>
      <c r="K366" s="15">
        <f>J366/555*0.05</f>
        <v>3.2882882882882887E-2</v>
      </c>
      <c r="L366" s="16" t="s">
        <v>3873</v>
      </c>
      <c r="M366" s="13">
        <f>J366/555*0.1</f>
        <v>6.5765765765765774E-2</v>
      </c>
      <c r="N366" s="14" t="s">
        <v>3873</v>
      </c>
      <c r="O366" s="18">
        <f>G366*(555/J366)</f>
        <v>0.80436986301369873</v>
      </c>
    </row>
    <row r="367" spans="1:15" ht="34" x14ac:dyDescent="0.2">
      <c r="A367" t="s">
        <v>3517</v>
      </c>
      <c r="B367" s="21" t="str">
        <f>VLOOKUP(A367,'Variable Lookup'!B:E,4, FALSE)</f>
        <v>DIET CALC, FOLIC_ACID_DFE FROM SUPPLEMENTS (DFE) [SUPP_FOLIC_ACID_DFE]</v>
      </c>
      <c r="D367">
        <v>1</v>
      </c>
      <c r="E367">
        <v>0</v>
      </c>
      <c r="F367">
        <v>0.625</v>
      </c>
      <c r="G367">
        <v>0.53200000000000003</v>
      </c>
      <c r="H367">
        <v>1</v>
      </c>
      <c r="I367">
        <v>1.0009999999999999</v>
      </c>
      <c r="J367" s="9">
        <v>367</v>
      </c>
      <c r="K367" s="15">
        <f>J367/555*0.05</f>
        <v>3.3063063063063065E-2</v>
      </c>
      <c r="L367" s="16" t="s">
        <v>3873</v>
      </c>
      <c r="M367" s="13">
        <f>J367/555*0.1</f>
        <v>6.6126126126126131E-2</v>
      </c>
      <c r="N367" s="14" t="s">
        <v>3873</v>
      </c>
      <c r="O367" s="18">
        <f>G367*(555/J367)</f>
        <v>0.80452316076294283</v>
      </c>
    </row>
    <row r="368" spans="1:15" ht="51" x14ac:dyDescent="0.2">
      <c r="A368" t="s">
        <v>1816</v>
      </c>
      <c r="B368" s="21" t="str">
        <f>VLOOKUP(A368,'Variable Lookup'!B:E,4, FALSE)</f>
        <v>F_JUICE</v>
      </c>
      <c r="D368">
        <v>0.873</v>
      </c>
      <c r="E368">
        <v>0.189</v>
      </c>
      <c r="F368">
        <v>-0.625</v>
      </c>
      <c r="G368">
        <v>0.53200000000000003</v>
      </c>
      <c r="H368">
        <v>0.57199999999999995</v>
      </c>
      <c r="I368">
        <v>1.335</v>
      </c>
      <c r="J368" s="9">
        <v>366</v>
      </c>
      <c r="K368" s="15">
        <f>J368/555*0.05</f>
        <v>3.2972972972972976E-2</v>
      </c>
      <c r="L368" s="16" t="s">
        <v>3873</v>
      </c>
      <c r="M368" s="13">
        <f>J368/555*0.1</f>
        <v>6.5945945945945952E-2</v>
      </c>
      <c r="N368" s="14" t="s">
        <v>3873</v>
      </c>
      <c r="O368" s="18">
        <v>0.80500000000000005</v>
      </c>
    </row>
    <row r="369" spans="1:15" ht="17" x14ac:dyDescent="0.2">
      <c r="A369" t="s">
        <v>3196</v>
      </c>
      <c r="B369" s="21" t="str">
        <f>VLOOKUP(A369,'Variable Lookup'!B:E,4, FALSE)</f>
        <v>AGE AT LAST LIVE BIRTH [RHQ190]</v>
      </c>
      <c r="D369">
        <v>1.018</v>
      </c>
      <c r="E369">
        <v>2.9000000000000001E-2</v>
      </c>
      <c r="F369">
        <v>0.622</v>
      </c>
      <c r="G369">
        <v>0.53400000000000003</v>
      </c>
      <c r="H369">
        <v>0.96299999999999997</v>
      </c>
      <c r="I369">
        <v>1.0760000000000001</v>
      </c>
      <c r="J369" s="9">
        <v>368</v>
      </c>
      <c r="K369" s="15">
        <f>J369/555*0.05</f>
        <v>3.3153153153153155E-2</v>
      </c>
      <c r="L369" s="16" t="s">
        <v>3873</v>
      </c>
      <c r="M369" s="13">
        <f>J369/555*0.1</f>
        <v>6.6306306306306309E-2</v>
      </c>
      <c r="N369" s="14" t="s">
        <v>3873</v>
      </c>
      <c r="O369" s="18">
        <f>G369*(555/J369)</f>
        <v>0.80535326086956527</v>
      </c>
    </row>
    <row r="370" spans="1:15" ht="17" x14ac:dyDescent="0.2">
      <c r="A370" t="s">
        <v>1282</v>
      </c>
      <c r="B370" s="21" t="str">
        <f>VLOOKUP(A370,'Variable Lookup'!B:E,4, FALSE)</f>
        <v>MULTIVITAMINS [DHQ145000]</v>
      </c>
      <c r="D370">
        <v>1.1379999999999999</v>
      </c>
      <c r="E370">
        <v>0.23799999999999999</v>
      </c>
      <c r="F370">
        <v>0.62</v>
      </c>
      <c r="G370">
        <v>0.53600000000000003</v>
      </c>
      <c r="H370">
        <v>0.75600000000000001</v>
      </c>
      <c r="I370">
        <v>1.7130000000000001</v>
      </c>
      <c r="J370" s="9">
        <v>369</v>
      </c>
      <c r="K370" s="15">
        <f>J370/555*0.05</f>
        <v>3.3243243243243244E-2</v>
      </c>
      <c r="L370" s="16" t="s">
        <v>3873</v>
      </c>
      <c r="M370" s="13">
        <f>J370/555*0.1</f>
        <v>6.6486486486486487E-2</v>
      </c>
      <c r="N370" s="14" t="s">
        <v>3873</v>
      </c>
      <c r="O370" s="18">
        <f>G370*(555/J370)</f>
        <v>0.80617886178861797</v>
      </c>
    </row>
    <row r="371" spans="1:15" ht="17" x14ac:dyDescent="0.2">
      <c r="A371" t="s">
        <v>3666</v>
      </c>
      <c r="B371" s="21" t="str">
        <f>VLOOKUP(A371,'Variable Lookup'!B:E,4, FALSE)</f>
        <v>VITD</v>
      </c>
      <c r="D371">
        <v>1.0129999999999999</v>
      </c>
      <c r="E371">
        <v>2.1000000000000001E-2</v>
      </c>
      <c r="F371">
        <v>0.61399999999999999</v>
      </c>
      <c r="G371">
        <v>0.53900000000000003</v>
      </c>
      <c r="H371">
        <v>0.97299999999999998</v>
      </c>
      <c r="I371">
        <v>1.054</v>
      </c>
      <c r="J371" s="9">
        <v>370</v>
      </c>
      <c r="K371" s="15">
        <f>J371/555*0.05</f>
        <v>3.3333333333333333E-2</v>
      </c>
      <c r="L371" s="16" t="s">
        <v>3873</v>
      </c>
      <c r="M371" s="13">
        <f>J371/555*0.1</f>
        <v>6.6666666666666666E-2</v>
      </c>
      <c r="N371" s="14" t="s">
        <v>3873</v>
      </c>
      <c r="O371" s="18">
        <v>0.80600000000000005</v>
      </c>
    </row>
    <row r="372" spans="1:15" ht="34" x14ac:dyDescent="0.2">
      <c r="A372" t="s">
        <v>299</v>
      </c>
      <c r="B372" s="21" t="str">
        <f>VLOOKUP(A372,'Variable Lookup'!B:E,4, FALSE)</f>
        <v>SELF REPORTED HISTORY OF 5 CHRONIC CONDITIONS [CHRONIC_COND_5CAT]</v>
      </c>
      <c r="D372">
        <v>1.1339999999999999</v>
      </c>
      <c r="E372">
        <v>0.23100000000000001</v>
      </c>
      <c r="F372">
        <v>0.61499999999999999</v>
      </c>
      <c r="G372">
        <v>0.53900000000000003</v>
      </c>
      <c r="H372">
        <v>0.76</v>
      </c>
      <c r="I372">
        <v>1.6910000000000001</v>
      </c>
      <c r="J372" s="9">
        <v>371</v>
      </c>
      <c r="K372" s="15">
        <f>J372/555*0.05</f>
        <v>3.3423423423423422E-2</v>
      </c>
      <c r="L372" s="16" t="s">
        <v>3873</v>
      </c>
      <c r="M372" s="13">
        <f>J372/555*0.1</f>
        <v>6.6846846846846844E-2</v>
      </c>
      <c r="N372" s="14" t="s">
        <v>3873</v>
      </c>
      <c r="O372" s="18">
        <v>0.80600000000000005</v>
      </c>
    </row>
    <row r="373" spans="1:15" ht="34" x14ac:dyDescent="0.2">
      <c r="A373" t="s">
        <v>2041</v>
      </c>
      <c r="B373" s="21" t="str">
        <f>VLOOKUP(A373,'Variable Lookup'!B:E,4, FALSE)</f>
        <v>DIET CALC, GENISTEIN, NDSR, (MG) [GENISTEIN]</v>
      </c>
      <c r="D373">
        <v>0.96599999999999997</v>
      </c>
      <c r="E373">
        <v>5.3999999999999999E-2</v>
      </c>
      <c r="F373">
        <v>-0.61299999999999999</v>
      </c>
      <c r="G373">
        <v>0.54</v>
      </c>
      <c r="H373">
        <v>0.86499999999999999</v>
      </c>
      <c r="I373">
        <v>1.079</v>
      </c>
      <c r="J373" s="9">
        <v>372</v>
      </c>
      <c r="K373" s="15">
        <f>J373/555*0.05</f>
        <v>3.3513513513513518E-2</v>
      </c>
      <c r="L373" s="16" t="s">
        <v>3873</v>
      </c>
      <c r="M373" s="13">
        <f>J373/555*0.1</f>
        <v>6.7027027027027036E-2</v>
      </c>
      <c r="N373" s="14" t="s">
        <v>3873</v>
      </c>
      <c r="O373" s="18">
        <v>0.80600000000000005</v>
      </c>
    </row>
    <row r="374" spans="1:15" ht="51" x14ac:dyDescent="0.2">
      <c r="A374" t="s">
        <v>3519</v>
      </c>
      <c r="B374" s="21" t="str">
        <f>VLOOKUP(A374,'Variable Lookup'!B:E,4, FALSE)</f>
        <v>DIET CALC, FOLIC_ACID_MCG FROM SUPPLEMENTS  (MCG) [SUPP_FOLIC_ACID_MCG]</v>
      </c>
      <c r="D374">
        <v>1</v>
      </c>
      <c r="E374">
        <v>1E-3</v>
      </c>
      <c r="F374">
        <v>0.60799999999999998</v>
      </c>
      <c r="G374">
        <v>0.54300000000000004</v>
      </c>
      <c r="H374">
        <v>0.999</v>
      </c>
      <c r="I374">
        <v>1.0009999999999999</v>
      </c>
      <c r="J374" s="9">
        <v>373</v>
      </c>
      <c r="K374" s="15">
        <f>J374/555*0.05</f>
        <v>3.3603603603603607E-2</v>
      </c>
      <c r="L374" s="16" t="s">
        <v>3873</v>
      </c>
      <c r="M374" s="13">
        <f>J374/555*0.1</f>
        <v>6.7207207207207215E-2</v>
      </c>
      <c r="N374" s="14" t="s">
        <v>3873</v>
      </c>
      <c r="O374" s="18">
        <v>0.80600000000000005</v>
      </c>
    </row>
    <row r="375" spans="1:15" ht="34" x14ac:dyDescent="0.2">
      <c r="A375" t="s">
        <v>3494</v>
      </c>
      <c r="B375" s="21" t="str">
        <f>VLOOKUP(A375,'Variable Lookup'!B:E,4, FALSE)</f>
        <v>DIET CALC, SORBITOL, NDSR, (G) [SORBITOL]</v>
      </c>
      <c r="D375">
        <v>0.91600000000000004</v>
      </c>
      <c r="E375">
        <v>0.13200000000000001</v>
      </c>
      <c r="F375">
        <v>-0.60699999999999998</v>
      </c>
      <c r="G375">
        <v>0.54400000000000004</v>
      </c>
      <c r="H375">
        <v>0.69099999999999995</v>
      </c>
      <c r="I375">
        <v>1.2150000000000001</v>
      </c>
      <c r="J375" s="9">
        <v>374</v>
      </c>
      <c r="K375" s="15">
        <f>J375/555*0.05</f>
        <v>3.3693693693693696E-2</v>
      </c>
      <c r="L375" s="16" t="s">
        <v>3873</v>
      </c>
      <c r="M375" s="13">
        <f>J375/555*0.1</f>
        <v>6.7387387387387393E-2</v>
      </c>
      <c r="N375" s="14" t="s">
        <v>3873</v>
      </c>
      <c r="O375" s="18">
        <v>0.80600000000000005</v>
      </c>
    </row>
    <row r="376" spans="1:15" ht="17" x14ac:dyDescent="0.2">
      <c r="A376" t="s">
        <v>68</v>
      </c>
      <c r="B376" s="21" t="str">
        <f>VLOOKUP(A376,'Variable Lookup'!B:E,4, FALSE)</f>
        <v>ADD_SUGARS</v>
      </c>
      <c r="D376">
        <v>1.004</v>
      </c>
      <c r="E376">
        <v>7.0000000000000001E-3</v>
      </c>
      <c r="F376">
        <v>0.60299999999999998</v>
      </c>
      <c r="G376">
        <v>0.54600000000000004</v>
      </c>
      <c r="H376">
        <v>0.99099999999999999</v>
      </c>
      <c r="I376">
        <v>1.018</v>
      </c>
      <c r="J376" s="9">
        <v>375</v>
      </c>
      <c r="K376" s="15">
        <f>J376/555*0.05</f>
        <v>3.3783783783783786E-2</v>
      </c>
      <c r="L376" s="16" t="s">
        <v>3873</v>
      </c>
      <c r="M376" s="13">
        <f>J376/555*0.1</f>
        <v>6.7567567567567571E-2</v>
      </c>
      <c r="N376" s="14" t="s">
        <v>3873</v>
      </c>
      <c r="O376" s="18">
        <v>0.80600000000000005</v>
      </c>
    </row>
    <row r="377" spans="1:15" ht="68" x14ac:dyDescent="0.2">
      <c r="A377" t="s">
        <v>29</v>
      </c>
      <c r="B377" s="21" t="str">
        <f>VLOOKUP(A377,'Variable Lookup'!B:E,4, FALSE)</f>
        <v>MIDPOINT OF ANNUAL COMBINED FAMILY INCOME RANGE ABOVE OR BELOW 150% OF FEDERAL POVERTY GUIDELINES [POVERTY_150]</v>
      </c>
      <c r="D377">
        <v>1.1659999999999999</v>
      </c>
      <c r="E377">
        <v>0.29799999999999999</v>
      </c>
      <c r="F377">
        <v>0.60199999999999998</v>
      </c>
      <c r="G377">
        <v>0.54700000000000004</v>
      </c>
      <c r="H377">
        <v>0.70699999999999996</v>
      </c>
      <c r="I377">
        <v>1.9239999999999999</v>
      </c>
      <c r="J377" s="9">
        <v>376</v>
      </c>
      <c r="K377" s="15">
        <f>J377/555*0.05</f>
        <v>3.3873873873873875E-2</v>
      </c>
      <c r="L377" s="16" t="s">
        <v>3873</v>
      </c>
      <c r="M377" s="13">
        <f>J377/555*0.1</f>
        <v>6.774774774774775E-2</v>
      </c>
      <c r="N377" s="14" t="s">
        <v>3873</v>
      </c>
      <c r="O377" s="18">
        <v>0.80600000000000005</v>
      </c>
    </row>
    <row r="378" spans="1:15" ht="17" x14ac:dyDescent="0.2">
      <c r="A378" t="s">
        <v>1818</v>
      </c>
      <c r="B378" s="21" t="str">
        <f>VLOOKUP(A378,'Variable Lookup'!B:E,4, FALSE)</f>
        <v>F_TOTAL</v>
      </c>
      <c r="D378">
        <v>0.94799999999999995</v>
      </c>
      <c r="E378">
        <v>8.5000000000000006E-2</v>
      </c>
      <c r="F378">
        <v>-0.60099999999999998</v>
      </c>
      <c r="G378">
        <v>0.54800000000000004</v>
      </c>
      <c r="H378">
        <v>0.79500000000000004</v>
      </c>
      <c r="I378">
        <v>1.129</v>
      </c>
      <c r="J378" s="9">
        <v>377</v>
      </c>
      <c r="K378" s="15">
        <f>J378/555*0.05</f>
        <v>3.3963963963963964E-2</v>
      </c>
      <c r="L378" s="16" t="s">
        <v>3873</v>
      </c>
      <c r="M378" s="13">
        <f>J378/555*0.1</f>
        <v>6.7927927927927928E-2</v>
      </c>
      <c r="N378" s="14" t="s">
        <v>3873</v>
      </c>
      <c r="O378" s="18">
        <v>0.80600000000000005</v>
      </c>
    </row>
    <row r="379" spans="1:15" ht="34" x14ac:dyDescent="0.2">
      <c r="A379" t="s">
        <v>2021</v>
      </c>
      <c r="B379" s="21" t="str">
        <f>VLOOKUP(A379,'Variable Lookup'!B:E,4, FALSE)</f>
        <v>DIET CALC, FRUCTOSE, NDSR, (G) [FRUCTOSE]</v>
      </c>
      <c r="D379">
        <v>0.998</v>
      </c>
      <c r="E379">
        <v>3.0000000000000001E-3</v>
      </c>
      <c r="F379">
        <v>-0.59899999999999998</v>
      </c>
      <c r="G379">
        <v>0.54900000000000004</v>
      </c>
      <c r="H379">
        <v>0.99299999999999999</v>
      </c>
      <c r="I379">
        <v>1.004</v>
      </c>
      <c r="J379" s="9">
        <v>378</v>
      </c>
      <c r="K379" s="15">
        <f>J379/555*0.05</f>
        <v>3.405405405405406E-2</v>
      </c>
      <c r="L379" s="16" t="s">
        <v>3873</v>
      </c>
      <c r="M379" s="13">
        <f>J379/555*0.1</f>
        <v>6.810810810810812E-2</v>
      </c>
      <c r="N379" s="14" t="s">
        <v>3873</v>
      </c>
      <c r="O379" s="18">
        <f>G379*(555/J379)</f>
        <v>0.80607142857142855</v>
      </c>
    </row>
    <row r="380" spans="1:15" ht="17" x14ac:dyDescent="0.2">
      <c r="A380" t="s">
        <v>1308</v>
      </c>
      <c r="B380" s="21" t="str">
        <f>VLOOKUP(A380,'Variable Lookup'!B:E,4, FALSE)</f>
        <v>FREQUENCY:  CALCIUM [DHQ148000]</v>
      </c>
      <c r="D380">
        <v>1.0309999999999999</v>
      </c>
      <c r="E380">
        <v>5.3999999999999999E-2</v>
      </c>
      <c r="F380">
        <v>0.59099999999999997</v>
      </c>
      <c r="G380">
        <v>0.55400000000000005</v>
      </c>
      <c r="H380">
        <v>0.93100000000000005</v>
      </c>
      <c r="I380">
        <v>1.1419999999999999</v>
      </c>
      <c r="J380" s="9">
        <v>379</v>
      </c>
      <c r="K380" s="15">
        <f>J380/555*0.05</f>
        <v>3.4144144144144149E-2</v>
      </c>
      <c r="L380" s="16" t="s">
        <v>3873</v>
      </c>
      <c r="M380" s="13">
        <f>J380/555*0.1</f>
        <v>6.8288288288288299E-2</v>
      </c>
      <c r="N380" s="14" t="s">
        <v>3873</v>
      </c>
      <c r="O380" s="18">
        <f>G380*(555/J380)</f>
        <v>0.81126649076517166</v>
      </c>
    </row>
    <row r="381" spans="1:15" ht="17" x14ac:dyDescent="0.2">
      <c r="A381" t="s">
        <v>3072</v>
      </c>
      <c r="B381" s="21" t="str">
        <f>VLOOKUP(A381,'Variable Lookup'!B:E,4, FALSE)</f>
        <v>HAVE YOU HAD: FLU SHOT [PSH100]</v>
      </c>
      <c r="D381">
        <v>1.046</v>
      </c>
      <c r="E381">
        <v>8.1000000000000003E-2</v>
      </c>
      <c r="F381">
        <v>0.58499999999999996</v>
      </c>
      <c r="G381">
        <v>0.55800000000000005</v>
      </c>
      <c r="H381">
        <v>0.89900000000000002</v>
      </c>
      <c r="I381">
        <v>1.2170000000000001</v>
      </c>
      <c r="J381" s="9">
        <v>380</v>
      </c>
      <c r="K381" s="15">
        <f>J381/555*0.05</f>
        <v>3.4234234234234238E-2</v>
      </c>
      <c r="L381" s="16" t="s">
        <v>3873</v>
      </c>
      <c r="M381" s="13">
        <f>J381/555*0.1</f>
        <v>6.8468468468468477E-2</v>
      </c>
      <c r="N381" s="14" t="s">
        <v>3873</v>
      </c>
      <c r="O381" s="18">
        <f>G381*(555/J381)</f>
        <v>0.81497368421052641</v>
      </c>
    </row>
    <row r="382" spans="1:15" ht="17" x14ac:dyDescent="0.2">
      <c r="A382" t="s">
        <v>2845</v>
      </c>
      <c r="B382" s="21" t="str">
        <f>VLOOKUP(A382,'Variable Lookup'!B:E,4, FALSE)</f>
        <v>M201</v>
      </c>
      <c r="D382">
        <v>1.167</v>
      </c>
      <c r="E382">
        <v>0.309</v>
      </c>
      <c r="F382">
        <v>0.58299999999999996</v>
      </c>
      <c r="G382">
        <v>0.56000000000000005</v>
      </c>
      <c r="H382">
        <v>0.69399999999999995</v>
      </c>
      <c r="I382">
        <v>1.9610000000000001</v>
      </c>
      <c r="J382" s="9">
        <v>381</v>
      </c>
      <c r="K382" s="15">
        <f>J382/555*0.05</f>
        <v>3.4324324324324328E-2</v>
      </c>
      <c r="L382" s="16" t="s">
        <v>3873</v>
      </c>
      <c r="M382" s="13">
        <f>J382/555*0.1</f>
        <v>6.8648648648648655E-2</v>
      </c>
      <c r="N382" s="14" t="s">
        <v>3873</v>
      </c>
      <c r="O382" s="18">
        <v>0.15</v>
      </c>
    </row>
    <row r="383" spans="1:15" ht="51" x14ac:dyDescent="0.2">
      <c r="A383" t="s">
        <v>3551</v>
      </c>
      <c r="B383" s="21" t="str">
        <f>VLOOKUP(A383,'Variable Lookup'!B:E,4, FALSE)</f>
        <v>DIET CALC, VITAMIN_B6 FROM SUPPLEMENTS  (MG) [SUPP_VITAMIN_B6]</v>
      </c>
      <c r="D383">
        <v>0.98799999999999999</v>
      </c>
      <c r="E383">
        <v>2.1000000000000001E-2</v>
      </c>
      <c r="F383">
        <v>-0.58199999999999996</v>
      </c>
      <c r="G383">
        <v>0.56100000000000005</v>
      </c>
      <c r="H383">
        <v>0.94699999999999995</v>
      </c>
      <c r="I383">
        <v>1.03</v>
      </c>
      <c r="J383" s="9">
        <v>382</v>
      </c>
      <c r="K383" s="15">
        <f>J383/555*0.05</f>
        <v>3.4414414414414417E-2</v>
      </c>
      <c r="L383" s="16" t="s">
        <v>3873</v>
      </c>
      <c r="M383" s="13">
        <f>J383/555*0.1</f>
        <v>6.8828828828828834E-2</v>
      </c>
      <c r="N383" s="14" t="s">
        <v>3873</v>
      </c>
      <c r="O383" s="18">
        <f>G383*(555/J383)</f>
        <v>0.81506544502617806</v>
      </c>
    </row>
    <row r="384" spans="1:15" ht="34" x14ac:dyDescent="0.2">
      <c r="A384" t="s">
        <v>2121</v>
      </c>
      <c r="B384" s="21" t="str">
        <f>VLOOKUP(A384,'Variable Lookup'!B:E,4, FALSE)</f>
        <v>EVER TOLD HAD HIGH CHOLESTEROL/HYPERLIPIDEMIA [HHQ180]</v>
      </c>
      <c r="D384">
        <v>1.119</v>
      </c>
      <c r="E384">
        <v>0.221</v>
      </c>
      <c r="F384">
        <v>0.56999999999999995</v>
      </c>
      <c r="G384">
        <v>0.56899999999999995</v>
      </c>
      <c r="H384">
        <v>0.76</v>
      </c>
      <c r="I384">
        <v>1.649</v>
      </c>
      <c r="J384" s="9">
        <v>383</v>
      </c>
      <c r="K384" s="15">
        <f>J384/555*0.05</f>
        <v>3.4504504504504506E-2</v>
      </c>
      <c r="L384" s="16" t="s">
        <v>3873</v>
      </c>
      <c r="M384" s="13">
        <f>J384/555*0.1</f>
        <v>6.9009009009009012E-2</v>
      </c>
      <c r="N384" s="14" t="s">
        <v>3873</v>
      </c>
      <c r="O384" s="18">
        <v>0.82</v>
      </c>
    </row>
    <row r="385" spans="1:17" ht="34" x14ac:dyDescent="0.2">
      <c r="A385" t="s">
        <v>3268</v>
      </c>
      <c r="B385" s="21" t="str">
        <f>VLOOKUP(A385,'Variable Lookup'!B:E,4, FALSE)</f>
        <v>S080</v>
      </c>
      <c r="D385">
        <v>1.179</v>
      </c>
      <c r="E385">
        <v>0.34399999999999997</v>
      </c>
      <c r="F385">
        <v>0.56599999999999995</v>
      </c>
      <c r="G385">
        <v>0.57099999999999995</v>
      </c>
      <c r="H385">
        <v>0.66600000000000004</v>
      </c>
      <c r="I385">
        <v>2.0880000000000001</v>
      </c>
      <c r="J385" s="9">
        <v>384</v>
      </c>
      <c r="K385" s="15">
        <f>J385/555*0.05</f>
        <v>3.4594594594594595E-2</v>
      </c>
      <c r="L385" s="16" t="s">
        <v>3873</v>
      </c>
      <c r="M385" s="13">
        <f>J385/555*0.1</f>
        <v>6.918918918918919E-2</v>
      </c>
      <c r="N385" s="14" t="s">
        <v>3873</v>
      </c>
      <c r="O385" s="18">
        <v>0.82</v>
      </c>
    </row>
    <row r="386" spans="1:17" ht="17" x14ac:dyDescent="0.2">
      <c r="A386" t="s">
        <v>3418</v>
      </c>
      <c r="B386" s="21" t="str">
        <f>VLOOKUP(A386,'Variable Lookup'!B:E,4, FALSE)</f>
        <v>TIME SINCE LAST BREAST EXAM [SIQ191]</v>
      </c>
      <c r="D386">
        <v>0.96199999999999997</v>
      </c>
      <c r="E386">
        <v>6.7000000000000004E-2</v>
      </c>
      <c r="F386">
        <v>-0.56599999999999995</v>
      </c>
      <c r="G386">
        <v>0.57199999999999995</v>
      </c>
      <c r="H386">
        <v>0.84</v>
      </c>
      <c r="I386">
        <v>1.101</v>
      </c>
      <c r="J386" s="9">
        <v>385</v>
      </c>
      <c r="K386" s="15">
        <f>J386/555*0.05</f>
        <v>3.4684684684684684E-2</v>
      </c>
      <c r="L386" s="16" t="s">
        <v>3873</v>
      </c>
      <c r="M386" s="13">
        <f>J386/555*0.1</f>
        <v>6.9369369369369369E-2</v>
      </c>
      <c r="N386" s="14" t="s">
        <v>3873</v>
      </c>
      <c r="O386" s="18">
        <v>0.82</v>
      </c>
    </row>
    <row r="387" spans="1:17" ht="17" x14ac:dyDescent="0.2">
      <c r="A387" t="s">
        <v>15</v>
      </c>
      <c r="B387" s="21" t="str">
        <f>VLOOKUP(A387,'Variable Lookup'!B:E,4, FALSE)</f>
        <v>NUMBER OF RACES REPORTED BY SP [DMQ060_SUM]</v>
      </c>
      <c r="D387">
        <v>1.2589999999999999</v>
      </c>
      <c r="E387">
        <v>0.51600000000000001</v>
      </c>
      <c r="F387">
        <v>0.56100000000000005</v>
      </c>
      <c r="G387">
        <v>0.57499999999999996</v>
      </c>
      <c r="H387">
        <v>0.56399999999999995</v>
      </c>
      <c r="I387">
        <v>2.81</v>
      </c>
      <c r="J387" s="9">
        <v>386</v>
      </c>
      <c r="K387" s="15">
        <f>J387/555*0.05</f>
        <v>3.4774774774774773E-2</v>
      </c>
      <c r="L387" s="16" t="s">
        <v>3873</v>
      </c>
      <c r="M387" s="13">
        <f>J387/555*0.1</f>
        <v>6.9549549549549547E-2</v>
      </c>
      <c r="N387" s="14" t="s">
        <v>3873</v>
      </c>
      <c r="O387" s="18">
        <v>0.82</v>
      </c>
    </row>
    <row r="388" spans="1:17" ht="34" x14ac:dyDescent="0.2">
      <c r="A388" t="s">
        <v>2570</v>
      </c>
      <c r="B388" s="21" t="str">
        <f>VLOOKUP(A388,'Variable Lookup'!B:E,4, FALSE)</f>
        <v>REPORTED TYPE OF DISORDER:   URINARY TRACT INFECTIONS [HHQ580_39]</v>
      </c>
      <c r="D388">
        <v>0.88700000000000001</v>
      </c>
      <c r="E388">
        <v>0.19</v>
      </c>
      <c r="F388">
        <v>-0.55900000000000005</v>
      </c>
      <c r="G388">
        <v>0.57599999999999996</v>
      </c>
      <c r="H388">
        <v>0.58299999999999996</v>
      </c>
      <c r="I388">
        <v>1.35</v>
      </c>
      <c r="J388" s="9">
        <v>387</v>
      </c>
      <c r="K388" s="15">
        <f>J388/555*0.05</f>
        <v>3.4864864864864863E-2</v>
      </c>
      <c r="L388" s="16" t="s">
        <v>3873</v>
      </c>
      <c r="M388" s="13">
        <f>J388/555*0.1</f>
        <v>6.9729729729729725E-2</v>
      </c>
      <c r="N388" s="14" t="s">
        <v>3873</v>
      </c>
      <c r="O388" s="18">
        <v>0.82</v>
      </c>
    </row>
    <row r="389" spans="1:17" ht="34" x14ac:dyDescent="0.2">
      <c r="A389" t="s">
        <v>2582</v>
      </c>
      <c r="B389" s="21" t="str">
        <f>VLOOKUP(A389,'Variable Lookup'!B:E,4, FALSE)</f>
        <v>REPORTED TYPE OF DISORDER:   CHRONIC KIDNEY DISEASE [HHQ580_9]</v>
      </c>
      <c r="D389">
        <v>1.804</v>
      </c>
      <c r="E389">
        <v>1.921</v>
      </c>
      <c r="F389">
        <v>0.55400000000000005</v>
      </c>
      <c r="G389">
        <v>0.57899999999999996</v>
      </c>
      <c r="H389">
        <v>0.224</v>
      </c>
      <c r="I389">
        <v>14.545999999999999</v>
      </c>
      <c r="J389" s="9">
        <v>388</v>
      </c>
      <c r="K389" s="15">
        <f>J389/555*0.05</f>
        <v>3.4954954954954952E-2</v>
      </c>
      <c r="L389" s="16" t="s">
        <v>3873</v>
      </c>
      <c r="M389" s="13">
        <f>J389/555*0.1</f>
        <v>6.9909909909909904E-2</v>
      </c>
      <c r="N389" s="14" t="s">
        <v>3873</v>
      </c>
      <c r="O389" s="18">
        <v>0.82</v>
      </c>
    </row>
    <row r="390" spans="1:17" ht="34" x14ac:dyDescent="0.2">
      <c r="A390" t="s">
        <v>3430</v>
      </c>
      <c r="B390" s="21" t="str">
        <f>VLOOKUP(A390,'Variable Lookup'!B:E,4, FALSE)</f>
        <v>PACK YEAR [SMQ_DER_PACK_YEAR_R2]</v>
      </c>
      <c r="D390">
        <v>1.004</v>
      </c>
      <c r="E390">
        <v>7.0000000000000001E-3</v>
      </c>
      <c r="F390">
        <v>0.55300000000000005</v>
      </c>
      <c r="G390" s="50">
        <v>0.57999999999999996</v>
      </c>
      <c r="H390" s="50">
        <v>0.99</v>
      </c>
      <c r="I390" s="50">
        <v>1.018</v>
      </c>
      <c r="J390" s="9">
        <v>390</v>
      </c>
      <c r="K390" s="15">
        <f>J390/555*0.05</f>
        <v>3.5135135135135137E-2</v>
      </c>
      <c r="L390" s="16" t="s">
        <v>3873</v>
      </c>
      <c r="M390" s="13">
        <f>J390/555*0.1</f>
        <v>7.0270270270270274E-2</v>
      </c>
      <c r="N390" s="14" t="s">
        <v>3873</v>
      </c>
      <c r="O390" s="18">
        <v>0.82</v>
      </c>
      <c r="P390" t="s">
        <v>3892</v>
      </c>
      <c r="Q390" t="s">
        <v>3895</v>
      </c>
    </row>
    <row r="391" spans="1:17" ht="17" x14ac:dyDescent="0.2">
      <c r="A391" t="s">
        <v>2298</v>
      </c>
      <c r="B391" s="21" t="str">
        <f>VLOOKUP(A391,'Variable Lookup'!B:E,4, FALSE)</f>
        <v>EVER TOLD HAD ASTHMA [HHQ210]</v>
      </c>
      <c r="D391">
        <v>1.155</v>
      </c>
      <c r="E391">
        <v>0.3</v>
      </c>
      <c r="F391">
        <v>0.55400000000000005</v>
      </c>
      <c r="G391">
        <v>0.57999999999999996</v>
      </c>
      <c r="H391">
        <v>0.69399999999999995</v>
      </c>
      <c r="I391">
        <v>1.923</v>
      </c>
      <c r="J391" s="9">
        <v>389</v>
      </c>
      <c r="K391" s="15">
        <f>J391/555*0.05</f>
        <v>3.5045045045045041E-2</v>
      </c>
      <c r="L391" s="16" t="s">
        <v>3873</v>
      </c>
      <c r="M391" s="13">
        <f>J391/555*0.1</f>
        <v>7.0090090090090082E-2</v>
      </c>
      <c r="N391" s="14" t="s">
        <v>3873</v>
      </c>
      <c r="O391" s="18">
        <v>0.82</v>
      </c>
    </row>
    <row r="392" spans="1:17" ht="17" x14ac:dyDescent="0.2">
      <c r="A392" t="s">
        <v>3555</v>
      </c>
      <c r="B392" s="21" t="str">
        <f>VLOOKUP(A392,'Variable Lookup'!B:E,4, FALSE)</f>
        <v>DIET CALC, VITAMIN_D FROM SUPPLEMENTS  (MCG) [SUPP_VITAMIN_D]</v>
      </c>
      <c r="D392">
        <v>1.01</v>
      </c>
      <c r="E392">
        <v>1.7999999999999999E-2</v>
      </c>
      <c r="F392">
        <v>0.54900000000000004</v>
      </c>
      <c r="G392">
        <v>0.58299999999999996</v>
      </c>
      <c r="H392">
        <v>0.97599999999999998</v>
      </c>
      <c r="I392">
        <v>1.0449999999999999</v>
      </c>
      <c r="J392" s="9">
        <v>391</v>
      </c>
      <c r="K392" s="15">
        <f>J392/555*0.05</f>
        <v>3.5225225225225226E-2</v>
      </c>
      <c r="L392" s="16" t="s">
        <v>3873</v>
      </c>
      <c r="M392" s="13">
        <f>J392/555*0.1</f>
        <v>7.0450450450450453E-2</v>
      </c>
      <c r="N392" s="14" t="s">
        <v>3873</v>
      </c>
      <c r="O392" s="18">
        <v>0.82</v>
      </c>
    </row>
    <row r="393" spans="1:17" ht="51" x14ac:dyDescent="0.2">
      <c r="A393" t="s">
        <v>211</v>
      </c>
      <c r="B393" s="21" t="str">
        <f>VLOOKUP(A393,'Variable Lookup'!B:E,4, FALSE)</f>
        <v>B12_ADD</v>
      </c>
      <c r="D393">
        <v>1.0129999999999999</v>
      </c>
      <c r="E393">
        <v>2.5000000000000001E-2</v>
      </c>
      <c r="F393">
        <v>0.54600000000000004</v>
      </c>
      <c r="G393">
        <v>0.58499999999999996</v>
      </c>
      <c r="H393">
        <v>0.96599999999999997</v>
      </c>
      <c r="I393">
        <v>1.0629999999999999</v>
      </c>
      <c r="J393" s="9">
        <v>392</v>
      </c>
      <c r="K393" s="15">
        <f>J393/555*0.05</f>
        <v>3.5315315315315315E-2</v>
      </c>
      <c r="L393" s="16" t="s">
        <v>3873</v>
      </c>
      <c r="M393" s="13">
        <f>J393/555*0.1</f>
        <v>7.0630630630630631E-2</v>
      </c>
      <c r="N393" s="14" t="s">
        <v>3873</v>
      </c>
      <c r="O393" s="18">
        <v>0.82</v>
      </c>
    </row>
    <row r="394" spans="1:17" ht="17" x14ac:dyDescent="0.2">
      <c r="A394" t="s">
        <v>192</v>
      </c>
      <c r="B394" s="21" t="str">
        <f>VLOOKUP(A394,'Variable Lookup'!B:E,4, FALSE)</f>
        <v>SELF-REPORT OF ASTHMA [ASTHMA]</v>
      </c>
      <c r="D394">
        <v>1.153</v>
      </c>
      <c r="E394">
        <v>0.3</v>
      </c>
      <c r="F394">
        <v>0.54600000000000004</v>
      </c>
      <c r="G394">
        <v>0.58499999999999996</v>
      </c>
      <c r="H394">
        <v>0.69199999999999995</v>
      </c>
      <c r="I394">
        <v>1.919</v>
      </c>
      <c r="J394" s="9">
        <v>393</v>
      </c>
      <c r="K394" s="15">
        <f>J394/555*0.05</f>
        <v>3.5405405405405405E-2</v>
      </c>
      <c r="L394" s="16" t="s">
        <v>3873</v>
      </c>
      <c r="M394" s="13">
        <f>J394/555*0.1</f>
        <v>7.0810810810810809E-2</v>
      </c>
      <c r="N394" s="14" t="s">
        <v>3873</v>
      </c>
      <c r="O394" s="18">
        <v>0.82</v>
      </c>
    </row>
    <row r="395" spans="1:17" ht="17" x14ac:dyDescent="0.2">
      <c r="A395" t="s">
        <v>2871</v>
      </c>
      <c r="B395" s="21" t="str">
        <f>VLOOKUP(A395,'Variable Lookup'!B:E,4, FALSE)</f>
        <v>SELF-REPORT OF MYOCARDIAL INFARCTION OR ANGINA [MI]</v>
      </c>
      <c r="D395">
        <v>1.3089999999999999</v>
      </c>
      <c r="E395">
        <v>0.64600000000000002</v>
      </c>
      <c r="F395">
        <v>0.54500000000000004</v>
      </c>
      <c r="G395">
        <v>0.58599999999999997</v>
      </c>
      <c r="H395">
        <v>0.497</v>
      </c>
      <c r="I395">
        <v>3.444</v>
      </c>
      <c r="J395" s="9">
        <v>394</v>
      </c>
      <c r="K395" s="15">
        <f>J395/555*0.05</f>
        <v>3.5495495495495494E-2</v>
      </c>
      <c r="L395" s="16" t="s">
        <v>3873</v>
      </c>
      <c r="M395" s="13">
        <f>J395/555*0.1</f>
        <v>7.0990990990990988E-2</v>
      </c>
      <c r="N395" s="14" t="s">
        <v>3873</v>
      </c>
      <c r="O395" s="18">
        <v>0.82</v>
      </c>
    </row>
    <row r="396" spans="1:17" ht="34" x14ac:dyDescent="0.2">
      <c r="A396" t="s">
        <v>3274</v>
      </c>
      <c r="B396" s="21" t="str">
        <f>VLOOKUP(A396,'Variable Lookup'!B:E,4, FALSE)</f>
        <v>DIET CALC, SACCHARIN, NDSR, (MG) [SACCHARIN]</v>
      </c>
      <c r="D396">
        <v>0.999</v>
      </c>
      <c r="E396">
        <v>2E-3</v>
      </c>
      <c r="F396">
        <v>-0.54200000000000004</v>
      </c>
      <c r="G396">
        <v>0.58699999999999997</v>
      </c>
      <c r="H396">
        <v>0.995</v>
      </c>
      <c r="I396">
        <v>1.0029999999999999</v>
      </c>
      <c r="J396" s="9">
        <v>395</v>
      </c>
      <c r="K396" s="15">
        <f>J396/555*0.05</f>
        <v>3.5585585585585583E-2</v>
      </c>
      <c r="L396" s="16" t="s">
        <v>3873</v>
      </c>
      <c r="M396" s="13">
        <f>J396/555*0.1</f>
        <v>7.1171171171171166E-2</v>
      </c>
      <c r="N396" s="14" t="s">
        <v>3873</v>
      </c>
      <c r="O396" s="18">
        <v>0.82</v>
      </c>
    </row>
    <row r="397" spans="1:17" ht="34" x14ac:dyDescent="0.2">
      <c r="A397" t="s">
        <v>2552</v>
      </c>
      <c r="B397" s="21" t="str">
        <f>VLOOKUP(A397,'Variable Lookup'!B:E,4, FALSE)</f>
        <v>REPORTED TYPE OF DISORDER:   PSORIASIS [HHQ580_30]</v>
      </c>
      <c r="D397">
        <v>0.75600000000000001</v>
      </c>
      <c r="E397">
        <v>0.39100000000000001</v>
      </c>
      <c r="F397">
        <v>-0.54100000000000004</v>
      </c>
      <c r="G397">
        <v>0.58799999999999997</v>
      </c>
      <c r="H397">
        <v>0.27400000000000002</v>
      </c>
      <c r="I397">
        <v>2.0840000000000001</v>
      </c>
      <c r="J397" s="9">
        <v>398</v>
      </c>
      <c r="K397" s="15">
        <f>J397/555*0.05</f>
        <v>3.5855855855855857E-2</v>
      </c>
      <c r="L397" s="16" t="s">
        <v>3873</v>
      </c>
      <c r="M397" s="13">
        <f>J397/555*0.1</f>
        <v>7.1711711711711715E-2</v>
      </c>
      <c r="N397" s="14" t="s">
        <v>3873</v>
      </c>
      <c r="O397" s="18">
        <f>G397*(555/J397)</f>
        <v>0.81994974874371862</v>
      </c>
    </row>
    <row r="398" spans="1:17" ht="51" x14ac:dyDescent="0.2">
      <c r="A398" t="s">
        <v>17</v>
      </c>
      <c r="B398" s="21" t="str">
        <f>VLOOKUP(A398,'Variable Lookup'!B:E,4, FALSE)</f>
        <v>COMBINATION OF RACE AND ETHINICITY INTO 4 CATEGORIES [RACE_ETHNICITY_4CAT]</v>
      </c>
      <c r="D398">
        <v>0.92600000000000005</v>
      </c>
      <c r="E398">
        <v>0.13100000000000001</v>
      </c>
      <c r="F398">
        <v>-0.54200000000000004</v>
      </c>
      <c r="G398" s="50">
        <v>0.58799999999999997</v>
      </c>
      <c r="H398" s="50">
        <v>0.70099999999999996</v>
      </c>
      <c r="I398" s="50">
        <v>1.2230000000000001</v>
      </c>
      <c r="J398" s="9">
        <v>396</v>
      </c>
      <c r="K398" s="15">
        <f>J398/555*0.05</f>
        <v>3.5675675675675679E-2</v>
      </c>
      <c r="L398" s="16" t="s">
        <v>3873</v>
      </c>
      <c r="M398" s="13">
        <f>J398/555*0.1</f>
        <v>7.1351351351351358E-2</v>
      </c>
      <c r="N398" s="14" t="s">
        <v>3873</v>
      </c>
      <c r="O398" s="18">
        <v>0.82</v>
      </c>
      <c r="P398" t="s">
        <v>3892</v>
      </c>
      <c r="Q398" t="s">
        <v>3894</v>
      </c>
    </row>
    <row r="399" spans="1:17" ht="17" x14ac:dyDescent="0.2">
      <c r="A399" t="s">
        <v>2019</v>
      </c>
      <c r="B399" s="21" t="str">
        <f>VLOOKUP(A399,'Variable Lookup'!B:E,4, FALSE)</f>
        <v>DENSITY OF TOTAL FRUIT PER 1000 KCAL</v>
      </c>
      <c r="D399">
        <v>0.91200000000000003</v>
      </c>
      <c r="E399">
        <v>0.155</v>
      </c>
      <c r="F399">
        <v>-0.54200000000000004</v>
      </c>
      <c r="G399">
        <v>0.58799999999999997</v>
      </c>
      <c r="H399">
        <v>0.65500000000000003</v>
      </c>
      <c r="I399">
        <v>1.2709999999999999</v>
      </c>
      <c r="J399" s="9">
        <v>397</v>
      </c>
      <c r="K399" s="15">
        <f>J399/555*0.05</f>
        <v>3.5765765765765768E-2</v>
      </c>
      <c r="L399" s="16" t="s">
        <v>3873</v>
      </c>
      <c r="M399" s="13">
        <f>J399/555*0.1</f>
        <v>7.1531531531531536E-2</v>
      </c>
      <c r="N399" s="14" t="s">
        <v>3873</v>
      </c>
      <c r="O399" s="18">
        <v>0.82</v>
      </c>
    </row>
    <row r="400" spans="1:17" ht="34" x14ac:dyDescent="0.2">
      <c r="A400" t="s">
        <v>14</v>
      </c>
      <c r="B400" s="21" t="str">
        <f>VLOOKUP(A400,'Variable Lookup'!B:E,4, FALSE)</f>
        <v>OTHER RACE ALONE OR IN COMBINATION WITH OTHER RACES [DMQ060_6]</v>
      </c>
      <c r="D400">
        <v>1.7529999999999999</v>
      </c>
      <c r="E400">
        <v>1.867</v>
      </c>
      <c r="F400">
        <v>0.52700000000000002</v>
      </c>
      <c r="G400">
        <v>0.59799999999999998</v>
      </c>
      <c r="H400">
        <v>0.217</v>
      </c>
      <c r="I400">
        <v>14.135</v>
      </c>
      <c r="J400" s="9">
        <v>399</v>
      </c>
      <c r="K400" s="15">
        <f>J400/555*0.05</f>
        <v>3.5945945945945947E-2</v>
      </c>
      <c r="L400" s="16" t="s">
        <v>3873</v>
      </c>
      <c r="M400" s="13">
        <f>J400/555*0.1</f>
        <v>7.1891891891891893E-2</v>
      </c>
      <c r="N400" s="14" t="s">
        <v>3873</v>
      </c>
      <c r="O400" s="18">
        <v>0.83099999999999996</v>
      </c>
    </row>
    <row r="401" spans="1:15" ht="34" x14ac:dyDescent="0.2">
      <c r="A401" t="s">
        <v>2055</v>
      </c>
      <c r="B401" s="21" t="str">
        <f>VLOOKUP(A401,'Variable Lookup'!B:E,4, FALSE)</f>
        <v>DIET CALC, GLYCITEIN, NDSR, (MG) [GLYCITEIN]</v>
      </c>
      <c r="D401">
        <v>0.79100000000000004</v>
      </c>
      <c r="E401">
        <v>0.35299999999999998</v>
      </c>
      <c r="F401">
        <v>-0.52500000000000002</v>
      </c>
      <c r="G401">
        <v>0.59899999999999998</v>
      </c>
      <c r="H401">
        <v>0.33</v>
      </c>
      <c r="I401">
        <v>1.897</v>
      </c>
      <c r="J401" s="9">
        <v>400</v>
      </c>
      <c r="K401" s="15">
        <f>J401/555*0.05</f>
        <v>3.6036036036036036E-2</v>
      </c>
      <c r="L401" s="16" t="s">
        <v>3873</v>
      </c>
      <c r="M401" s="13">
        <f>J401/555*0.1</f>
        <v>7.2072072072072071E-2</v>
      </c>
      <c r="N401" s="14" t="s">
        <v>3873</v>
      </c>
      <c r="O401" s="18">
        <f>G401*(555/J401)</f>
        <v>0.83111249999999992</v>
      </c>
    </row>
    <row r="402" spans="1:15" ht="51" x14ac:dyDescent="0.2">
      <c r="A402" s="7" t="s">
        <v>1959</v>
      </c>
      <c r="B402" s="22" t="s">
        <v>1960</v>
      </c>
      <c r="C402" s="7"/>
      <c r="D402" s="7">
        <v>0.91</v>
      </c>
      <c r="E402" s="7">
        <v>0.17100000000000001</v>
      </c>
      <c r="F402" s="7">
        <v>-0.502</v>
      </c>
      <c r="G402" s="7">
        <v>0.61599999999999999</v>
      </c>
      <c r="H402" s="7">
        <v>0.63</v>
      </c>
      <c r="I402" s="7">
        <v>1.3149999999999999</v>
      </c>
      <c r="J402" s="9">
        <v>401</v>
      </c>
      <c r="K402" s="15">
        <f>J402/555*0.05</f>
        <v>3.6126126126126125E-2</v>
      </c>
      <c r="L402" s="16" t="s">
        <v>3873</v>
      </c>
      <c r="M402" s="13">
        <f>J402/555*0.1</f>
        <v>7.225225225225225E-2</v>
      </c>
      <c r="N402" s="14" t="s">
        <v>3873</v>
      </c>
      <c r="O402" s="18">
        <f>G402*(555/J402)</f>
        <v>0.85256857855361601</v>
      </c>
    </row>
    <row r="403" spans="1:15" ht="17" x14ac:dyDescent="0.2">
      <c r="A403" t="s">
        <v>3668</v>
      </c>
      <c r="B403" s="21" t="str">
        <f>VLOOKUP(A403,'Variable Lookup'!B:E,4, FALSE)</f>
        <v>VK</v>
      </c>
      <c r="D403">
        <v>1</v>
      </c>
      <c r="E403">
        <v>0</v>
      </c>
      <c r="F403">
        <v>0.49199999999999999</v>
      </c>
      <c r="G403">
        <v>0.623</v>
      </c>
      <c r="H403">
        <v>0.999</v>
      </c>
      <c r="I403">
        <v>1.0009999999999999</v>
      </c>
      <c r="J403" s="9">
        <v>402</v>
      </c>
      <c r="K403" s="15">
        <f>J403/555*0.05</f>
        <v>3.6216216216216221E-2</v>
      </c>
      <c r="L403" s="16" t="s">
        <v>3873</v>
      </c>
      <c r="M403" s="13">
        <f>J403/555*0.1</f>
        <v>7.2432432432432442E-2</v>
      </c>
      <c r="N403" s="14" t="s">
        <v>3873</v>
      </c>
      <c r="O403" s="18">
        <v>0.85599999999999998</v>
      </c>
    </row>
    <row r="404" spans="1:15" ht="17" x14ac:dyDescent="0.2">
      <c r="A404" t="s">
        <v>2974</v>
      </c>
      <c r="B404" s="21" t="str">
        <f>VLOOKUP(A404,'Variable Lookup'!B:E,4, FALSE)</f>
        <v>P226</v>
      </c>
      <c r="D404">
        <v>1.407</v>
      </c>
      <c r="E404">
        <v>0.98099999999999998</v>
      </c>
      <c r="F404">
        <v>0.49</v>
      </c>
      <c r="G404">
        <v>0.624</v>
      </c>
      <c r="H404">
        <v>0.35899999999999999</v>
      </c>
      <c r="I404">
        <v>5.5170000000000003</v>
      </c>
      <c r="J404" s="9">
        <v>403</v>
      </c>
      <c r="K404" s="15">
        <f>J404/555*0.05</f>
        <v>3.630630630630631E-2</v>
      </c>
      <c r="L404" s="16" t="s">
        <v>3873</v>
      </c>
      <c r="M404" s="13">
        <f>J404/555*0.1</f>
        <v>7.261261261261262E-2</v>
      </c>
      <c r="N404" s="14" t="s">
        <v>3873</v>
      </c>
      <c r="O404" s="18">
        <v>0.85599999999999998</v>
      </c>
    </row>
    <row r="405" spans="1:15" ht="17" x14ac:dyDescent="0.2">
      <c r="A405" t="s">
        <v>3283</v>
      </c>
      <c r="B405" s="21" t="str">
        <f>VLOOKUP(A405,'Variable Lookup'!B:E,4, FALSE)</f>
        <v>CONDITION OF TEETH [SDQ270]</v>
      </c>
      <c r="D405">
        <v>1.0429999999999999</v>
      </c>
      <c r="E405">
        <v>0.09</v>
      </c>
      <c r="F405">
        <v>0.49099999999999999</v>
      </c>
      <c r="G405">
        <v>0.624</v>
      </c>
      <c r="H405">
        <v>0.88</v>
      </c>
      <c r="I405">
        <v>1.2370000000000001</v>
      </c>
      <c r="J405" s="9">
        <v>404</v>
      </c>
      <c r="K405" s="15">
        <f>J405/555*0.05</f>
        <v>3.6396396396396399E-2</v>
      </c>
      <c r="L405" s="16" t="s">
        <v>3873</v>
      </c>
      <c r="M405" s="13">
        <f>J405/555*0.1</f>
        <v>7.2792792792792799E-2</v>
      </c>
      <c r="N405" s="14" t="s">
        <v>3873</v>
      </c>
      <c r="O405" s="18">
        <v>0.85599999999999998</v>
      </c>
    </row>
    <row r="406" spans="1:15" ht="34" x14ac:dyDescent="0.2">
      <c r="A406" t="s">
        <v>2350</v>
      </c>
      <c r="B406" s="21" t="str">
        <f>VLOOKUP(A406,'Variable Lookup'!B:E,4, FALSE)</f>
        <v>EVER TOLD HAD CHRONIC BRONCHITIS OR EMPHYSEMA [HHQ230_R2]</v>
      </c>
      <c r="D406">
        <v>1.2290000000000001</v>
      </c>
      <c r="E406">
        <v>0.52</v>
      </c>
      <c r="F406">
        <v>0.48899999999999999</v>
      </c>
      <c r="G406">
        <v>0.625</v>
      </c>
      <c r="H406">
        <v>0.53700000000000003</v>
      </c>
      <c r="I406">
        <v>2.8149999999999999</v>
      </c>
      <c r="J406" s="9">
        <v>405</v>
      </c>
      <c r="K406" s="15">
        <f>J406/555*0.05</f>
        <v>3.6486486486486489E-2</v>
      </c>
      <c r="L406" s="16" t="s">
        <v>3873</v>
      </c>
      <c r="M406" s="13">
        <f>J406/555*0.1</f>
        <v>7.2972972972972977E-2</v>
      </c>
      <c r="N406" s="14" t="s">
        <v>3873</v>
      </c>
      <c r="O406" s="18">
        <f>G406*(555/J406)</f>
        <v>0.85648148148148151</v>
      </c>
    </row>
    <row r="407" spans="1:15" ht="51" x14ac:dyDescent="0.2">
      <c r="A407" t="s">
        <v>2045</v>
      </c>
      <c r="B407" s="21" t="str">
        <f>VLOOKUP(A407,'Variable Lookup'!B:E,4, FALSE)</f>
        <v>DIET CALC, GLUCOSE, NDSR, (G) [GLUCOSE]</v>
      </c>
      <c r="D407">
        <v>0.999</v>
      </c>
      <c r="E407">
        <v>3.0000000000000001E-3</v>
      </c>
      <c r="F407">
        <v>-0.48599999999999999</v>
      </c>
      <c r="G407">
        <v>0.627</v>
      </c>
      <c r="H407">
        <v>0.99299999999999999</v>
      </c>
      <c r="I407">
        <v>1.004</v>
      </c>
      <c r="J407" s="9">
        <v>406</v>
      </c>
      <c r="K407" s="15">
        <f>J407/555*0.05</f>
        <v>3.6576576576576578E-2</v>
      </c>
      <c r="L407" s="16" t="s">
        <v>3873</v>
      </c>
      <c r="M407" s="13">
        <f>J407/555*0.1</f>
        <v>7.3153153153153155E-2</v>
      </c>
      <c r="N407" s="14" t="s">
        <v>3873</v>
      </c>
      <c r="O407" s="18">
        <v>0.85599999999999998</v>
      </c>
    </row>
    <row r="408" spans="1:15" ht="34" x14ac:dyDescent="0.2">
      <c r="A408" t="s">
        <v>2562</v>
      </c>
      <c r="B408" s="21" t="str">
        <f>VLOOKUP(A408,'Variable Lookup'!B:E,4, FALSE)</f>
        <v>REPORTED TYPE OF DISORDER:   STOMACH OR INTESTINAL ULCER [HHQ580_35]</v>
      </c>
      <c r="D408">
        <v>1.2470000000000001</v>
      </c>
      <c r="E408">
        <v>0.56599999999999995</v>
      </c>
      <c r="F408">
        <v>0.48499999999999999</v>
      </c>
      <c r="G408">
        <v>0.628</v>
      </c>
      <c r="H408">
        <v>0.51200000000000001</v>
      </c>
      <c r="I408">
        <v>3.036</v>
      </c>
      <c r="J408" s="9">
        <v>407</v>
      </c>
      <c r="K408" s="15">
        <f>J408/555*0.05</f>
        <v>3.6666666666666667E-2</v>
      </c>
      <c r="L408" s="16" t="s">
        <v>3873</v>
      </c>
      <c r="M408" s="13">
        <f>J408/555*0.1</f>
        <v>7.3333333333333334E-2</v>
      </c>
      <c r="N408" s="14" t="s">
        <v>3873</v>
      </c>
      <c r="O408" s="18">
        <f>G408*(555/J408)</f>
        <v>0.85636363636363633</v>
      </c>
    </row>
    <row r="409" spans="1:15" ht="51" x14ac:dyDescent="0.2">
      <c r="A409" t="s">
        <v>305</v>
      </c>
      <c r="B409" s="21" t="str">
        <f>VLOOKUP(A409,'Variable Lookup'!B:E,4, FALSE)</f>
        <v>SELF-REPORT OF EMPHYSEMA OR CHRONIC BRONCHITIS [COPD]</v>
      </c>
      <c r="D409">
        <v>1.2250000000000001</v>
      </c>
      <c r="E409">
        <v>0.51800000000000002</v>
      </c>
      <c r="F409">
        <v>0.48099999999999998</v>
      </c>
      <c r="G409">
        <v>0.63100000000000001</v>
      </c>
      <c r="H409">
        <v>0.53500000000000003</v>
      </c>
      <c r="I409">
        <v>2.8050000000000002</v>
      </c>
      <c r="J409" s="9">
        <v>408</v>
      </c>
      <c r="K409" s="15">
        <f>J409/555*0.05</f>
        <v>3.6756756756756763E-2</v>
      </c>
      <c r="L409" s="16" t="s">
        <v>3873</v>
      </c>
      <c r="M409" s="13">
        <f>J409/555*0.1</f>
        <v>7.3513513513513526E-2</v>
      </c>
      <c r="N409" s="14" t="s">
        <v>3873</v>
      </c>
      <c r="O409" s="18">
        <v>0.85699999999999998</v>
      </c>
    </row>
    <row r="410" spans="1:15" ht="34" x14ac:dyDescent="0.2">
      <c r="A410" t="s">
        <v>3346</v>
      </c>
      <c r="B410" s="21" t="str">
        <f>VLOOKUP(A410,'Variable Lookup'!B:E,4, FALSE)</f>
        <v>NEMC MENTAL HEALTH T-SCORE - SF12 [SF12_MCS_12]</v>
      </c>
      <c r="D410">
        <v>0.995</v>
      </c>
      <c r="E410">
        <v>0.01</v>
      </c>
      <c r="F410">
        <v>-0.47899999999999998</v>
      </c>
      <c r="G410">
        <v>0.63200000000000001</v>
      </c>
      <c r="H410">
        <v>0.97699999999999998</v>
      </c>
      <c r="I410">
        <v>1.014</v>
      </c>
      <c r="J410" s="9">
        <v>409</v>
      </c>
      <c r="K410" s="15">
        <f>J410/555*0.05</f>
        <v>3.6846846846846852E-2</v>
      </c>
      <c r="L410" s="16" t="s">
        <v>3873</v>
      </c>
      <c r="M410" s="13">
        <f>J410/555*0.1</f>
        <v>7.3693693693693704E-2</v>
      </c>
      <c r="N410" s="14" t="s">
        <v>3873</v>
      </c>
      <c r="O410" s="18">
        <v>0.85699999999999998</v>
      </c>
    </row>
    <row r="411" spans="1:15" ht="34" x14ac:dyDescent="0.2">
      <c r="A411" t="s">
        <v>3533</v>
      </c>
      <c r="B411" s="21" t="str">
        <f>VLOOKUP(A411,'Variable Lookup'!B:E,4, FALSE)</f>
        <v>DIET CALC, PANTOTHENIC_ACID FROM SUPPLEMENTS  (MG) [SUPP_PANTOTHENIC_ACID]</v>
      </c>
      <c r="D411">
        <v>1.0109999999999999</v>
      </c>
      <c r="E411">
        <v>2.1999999999999999E-2</v>
      </c>
      <c r="F411">
        <v>0.47799999999999998</v>
      </c>
      <c r="G411">
        <v>0.63300000000000001</v>
      </c>
      <c r="H411">
        <v>0.96799999999999997</v>
      </c>
      <c r="I411">
        <v>1.0549999999999999</v>
      </c>
      <c r="J411" s="9">
        <v>410</v>
      </c>
      <c r="K411" s="15">
        <f>J411/555*0.05</f>
        <v>3.6936936936936941E-2</v>
      </c>
      <c r="L411" s="16" t="s">
        <v>3873</v>
      </c>
      <c r="M411" s="13">
        <f>J411/555*0.1</f>
        <v>7.3873873873873883E-2</v>
      </c>
      <c r="N411" s="14" t="s">
        <v>3873</v>
      </c>
      <c r="O411" s="18">
        <f>G411*(555/J411)</f>
        <v>0.85686585365853662</v>
      </c>
    </row>
    <row r="412" spans="1:15" ht="34" x14ac:dyDescent="0.2">
      <c r="A412" s="7" t="s">
        <v>1945</v>
      </c>
      <c r="B412" s="22" t="s">
        <v>1946</v>
      </c>
      <c r="C412" s="7"/>
      <c r="D412" s="7">
        <v>0.98199999999999998</v>
      </c>
      <c r="E412" s="7">
        <v>3.6999999999999998E-2</v>
      </c>
      <c r="F412" s="7">
        <v>-0.47399999999999998</v>
      </c>
      <c r="G412" s="7">
        <v>0.63600000000000001</v>
      </c>
      <c r="H412" s="7">
        <v>0.91300000000000003</v>
      </c>
      <c r="I412" s="7">
        <v>1.0569999999999999</v>
      </c>
      <c r="J412" s="9">
        <v>411</v>
      </c>
      <c r="K412" s="15">
        <f>J412/555*0.05</f>
        <v>3.702702702702703E-2</v>
      </c>
      <c r="L412" s="16" t="s">
        <v>3873</v>
      </c>
      <c r="M412" s="13">
        <f>J412/555*0.1</f>
        <v>7.4054054054054061E-2</v>
      </c>
      <c r="N412" s="14" t="s">
        <v>3873</v>
      </c>
      <c r="O412" s="18">
        <f>G412*(555/J412)</f>
        <v>0.85883211678832116</v>
      </c>
    </row>
    <row r="413" spans="1:15" ht="17" x14ac:dyDescent="0.2">
      <c r="A413" t="s">
        <v>3711</v>
      </c>
      <c r="B413" s="21" t="str">
        <f>VLOOKUP(A413,'Variable Lookup'!B:E,4, FALSE)</f>
        <v>DENSITY OF WHOLE FRUIT PER 1000 KCAL</v>
      </c>
      <c r="D413">
        <v>0.91300000000000003</v>
      </c>
      <c r="E413">
        <v>0.17699999999999999</v>
      </c>
      <c r="F413">
        <v>-0.46899999999999997</v>
      </c>
      <c r="G413">
        <v>0.63900000000000001</v>
      </c>
      <c r="H413">
        <v>0.624</v>
      </c>
      <c r="I413">
        <v>1.3360000000000001</v>
      </c>
      <c r="J413" s="9">
        <v>412</v>
      </c>
      <c r="K413" s="15">
        <f>J413/555*0.05</f>
        <v>3.711711711711712E-2</v>
      </c>
      <c r="L413" s="16" t="s">
        <v>3873</v>
      </c>
      <c r="M413" s="13">
        <f>J413/555*0.1</f>
        <v>7.4234234234234239E-2</v>
      </c>
      <c r="N413" s="14" t="s">
        <v>3873</v>
      </c>
      <c r="O413" s="18">
        <f>G413*(555/J413)</f>
        <v>0.86078883495145631</v>
      </c>
    </row>
    <row r="414" spans="1:15" ht="34" x14ac:dyDescent="0.2">
      <c r="A414" t="s">
        <v>75</v>
      </c>
      <c r="B414" s="21" t="str">
        <f>VLOOKUP(A414,'Variable Lookup'!B:E,4, FALSE)</f>
        <v>DIET CALC, ALCOHOL, USDA, (G) [ALCOHOL]</v>
      </c>
      <c r="D414">
        <v>0.999</v>
      </c>
      <c r="E414">
        <v>3.0000000000000001E-3</v>
      </c>
      <c r="F414">
        <v>-0.46600000000000003</v>
      </c>
      <c r="G414">
        <v>0.64100000000000001</v>
      </c>
      <c r="H414">
        <v>0.99299999999999999</v>
      </c>
      <c r="I414">
        <v>1.004</v>
      </c>
      <c r="J414" s="9">
        <v>413</v>
      </c>
      <c r="K414" s="15">
        <f>J414/555*0.05</f>
        <v>3.7207207207207209E-2</v>
      </c>
      <c r="L414" s="16" t="s">
        <v>3873</v>
      </c>
      <c r="M414" s="13">
        <f>J414/555*0.1</f>
        <v>7.4414414414414418E-2</v>
      </c>
      <c r="N414" s="14" t="s">
        <v>3873</v>
      </c>
      <c r="O414" s="18">
        <f>G414*(555/J414)</f>
        <v>0.86139225181598067</v>
      </c>
    </row>
    <row r="415" spans="1:15" ht="34" x14ac:dyDescent="0.2">
      <c r="A415" t="s">
        <v>2034</v>
      </c>
      <c r="B415" s="21" t="str">
        <f>VLOOKUP(A415,'Variable Lookup'!B:E,4, FALSE)</f>
        <v>DIET CALC, GALACTOSE, NDSR, (G) [GALACTOSE]</v>
      </c>
      <c r="D415">
        <v>0.90400000000000003</v>
      </c>
      <c r="E415">
        <v>0.19800000000000001</v>
      </c>
      <c r="F415">
        <v>-0.46</v>
      </c>
      <c r="G415">
        <v>0.64600000000000002</v>
      </c>
      <c r="H415">
        <v>0.58899999999999997</v>
      </c>
      <c r="I415">
        <v>1.3879999999999999</v>
      </c>
      <c r="J415" s="9">
        <v>414</v>
      </c>
      <c r="K415" s="15">
        <f>J415/555*0.05</f>
        <v>3.7297297297297298E-2</v>
      </c>
      <c r="L415" s="16" t="s">
        <v>3873</v>
      </c>
      <c r="M415" s="13">
        <f>J415/555*0.1</f>
        <v>7.4594594594594596E-2</v>
      </c>
      <c r="N415" s="14" t="s">
        <v>3873</v>
      </c>
      <c r="O415" s="19">
        <v>0.86399999999999999</v>
      </c>
    </row>
    <row r="416" spans="1:15" ht="34" x14ac:dyDescent="0.2">
      <c r="A416" t="s">
        <v>3134</v>
      </c>
      <c r="B416" s="21" t="str">
        <f>VLOOKUP(A416,'Variable Lookup'!B:E,4, FALSE)</f>
        <v>AGE OF LAST MENSTRUAL PERIOD [RHQ060]</v>
      </c>
      <c r="D416">
        <v>0.99099999999999999</v>
      </c>
      <c r="E416">
        <v>1.9E-2</v>
      </c>
      <c r="F416">
        <v>-0.45500000000000002</v>
      </c>
      <c r="G416">
        <v>0.64900000000000002</v>
      </c>
      <c r="H416">
        <v>0.95599999999999996</v>
      </c>
      <c r="I416">
        <v>1.0289999999999999</v>
      </c>
      <c r="J416" s="9">
        <v>415</v>
      </c>
      <c r="K416" s="15">
        <f>J416/555*0.05</f>
        <v>3.7387387387387387E-2</v>
      </c>
      <c r="L416" s="16" t="s">
        <v>3873</v>
      </c>
      <c r="M416" s="13">
        <f>J416/555*0.1</f>
        <v>7.4774774774774774E-2</v>
      </c>
      <c r="N416" s="14" t="s">
        <v>3873</v>
      </c>
      <c r="O416" s="19">
        <v>0.86399999999999999</v>
      </c>
    </row>
    <row r="417" spans="1:17" ht="34" x14ac:dyDescent="0.2">
      <c r="A417" t="s">
        <v>3134</v>
      </c>
      <c r="B417" s="21" t="str">
        <f>VLOOKUP(A417,'Variable Lookup'!B:E,4, FALSE)</f>
        <v>AGE OF LAST MENSTRUAL PERIOD [RHQ060]</v>
      </c>
      <c r="D417">
        <v>0.99099999999999999</v>
      </c>
      <c r="E417">
        <v>1.9E-2</v>
      </c>
      <c r="F417">
        <v>-0.45500000000000002</v>
      </c>
      <c r="G417">
        <v>0.64900000000000002</v>
      </c>
      <c r="H417">
        <v>0.95599999999999996</v>
      </c>
      <c r="I417">
        <v>1.0289999999999999</v>
      </c>
      <c r="J417" s="9">
        <v>416</v>
      </c>
      <c r="K417" s="15">
        <f>J417/555*0.05</f>
        <v>3.7477477477477476E-2</v>
      </c>
      <c r="L417" s="16" t="s">
        <v>3873</v>
      </c>
      <c r="M417" s="13">
        <f>J417/555*0.1</f>
        <v>7.4954954954954953E-2</v>
      </c>
      <c r="N417" s="14" t="s">
        <v>3873</v>
      </c>
      <c r="O417" s="19">
        <v>0.86399999999999999</v>
      </c>
    </row>
    <row r="418" spans="1:17" ht="34" x14ac:dyDescent="0.2">
      <c r="A418" t="s">
        <v>3060</v>
      </c>
      <c r="B418" s="21" t="str">
        <f>VLOOKUP(A418,'Variable Lookup'!B:E,4, FALSE)</f>
        <v>HAVE YOU HAD: OCCULT BLOOD IN STOOL TEST [PSH040]</v>
      </c>
      <c r="D418">
        <v>0.97299999999999998</v>
      </c>
      <c r="E418">
        <v>5.8999999999999997E-2</v>
      </c>
      <c r="F418">
        <v>-0.45400000000000001</v>
      </c>
      <c r="G418">
        <v>0.65</v>
      </c>
      <c r="H418">
        <v>0.86299999999999999</v>
      </c>
      <c r="I418">
        <v>1.0960000000000001</v>
      </c>
      <c r="J418" s="9">
        <v>417</v>
      </c>
      <c r="K418" s="15">
        <f>J418/555*0.05</f>
        <v>3.7567567567567572E-2</v>
      </c>
      <c r="L418" s="16" t="s">
        <v>3873</v>
      </c>
      <c r="M418" s="13">
        <f>J418/555*0.1</f>
        <v>7.5135135135135145E-2</v>
      </c>
      <c r="N418" s="14" t="s">
        <v>3873</v>
      </c>
      <c r="O418" s="19">
        <v>0.86399999999999999</v>
      </c>
    </row>
    <row r="419" spans="1:17" ht="34" x14ac:dyDescent="0.2">
      <c r="A419" t="s">
        <v>3254</v>
      </c>
      <c r="B419" s="21" t="str">
        <f>VLOOKUP(A419,'Variable Lookup'!B:E,4, FALSE)</f>
        <v>AGE STOPPED TAKING HORMONES [RHQ545]</v>
      </c>
      <c r="D419">
        <v>1.02</v>
      </c>
      <c r="E419">
        <v>4.3999999999999997E-2</v>
      </c>
      <c r="F419">
        <v>0.45100000000000001</v>
      </c>
      <c r="G419">
        <v>0.65200000000000002</v>
      </c>
      <c r="H419">
        <v>0.93700000000000006</v>
      </c>
      <c r="I419">
        <v>1.1100000000000001</v>
      </c>
      <c r="J419" s="9">
        <v>418</v>
      </c>
      <c r="K419" s="15">
        <f>J419/555*0.05</f>
        <v>3.7657657657657662E-2</v>
      </c>
      <c r="L419" s="16" t="s">
        <v>3873</v>
      </c>
      <c r="M419" s="13">
        <f>J419/555*0.1</f>
        <v>7.5315315315315323E-2</v>
      </c>
      <c r="N419" s="14" t="s">
        <v>3873</v>
      </c>
      <c r="O419" s="19">
        <v>0.86399999999999999</v>
      </c>
    </row>
    <row r="420" spans="1:17" ht="34" x14ac:dyDescent="0.2">
      <c r="A420" t="s">
        <v>1813</v>
      </c>
      <c r="B420" s="21" t="str">
        <f>VLOOKUP(A420,'Variable Lookup'!B:E,4, FALSE)</f>
        <v>DIET CALC, ERYTHRITOL, NDSR, (G) [ERYTHRITOL]</v>
      </c>
      <c r="D420">
        <v>1E-3</v>
      </c>
      <c r="E420">
        <v>1.4E-2</v>
      </c>
      <c r="F420">
        <v>-0.44800000000000001</v>
      </c>
      <c r="G420">
        <v>0.65400000000000003</v>
      </c>
      <c r="H420">
        <v>0</v>
      </c>
      <c r="I420">
        <v>21000000000</v>
      </c>
      <c r="J420" s="9">
        <v>419</v>
      </c>
      <c r="K420" s="15">
        <f>J420/555*0.05</f>
        <v>3.7747747747747751E-2</v>
      </c>
      <c r="L420" s="16" t="s">
        <v>3873</v>
      </c>
      <c r="M420" s="13">
        <f>J420/555*0.1</f>
        <v>7.5495495495495502E-2</v>
      </c>
      <c r="N420" s="14" t="s">
        <v>3873</v>
      </c>
      <c r="O420" s="19">
        <v>0.86399999999999999</v>
      </c>
    </row>
    <row r="421" spans="1:17" ht="17" x14ac:dyDescent="0.2">
      <c r="A421" t="s">
        <v>102</v>
      </c>
      <c r="B421" s="21" t="str">
        <f>VLOOKUP(A421,'Variable Lookup'!B:E,4, FALSE)</f>
        <v>MEASURED HEIGHT AVERAGE, CENTIMETERS [ANT_MEAS_HEIGHT_CM]</v>
      </c>
      <c r="D421">
        <v>1.004</v>
      </c>
      <c r="E421">
        <v>0.01</v>
      </c>
      <c r="F421">
        <v>0.44800000000000001</v>
      </c>
      <c r="G421">
        <v>0.65400000000000003</v>
      </c>
      <c r="H421">
        <v>0.98499999999999999</v>
      </c>
      <c r="I421">
        <v>1.024</v>
      </c>
      <c r="J421" s="9">
        <v>420</v>
      </c>
      <c r="K421" s="15">
        <f>J421/555*0.05</f>
        <v>3.783783783783784E-2</v>
      </c>
      <c r="L421" s="16" t="s">
        <v>3873</v>
      </c>
      <c r="M421" s="13">
        <f>J421/555*0.1</f>
        <v>7.567567567567568E-2</v>
      </c>
      <c r="N421" s="14" t="s">
        <v>3873</v>
      </c>
      <c r="O421" s="18">
        <f>G421*(555/J421)</f>
        <v>0.86421428571428571</v>
      </c>
    </row>
    <row r="422" spans="1:17" ht="51" x14ac:dyDescent="0.2">
      <c r="A422" t="s">
        <v>1322</v>
      </c>
      <c r="B422" s="21" t="str">
        <f>VLOOKUP(A422,'Variable Lookup'!B:E,4, FALSE)</f>
        <v>FREQUENCY:  IRON [DHQ149000]</v>
      </c>
      <c r="D422">
        <v>1.0409999999999999</v>
      </c>
      <c r="E422">
        <v>9.2999999999999999E-2</v>
      </c>
      <c r="F422">
        <v>0.44500000000000001</v>
      </c>
      <c r="G422">
        <v>0.65600000000000003</v>
      </c>
      <c r="H422">
        <v>0.873</v>
      </c>
      <c r="I422">
        <v>1.2410000000000001</v>
      </c>
      <c r="J422" s="9">
        <v>421</v>
      </c>
      <c r="K422" s="15">
        <f>J422/555*0.05</f>
        <v>3.7927927927927929E-2</v>
      </c>
      <c r="L422" s="16" t="s">
        <v>3873</v>
      </c>
      <c r="M422" s="13">
        <f>J422/555*0.1</f>
        <v>7.5855855855855858E-2</v>
      </c>
      <c r="N422" s="14" t="s">
        <v>3873</v>
      </c>
      <c r="O422" s="18">
        <v>0.86399999999999999</v>
      </c>
    </row>
    <row r="423" spans="1:17" ht="34" x14ac:dyDescent="0.2">
      <c r="A423" t="s">
        <v>2951</v>
      </c>
      <c r="B423" s="21" t="str">
        <f>VLOOKUP(A423,'Variable Lookup'!B:E,4, FALSE)</f>
        <v>NUMBER OF SELF REPORTED HISTORY OF 5 CHRONIC CONDITIONS [NUM_CHRONIC_COND_5CAT]</v>
      </c>
      <c r="D423">
        <v>0.94</v>
      </c>
      <c r="E423">
        <v>0.13</v>
      </c>
      <c r="F423">
        <v>-0.44500000000000001</v>
      </c>
      <c r="G423">
        <v>0.65700000000000003</v>
      </c>
      <c r="H423">
        <v>0.71699999999999997</v>
      </c>
      <c r="I423">
        <v>1.2330000000000001</v>
      </c>
      <c r="J423" s="9">
        <v>422</v>
      </c>
      <c r="K423" s="15">
        <f>J423/555*0.05</f>
        <v>3.8018018018018018E-2</v>
      </c>
      <c r="L423" s="16" t="s">
        <v>3873</v>
      </c>
      <c r="M423" s="13">
        <f>J423/555*0.1</f>
        <v>7.6036036036036037E-2</v>
      </c>
      <c r="N423" s="14" t="s">
        <v>3873</v>
      </c>
      <c r="O423" s="18">
        <f>G423*(555/J423)</f>
        <v>0.86406398104265403</v>
      </c>
    </row>
    <row r="424" spans="1:17" ht="34" x14ac:dyDescent="0.2">
      <c r="A424" t="s">
        <v>2544</v>
      </c>
      <c r="B424" s="21" t="str">
        <f>VLOOKUP(A424,'Variable Lookup'!B:E,4, FALSE)</f>
        <v>REPORTED TYPE OF DISORDER:   OSTEOPOROSIS [HHQ580_27]</v>
      </c>
      <c r="D424">
        <v>0.82499999999999996</v>
      </c>
      <c r="E424">
        <v>0.36</v>
      </c>
      <c r="F424">
        <v>-0.439</v>
      </c>
      <c r="G424">
        <v>0.66</v>
      </c>
      <c r="H424">
        <v>0.35099999999999998</v>
      </c>
      <c r="I424">
        <v>1.9430000000000001</v>
      </c>
      <c r="J424" s="9">
        <v>423</v>
      </c>
      <c r="K424" s="15">
        <f>J424/555*0.05</f>
        <v>3.8108108108108107E-2</v>
      </c>
      <c r="L424" s="16" t="s">
        <v>3873</v>
      </c>
      <c r="M424" s="13">
        <f>J424/555*0.1</f>
        <v>7.6216216216216215E-2</v>
      </c>
      <c r="N424" s="14" t="s">
        <v>3873</v>
      </c>
      <c r="O424" s="18">
        <f>G424*(555/J424)</f>
        <v>0.86595744680851072</v>
      </c>
    </row>
    <row r="425" spans="1:17" ht="17" x14ac:dyDescent="0.2">
      <c r="A425" t="s">
        <v>41</v>
      </c>
      <c r="B425" s="21" t="str">
        <f>VLOOKUP(A425,'Variable Lookup'!B:E,4, FALSE)</f>
        <v>HEI-2015 COMPONENT 4 WHOLE FRUIT</v>
      </c>
      <c r="D425">
        <v>0.97099999999999997</v>
      </c>
      <c r="E425">
        <v>6.6000000000000003E-2</v>
      </c>
      <c r="F425">
        <v>-0.436</v>
      </c>
      <c r="G425">
        <v>0.66300000000000003</v>
      </c>
      <c r="H425">
        <v>0.85</v>
      </c>
      <c r="I425">
        <v>1.109</v>
      </c>
      <c r="J425" s="9">
        <v>424</v>
      </c>
      <c r="K425" s="15">
        <f>J425/555*0.05</f>
        <v>3.8198198198198197E-2</v>
      </c>
      <c r="L425" s="16" t="s">
        <v>3873</v>
      </c>
      <c r="M425" s="13">
        <f>J425/555*0.1</f>
        <v>7.6396396396396393E-2</v>
      </c>
      <c r="N425" s="14" t="s">
        <v>3873</v>
      </c>
      <c r="O425" s="18">
        <v>0.86699999999999999</v>
      </c>
    </row>
    <row r="426" spans="1:17" ht="17" x14ac:dyDescent="0.2">
      <c r="A426" t="s">
        <v>2504</v>
      </c>
      <c r="B426" s="21" t="str">
        <f>VLOOKUP(A426,'Variable Lookup'!B:E,4, FALSE)</f>
        <v>REPORTED TYPE OF DISORDER:   DEPRESSION [HHQ580_10]</v>
      </c>
      <c r="D426">
        <v>0.90900000000000003</v>
      </c>
      <c r="E426">
        <v>0.2</v>
      </c>
      <c r="F426">
        <v>-0.435</v>
      </c>
      <c r="G426">
        <v>0.66400000000000003</v>
      </c>
      <c r="H426">
        <v>0.59099999999999997</v>
      </c>
      <c r="I426">
        <v>1.3979999999999999</v>
      </c>
      <c r="J426" s="9">
        <v>425</v>
      </c>
      <c r="K426" s="15">
        <f>J426/555*0.05</f>
        <v>3.8288288288288286E-2</v>
      </c>
      <c r="L426" s="16" t="s">
        <v>3873</v>
      </c>
      <c r="M426" s="13">
        <f>J426/555*0.1</f>
        <v>7.6576576576576572E-2</v>
      </c>
      <c r="N426" s="14" t="s">
        <v>3873</v>
      </c>
      <c r="O426" s="18">
        <f>G426*(555/J426)</f>
        <v>0.86710588235294128</v>
      </c>
    </row>
    <row r="427" spans="1:17" ht="17" x14ac:dyDescent="0.2">
      <c r="A427" t="s">
        <v>2644</v>
      </c>
      <c r="B427" s="21" t="str">
        <f>VLOOKUP(A427,'Variable Lookup'!B:E,4, FALSE)</f>
        <v>CAESAREAN SECTION [HMI010]</v>
      </c>
      <c r="D427">
        <v>0.78</v>
      </c>
      <c r="E427">
        <v>0.45400000000000001</v>
      </c>
      <c r="F427">
        <v>-0.42599999999999999</v>
      </c>
      <c r="G427">
        <v>0.67</v>
      </c>
      <c r="H427">
        <v>0.249</v>
      </c>
      <c r="I427">
        <v>2.4420000000000002</v>
      </c>
      <c r="J427" s="9">
        <v>426</v>
      </c>
      <c r="K427" s="15">
        <f>J427/555*0.05</f>
        <v>3.8378378378378382E-2</v>
      </c>
      <c r="L427" s="16" t="s">
        <v>3873</v>
      </c>
      <c r="M427" s="13">
        <f>J427/555*0.1</f>
        <v>7.6756756756756764E-2</v>
      </c>
      <c r="N427" s="14" t="s">
        <v>3873</v>
      </c>
      <c r="O427" s="18">
        <v>0.86699999999999999</v>
      </c>
    </row>
    <row r="428" spans="1:17" ht="17" x14ac:dyDescent="0.2">
      <c r="A428" t="s">
        <v>2644</v>
      </c>
      <c r="B428" s="21" t="str">
        <f>VLOOKUP(A428,'Variable Lookup'!B:E,4, FALSE)</f>
        <v>CAESAREAN SECTION [HMI010]</v>
      </c>
      <c r="D428">
        <v>0.78</v>
      </c>
      <c r="E428">
        <v>0.45400000000000001</v>
      </c>
      <c r="F428">
        <v>-0.42599999999999999</v>
      </c>
      <c r="G428">
        <v>0.67</v>
      </c>
      <c r="H428">
        <v>0.249</v>
      </c>
      <c r="I428">
        <v>2.4420000000000002</v>
      </c>
      <c r="J428" s="9">
        <v>427</v>
      </c>
      <c r="K428" s="15">
        <f>J428/555*0.05</f>
        <v>3.8468468468468471E-2</v>
      </c>
      <c r="L428" s="16" t="s">
        <v>3873</v>
      </c>
      <c r="M428" s="13">
        <f>J428/555*0.1</f>
        <v>7.6936936936936942E-2</v>
      </c>
      <c r="N428" s="14" t="s">
        <v>3873</v>
      </c>
      <c r="O428" s="18">
        <v>0.86699999999999999</v>
      </c>
    </row>
    <row r="429" spans="1:17" ht="51" x14ac:dyDescent="0.2">
      <c r="A429" t="s">
        <v>3529</v>
      </c>
      <c r="B429" s="21" t="str">
        <f>VLOOKUP(A429,'Variable Lookup'!B:E,4, FALSE)</f>
        <v>DIET MANG, MANGANESE FROM SUPPLEMENTS (MG) [SUPP_MANGANESE]</v>
      </c>
      <c r="D429">
        <v>1.044</v>
      </c>
      <c r="E429">
        <v>0.107</v>
      </c>
      <c r="F429">
        <v>0.42499999999999999</v>
      </c>
      <c r="G429">
        <v>0.67100000000000004</v>
      </c>
      <c r="H429">
        <v>0.85499999999999998</v>
      </c>
      <c r="I429">
        <v>1.276</v>
      </c>
      <c r="J429" s="9">
        <v>428</v>
      </c>
      <c r="K429" s="15">
        <f>J429/555*0.05</f>
        <v>3.855855855855856E-2</v>
      </c>
      <c r="L429" s="16" t="s">
        <v>3873</v>
      </c>
      <c r="M429" s="13">
        <f>J429/555*0.1</f>
        <v>7.711711711711712E-2</v>
      </c>
      <c r="N429" s="14" t="s">
        <v>3873</v>
      </c>
      <c r="O429" s="18">
        <v>0.86699999999999999</v>
      </c>
    </row>
    <row r="430" spans="1:17" ht="17" x14ac:dyDescent="0.2">
      <c r="A430" t="s">
        <v>3632</v>
      </c>
      <c r="B430" s="21" t="str">
        <f>VLOOKUP(A430,'Variable Lookup'!B:E,4, FALSE)</f>
        <v>V_STARCHY_TOTAL</v>
      </c>
      <c r="D430">
        <v>1.0660000000000001</v>
      </c>
      <c r="E430">
        <v>0.16</v>
      </c>
      <c r="F430">
        <v>0.42399999999999999</v>
      </c>
      <c r="G430">
        <v>0.67200000000000004</v>
      </c>
      <c r="H430">
        <v>0.79400000000000004</v>
      </c>
      <c r="I430">
        <v>1.429</v>
      </c>
      <c r="J430" s="9">
        <v>429</v>
      </c>
      <c r="K430" s="15">
        <f>J430/555*0.05</f>
        <v>3.8648648648648649E-2</v>
      </c>
      <c r="L430" s="16" t="s">
        <v>3873</v>
      </c>
      <c r="M430" s="13">
        <f>J430/555*0.1</f>
        <v>7.7297297297297299E-2</v>
      </c>
      <c r="N430" s="14" t="s">
        <v>3873</v>
      </c>
      <c r="O430" s="18">
        <v>0.86699999999999999</v>
      </c>
    </row>
    <row r="431" spans="1:17" ht="34" x14ac:dyDescent="0.2">
      <c r="A431" t="s">
        <v>2987</v>
      </c>
      <c r="B431" s="21" t="str">
        <f>VLOOKUP(A431,'Variable Lookup'!B:E,4, FALSE)</f>
        <v>PF_SOY</v>
      </c>
      <c r="D431">
        <v>1.1020000000000001</v>
      </c>
      <c r="E431">
        <v>0.253</v>
      </c>
      <c r="F431">
        <v>0.42199999999999999</v>
      </c>
      <c r="G431">
        <v>0.67300000000000004</v>
      </c>
      <c r="H431">
        <v>0.70199999999999996</v>
      </c>
      <c r="I431">
        <v>1.7290000000000001</v>
      </c>
      <c r="J431" s="9">
        <v>431</v>
      </c>
      <c r="K431" s="15">
        <f>J431/555*0.05</f>
        <v>3.8828828828828828E-2</v>
      </c>
      <c r="L431" s="16" t="s">
        <v>3873</v>
      </c>
      <c r="M431" s="13">
        <f>J431/555*0.1</f>
        <v>7.7657657657657655E-2</v>
      </c>
      <c r="N431" s="14" t="s">
        <v>3873</v>
      </c>
      <c r="O431" s="18">
        <f>G431*(555/J431)</f>
        <v>0.86662412993039439</v>
      </c>
    </row>
    <row r="432" spans="1:17" ht="34" x14ac:dyDescent="0.2">
      <c r="A432" t="s">
        <v>16</v>
      </c>
      <c r="B432" s="21" t="str">
        <f>VLOOKUP(A432,'Variable Lookup'!B:E,4, FALSE)</f>
        <v>7 CATEGORY RACE VARIABLE [RACE_7CAT]</v>
      </c>
      <c r="D432">
        <v>1.032</v>
      </c>
      <c r="E432">
        <v>7.8E-2</v>
      </c>
      <c r="F432">
        <v>0.42199999999999999</v>
      </c>
      <c r="G432" s="50">
        <v>0.67300000000000004</v>
      </c>
      <c r="H432" s="50">
        <v>0.89</v>
      </c>
      <c r="I432" s="50">
        <v>1.198</v>
      </c>
      <c r="J432" s="9">
        <v>430</v>
      </c>
      <c r="K432" s="15">
        <f>J432/555*0.05</f>
        <v>3.8738738738738739E-2</v>
      </c>
      <c r="L432" s="16" t="s">
        <v>3873</v>
      </c>
      <c r="M432" s="13">
        <f>J432/555*0.1</f>
        <v>7.7477477477477477E-2</v>
      </c>
      <c r="N432" s="14" t="s">
        <v>3873</v>
      </c>
      <c r="O432" s="18">
        <v>0.86699999999999999</v>
      </c>
      <c r="P432" t="s">
        <v>3892</v>
      </c>
      <c r="Q432" t="s">
        <v>3893</v>
      </c>
    </row>
    <row r="433" spans="1:15" ht="34" x14ac:dyDescent="0.2">
      <c r="A433" t="s">
        <v>2534</v>
      </c>
      <c r="B433" s="21" t="str">
        <f>VLOOKUP(A433,'Variable Lookup'!B:E,4, FALSE)</f>
        <v>REPORTED TYPE OF DISORDER:   LYME DISEASE [HHQ580_22]</v>
      </c>
      <c r="D433">
        <v>1.2070000000000001</v>
      </c>
      <c r="E433">
        <v>0.54900000000000004</v>
      </c>
      <c r="F433">
        <v>0.41299999999999998</v>
      </c>
      <c r="G433">
        <v>0.68</v>
      </c>
      <c r="H433">
        <v>0.49399999999999999</v>
      </c>
      <c r="I433">
        <v>2.9449999999999998</v>
      </c>
      <c r="J433" s="9">
        <v>432</v>
      </c>
      <c r="K433" s="15">
        <f>J433/555*0.05</f>
        <v>3.8918918918918924E-2</v>
      </c>
      <c r="L433" s="16" t="s">
        <v>3873</v>
      </c>
      <c r="M433" s="13">
        <f>J433/555*0.1</f>
        <v>7.7837837837837848E-2</v>
      </c>
      <c r="N433" s="14" t="s">
        <v>3873</v>
      </c>
      <c r="O433" s="18">
        <f>G433*(555/J433)</f>
        <v>0.87361111111111123</v>
      </c>
    </row>
    <row r="434" spans="1:15" ht="17" x14ac:dyDescent="0.2">
      <c r="A434" t="s">
        <v>2837</v>
      </c>
      <c r="B434" s="21" t="str">
        <f>VLOOKUP(A434,'Variable Lookup'!B:E,4, FALSE)</f>
        <v>LYCO</v>
      </c>
      <c r="D434">
        <v>1</v>
      </c>
      <c r="E434">
        <v>0</v>
      </c>
      <c r="F434">
        <v>0.40699999999999997</v>
      </c>
      <c r="G434">
        <v>0.68400000000000005</v>
      </c>
      <c r="H434">
        <v>1</v>
      </c>
      <c r="I434">
        <v>1</v>
      </c>
      <c r="J434" s="9">
        <v>433</v>
      </c>
      <c r="K434" s="15">
        <f>J434/555*0.05</f>
        <v>3.9009009009009013E-2</v>
      </c>
      <c r="L434" s="16" t="s">
        <v>3873</v>
      </c>
      <c r="M434" s="13">
        <f>J434/555*0.1</f>
        <v>7.8018018018018026E-2</v>
      </c>
      <c r="N434" s="14" t="s">
        <v>3873</v>
      </c>
      <c r="O434" s="18">
        <f>G434*(555/J434)</f>
        <v>0.87672055427251738</v>
      </c>
    </row>
    <row r="435" spans="1:15" ht="17" x14ac:dyDescent="0.2">
      <c r="A435" t="s">
        <v>3627</v>
      </c>
      <c r="B435" s="21" t="str">
        <f>VLOOKUP(A435,'Variable Lookup'!B:E,4, FALSE)</f>
        <v>V_REDOR_OTHER</v>
      </c>
      <c r="D435">
        <v>0.86899999999999999</v>
      </c>
      <c r="E435">
        <v>0.30199999999999999</v>
      </c>
      <c r="F435">
        <v>-0.40400000000000003</v>
      </c>
      <c r="G435">
        <v>0.68600000000000005</v>
      </c>
      <c r="H435">
        <v>0.44</v>
      </c>
      <c r="I435">
        <v>1.716</v>
      </c>
      <c r="J435" s="9">
        <v>434</v>
      </c>
      <c r="K435" s="15">
        <f>J435/555*0.05</f>
        <v>3.9099099099099102E-2</v>
      </c>
      <c r="L435" s="16" t="s">
        <v>3873</v>
      </c>
      <c r="M435" s="13">
        <f>J435/555*0.1</f>
        <v>7.8198198198198204E-2</v>
      </c>
      <c r="N435" s="14" t="s">
        <v>3873</v>
      </c>
      <c r="O435" s="18">
        <f>G435*(555/J435)</f>
        <v>0.8772580645161292</v>
      </c>
    </row>
    <row r="436" spans="1:15" ht="17" x14ac:dyDescent="0.2">
      <c r="A436" t="s">
        <v>12</v>
      </c>
      <c r="B436" s="21" t="str">
        <f>VLOOKUP(A436,'Variable Lookup'!B:E,4, FALSE)</f>
        <v>ASIAN ALONE OR IN COMBINATION WITH OTHER RACES [DMQ060_3]</v>
      </c>
      <c r="D436">
        <v>1.532</v>
      </c>
      <c r="E436">
        <v>1.6439999999999999</v>
      </c>
      <c r="F436">
        <v>0.39700000000000002</v>
      </c>
      <c r="G436">
        <v>0.69099999999999995</v>
      </c>
      <c r="H436">
        <v>0.187</v>
      </c>
      <c r="I436">
        <v>12.552</v>
      </c>
      <c r="J436" s="9">
        <v>435</v>
      </c>
      <c r="K436" s="15">
        <f>J436/555*0.05</f>
        <v>3.9189189189189191E-2</v>
      </c>
      <c r="L436" s="16" t="s">
        <v>3873</v>
      </c>
      <c r="M436" s="13">
        <f>J436/555*0.1</f>
        <v>7.8378378378378383E-2</v>
      </c>
      <c r="N436" s="14" t="s">
        <v>3873</v>
      </c>
      <c r="O436" s="18">
        <v>0.879</v>
      </c>
    </row>
    <row r="437" spans="1:15" ht="34" x14ac:dyDescent="0.2">
      <c r="A437" t="s">
        <v>39</v>
      </c>
      <c r="B437" s="21" t="str">
        <f>VLOOKUP(A437,'Variable Lookup'!B:E,4, FALSE)</f>
        <v>HEI-2015 COMPONENT 2 GREENS AND BEANS</v>
      </c>
      <c r="D437">
        <v>0.97699999999999998</v>
      </c>
      <c r="E437">
        <v>5.6000000000000001E-2</v>
      </c>
      <c r="F437">
        <v>-0.39700000000000002</v>
      </c>
      <c r="G437">
        <v>0.69099999999999995</v>
      </c>
      <c r="H437">
        <v>0.873</v>
      </c>
      <c r="I437">
        <v>1.0940000000000001</v>
      </c>
      <c r="J437" s="9">
        <v>436</v>
      </c>
      <c r="K437" s="15">
        <f>J437/555*0.05</f>
        <v>3.9279279279279281E-2</v>
      </c>
      <c r="L437" s="16" t="s">
        <v>3873</v>
      </c>
      <c r="M437" s="13">
        <f>J437/555*0.1</f>
        <v>7.8558558558558561E-2</v>
      </c>
      <c r="N437" s="14" t="s">
        <v>3873</v>
      </c>
      <c r="O437" s="18">
        <v>0.879</v>
      </c>
    </row>
    <row r="438" spans="1:15" ht="34" x14ac:dyDescent="0.2">
      <c r="A438" t="s">
        <v>3626</v>
      </c>
      <c r="B438" s="21" t="str">
        <f>VLOOKUP(A438,'Variable Lookup'!B:E,4, FALSE)</f>
        <v>V_OTHER</v>
      </c>
      <c r="D438">
        <v>0.94299999999999995</v>
      </c>
      <c r="E438">
        <v>0.14000000000000001</v>
      </c>
      <c r="F438">
        <v>-0.39600000000000002</v>
      </c>
      <c r="G438">
        <v>0.69199999999999995</v>
      </c>
      <c r="H438">
        <v>0.70499999999999996</v>
      </c>
      <c r="I438">
        <v>1.26</v>
      </c>
      <c r="J438" s="9">
        <v>437</v>
      </c>
      <c r="K438" s="15">
        <f>J438/555*0.05</f>
        <v>3.936936936936937E-2</v>
      </c>
      <c r="L438" s="16" t="s">
        <v>3873</v>
      </c>
      <c r="M438" s="13">
        <f>J438/555*0.1</f>
        <v>7.8738738738738739E-2</v>
      </c>
      <c r="N438" s="14" t="s">
        <v>3873</v>
      </c>
      <c r="O438" s="18">
        <f>G438*(555/J438)</f>
        <v>0.87885583524027455</v>
      </c>
    </row>
    <row r="439" spans="1:15" ht="34" x14ac:dyDescent="0.2">
      <c r="A439" t="s">
        <v>110</v>
      </c>
      <c r="B439" s="21" t="str">
        <f>VLOOKUP(A439,'Variable Lookup'!B:E,4, FALSE)</f>
        <v>WAIST-HIP RATIO [ANT_WAIST_HIP_RATIO]</v>
      </c>
      <c r="D439">
        <v>1.5129999999999999</v>
      </c>
      <c r="E439">
        <v>1.621</v>
      </c>
      <c r="F439">
        <v>0.38700000000000001</v>
      </c>
      <c r="G439">
        <v>0.69899999999999995</v>
      </c>
      <c r="H439">
        <v>0.185</v>
      </c>
      <c r="I439">
        <v>12.353999999999999</v>
      </c>
      <c r="J439" s="9">
        <v>438</v>
      </c>
      <c r="K439" s="15">
        <f>J439/555*0.05</f>
        <v>3.9459459459459466E-2</v>
      </c>
      <c r="L439" s="16" t="s">
        <v>3873</v>
      </c>
      <c r="M439" s="13">
        <f>J439/555*0.1</f>
        <v>7.8918918918918932E-2</v>
      </c>
      <c r="N439" s="14" t="s">
        <v>3873</v>
      </c>
      <c r="O439" s="18">
        <f>G439*(555/J439)</f>
        <v>0.88571917808219169</v>
      </c>
    </row>
    <row r="440" spans="1:15" ht="17" x14ac:dyDescent="0.2">
      <c r="A440" t="s">
        <v>13</v>
      </c>
      <c r="B440" s="21" t="str">
        <f>VLOOKUP(A440,'Variable Lookup'!B:E,4, FALSE)</f>
        <v>AMERICAN INDIAN OR NATIVE ALASKAN ALONE OR IN COMBINATION WITH OTHER RACES [DMQ060_5]</v>
      </c>
      <c r="D440">
        <v>0.82299999999999995</v>
      </c>
      <c r="E440">
        <v>0.42099999999999999</v>
      </c>
      <c r="F440">
        <v>-0.38100000000000001</v>
      </c>
      <c r="G440">
        <v>0.70299999999999996</v>
      </c>
      <c r="H440">
        <v>0.30199999999999999</v>
      </c>
      <c r="I440">
        <v>2.2440000000000002</v>
      </c>
      <c r="J440" s="9">
        <v>439</v>
      </c>
      <c r="K440" s="15">
        <f>J440/555*0.05</f>
        <v>3.9549549549549555E-2</v>
      </c>
      <c r="L440" s="16" t="s">
        <v>3873</v>
      </c>
      <c r="M440" s="13">
        <f>J440/555*0.1</f>
        <v>7.909909909909911E-2</v>
      </c>
      <c r="N440" s="14" t="s">
        <v>3873</v>
      </c>
      <c r="O440" s="18">
        <v>0.88800000000000001</v>
      </c>
    </row>
    <row r="441" spans="1:15" ht="51" x14ac:dyDescent="0.2">
      <c r="A441" t="s">
        <v>3631</v>
      </c>
      <c r="B441" s="21" t="str">
        <f>VLOOKUP(A441,'Variable Lookup'!B:E,4, FALSE)</f>
        <v>V_STARCHY_POTATO</v>
      </c>
      <c r="D441">
        <v>1.0649999999999999</v>
      </c>
      <c r="E441">
        <v>0.17699999999999999</v>
      </c>
      <c r="F441">
        <v>0.379</v>
      </c>
      <c r="G441">
        <v>0.70499999999999996</v>
      </c>
      <c r="H441">
        <v>0.76900000000000002</v>
      </c>
      <c r="I441">
        <v>1.474</v>
      </c>
      <c r="J441" s="9">
        <v>440</v>
      </c>
      <c r="K441" s="15">
        <f>J441/555*0.05</f>
        <v>3.9639639639639644E-2</v>
      </c>
      <c r="L441" s="16" t="s">
        <v>3873</v>
      </c>
      <c r="M441" s="13">
        <f>J441/555*0.1</f>
        <v>7.9279279279279288E-2</v>
      </c>
      <c r="N441" s="14" t="s">
        <v>3873</v>
      </c>
      <c r="O441" s="18">
        <v>0.88800000000000001</v>
      </c>
    </row>
    <row r="442" spans="1:15" ht="17" x14ac:dyDescent="0.2">
      <c r="A442" t="s">
        <v>3515</v>
      </c>
      <c r="B442" s="21" t="str">
        <f>VLOOKUP(A442,'Variable Lookup'!B:E,4, FALSE)</f>
        <v>DIET CALC, COPPER FROM SUPPLEMENTS (MG) [SUPP_COPPER]</v>
      </c>
      <c r="D442">
        <v>1.0429999999999999</v>
      </c>
      <c r="E442">
        <v>0.11799999999999999</v>
      </c>
      <c r="F442">
        <v>0.372</v>
      </c>
      <c r="G442">
        <v>0.71</v>
      </c>
      <c r="H442">
        <v>0.83499999999999996</v>
      </c>
      <c r="I442">
        <v>1.3029999999999999</v>
      </c>
      <c r="J442" s="9">
        <v>441</v>
      </c>
      <c r="K442" s="15">
        <f>J442/555*0.05</f>
        <v>3.9729729729729733E-2</v>
      </c>
      <c r="L442" s="16" t="s">
        <v>3873</v>
      </c>
      <c r="M442" s="13">
        <f>J442/555*0.1</f>
        <v>7.9459459459459467E-2</v>
      </c>
      <c r="N442" s="14" t="s">
        <v>3873</v>
      </c>
      <c r="O442" s="18">
        <v>0.88800000000000001</v>
      </c>
    </row>
    <row r="443" spans="1:15" ht="34" x14ac:dyDescent="0.2">
      <c r="A443" t="s">
        <v>3535</v>
      </c>
      <c r="B443" s="21" t="str">
        <f>VLOOKUP(A443,'Variable Lookup'!B:E,4, FALSE)</f>
        <v>DIET PHOS, PHOSPHATE FROM SUPPLEMENTS (MG) [SUPP_PHOSPHATE]</v>
      </c>
      <c r="D443">
        <v>1.0009999999999999</v>
      </c>
      <c r="E443">
        <v>2E-3</v>
      </c>
      <c r="F443">
        <v>0.372</v>
      </c>
      <c r="G443">
        <v>0.71</v>
      </c>
      <c r="H443">
        <v>0.997</v>
      </c>
      <c r="I443">
        <v>1.0049999999999999</v>
      </c>
      <c r="J443" s="9">
        <v>442</v>
      </c>
      <c r="K443" s="15">
        <f>J443/555*0.05</f>
        <v>3.9819819819819822E-2</v>
      </c>
      <c r="L443" s="16" t="s">
        <v>3873</v>
      </c>
      <c r="M443" s="13">
        <f>J443/555*0.1</f>
        <v>7.9639639639639645E-2</v>
      </c>
      <c r="N443" s="14" t="s">
        <v>3873</v>
      </c>
      <c r="O443" s="18">
        <v>0.88800000000000001</v>
      </c>
    </row>
    <row r="444" spans="1:15" ht="34" x14ac:dyDescent="0.2">
      <c r="A444" t="s">
        <v>3504</v>
      </c>
      <c r="B444" s="21" t="str">
        <f>VLOOKUP(A444,'Variable Lookup'!B:E,4, FALSE)</f>
        <v>DIET CALC, SUCROSE, NDSR, (G) [SUCROSE]</v>
      </c>
      <c r="D444">
        <v>0.999</v>
      </c>
      <c r="E444">
        <v>2E-3</v>
      </c>
      <c r="F444">
        <v>-0.36899999999999999</v>
      </c>
      <c r="G444">
        <v>0.71199999999999997</v>
      </c>
      <c r="H444">
        <v>0.996</v>
      </c>
      <c r="I444">
        <v>1.0029999999999999</v>
      </c>
      <c r="J444" s="9">
        <v>443</v>
      </c>
      <c r="K444" s="15">
        <f>J444/555*0.05</f>
        <v>3.9909909909909912E-2</v>
      </c>
      <c r="L444" s="16" t="s">
        <v>3873</v>
      </c>
      <c r="M444" s="13">
        <f>J444/555*0.1</f>
        <v>7.9819819819819823E-2</v>
      </c>
      <c r="N444" s="14" t="s">
        <v>3873</v>
      </c>
      <c r="O444" s="18">
        <v>0.88800000000000001</v>
      </c>
    </row>
    <row r="445" spans="1:15" ht="34" x14ac:dyDescent="0.2">
      <c r="A445" t="s">
        <v>106</v>
      </c>
      <c r="B445" s="21" t="str">
        <f>VLOOKUP(A445,'Variable Lookup'!B:E,4, FALSE)</f>
        <v>MEASURED WAIST CIRCUM AVERAGE, CENTIMETERS [ANT_MEAS_WAIST_CM]</v>
      </c>
      <c r="D445">
        <v>1.002</v>
      </c>
      <c r="E445">
        <v>5.0000000000000001E-3</v>
      </c>
      <c r="F445">
        <v>0.36899999999999999</v>
      </c>
      <c r="G445">
        <v>0.71199999999999997</v>
      </c>
      <c r="H445">
        <v>0.99199999999999999</v>
      </c>
      <c r="I445">
        <v>1.012</v>
      </c>
      <c r="J445" s="9">
        <v>444</v>
      </c>
      <c r="K445" s="15">
        <f>J445/555*0.05</f>
        <v>4.0000000000000008E-2</v>
      </c>
      <c r="L445" s="16" t="s">
        <v>3873</v>
      </c>
      <c r="M445" s="13">
        <f>J445/555*0.1</f>
        <v>8.0000000000000016E-2</v>
      </c>
      <c r="N445" s="14" t="s">
        <v>3873</v>
      </c>
      <c r="O445" s="18">
        <v>0.88800000000000001</v>
      </c>
    </row>
    <row r="446" spans="1:15" ht="34" x14ac:dyDescent="0.2">
      <c r="A446" t="s">
        <v>1817</v>
      </c>
      <c r="B446" s="21" t="str">
        <f>VLOOKUP(A446,'Variable Lookup'!B:E,4, FALSE)</f>
        <v>F_OTHER</v>
      </c>
      <c r="D446">
        <v>0.95299999999999996</v>
      </c>
      <c r="E446">
        <v>0.124</v>
      </c>
      <c r="F446">
        <v>-0.36799999999999999</v>
      </c>
      <c r="G446">
        <v>0.71299999999999997</v>
      </c>
      <c r="H446">
        <v>0.73799999999999999</v>
      </c>
      <c r="I446">
        <v>1.2310000000000001</v>
      </c>
      <c r="J446" s="9">
        <v>445</v>
      </c>
      <c r="K446" s="15">
        <f>J446/555*0.05</f>
        <v>4.0090090090090097E-2</v>
      </c>
      <c r="L446" s="16" t="s">
        <v>3873</v>
      </c>
      <c r="M446" s="13">
        <f>J446/555*0.1</f>
        <v>8.0180180180180194E-2</v>
      </c>
      <c r="N446" s="14" t="s">
        <v>3873</v>
      </c>
      <c r="O446" s="18">
        <v>0.88800000000000001</v>
      </c>
    </row>
    <row r="447" spans="1:15" ht="17" x14ac:dyDescent="0.2">
      <c r="A447" t="s">
        <v>2059</v>
      </c>
      <c r="B447" s="21" t="str">
        <f>VLOOKUP(A447,'Variable Lookup'!B:E,4, FALSE)</f>
        <v>DENSITY OF DARK GREEN VEG AND BEANS PER 1000 KCAL</v>
      </c>
      <c r="D447">
        <v>1.107</v>
      </c>
      <c r="E447">
        <v>0.30599999999999999</v>
      </c>
      <c r="F447">
        <v>0.36799999999999999</v>
      </c>
      <c r="G447">
        <v>0.71299999999999997</v>
      </c>
      <c r="H447">
        <v>0.64400000000000002</v>
      </c>
      <c r="I447">
        <v>1.9019999999999999</v>
      </c>
      <c r="J447" s="9">
        <v>446</v>
      </c>
      <c r="K447" s="15">
        <f>J447/555*0.05</f>
        <v>4.0180180180180186E-2</v>
      </c>
      <c r="L447" s="16" t="s">
        <v>3873</v>
      </c>
      <c r="M447" s="13">
        <f>J447/555*0.1</f>
        <v>8.0360360360360372E-2</v>
      </c>
      <c r="N447" s="14" t="s">
        <v>3873</v>
      </c>
      <c r="O447" s="18">
        <v>0.88800000000000001</v>
      </c>
    </row>
    <row r="448" spans="1:15" ht="34" x14ac:dyDescent="0.2">
      <c r="A448" t="s">
        <v>3491</v>
      </c>
      <c r="B448" s="21" t="str">
        <f>VLOOKUP(A448,'Variable Lookup'!B:E,4, FALSE)</f>
        <v>SOLID_FATS</v>
      </c>
      <c r="D448">
        <v>1.0009999999999999</v>
      </c>
      <c r="E448">
        <v>4.0000000000000001E-3</v>
      </c>
      <c r="F448">
        <v>0.36399999999999999</v>
      </c>
      <c r="G448">
        <v>0.71599999999999997</v>
      </c>
      <c r="H448">
        <v>0.99399999999999999</v>
      </c>
      <c r="I448">
        <v>1.0089999999999999</v>
      </c>
      <c r="J448" s="9">
        <v>447</v>
      </c>
      <c r="K448" s="15">
        <f>J448/555*0.05</f>
        <v>4.0270270270270275E-2</v>
      </c>
      <c r="L448" s="16" t="s">
        <v>3873</v>
      </c>
      <c r="M448" s="13">
        <f>J448/555*0.1</f>
        <v>8.0540540540540551E-2</v>
      </c>
      <c r="N448" s="14" t="s">
        <v>3873</v>
      </c>
      <c r="O448" s="18">
        <v>0.88800000000000001</v>
      </c>
    </row>
    <row r="449" spans="1:15" ht="17" x14ac:dyDescent="0.2">
      <c r="A449" s="7" t="s">
        <v>1987</v>
      </c>
      <c r="B449" s="22" t="s">
        <v>1988</v>
      </c>
      <c r="C449" s="7"/>
      <c r="D449" s="7">
        <v>0.97799999999999998</v>
      </c>
      <c r="E449" s="7">
        <v>6.0999999999999999E-2</v>
      </c>
      <c r="F449" s="7">
        <v>-0.36299999999999999</v>
      </c>
      <c r="G449" s="7">
        <v>0.71699999999999997</v>
      </c>
      <c r="H449" s="7">
        <v>0.86499999999999999</v>
      </c>
      <c r="I449" s="7">
        <v>1.105</v>
      </c>
      <c r="J449" s="9">
        <v>448</v>
      </c>
      <c r="K449" s="15">
        <f>J449/555*0.05</f>
        <v>4.0360360360360364E-2</v>
      </c>
      <c r="L449" s="16" t="s">
        <v>3873</v>
      </c>
      <c r="M449" s="13">
        <f>J449/555*0.1</f>
        <v>8.0720720720720729E-2</v>
      </c>
      <c r="N449" s="14" t="s">
        <v>3873</v>
      </c>
      <c r="O449" s="18">
        <v>0.88800000000000001</v>
      </c>
    </row>
    <row r="450" spans="1:15" ht="51" x14ac:dyDescent="0.2">
      <c r="A450" t="s">
        <v>2982</v>
      </c>
      <c r="B450" s="21" t="str">
        <f>VLOOKUP(A450,'Variable Lookup'!B:E,4, FALSE)</f>
        <v>PF_NUTSDS</v>
      </c>
      <c r="D450">
        <v>1.0109999999999999</v>
      </c>
      <c r="E450">
        <v>0.03</v>
      </c>
      <c r="F450">
        <v>0.35499999999999998</v>
      </c>
      <c r="G450">
        <v>0.72299999999999998</v>
      </c>
      <c r="H450">
        <v>0.95299999999999996</v>
      </c>
      <c r="I450">
        <v>1.071</v>
      </c>
      <c r="J450" s="9">
        <v>449</v>
      </c>
      <c r="K450" s="15">
        <f>J450/555*0.05</f>
        <v>4.0450450450450454E-2</v>
      </c>
      <c r="L450" s="16" t="s">
        <v>3873</v>
      </c>
      <c r="M450" s="13">
        <f>J450/555*0.1</f>
        <v>8.0900900900900907E-2</v>
      </c>
      <c r="N450" s="14" t="s">
        <v>3873</v>
      </c>
      <c r="O450" s="18">
        <v>0.88800000000000001</v>
      </c>
    </row>
    <row r="451" spans="1:15" ht="17" x14ac:dyDescent="0.2">
      <c r="A451" t="s">
        <v>1801</v>
      </c>
      <c r="B451" s="21" t="str">
        <f>VLOOKUP(A451,'Variable Lookup'!B:E,4, FALSE)</f>
        <v>ECLAMPSIA [ECLAMPSIA]</v>
      </c>
      <c r="D451">
        <v>0.66400000000000003</v>
      </c>
      <c r="E451">
        <v>0.77100000000000002</v>
      </c>
      <c r="F451">
        <v>-0.35299999999999998</v>
      </c>
      <c r="G451">
        <v>0.72399999999999998</v>
      </c>
      <c r="H451">
        <v>6.8000000000000005E-2</v>
      </c>
      <c r="I451">
        <v>6.468</v>
      </c>
      <c r="J451" s="9">
        <v>450</v>
      </c>
      <c r="K451" s="15">
        <f>J451/555*0.05</f>
        <v>4.0540540540540543E-2</v>
      </c>
      <c r="L451" s="16" t="s">
        <v>3873</v>
      </c>
      <c r="M451" s="13">
        <f>J451/555*0.1</f>
        <v>8.1081081081081086E-2</v>
      </c>
      <c r="N451" s="14" t="s">
        <v>3873</v>
      </c>
      <c r="O451" s="18">
        <v>0.88800000000000001</v>
      </c>
    </row>
    <row r="452" spans="1:15" ht="17" x14ac:dyDescent="0.2">
      <c r="A452" t="s">
        <v>2508</v>
      </c>
      <c r="B452" s="21" t="str">
        <f>VLOOKUP(A452,'Variable Lookup'!B:E,4, FALSE)</f>
        <v>REPORTED TYPE OF DISORDER:   ECZEMA/DERMATITIS [HHQ580_12]</v>
      </c>
      <c r="D452">
        <v>0.88800000000000001</v>
      </c>
      <c r="E452">
        <v>0.3</v>
      </c>
      <c r="F452">
        <v>-0.35199999999999998</v>
      </c>
      <c r="G452">
        <v>0.72499999999999998</v>
      </c>
      <c r="H452">
        <v>0.45800000000000002</v>
      </c>
      <c r="I452">
        <v>1.7210000000000001</v>
      </c>
      <c r="J452" s="9">
        <v>451</v>
      </c>
      <c r="K452" s="15">
        <f>J452/555*0.05</f>
        <v>4.0630630630630632E-2</v>
      </c>
      <c r="L452" s="16" t="s">
        <v>3873</v>
      </c>
      <c r="M452" s="13">
        <f>J452/555*0.1</f>
        <v>8.1261261261261264E-2</v>
      </c>
      <c r="N452" s="14" t="s">
        <v>3873</v>
      </c>
      <c r="O452" s="18">
        <v>0.88800000000000001</v>
      </c>
    </row>
    <row r="453" spans="1:15" ht="34" x14ac:dyDescent="0.2">
      <c r="A453" t="s">
        <v>3523</v>
      </c>
      <c r="B453" s="21" t="str">
        <f>VLOOKUP(A453,'Variable Lookup'!B:E,4, FALSE)</f>
        <v>DIET LUTE, LUTEIN FROM SUPPLEMENTS (MG) [SUPP_LUTEIN]</v>
      </c>
      <c r="D453">
        <v>1</v>
      </c>
      <c r="E453">
        <v>1E-3</v>
      </c>
      <c r="F453">
        <v>0.35</v>
      </c>
      <c r="G453">
        <v>0.72599999999999998</v>
      </c>
      <c r="H453">
        <v>0.999</v>
      </c>
      <c r="I453">
        <v>1.0009999999999999</v>
      </c>
      <c r="J453" s="9">
        <v>452</v>
      </c>
      <c r="K453" s="15">
        <f>J453/555*0.05</f>
        <v>4.0720720720720721E-2</v>
      </c>
      <c r="L453" s="16" t="s">
        <v>3873</v>
      </c>
      <c r="M453" s="13">
        <f>J453/555*0.1</f>
        <v>8.1441441441441442E-2</v>
      </c>
      <c r="N453" s="14" t="s">
        <v>3873</v>
      </c>
      <c r="O453" s="18">
        <v>0.88800000000000001</v>
      </c>
    </row>
    <row r="454" spans="1:15" ht="34" x14ac:dyDescent="0.2">
      <c r="A454" t="s">
        <v>319</v>
      </c>
      <c r="B454" s="21" t="str">
        <f>VLOOKUP(A454,'Variable Lookup'!B:E,4, FALSE)</f>
        <v>DIET CALC, DAIDZEIN, NDSR, (MG) [DAIDZEIN]</v>
      </c>
      <c r="D454">
        <v>0.97599999999999998</v>
      </c>
      <c r="E454">
        <v>6.7000000000000004E-2</v>
      </c>
      <c r="F454">
        <v>-0.34899999999999998</v>
      </c>
      <c r="G454">
        <v>0.72699999999999998</v>
      </c>
      <c r="H454">
        <v>0.85299999999999998</v>
      </c>
      <c r="I454">
        <v>1.117</v>
      </c>
      <c r="J454" s="9">
        <v>453</v>
      </c>
      <c r="K454" s="15">
        <f>J454/555*0.05</f>
        <v>4.081081081081081E-2</v>
      </c>
      <c r="L454" s="16" t="s">
        <v>3873</v>
      </c>
      <c r="M454" s="13">
        <f>J454/555*0.1</f>
        <v>8.1621621621621621E-2</v>
      </c>
      <c r="N454" s="14" t="s">
        <v>3873</v>
      </c>
      <c r="O454" s="18">
        <v>0.88800000000000001</v>
      </c>
    </row>
    <row r="455" spans="1:15" ht="34" x14ac:dyDescent="0.2">
      <c r="A455" t="s">
        <v>2558</v>
      </c>
      <c r="B455" s="21" t="str">
        <f>VLOOKUP(A455,'Variable Lookup'!B:E,4, FALSE)</f>
        <v>REPORTED TYPE OF DISORDER:   SHINGLES OR CHICKEN POX [HHQ580_33]</v>
      </c>
      <c r="D455">
        <v>0.93500000000000005</v>
      </c>
      <c r="E455">
        <v>0.182</v>
      </c>
      <c r="F455">
        <v>-0.34599999999999997</v>
      </c>
      <c r="G455">
        <v>0.72899999999999998</v>
      </c>
      <c r="H455">
        <v>0.63800000000000001</v>
      </c>
      <c r="I455">
        <v>1.37</v>
      </c>
      <c r="J455" s="9">
        <v>454</v>
      </c>
      <c r="K455" s="15">
        <f>J455/555*0.05</f>
        <v>4.0900900900900899E-2</v>
      </c>
      <c r="L455" s="16" t="s">
        <v>3873</v>
      </c>
      <c r="M455" s="13">
        <f>J455/555*0.1</f>
        <v>8.1801801801801799E-2</v>
      </c>
      <c r="N455" s="14" t="s">
        <v>3873</v>
      </c>
      <c r="O455" s="18">
        <v>0.88800000000000001</v>
      </c>
    </row>
    <row r="456" spans="1:15" ht="34" x14ac:dyDescent="0.2">
      <c r="A456" t="s">
        <v>2516</v>
      </c>
      <c r="B456" s="21" t="str">
        <f>VLOOKUP(A456,'Variable Lookup'!B:E,4, FALSE)</f>
        <v>REPORTED TYPE OF DISORDER:   HEPATITIS B [HHQ580_15B]</v>
      </c>
      <c r="D456">
        <v>0.67</v>
      </c>
      <c r="E456">
        <v>0.77600000000000002</v>
      </c>
      <c r="F456">
        <v>-0.34599999999999997</v>
      </c>
      <c r="G456">
        <v>0.73</v>
      </c>
      <c r="H456">
        <v>6.9000000000000006E-2</v>
      </c>
      <c r="I456">
        <v>6.49</v>
      </c>
      <c r="J456" s="9">
        <v>455</v>
      </c>
      <c r="K456" s="15">
        <f>J456/555*0.05</f>
        <v>4.0990990990990989E-2</v>
      </c>
      <c r="L456" s="16" t="s">
        <v>3873</v>
      </c>
      <c r="M456" s="13">
        <f>J456/555*0.1</f>
        <v>8.1981981981981977E-2</v>
      </c>
      <c r="N456" s="14" t="s">
        <v>3873</v>
      </c>
      <c r="O456" s="18">
        <v>0.88800000000000001</v>
      </c>
    </row>
    <row r="457" spans="1:15" ht="34" x14ac:dyDescent="0.2">
      <c r="A457" t="s">
        <v>2514</v>
      </c>
      <c r="B457" s="21" t="str">
        <f>VLOOKUP(A457,'Variable Lookup'!B:E,4, FALSE)</f>
        <v>REPORTED TYPE OF DISORDER:   HEPATITIS A [HHQ580_15A]</v>
      </c>
      <c r="D457">
        <v>0.67100000000000004</v>
      </c>
      <c r="E457">
        <v>0.77700000000000002</v>
      </c>
      <c r="F457">
        <v>-0.34399999999999997</v>
      </c>
      <c r="G457">
        <v>0.73099999999999998</v>
      </c>
      <c r="H457">
        <v>6.9000000000000006E-2</v>
      </c>
      <c r="I457">
        <v>6.5010000000000003</v>
      </c>
      <c r="J457" s="9">
        <v>456</v>
      </c>
      <c r="K457" s="15">
        <f>J457/555*0.05</f>
        <v>4.1081081081081085E-2</v>
      </c>
      <c r="L457" s="16" t="s">
        <v>3873</v>
      </c>
      <c r="M457" s="13">
        <f>J457/555*0.1</f>
        <v>8.2162162162162169E-2</v>
      </c>
      <c r="N457" s="14" t="s">
        <v>3873</v>
      </c>
      <c r="O457" s="18">
        <v>0.88800000000000001</v>
      </c>
    </row>
    <row r="458" spans="1:15" ht="34" x14ac:dyDescent="0.2">
      <c r="A458" t="s">
        <v>321</v>
      </c>
      <c r="B458" s="21" t="str">
        <f>VLOOKUP(A458,'Variable Lookup'!B:E,4, FALSE)</f>
        <v>DENSITY OF DAIRY PER 1000 KCAL</v>
      </c>
      <c r="D458">
        <v>1.056</v>
      </c>
      <c r="E458">
        <v>0.17</v>
      </c>
      <c r="F458">
        <v>0.34</v>
      </c>
      <c r="G458">
        <v>0.73399999999999999</v>
      </c>
      <c r="H458">
        <v>0.77100000000000002</v>
      </c>
      <c r="I458">
        <v>1.448</v>
      </c>
      <c r="J458" s="9">
        <v>457</v>
      </c>
      <c r="K458" s="15">
        <f>J458/555*0.05</f>
        <v>4.1171171171171174E-2</v>
      </c>
      <c r="L458" s="16" t="s">
        <v>3873</v>
      </c>
      <c r="M458" s="13">
        <f>J458/555*0.1</f>
        <v>8.2342342342342348E-2</v>
      </c>
      <c r="N458" s="14" t="s">
        <v>3873</v>
      </c>
      <c r="O458" s="18">
        <v>0.88800000000000001</v>
      </c>
    </row>
    <row r="459" spans="1:15" ht="17" x14ac:dyDescent="0.2">
      <c r="A459" t="s">
        <v>1384</v>
      </c>
      <c r="B459" s="21" t="str">
        <f>VLOOKUP(A459,'Variable Lookup'!B:E,4, FALSE)</f>
        <v>GINSENG [DHQ153010]</v>
      </c>
      <c r="D459">
        <v>1.3149999999999999</v>
      </c>
      <c r="E459">
        <v>1.0629999999999999</v>
      </c>
      <c r="F459">
        <v>0.33900000000000002</v>
      </c>
      <c r="G459">
        <v>0.73499999999999999</v>
      </c>
      <c r="H459">
        <v>0.27</v>
      </c>
      <c r="I459">
        <v>6.4130000000000003</v>
      </c>
      <c r="J459" s="9">
        <v>458</v>
      </c>
      <c r="K459" s="15">
        <f>J459/555*0.05</f>
        <v>4.1261261261261263E-2</v>
      </c>
      <c r="L459" s="16" t="s">
        <v>3873</v>
      </c>
      <c r="M459" s="13">
        <f>J459/555*0.1</f>
        <v>8.2522522522522526E-2</v>
      </c>
      <c r="N459" s="14" t="s">
        <v>3873</v>
      </c>
      <c r="O459" s="18">
        <v>0.88800000000000001</v>
      </c>
    </row>
    <row r="460" spans="1:15" ht="17" x14ac:dyDescent="0.2">
      <c r="A460" t="s">
        <v>3628</v>
      </c>
      <c r="B460" s="21" t="str">
        <f>VLOOKUP(A460,'Variable Lookup'!B:E,4, FALSE)</f>
        <v>V_REDOR_TOMATO</v>
      </c>
      <c r="D460">
        <v>1.093</v>
      </c>
      <c r="E460">
        <v>0.28799999999999998</v>
      </c>
      <c r="F460">
        <v>0.33800000000000002</v>
      </c>
      <c r="G460">
        <v>0.73499999999999999</v>
      </c>
      <c r="H460">
        <v>0.65200000000000002</v>
      </c>
      <c r="I460">
        <v>1.8340000000000001</v>
      </c>
      <c r="J460" s="9">
        <v>459</v>
      </c>
      <c r="K460" s="15">
        <f>J460/555*0.05</f>
        <v>4.1351351351351352E-2</v>
      </c>
      <c r="L460" s="16" t="s">
        <v>3873</v>
      </c>
      <c r="M460" s="13">
        <f>J460/555*0.1</f>
        <v>8.2702702702702705E-2</v>
      </c>
      <c r="N460" s="14" t="s">
        <v>3873</v>
      </c>
      <c r="O460" s="18">
        <v>0.88800000000000001</v>
      </c>
    </row>
    <row r="461" spans="1:15" ht="17" x14ac:dyDescent="0.2">
      <c r="A461" t="s">
        <v>42</v>
      </c>
      <c r="B461" s="21" t="str">
        <f>VLOOKUP(A461,'Variable Lookup'!B:E,4, FALSE)</f>
        <v>HEI-2015 COMPONENT 5 WHOLE GRAINS</v>
      </c>
      <c r="D461">
        <v>1.02</v>
      </c>
      <c r="E461">
        <v>0.06</v>
      </c>
      <c r="F461">
        <v>0.33600000000000002</v>
      </c>
      <c r="G461">
        <v>0.73699999999999999</v>
      </c>
      <c r="H461">
        <v>0.90900000000000003</v>
      </c>
      <c r="I461">
        <v>1.1439999999999999</v>
      </c>
      <c r="J461" s="9">
        <v>460</v>
      </c>
      <c r="K461" s="15">
        <f>J461/555*0.05</f>
        <v>4.1441441441441441E-2</v>
      </c>
      <c r="L461" s="16" t="s">
        <v>3873</v>
      </c>
      <c r="M461" s="13">
        <f>J461/555*0.1</f>
        <v>8.2882882882882883E-2</v>
      </c>
      <c r="N461" s="14" t="s">
        <v>3873</v>
      </c>
      <c r="O461" s="18">
        <v>0.88800000000000001</v>
      </c>
    </row>
    <row r="462" spans="1:15" ht="17" x14ac:dyDescent="0.2">
      <c r="A462" t="s">
        <v>3224</v>
      </c>
      <c r="B462" s="21" t="str">
        <f>VLOOKUP(A462,'Variable Lookup'!B:E,4, FALSE)</f>
        <v>TAKEN FEMALE HORMONES [RHQ540]</v>
      </c>
      <c r="D462">
        <v>1.099</v>
      </c>
      <c r="E462">
        <v>0.309</v>
      </c>
      <c r="F462">
        <v>0.33500000000000002</v>
      </c>
      <c r="G462">
        <v>0.73799999999999999</v>
      </c>
      <c r="H462">
        <v>0.63300000000000001</v>
      </c>
      <c r="I462">
        <v>1.9079999999999999</v>
      </c>
      <c r="J462" s="9">
        <v>461</v>
      </c>
      <c r="K462" s="15">
        <f>J462/555*0.05</f>
        <v>4.1531531531531531E-2</v>
      </c>
      <c r="L462" s="16" t="s">
        <v>3873</v>
      </c>
      <c r="M462" s="13">
        <f>J462/555*0.1</f>
        <v>8.3063063063063061E-2</v>
      </c>
      <c r="N462" s="14" t="s">
        <v>3873</v>
      </c>
      <c r="O462" s="18">
        <f>G462*(555/J462)</f>
        <v>0.88848156182212579</v>
      </c>
    </row>
    <row r="463" spans="1:15" ht="17" x14ac:dyDescent="0.2">
      <c r="A463" t="s">
        <v>3508</v>
      </c>
      <c r="B463" s="21" t="str">
        <f>VLOOKUP(A463,'Variable Lookup'!B:E,4, FALSE)</f>
        <v>SUGR</v>
      </c>
      <c r="D463">
        <v>1</v>
      </c>
      <c r="E463">
        <v>1E-3</v>
      </c>
      <c r="F463">
        <v>0.33400000000000002</v>
      </c>
      <c r="G463">
        <v>0.73899999999999999</v>
      </c>
      <c r="H463">
        <v>0.998</v>
      </c>
      <c r="I463">
        <v>1.0029999999999999</v>
      </c>
      <c r="J463" s="9">
        <v>462</v>
      </c>
      <c r="K463" s="15">
        <f>J463/555*0.05</f>
        <v>4.1621621621621627E-2</v>
      </c>
      <c r="L463" s="16" t="s">
        <v>3873</v>
      </c>
      <c r="M463" s="13">
        <f>J463/555*0.1</f>
        <v>8.3243243243243253E-2</v>
      </c>
      <c r="N463" s="14" t="s">
        <v>3873</v>
      </c>
      <c r="O463" s="18">
        <f>G463*(555/J463)</f>
        <v>0.88775974025974025</v>
      </c>
    </row>
    <row r="464" spans="1:15" ht="17" x14ac:dyDescent="0.2">
      <c r="A464" t="s">
        <v>1899</v>
      </c>
      <c r="B464" s="21" t="str">
        <f>VLOOKUP(A464,'Variable Lookup'!B:E,4, FALSE)</f>
        <v>FIBE</v>
      </c>
      <c r="D464">
        <v>1.0029999999999999</v>
      </c>
      <c r="E464">
        <v>0.01</v>
      </c>
      <c r="F464">
        <v>0.317</v>
      </c>
      <c r="G464">
        <v>0.752</v>
      </c>
      <c r="H464">
        <v>0.98399999999999999</v>
      </c>
      <c r="I464">
        <v>1.022</v>
      </c>
      <c r="J464" s="9">
        <v>463</v>
      </c>
      <c r="K464" s="15">
        <f>J464/555*0.05</f>
        <v>4.1711711711711716E-2</v>
      </c>
      <c r="L464" s="16" t="s">
        <v>3873</v>
      </c>
      <c r="M464" s="13">
        <f>J464/555*0.1</f>
        <v>8.3423423423423432E-2</v>
      </c>
      <c r="N464" s="14" t="s">
        <v>3873</v>
      </c>
      <c r="O464" s="18">
        <f>G464*(555/J464)</f>
        <v>0.90142548596112315</v>
      </c>
    </row>
    <row r="465" spans="1:15" ht="34" x14ac:dyDescent="0.2">
      <c r="A465" t="s">
        <v>51</v>
      </c>
      <c r="B465" s="21" t="str">
        <f>VLOOKUP(A465,'Variable Lookup'!B:E,4, FALSE)</f>
        <v>TOTAL HEI-2015 SCORE</v>
      </c>
      <c r="D465">
        <v>1.0029999999999999</v>
      </c>
      <c r="E465">
        <v>8.9999999999999993E-3</v>
      </c>
      <c r="F465">
        <v>0.30599999999999999</v>
      </c>
      <c r="G465">
        <v>0.76</v>
      </c>
      <c r="H465">
        <v>0.98399999999999999</v>
      </c>
      <c r="I465">
        <v>1.022</v>
      </c>
      <c r="J465" s="9">
        <v>464</v>
      </c>
      <c r="K465" s="15">
        <f>J465/555*0.05</f>
        <v>4.1801801801801805E-2</v>
      </c>
      <c r="L465" s="16" t="s">
        <v>3873</v>
      </c>
      <c r="M465" s="13">
        <f>J465/555*0.1</f>
        <v>8.360360360360361E-2</v>
      </c>
      <c r="N465" s="14" t="s">
        <v>3873</v>
      </c>
      <c r="O465" s="18">
        <v>0.90600000000000003</v>
      </c>
    </row>
    <row r="466" spans="1:15" ht="17" x14ac:dyDescent="0.2">
      <c r="A466" t="s">
        <v>3641</v>
      </c>
      <c r="B466" s="21" t="str">
        <f>VLOOKUP(A466,'Variable Lookup'!B:E,4, FALSE)</f>
        <v>VC</v>
      </c>
      <c r="D466">
        <v>1</v>
      </c>
      <c r="E466">
        <v>1E-3</v>
      </c>
      <c r="F466">
        <v>0.30499999999999999</v>
      </c>
      <c r="G466">
        <v>0.76</v>
      </c>
      <c r="H466">
        <v>0.998</v>
      </c>
      <c r="I466">
        <v>1.0029999999999999</v>
      </c>
      <c r="J466" s="9">
        <v>465</v>
      </c>
      <c r="K466" s="15">
        <f>J466/555*0.05</f>
        <v>4.1891891891891894E-2</v>
      </c>
      <c r="L466" s="16" t="s">
        <v>3873</v>
      </c>
      <c r="M466" s="13">
        <f>J466/555*0.1</f>
        <v>8.3783783783783788E-2</v>
      </c>
      <c r="N466" s="14" t="s">
        <v>3873</v>
      </c>
      <c r="O466" s="18">
        <v>0.90600000000000003</v>
      </c>
    </row>
    <row r="467" spans="1:15" ht="17" x14ac:dyDescent="0.2">
      <c r="A467" t="s">
        <v>3709</v>
      </c>
      <c r="B467" s="21" t="str">
        <f>VLOOKUP(A467,'Variable Lookup'!B:E,4, FALSE)</f>
        <v>DENSITY OF WHOLE GRAIN PER 1000 KCAL</v>
      </c>
      <c r="D467">
        <v>1.1240000000000001</v>
      </c>
      <c r="E467">
        <v>0.433</v>
      </c>
      <c r="F467">
        <v>0.30299999999999999</v>
      </c>
      <c r="G467">
        <v>0.76200000000000001</v>
      </c>
      <c r="H467">
        <v>0.52800000000000002</v>
      </c>
      <c r="I467">
        <v>2.3929999999999998</v>
      </c>
      <c r="J467" s="9">
        <v>467</v>
      </c>
      <c r="K467" s="15">
        <f>J467/555*0.05</f>
        <v>4.2072072072072073E-2</v>
      </c>
      <c r="L467" s="16" t="s">
        <v>3873</v>
      </c>
      <c r="M467" s="13">
        <f>J467/555*0.1</f>
        <v>8.4144144144144145E-2</v>
      </c>
      <c r="N467" s="14" t="s">
        <v>3873</v>
      </c>
      <c r="O467" s="18">
        <f>G467*(555/J467)</f>
        <v>0.90558886509635983</v>
      </c>
    </row>
    <row r="468" spans="1:15" ht="17" x14ac:dyDescent="0.2">
      <c r="A468" t="s">
        <v>61</v>
      </c>
      <c r="B468" s="21" t="str">
        <f>VLOOKUP(A468,'Variable Lookup'!B:E,4, FALSE)</f>
        <v>ACAR</v>
      </c>
      <c r="D468">
        <v>1</v>
      </c>
      <c r="E468">
        <v>0</v>
      </c>
      <c r="F468">
        <v>-0.30299999999999999</v>
      </c>
      <c r="G468">
        <v>0.76200000000000001</v>
      </c>
      <c r="H468">
        <v>1</v>
      </c>
      <c r="I468">
        <v>1</v>
      </c>
      <c r="J468" s="9">
        <v>466</v>
      </c>
      <c r="K468" s="15">
        <f>J468/555*0.05</f>
        <v>4.1981981981981983E-2</v>
      </c>
      <c r="L468" s="16" t="s">
        <v>3873</v>
      </c>
      <c r="M468" s="13">
        <f>J468/555*0.1</f>
        <v>8.3963963963963967E-2</v>
      </c>
      <c r="N468" s="14" t="s">
        <v>3873</v>
      </c>
      <c r="O468" s="18">
        <v>0.90600000000000003</v>
      </c>
    </row>
    <row r="469" spans="1:15" ht="34" x14ac:dyDescent="0.2">
      <c r="A469" t="s">
        <v>3037</v>
      </c>
      <c r="B469" s="21" t="str">
        <f>VLOOKUP(A469,'Variable Lookup'!B:E,4, FALSE)</f>
        <v>DAILY WHOLE GRAIN INTAKE [PREDWHGRN]</v>
      </c>
      <c r="D469">
        <v>0.96</v>
      </c>
      <c r="E469">
        <v>0.13300000000000001</v>
      </c>
      <c r="F469">
        <v>-0.29499999999999998</v>
      </c>
      <c r="G469">
        <v>0.76800000000000002</v>
      </c>
      <c r="H469">
        <v>0.73099999999999998</v>
      </c>
      <c r="I469">
        <v>1.26</v>
      </c>
      <c r="J469" s="9">
        <v>469</v>
      </c>
      <c r="K469" s="15">
        <f>J469/555*0.05</f>
        <v>4.2252252252252258E-2</v>
      </c>
      <c r="L469" s="16" t="s">
        <v>3873</v>
      </c>
      <c r="M469" s="13">
        <f>J469/555*0.1</f>
        <v>8.4504504504504516E-2</v>
      </c>
      <c r="N469" s="14" t="s">
        <v>3873</v>
      </c>
      <c r="O469" s="18">
        <f>G469*(555/J469)</f>
        <v>0.90882729211087421</v>
      </c>
    </row>
    <row r="470" spans="1:15" ht="17" x14ac:dyDescent="0.2">
      <c r="A470" t="s">
        <v>3636</v>
      </c>
      <c r="B470" s="21" t="str">
        <f>VLOOKUP(A470,'Variable Lookup'!B:E,4, FALSE)</f>
        <v>VARA</v>
      </c>
      <c r="D470">
        <v>1</v>
      </c>
      <c r="E470">
        <v>0</v>
      </c>
      <c r="F470">
        <v>0.29499999999999998</v>
      </c>
      <c r="G470">
        <v>0.76800000000000002</v>
      </c>
      <c r="H470">
        <v>1</v>
      </c>
      <c r="I470">
        <v>1</v>
      </c>
      <c r="J470" s="9">
        <v>468</v>
      </c>
      <c r="K470" s="15">
        <f>J470/555*0.05</f>
        <v>4.2162162162162169E-2</v>
      </c>
      <c r="L470" s="16" t="s">
        <v>3873</v>
      </c>
      <c r="M470" s="13">
        <f>J470/555*0.1</f>
        <v>8.4324324324324337E-2</v>
      </c>
      <c r="N470" s="14" t="s">
        <v>3873</v>
      </c>
      <c r="O470" s="18">
        <v>0.90900000000000003</v>
      </c>
    </row>
    <row r="471" spans="1:15" ht="34" x14ac:dyDescent="0.2">
      <c r="A471" t="s">
        <v>2506</v>
      </c>
      <c r="B471" s="21" t="str">
        <f>VLOOKUP(A471,'Variable Lookup'!B:E,4, FALSE)</f>
        <v>REPORTED TYPE OF DISORDER:   DRUG ABUSE [HHQ580_11]</v>
      </c>
      <c r="D471">
        <v>1.2010000000000001</v>
      </c>
      <c r="E471">
        <v>0.76400000000000001</v>
      </c>
      <c r="F471">
        <v>0.28799999999999998</v>
      </c>
      <c r="G471">
        <v>0.77300000000000002</v>
      </c>
      <c r="H471">
        <v>0.34499999999999997</v>
      </c>
      <c r="I471">
        <v>4.181</v>
      </c>
      <c r="J471" s="9">
        <v>470</v>
      </c>
      <c r="K471" s="15">
        <f>J471/555*0.05</f>
        <v>4.2342342342342347E-2</v>
      </c>
      <c r="L471" s="16" t="s">
        <v>3873</v>
      </c>
      <c r="M471" s="13">
        <f>J471/555*0.1</f>
        <v>8.4684684684684694E-2</v>
      </c>
      <c r="N471" s="14" t="s">
        <v>3873</v>
      </c>
      <c r="O471" s="18">
        <v>0.91200000000000003</v>
      </c>
    </row>
    <row r="472" spans="1:15" ht="34" x14ac:dyDescent="0.2">
      <c r="A472" t="s">
        <v>3525</v>
      </c>
      <c r="B472" s="21" t="str">
        <f>VLOOKUP(A472,'Variable Lookup'!B:E,4, FALSE)</f>
        <v>DIET LYCO, LYCOPENE FROM SUPPLEMENTS (MG) [SUPP_LYCOPENE]</v>
      </c>
      <c r="D472">
        <v>1</v>
      </c>
      <c r="E472">
        <v>1E-3</v>
      </c>
      <c r="F472">
        <v>0.27900000000000003</v>
      </c>
      <c r="G472">
        <v>0.78</v>
      </c>
      <c r="H472">
        <v>0.999</v>
      </c>
      <c r="I472">
        <v>1.002</v>
      </c>
      <c r="J472" s="9">
        <v>471</v>
      </c>
      <c r="K472" s="15">
        <f>J472/555*0.05</f>
        <v>4.2432432432432436E-2</v>
      </c>
      <c r="L472" s="16" t="s">
        <v>3873</v>
      </c>
      <c r="M472" s="13">
        <f>J472/555*0.1</f>
        <v>8.4864864864864872E-2</v>
      </c>
      <c r="N472" s="14" t="s">
        <v>3873</v>
      </c>
      <c r="O472" s="18">
        <v>0.91200000000000003</v>
      </c>
    </row>
    <row r="473" spans="1:15" ht="51" x14ac:dyDescent="0.2">
      <c r="A473" t="s">
        <v>3559</v>
      </c>
      <c r="B473" s="21" t="str">
        <f>VLOOKUP(A473,'Variable Lookup'!B:E,4, FALSE)</f>
        <v>DIET CALC, VITAMIN_E_MCG FROM SUPPLEMENTS  (MCG) [SUPP_VITAMIN_E_MCG]</v>
      </c>
      <c r="D473">
        <v>1.002</v>
      </c>
      <c r="E473">
        <v>8.0000000000000002E-3</v>
      </c>
      <c r="F473">
        <v>0.27900000000000003</v>
      </c>
      <c r="G473">
        <v>0.78</v>
      </c>
      <c r="H473">
        <v>0.98699999999999999</v>
      </c>
      <c r="I473">
        <v>1.0169999999999999</v>
      </c>
      <c r="J473" s="9">
        <v>472</v>
      </c>
      <c r="K473" s="15">
        <f>J473/555*0.05</f>
        <v>4.2522522522522525E-2</v>
      </c>
      <c r="L473" s="16" t="s">
        <v>3873</v>
      </c>
      <c r="M473" s="13">
        <f>J473/555*0.1</f>
        <v>8.5045045045045051E-2</v>
      </c>
      <c r="N473" s="14" t="s">
        <v>3873</v>
      </c>
      <c r="O473" s="18">
        <v>0.91200000000000003</v>
      </c>
    </row>
    <row r="474" spans="1:15" ht="34" x14ac:dyDescent="0.2">
      <c r="A474" t="s">
        <v>3561</v>
      </c>
      <c r="B474" s="21" t="str">
        <f>VLOOKUP(A474,'Variable Lookup'!B:E,4, FALSE)</f>
        <v>DIET CALC, VITAMIN_K FROM SUPPLEMENTS  (MCG) [SUPP_VITAMIN_K]</v>
      </c>
      <c r="D474">
        <v>1.0029999999999999</v>
      </c>
      <c r="E474">
        <v>8.9999999999999993E-3</v>
      </c>
      <c r="F474">
        <v>0.27900000000000003</v>
      </c>
      <c r="G474">
        <v>0.78</v>
      </c>
      <c r="H474">
        <v>0.98499999999999999</v>
      </c>
      <c r="I474">
        <v>1.02</v>
      </c>
      <c r="J474" s="9">
        <v>473</v>
      </c>
      <c r="K474" s="15">
        <f>J474/555*0.05</f>
        <v>4.2612612612612615E-2</v>
      </c>
      <c r="L474" s="16" t="s">
        <v>3873</v>
      </c>
      <c r="M474" s="13">
        <f>J474/555*0.1</f>
        <v>8.5225225225225229E-2</v>
      </c>
      <c r="N474" s="14" t="s">
        <v>3873</v>
      </c>
      <c r="O474" s="18">
        <v>0.91200000000000003</v>
      </c>
    </row>
    <row r="475" spans="1:15" ht="34" x14ac:dyDescent="0.2">
      <c r="A475" t="s">
        <v>2081</v>
      </c>
      <c r="B475" s="21" t="str">
        <f>VLOOKUP(A475,'Variable Lookup'!B:E,4, FALSE)</f>
        <v>EVER TOLD HAD ANGINA PECTORIS [HHQ120]</v>
      </c>
      <c r="D475">
        <v>1.2410000000000001</v>
      </c>
      <c r="E475">
        <v>0.96099999999999997</v>
      </c>
      <c r="F475">
        <v>0.27800000000000002</v>
      </c>
      <c r="G475">
        <v>0.78100000000000003</v>
      </c>
      <c r="H475">
        <v>0.27200000000000002</v>
      </c>
      <c r="I475">
        <v>5.6630000000000003</v>
      </c>
      <c r="J475" s="9">
        <v>474</v>
      </c>
      <c r="K475" s="15">
        <f>J475/555*0.05</f>
        <v>4.2702702702702711E-2</v>
      </c>
      <c r="L475" s="16" t="s">
        <v>3873</v>
      </c>
      <c r="M475" s="13">
        <f>J475/555*0.1</f>
        <v>8.5405405405405421E-2</v>
      </c>
      <c r="N475" s="14" t="s">
        <v>3873</v>
      </c>
      <c r="O475" s="18">
        <v>0.91200000000000003</v>
      </c>
    </row>
    <row r="476" spans="1:15" ht="34" x14ac:dyDescent="0.2">
      <c r="A476" t="s">
        <v>2536</v>
      </c>
      <c r="B476" s="21" t="str">
        <f>VLOOKUP(A476,'Variable Lookup'!B:E,4, FALSE)</f>
        <v>REPORTED TYPE OF DISORDER:   MIGRAINE HEADACHE [HHQ580_23]</v>
      </c>
      <c r="D476">
        <v>1.077</v>
      </c>
      <c r="E476">
        <v>0.28699999999999998</v>
      </c>
      <c r="F476">
        <v>0.27800000000000002</v>
      </c>
      <c r="G476">
        <v>0.78100000000000003</v>
      </c>
      <c r="H476">
        <v>0.63900000000000001</v>
      </c>
      <c r="I476">
        <v>1.8160000000000001</v>
      </c>
      <c r="J476" s="9">
        <v>475</v>
      </c>
      <c r="K476" s="15">
        <f>J476/555*0.05</f>
        <v>4.27927927927928E-2</v>
      </c>
      <c r="L476" s="16" t="s">
        <v>3873</v>
      </c>
      <c r="M476" s="13">
        <f>J476/555*0.1</f>
        <v>8.55855855855856E-2</v>
      </c>
      <c r="N476" s="14" t="s">
        <v>3873</v>
      </c>
      <c r="O476" s="18">
        <v>0.91200000000000003</v>
      </c>
    </row>
    <row r="477" spans="1:15" ht="51" x14ac:dyDescent="0.2">
      <c r="A477" t="s">
        <v>25</v>
      </c>
      <c r="B477" s="21" t="str">
        <f>VLOOKUP(A477,'Variable Lookup'!B:E,4, FALSE)</f>
        <v>MAXIMUM OF INDIVIDUAL INCOME RANGE OVER LAST 12 MONTHS BEFORE TAXES [INCOME_INDIV_MAX]</v>
      </c>
      <c r="D477">
        <v>1</v>
      </c>
      <c r="E477">
        <v>0</v>
      </c>
      <c r="F477">
        <v>0.27700000000000002</v>
      </c>
      <c r="G477">
        <v>0.78200000000000003</v>
      </c>
      <c r="H477">
        <v>1</v>
      </c>
      <c r="I477">
        <v>1</v>
      </c>
      <c r="J477" s="9">
        <v>476</v>
      </c>
      <c r="K477" s="15">
        <f>J477/555*0.05</f>
        <v>4.2882882882882889E-2</v>
      </c>
      <c r="L477" s="16" t="s">
        <v>3873</v>
      </c>
      <c r="M477" s="13">
        <f>J477/555*0.1</f>
        <v>8.5765765765765778E-2</v>
      </c>
      <c r="N477" s="14" t="s">
        <v>3873</v>
      </c>
      <c r="O477" s="18">
        <v>0.91200000000000003</v>
      </c>
    </row>
    <row r="478" spans="1:15" ht="51" x14ac:dyDescent="0.2">
      <c r="A478" s="7" t="s">
        <v>1947</v>
      </c>
      <c r="B478" s="22" t="s">
        <v>1948</v>
      </c>
      <c r="C478" s="7"/>
      <c r="D478" s="7">
        <v>0.999</v>
      </c>
      <c r="E478" s="7">
        <v>4.0000000000000001E-3</v>
      </c>
      <c r="F478" s="7">
        <v>-0.27400000000000002</v>
      </c>
      <c r="G478" s="7">
        <v>0.78400000000000003</v>
      </c>
      <c r="H478" s="7">
        <v>0.99199999999999999</v>
      </c>
      <c r="I478" s="7">
        <v>1.006</v>
      </c>
      <c r="J478" s="9">
        <v>477</v>
      </c>
      <c r="K478" s="15">
        <f>J478/555*0.05</f>
        <v>4.2972972972972978E-2</v>
      </c>
      <c r="L478" s="16" t="s">
        <v>3873</v>
      </c>
      <c r="M478" s="13">
        <f>J478/555*0.1</f>
        <v>8.5945945945945956E-2</v>
      </c>
      <c r="N478" s="14" t="s">
        <v>3873</v>
      </c>
      <c r="O478" s="18">
        <f>G478*(555/J478)</f>
        <v>0.9122012578616352</v>
      </c>
    </row>
    <row r="479" spans="1:15" ht="51" x14ac:dyDescent="0.2">
      <c r="A479" t="s">
        <v>3513</v>
      </c>
      <c r="B479" s="21" t="str">
        <f>VLOOKUP(A479,'Variable Lookup'!B:E,4, FALSE)</f>
        <v>DIET CALC, AMOUNT OF CALCIUM_ANTACID SUPPLEMENTS TAKEN (MG) [SUPP_CALCIUM_ANTACID]</v>
      </c>
      <c r="D479">
        <v>1</v>
      </c>
      <c r="E479">
        <v>0</v>
      </c>
      <c r="F479">
        <v>0.26900000000000002</v>
      </c>
      <c r="G479">
        <v>0.78800000000000003</v>
      </c>
      <c r="H479">
        <v>1</v>
      </c>
      <c r="I479">
        <v>1.0009999999999999</v>
      </c>
      <c r="J479" s="9">
        <v>478</v>
      </c>
      <c r="K479" s="15">
        <f>J479/555*0.05</f>
        <v>4.3063063063063067E-2</v>
      </c>
      <c r="L479" s="16" t="s">
        <v>3873</v>
      </c>
      <c r="M479" s="13">
        <f>J479/555*0.1</f>
        <v>8.6126126126126135E-2</v>
      </c>
      <c r="N479" s="14" t="s">
        <v>3873</v>
      </c>
      <c r="O479" s="18">
        <v>0.91400000000000003</v>
      </c>
    </row>
    <row r="480" spans="1:15" ht="17" x14ac:dyDescent="0.2">
      <c r="A480" t="s">
        <v>2742</v>
      </c>
      <c r="B480" s="21" t="str">
        <f>VLOOKUP(A480,'Variable Lookup'!B:E,4, FALSE)</f>
        <v>INC037_R</v>
      </c>
      <c r="D480">
        <v>1.044</v>
      </c>
      <c r="E480">
        <v>0.16800000000000001</v>
      </c>
      <c r="F480">
        <v>0.26800000000000002</v>
      </c>
      <c r="G480">
        <v>0.78900000000000003</v>
      </c>
      <c r="H480">
        <v>0.76100000000000001</v>
      </c>
      <c r="I480">
        <v>1.4319999999999999</v>
      </c>
      <c r="J480" s="9">
        <v>479</v>
      </c>
      <c r="K480" s="15">
        <f>J480/555*0.05</f>
        <v>4.3153153153153156E-2</v>
      </c>
      <c r="L480" s="16" t="s">
        <v>3873</v>
      </c>
      <c r="M480" s="13">
        <f>J480/555*0.1</f>
        <v>8.6306306306306313E-2</v>
      </c>
      <c r="N480" s="14" t="s">
        <v>3873</v>
      </c>
      <c r="O480" s="18">
        <f>G480*(555/J480)</f>
        <v>0.91418580375782887</v>
      </c>
    </row>
    <row r="481" spans="1:15" ht="51" x14ac:dyDescent="0.2">
      <c r="A481" s="7" t="s">
        <v>1989</v>
      </c>
      <c r="B481" s="22" t="s">
        <v>1990</v>
      </c>
      <c r="C481" s="7"/>
      <c r="D481" s="7">
        <v>0.90800000000000003</v>
      </c>
      <c r="E481" s="7">
        <v>0.33</v>
      </c>
      <c r="F481" s="7">
        <v>-0.26500000000000001</v>
      </c>
      <c r="G481" s="7">
        <v>0.79100000000000004</v>
      </c>
      <c r="H481" s="7">
        <v>0.44600000000000001</v>
      </c>
      <c r="I481" s="7">
        <v>1.85</v>
      </c>
      <c r="J481" s="9">
        <v>480</v>
      </c>
      <c r="K481" s="15">
        <f>J481/555*0.05</f>
        <v>4.3243243243243246E-2</v>
      </c>
      <c r="L481" s="16" t="s">
        <v>3873</v>
      </c>
      <c r="M481" s="13">
        <f>J481/555*0.1</f>
        <v>8.6486486486486491E-2</v>
      </c>
      <c r="N481" s="14" t="s">
        <v>3873</v>
      </c>
      <c r="O481" s="18">
        <f>G481*(555/J481)</f>
        <v>0.91459375000000009</v>
      </c>
    </row>
    <row r="482" spans="1:15" ht="34" x14ac:dyDescent="0.2">
      <c r="A482" t="s">
        <v>2572</v>
      </c>
      <c r="B482" s="21" t="str">
        <f>VLOOKUP(A482,'Variable Lookup'!B:E,4, FALSE)</f>
        <v>REPORTED TYPE OF DISORDER:   ANXIETY [HHQ580_4]</v>
      </c>
      <c r="D482">
        <v>1.0649999999999999</v>
      </c>
      <c r="E482">
        <v>0.25600000000000001</v>
      </c>
      <c r="F482">
        <v>0.26300000000000001</v>
      </c>
      <c r="G482">
        <v>0.79300000000000004</v>
      </c>
      <c r="H482">
        <v>0.66500000000000004</v>
      </c>
      <c r="I482">
        <v>1.706</v>
      </c>
      <c r="J482" s="9">
        <v>481</v>
      </c>
      <c r="K482" s="15">
        <f>J482/555*0.05</f>
        <v>4.3333333333333335E-2</v>
      </c>
      <c r="L482" s="16" t="s">
        <v>3873</v>
      </c>
      <c r="M482" s="13">
        <f>J482/555*0.1</f>
        <v>8.666666666666667E-2</v>
      </c>
      <c r="N482" s="14" t="s">
        <v>3873</v>
      </c>
      <c r="O482" s="18">
        <f>G482*(555/J482)</f>
        <v>0.91499999999999992</v>
      </c>
    </row>
    <row r="483" spans="1:15" ht="17" x14ac:dyDescent="0.2">
      <c r="A483" t="s">
        <v>3630</v>
      </c>
      <c r="B483" s="21" t="str">
        <f>VLOOKUP(A483,'Variable Lookup'!B:E,4, FALSE)</f>
        <v>V_STARCHY_OTHER</v>
      </c>
      <c r="D483">
        <v>1.129</v>
      </c>
      <c r="E483">
        <v>0.53200000000000003</v>
      </c>
      <c r="F483">
        <v>0.25800000000000001</v>
      </c>
      <c r="G483">
        <v>0.79700000000000004</v>
      </c>
      <c r="H483">
        <v>0.44800000000000001</v>
      </c>
      <c r="I483">
        <v>2.8460000000000001</v>
      </c>
      <c r="J483" s="9">
        <v>482</v>
      </c>
      <c r="K483" s="15">
        <f>J483/555*0.05</f>
        <v>4.3423423423423424E-2</v>
      </c>
      <c r="L483" s="16" t="s">
        <v>3873</v>
      </c>
      <c r="M483" s="13">
        <f>J483/555*0.1</f>
        <v>8.6846846846846848E-2</v>
      </c>
      <c r="N483" s="14" t="s">
        <v>3873</v>
      </c>
      <c r="O483" s="18">
        <f>G483*(555/J483)</f>
        <v>0.91770746887966803</v>
      </c>
    </row>
    <row r="484" spans="1:15" ht="17" x14ac:dyDescent="0.2">
      <c r="A484" t="s">
        <v>3416</v>
      </c>
      <c r="B484" s="21" t="str">
        <f>VLOOKUP(A484,'Variable Lookup'!B:E,4, FALSE)</f>
        <v>BREAST EXAM [SIQ190]</v>
      </c>
      <c r="D484">
        <v>0.88900000000000001</v>
      </c>
      <c r="E484">
        <v>0.41399999999999998</v>
      </c>
      <c r="F484">
        <v>-0.253</v>
      </c>
      <c r="G484">
        <v>0.8</v>
      </c>
      <c r="H484">
        <v>0.35699999999999998</v>
      </c>
      <c r="I484">
        <v>2.2149999999999999</v>
      </c>
      <c r="J484" s="9">
        <v>483</v>
      </c>
      <c r="K484" s="15">
        <f>J484/555*0.05</f>
        <v>4.3513513513513513E-2</v>
      </c>
      <c r="L484" s="16" t="s">
        <v>3873</v>
      </c>
      <c r="M484" s="13">
        <f>J484/555*0.1</f>
        <v>8.7027027027027026E-2</v>
      </c>
      <c r="N484" s="14" t="s">
        <v>3873</v>
      </c>
      <c r="O484" s="18">
        <f>G484*(555/J484)</f>
        <v>0.91925465838509324</v>
      </c>
    </row>
    <row r="485" spans="1:15" ht="51" x14ac:dyDescent="0.2">
      <c r="A485" t="s">
        <v>26</v>
      </c>
      <c r="B485" s="21" t="str">
        <f>VLOOKUP(A485,'Variable Lookup'!B:E,4, FALSE)</f>
        <v>MIDPOINT OF INDIVIDUAL INCOME RANGE OVER LAST 12 MONTHS BEFORE TAXES [INCOME_INDIV_MID]</v>
      </c>
      <c r="D485">
        <v>1</v>
      </c>
      <c r="E485">
        <v>0</v>
      </c>
      <c r="F485">
        <v>0.251</v>
      </c>
      <c r="G485">
        <v>0.80200000000000005</v>
      </c>
      <c r="H485">
        <v>1</v>
      </c>
      <c r="I485">
        <v>1</v>
      </c>
      <c r="J485" s="9">
        <v>484</v>
      </c>
      <c r="K485" s="15">
        <f>J485/555*0.05</f>
        <v>4.3603603603603602E-2</v>
      </c>
      <c r="L485" s="16" t="s">
        <v>3873</v>
      </c>
      <c r="M485" s="13">
        <f>J485/555*0.1</f>
        <v>8.7207207207207205E-2</v>
      </c>
      <c r="N485" s="14" t="s">
        <v>3873</v>
      </c>
      <c r="O485" s="18">
        <f>G485*(555/J485)</f>
        <v>0.91964876033057863</v>
      </c>
    </row>
    <row r="486" spans="1:15" ht="17" x14ac:dyDescent="0.2">
      <c r="A486" t="s">
        <v>3637</v>
      </c>
      <c r="B486" s="21" t="str">
        <f>VLOOKUP(A486,'Variable Lookup'!B:E,4, FALSE)</f>
        <v>VB1</v>
      </c>
      <c r="D486">
        <v>1.022</v>
      </c>
      <c r="E486">
        <v>0.09</v>
      </c>
      <c r="F486">
        <v>0.248</v>
      </c>
      <c r="G486">
        <v>0.80400000000000005</v>
      </c>
      <c r="H486">
        <v>0.86</v>
      </c>
      <c r="I486">
        <v>1.2150000000000001</v>
      </c>
      <c r="J486" s="9">
        <v>485</v>
      </c>
      <c r="K486" s="15">
        <f>J486/555*0.05</f>
        <v>4.3693693693693691E-2</v>
      </c>
      <c r="L486" s="16" t="s">
        <v>3873</v>
      </c>
      <c r="M486" s="13">
        <f>J486/555*0.1</f>
        <v>8.7387387387387383E-2</v>
      </c>
      <c r="N486" s="14" t="s">
        <v>3873</v>
      </c>
      <c r="O486" s="18">
        <f>G486*(555/J486)</f>
        <v>0.92004123711340202</v>
      </c>
    </row>
    <row r="487" spans="1:15" ht="34" x14ac:dyDescent="0.2">
      <c r="A487" t="s">
        <v>3070</v>
      </c>
      <c r="B487" s="21" t="str">
        <f>VLOOKUP(A487,'Variable Lookup'!B:E,4, FALSE)</f>
        <v>HAVE YOU HAD: DENTAL CLEANING [PSH090]</v>
      </c>
      <c r="D487">
        <v>1.024</v>
      </c>
      <c r="E487">
        <v>9.8000000000000004E-2</v>
      </c>
      <c r="F487">
        <v>0.24199999999999999</v>
      </c>
      <c r="G487">
        <v>0.80900000000000005</v>
      </c>
      <c r="H487">
        <v>0.84799999999999998</v>
      </c>
      <c r="I487">
        <v>1.236</v>
      </c>
      <c r="J487" s="9">
        <v>486</v>
      </c>
      <c r="K487" s="15">
        <f>J487/555*0.05</f>
        <v>4.3783783783783788E-2</v>
      </c>
      <c r="L487" s="16" t="s">
        <v>3873</v>
      </c>
      <c r="M487" s="13">
        <f>J487/555*0.1</f>
        <v>8.7567567567567575E-2</v>
      </c>
      <c r="N487" s="14" t="s">
        <v>3873</v>
      </c>
      <c r="O487" s="18">
        <f>G487*(555/J487)</f>
        <v>0.92385802469135803</v>
      </c>
    </row>
    <row r="488" spans="1:15" ht="34" x14ac:dyDescent="0.2">
      <c r="A488" t="s">
        <v>3521</v>
      </c>
      <c r="B488" s="21" t="str">
        <f>VLOOKUP(A488,'Variable Lookup'!B:E,4, FALSE)</f>
        <v>DIET IRON, IRON FROM SUPPLEMENTS (MG) [SUPP_IRON]</v>
      </c>
      <c r="D488">
        <v>1.0009999999999999</v>
      </c>
      <c r="E488">
        <v>6.0000000000000001E-3</v>
      </c>
      <c r="F488">
        <v>0.23899999999999999</v>
      </c>
      <c r="G488">
        <v>0.81100000000000005</v>
      </c>
      <c r="H488">
        <v>0.98899999999999999</v>
      </c>
      <c r="I488">
        <v>1.014</v>
      </c>
      <c r="J488" s="9">
        <v>487</v>
      </c>
      <c r="K488" s="15">
        <f>J488/555*0.05</f>
        <v>4.3873873873873877E-2</v>
      </c>
      <c r="L488" s="16" t="s">
        <v>3873</v>
      </c>
      <c r="M488" s="13">
        <f>J488/555*0.1</f>
        <v>8.7747747747747754E-2</v>
      </c>
      <c r="N488" s="14" t="s">
        <v>3873</v>
      </c>
      <c r="O488" s="18">
        <f>G488*(555/J488)</f>
        <v>0.92424024640657099</v>
      </c>
    </row>
    <row r="489" spans="1:15" ht="34" x14ac:dyDescent="0.2">
      <c r="A489" t="s">
        <v>3337</v>
      </c>
      <c r="B489" s="21" t="str">
        <f>VLOOKUP(A489,'Variable Lookup'!B:E,4, FALSE)</f>
        <v>DENSTIY OF SEAFOOD AND PLANT PROTEIN PER 1000 KCAL</v>
      </c>
      <c r="D489">
        <v>0.97599999999999998</v>
      </c>
      <c r="E489">
        <v>0.10199999999999999</v>
      </c>
      <c r="F489">
        <v>-0.23300000000000001</v>
      </c>
      <c r="G489">
        <v>0.81599999999999995</v>
      </c>
      <c r="H489">
        <v>0.79500000000000004</v>
      </c>
      <c r="I489">
        <v>1.198</v>
      </c>
      <c r="J489" s="9">
        <v>488</v>
      </c>
      <c r="K489" s="15">
        <f>J489/555*0.05</f>
        <v>4.3963963963963966E-2</v>
      </c>
      <c r="L489" s="16" t="s">
        <v>3873</v>
      </c>
      <c r="M489" s="13">
        <f>J489/555*0.1</f>
        <v>8.7927927927927932E-2</v>
      </c>
      <c r="N489" s="14" t="s">
        <v>3873</v>
      </c>
      <c r="O489" s="18">
        <f>G489*(555/J489)</f>
        <v>0.92803278688524593</v>
      </c>
    </row>
    <row r="490" spans="1:15" ht="34" x14ac:dyDescent="0.2">
      <c r="A490" t="s">
        <v>2568</v>
      </c>
      <c r="B490" s="21" t="str">
        <f>VLOOKUP(A490,'Variable Lookup'!B:E,4, FALSE)</f>
        <v>REPORTED TYPE OF DISORDER:   URINARY INCONTINENCE [HHQ580_38]</v>
      </c>
      <c r="D490">
        <v>0.91700000000000004</v>
      </c>
      <c r="E490">
        <v>0.35199999999999998</v>
      </c>
      <c r="F490">
        <v>-0.22600000000000001</v>
      </c>
      <c r="G490">
        <v>0.82099999999999995</v>
      </c>
      <c r="H490">
        <v>0.432</v>
      </c>
      <c r="I490">
        <v>1.9470000000000001</v>
      </c>
      <c r="J490" s="9">
        <v>489</v>
      </c>
      <c r="K490" s="15">
        <f>J490/555*0.05</f>
        <v>4.4054054054054055E-2</v>
      </c>
      <c r="L490" s="16" t="s">
        <v>3873</v>
      </c>
      <c r="M490" s="13">
        <f>J490/555*0.1</f>
        <v>8.810810810810811E-2</v>
      </c>
      <c r="N490" s="14" t="s">
        <v>3873</v>
      </c>
      <c r="O490" s="18">
        <v>0.92900000000000005</v>
      </c>
    </row>
    <row r="491" spans="1:15" ht="51" x14ac:dyDescent="0.2">
      <c r="A491" t="s">
        <v>3545</v>
      </c>
      <c r="B491" s="21" t="str">
        <f>VLOOKUP(A491,'Variable Lookup'!B:E,4, FALSE)</f>
        <v>DIET CALC, VITAMIN_A_IU FROM SUPPLEMENTS  (IU) [SUPP_VITAMIN_A_IU]</v>
      </c>
      <c r="D491">
        <v>1</v>
      </c>
      <c r="E491">
        <v>0</v>
      </c>
      <c r="F491">
        <v>0.22</v>
      </c>
      <c r="G491">
        <v>0.82599999999999996</v>
      </c>
      <c r="H491">
        <v>1</v>
      </c>
      <c r="I491">
        <v>1</v>
      </c>
      <c r="J491" s="9">
        <v>490</v>
      </c>
      <c r="K491" s="15">
        <f>J491/555*0.05</f>
        <v>4.4144144144144144E-2</v>
      </c>
      <c r="L491" s="16" t="s">
        <v>3873</v>
      </c>
      <c r="M491" s="13">
        <f>J491/555*0.1</f>
        <v>8.8288288288288289E-2</v>
      </c>
      <c r="N491" s="14" t="s">
        <v>3873</v>
      </c>
      <c r="O491" s="18">
        <v>0.92900000000000005</v>
      </c>
    </row>
    <row r="492" spans="1:15" ht="51" x14ac:dyDescent="0.2">
      <c r="A492" t="s">
        <v>3547</v>
      </c>
      <c r="B492" s="21" t="str">
        <f>VLOOKUP(A492,'Variable Lookup'!B:E,4, FALSE)</f>
        <v>DIET CALC, VITAMIN_A_MCG FROM SUPPLEMENTS  (MCG) [SUPP_VITAMIN_A_MCG]</v>
      </c>
      <c r="D492">
        <v>1</v>
      </c>
      <c r="E492">
        <v>0</v>
      </c>
      <c r="F492">
        <v>0.22</v>
      </c>
      <c r="G492">
        <v>0.82599999999999996</v>
      </c>
      <c r="H492">
        <v>1</v>
      </c>
      <c r="I492">
        <v>1</v>
      </c>
      <c r="J492" s="9">
        <v>491</v>
      </c>
      <c r="K492" s="15">
        <f>J492/555*0.05</f>
        <v>4.4234234234234233E-2</v>
      </c>
      <c r="L492" s="16" t="s">
        <v>3873</v>
      </c>
      <c r="M492" s="13">
        <f>J492/555*0.1</f>
        <v>8.8468468468468467E-2</v>
      </c>
      <c r="N492" s="14" t="s">
        <v>3873</v>
      </c>
      <c r="O492" s="18">
        <v>0.92900000000000005</v>
      </c>
    </row>
    <row r="493" spans="1:15" ht="51" x14ac:dyDescent="0.2">
      <c r="A493" t="s">
        <v>27</v>
      </c>
      <c r="B493" s="21" t="str">
        <f>VLOOKUP(A493,'Variable Lookup'!B:E,4, FALSE)</f>
        <v>MINIMUM OF INDIVIDUAL INCOME RANGE OVER LAST 12 MONTHS BEFORE TAXES [INCOME_INDIV_MIN]</v>
      </c>
      <c r="D493">
        <v>1</v>
      </c>
      <c r="E493">
        <v>0</v>
      </c>
      <c r="F493">
        <v>0.219</v>
      </c>
      <c r="G493">
        <v>0.82699999999999996</v>
      </c>
      <c r="H493">
        <v>1</v>
      </c>
      <c r="I493">
        <v>1</v>
      </c>
      <c r="J493" s="9">
        <v>492</v>
      </c>
      <c r="K493" s="15">
        <f>J493/555*0.05</f>
        <v>4.432432432432433E-2</v>
      </c>
      <c r="L493" s="16" t="s">
        <v>3873</v>
      </c>
      <c r="M493" s="13">
        <f>J493/555*0.1</f>
        <v>8.8648648648648659E-2</v>
      </c>
      <c r="N493" s="14" t="s">
        <v>3873</v>
      </c>
      <c r="O493" s="18">
        <v>0.92900000000000005</v>
      </c>
    </row>
    <row r="494" spans="1:15" ht="17" x14ac:dyDescent="0.2">
      <c r="A494" t="s">
        <v>3142</v>
      </c>
      <c r="B494" s="21" t="str">
        <f>VLOOKUP(A494,'Variable Lookup'!B:E,4, FALSE)</f>
        <v>NUMBER OF PREGNANCIES [RHQ160]</v>
      </c>
      <c r="D494">
        <v>0.98299999999999998</v>
      </c>
      <c r="E494">
        <v>7.4999999999999997E-2</v>
      </c>
      <c r="F494">
        <v>-0.219</v>
      </c>
      <c r="G494">
        <v>0.82699999999999996</v>
      </c>
      <c r="H494">
        <v>0.84599999999999997</v>
      </c>
      <c r="I494">
        <v>1.143</v>
      </c>
      <c r="J494" s="9">
        <v>493</v>
      </c>
      <c r="K494" s="15">
        <f>J494/555*0.05</f>
        <v>4.4414414414414419E-2</v>
      </c>
      <c r="L494" s="16" t="s">
        <v>3873</v>
      </c>
      <c r="M494" s="13">
        <f>J494/555*0.1</f>
        <v>8.8828828828828837E-2</v>
      </c>
      <c r="N494" s="14" t="s">
        <v>3873</v>
      </c>
      <c r="O494" s="18">
        <v>0.92900000000000005</v>
      </c>
    </row>
    <row r="495" spans="1:15" ht="17" x14ac:dyDescent="0.2">
      <c r="A495" t="s">
        <v>3142</v>
      </c>
      <c r="B495" s="21" t="str">
        <f>VLOOKUP(A495,'Variable Lookup'!B:E,4, FALSE)</f>
        <v>NUMBER OF PREGNANCIES [RHQ160]</v>
      </c>
      <c r="D495">
        <v>0.98299999999999998</v>
      </c>
      <c r="E495">
        <v>7.4999999999999997E-2</v>
      </c>
      <c r="F495">
        <v>-0.219</v>
      </c>
      <c r="G495">
        <v>0.82699999999999996</v>
      </c>
      <c r="H495">
        <v>0.84599999999999997</v>
      </c>
      <c r="I495">
        <v>1.143</v>
      </c>
      <c r="J495" s="9">
        <v>494</v>
      </c>
      <c r="K495" s="15">
        <f>J495/555*0.05</f>
        <v>4.4504504504504508E-2</v>
      </c>
      <c r="L495" s="16" t="s">
        <v>3873</v>
      </c>
      <c r="M495" s="13">
        <f>J495/555*0.1</f>
        <v>8.9009009009009016E-2</v>
      </c>
      <c r="N495" s="14" t="s">
        <v>3873</v>
      </c>
      <c r="O495" s="18">
        <f>G495*(555/J495)</f>
        <v>0.92911943319838064</v>
      </c>
    </row>
    <row r="496" spans="1:15" ht="34" x14ac:dyDescent="0.2">
      <c r="A496" t="s">
        <v>188</v>
      </c>
      <c r="B496" s="21" t="str">
        <f>VLOOKUP(A496,'Variable Lookup'!B:E,4, FALSE)</f>
        <v>DIET CALC, ASPARTAME, NDSR, (MG) [ASPARTAME]</v>
      </c>
      <c r="D496">
        <v>1</v>
      </c>
      <c r="E496">
        <v>0</v>
      </c>
      <c r="F496">
        <v>-0.216</v>
      </c>
      <c r="G496">
        <v>0.82899999999999996</v>
      </c>
      <c r="H496">
        <v>0.999</v>
      </c>
      <c r="I496">
        <v>1.0009999999999999</v>
      </c>
      <c r="J496" s="9">
        <v>495</v>
      </c>
      <c r="K496" s="15">
        <f>J496/555*0.05</f>
        <v>4.4594594594594597E-2</v>
      </c>
      <c r="L496" s="16" t="s">
        <v>3873</v>
      </c>
      <c r="M496" s="13">
        <f>J496/555*0.1</f>
        <v>8.9189189189189194E-2</v>
      </c>
      <c r="N496" s="14" t="s">
        <v>3873</v>
      </c>
      <c r="O496" s="18">
        <f>G496*(555/J496)</f>
        <v>0.92948484848484836</v>
      </c>
    </row>
    <row r="497" spans="1:15" ht="34" x14ac:dyDescent="0.2">
      <c r="A497" t="s">
        <v>310</v>
      </c>
      <c r="B497" s="21" t="str">
        <f>VLOOKUP(A497,'Variable Lookup'!B:E,4, FALSE)</f>
        <v>DIET CALC, COUMESTROL, NDSR, (MG) [COUMESTROL]</v>
      </c>
      <c r="D497">
        <v>0.84799999999999998</v>
      </c>
      <c r="E497">
        <v>0.69799999999999995</v>
      </c>
      <c r="F497">
        <v>-0.20100000000000001</v>
      </c>
      <c r="G497">
        <v>0.84099999999999997</v>
      </c>
      <c r="H497">
        <v>0.16900000000000001</v>
      </c>
      <c r="I497">
        <v>4.26</v>
      </c>
      <c r="J497" s="9">
        <v>496</v>
      </c>
      <c r="K497" s="15">
        <f>J497/555*0.05</f>
        <v>4.4684684684684686E-2</v>
      </c>
      <c r="L497" s="16" t="s">
        <v>3873</v>
      </c>
      <c r="M497" s="13">
        <f>J497/555*0.1</f>
        <v>8.9369369369369372E-2</v>
      </c>
      <c r="N497" s="14" t="s">
        <v>3873</v>
      </c>
      <c r="O497" s="18">
        <f>G497*(555/J497)</f>
        <v>0.94103830645161279</v>
      </c>
    </row>
    <row r="498" spans="1:15" ht="34" x14ac:dyDescent="0.2">
      <c r="A498" t="s">
        <v>3041</v>
      </c>
      <c r="B498" s="21" t="str">
        <f>VLOOKUP(A498,'Variable Lookup'!B:E,4, FALSE)</f>
        <v>PREMATURE BIRTH [PREMATURE_BIRTH]</v>
      </c>
      <c r="D498">
        <v>1.1180000000000001</v>
      </c>
      <c r="E498">
        <v>0.629</v>
      </c>
      <c r="F498">
        <v>0.19800000000000001</v>
      </c>
      <c r="G498">
        <v>0.84299999999999997</v>
      </c>
      <c r="H498">
        <v>0.371</v>
      </c>
      <c r="I498">
        <v>3.367</v>
      </c>
      <c r="J498" s="9">
        <v>497</v>
      </c>
      <c r="K498" s="15">
        <f>J498/555*0.05</f>
        <v>4.4774774774774775E-2</v>
      </c>
      <c r="L498" s="16" t="s">
        <v>3873</v>
      </c>
      <c r="M498" s="13">
        <f>J498/555*0.1</f>
        <v>8.9549549549549551E-2</v>
      </c>
      <c r="N498" s="14" t="s">
        <v>3873</v>
      </c>
      <c r="O498" s="18">
        <f>G498*(555/J498)</f>
        <v>0.94137826961770632</v>
      </c>
    </row>
    <row r="499" spans="1:15" ht="17" x14ac:dyDescent="0.2">
      <c r="A499" t="s">
        <v>2532</v>
      </c>
      <c r="B499" s="21" t="str">
        <f>VLOOKUP(A499,'Variable Lookup'!B:E,4, FALSE)</f>
        <v>REPORTED TYPE OF DISORDER:   LEARNING DISABILITY [HHQ580_21]</v>
      </c>
      <c r="D499">
        <v>0.89400000000000002</v>
      </c>
      <c r="E499">
        <v>0.50700000000000001</v>
      </c>
      <c r="F499">
        <v>-0.19700000000000001</v>
      </c>
      <c r="G499">
        <v>0.84399999999999997</v>
      </c>
      <c r="H499">
        <v>0.29399999999999998</v>
      </c>
      <c r="I499">
        <v>2.718</v>
      </c>
      <c r="J499" s="9">
        <v>498</v>
      </c>
      <c r="K499" s="15">
        <f>J499/555*0.05</f>
        <v>4.4864864864864872E-2</v>
      </c>
      <c r="L499" s="16" t="s">
        <v>3873</v>
      </c>
      <c r="M499" s="13">
        <f>J499/555*0.1</f>
        <v>8.9729729729729743E-2</v>
      </c>
      <c r="N499" s="14" t="s">
        <v>3873</v>
      </c>
      <c r="O499" s="18">
        <f>G499*(555/J499)</f>
        <v>0.94060240963855424</v>
      </c>
    </row>
    <row r="500" spans="1:15" ht="17" x14ac:dyDescent="0.2">
      <c r="A500" t="s">
        <v>2985</v>
      </c>
      <c r="B500" s="21" t="str">
        <f>VLOOKUP(A500,'Variable Lookup'!B:E,4, FALSE)</f>
        <v>PF_SEAFD_HI</v>
      </c>
      <c r="D500">
        <v>0.97499999999999998</v>
      </c>
      <c r="E500">
        <v>0.127</v>
      </c>
      <c r="F500">
        <v>-0.192</v>
      </c>
      <c r="G500">
        <v>0.84799999999999998</v>
      </c>
      <c r="H500">
        <v>0.75600000000000001</v>
      </c>
      <c r="I500">
        <v>1.2589999999999999</v>
      </c>
      <c r="J500" s="9">
        <v>499</v>
      </c>
      <c r="K500" s="15">
        <f>J500/555*0.05</f>
        <v>4.4954954954954961E-2</v>
      </c>
      <c r="L500" s="16" t="s">
        <v>3873</v>
      </c>
      <c r="M500" s="13">
        <f>J500/555*0.1</f>
        <v>8.9909909909909921E-2</v>
      </c>
      <c r="N500" s="14" t="s">
        <v>3873</v>
      </c>
      <c r="O500" s="18">
        <f>G500*(555/J500)</f>
        <v>0.94316633266533056</v>
      </c>
    </row>
    <row r="501" spans="1:15" ht="17" x14ac:dyDescent="0.2">
      <c r="A501" t="s">
        <v>2980</v>
      </c>
      <c r="B501" s="21" t="str">
        <f>VLOOKUP(A501,'Variable Lookup'!B:E,4, FALSE)</f>
        <v>PF_MEAT</v>
      </c>
      <c r="D501">
        <v>0.99299999999999999</v>
      </c>
      <c r="E501">
        <v>3.7999999999999999E-2</v>
      </c>
      <c r="F501">
        <v>-0.184</v>
      </c>
      <c r="G501">
        <v>0.85399999999999998</v>
      </c>
      <c r="H501">
        <v>0.92</v>
      </c>
      <c r="I501">
        <v>1.071</v>
      </c>
      <c r="J501" s="9">
        <v>500</v>
      </c>
      <c r="K501" s="15">
        <f>J501/555*0.05</f>
        <v>4.504504504504505E-2</v>
      </c>
      <c r="L501" s="16" t="s">
        <v>3873</v>
      </c>
      <c r="M501" s="13">
        <f>J501/555*0.1</f>
        <v>9.00900900900901E-2</v>
      </c>
      <c r="N501" s="14" t="s">
        <v>3873</v>
      </c>
      <c r="O501" s="18">
        <v>0.94699999999999995</v>
      </c>
    </row>
    <row r="502" spans="1:15" ht="34" x14ac:dyDescent="0.2">
      <c r="A502" t="s">
        <v>2714</v>
      </c>
      <c r="B502" s="21" t="str">
        <f>VLOOKUP(A502,'Variable Lookup'!B:E,4, FALSE)</f>
        <v>INFECTION WITH DRUG-RESISTANG GERM [HMI100]</v>
      </c>
      <c r="D502">
        <v>0.89</v>
      </c>
      <c r="E502">
        <v>0.58199999999999996</v>
      </c>
      <c r="F502">
        <v>-0.17799999999999999</v>
      </c>
      <c r="G502">
        <v>0.85899999999999999</v>
      </c>
      <c r="H502">
        <v>0.248</v>
      </c>
      <c r="I502">
        <v>3.2029999999999998</v>
      </c>
      <c r="J502" s="9">
        <v>501</v>
      </c>
      <c r="K502" s="15">
        <f>J502/555*0.05</f>
        <v>4.5135135135135139E-2</v>
      </c>
      <c r="L502" s="16" t="s">
        <v>3873</v>
      </c>
      <c r="M502" s="13">
        <f>J502/555*0.1</f>
        <v>9.0270270270270278E-2</v>
      </c>
      <c r="N502" s="14" t="s">
        <v>3873</v>
      </c>
      <c r="O502" s="18">
        <v>0.94699999999999995</v>
      </c>
    </row>
    <row r="503" spans="1:15" ht="17" x14ac:dyDescent="0.2">
      <c r="A503" t="s">
        <v>3140</v>
      </c>
      <c r="B503" s="21" t="str">
        <f>VLOOKUP(A503,'Variable Lookup'!B:E,4, FALSE)</f>
        <v>PREGNANT CURRENTLY [RHQ143]</v>
      </c>
      <c r="D503">
        <v>1.1579999999999999</v>
      </c>
      <c r="E503">
        <v>0.95699999999999996</v>
      </c>
      <c r="F503">
        <v>0.17699999999999999</v>
      </c>
      <c r="G503">
        <v>0.85899999999999999</v>
      </c>
      <c r="H503">
        <v>0.22900000000000001</v>
      </c>
      <c r="I503">
        <v>5.8540000000000001</v>
      </c>
      <c r="J503" s="9">
        <v>502</v>
      </c>
      <c r="K503" s="15">
        <f>J503/555*0.05</f>
        <v>4.5225225225225228E-2</v>
      </c>
      <c r="L503" s="16" t="s">
        <v>3873</v>
      </c>
      <c r="M503" s="13">
        <f>J503/555*0.1</f>
        <v>9.0450450450450456E-2</v>
      </c>
      <c r="N503" s="14" t="s">
        <v>3873</v>
      </c>
      <c r="O503" s="18">
        <v>0.94699999999999995</v>
      </c>
    </row>
    <row r="504" spans="1:15" ht="17" x14ac:dyDescent="0.2">
      <c r="A504" t="s">
        <v>3140</v>
      </c>
      <c r="B504" s="21" t="str">
        <f>VLOOKUP(A504,'Variable Lookup'!B:E,4, FALSE)</f>
        <v>PREGNANT CURRENTLY [RHQ143]</v>
      </c>
      <c r="D504">
        <v>1.1579999999999999</v>
      </c>
      <c r="E504">
        <v>0.95699999999999996</v>
      </c>
      <c r="F504">
        <v>0.17699999999999999</v>
      </c>
      <c r="G504">
        <v>0.85899999999999999</v>
      </c>
      <c r="H504">
        <v>0.22900000000000001</v>
      </c>
      <c r="I504">
        <v>5.8540000000000001</v>
      </c>
      <c r="J504" s="9">
        <v>503</v>
      </c>
      <c r="K504" s="15">
        <f>J504/555*0.05</f>
        <v>4.5315315315315317E-2</v>
      </c>
      <c r="L504" s="16" t="s">
        <v>3873</v>
      </c>
      <c r="M504" s="13">
        <f>J504/555*0.1</f>
        <v>9.0630630630630635E-2</v>
      </c>
      <c r="N504" s="14" t="s">
        <v>3873</v>
      </c>
      <c r="O504" s="18">
        <v>0.94699999999999995</v>
      </c>
    </row>
    <row r="505" spans="1:15" ht="34" x14ac:dyDescent="0.2">
      <c r="A505" t="s">
        <v>45</v>
      </c>
      <c r="B505" s="21" t="str">
        <f>VLOOKUP(A505,'Variable Lookup'!B:E,4, FALSE)</f>
        <v>HEI-2015 COMPONENT 8 SEAFOOD AND PLANT PROTEIN</v>
      </c>
      <c r="D505">
        <v>0.98699999999999999</v>
      </c>
      <c r="E505">
        <v>7.4999999999999997E-2</v>
      </c>
      <c r="F505">
        <v>-0.17599999999999999</v>
      </c>
      <c r="G505">
        <v>0.86</v>
      </c>
      <c r="H505">
        <v>0.85099999999999998</v>
      </c>
      <c r="I505">
        <v>1.145</v>
      </c>
      <c r="J505" s="9">
        <v>504</v>
      </c>
      <c r="K505" s="15">
        <f>J505/555*0.05</f>
        <v>4.5405405405405413E-2</v>
      </c>
      <c r="L505" s="16" t="s">
        <v>3873</v>
      </c>
      <c r="M505" s="13">
        <f>J505/555*0.1</f>
        <v>9.0810810810810827E-2</v>
      </c>
      <c r="N505" s="14" t="s">
        <v>3873</v>
      </c>
      <c r="O505" s="18">
        <f>G505*(555/J505)</f>
        <v>0.9470238095238096</v>
      </c>
    </row>
    <row r="506" spans="1:15" ht="34" x14ac:dyDescent="0.2">
      <c r="A506" t="s">
        <v>3537</v>
      </c>
      <c r="B506" s="21" t="str">
        <f>VLOOKUP(A506,'Variable Lookup'!B:E,4, FALSE)</f>
        <v>DIET POTA, POTASSIUM FROM SUPPLEMENTS (MG) [SUPP_POTASSIUM]</v>
      </c>
      <c r="D506">
        <v>1</v>
      </c>
      <c r="E506">
        <v>3.0000000000000001E-3</v>
      </c>
      <c r="F506">
        <v>0.17399999999999999</v>
      </c>
      <c r="G506">
        <v>0.86199999999999999</v>
      </c>
      <c r="H506">
        <v>0.995</v>
      </c>
      <c r="I506">
        <v>1.006</v>
      </c>
      <c r="J506" s="9">
        <v>505</v>
      </c>
      <c r="K506" s="15">
        <f>J506/555*0.05</f>
        <v>4.5495495495495503E-2</v>
      </c>
      <c r="L506" s="16" t="s">
        <v>3873</v>
      </c>
      <c r="M506" s="13">
        <f>J506/555*0.1</f>
        <v>9.0990990990991005E-2</v>
      </c>
      <c r="N506" s="14" t="s">
        <v>3873</v>
      </c>
      <c r="O506" s="18">
        <f>G506*(555/J506)</f>
        <v>0.94734653465346541</v>
      </c>
    </row>
    <row r="507" spans="1:15" ht="34" x14ac:dyDescent="0.2">
      <c r="A507" t="s">
        <v>3198</v>
      </c>
      <c r="B507" s="21" t="str">
        <f>VLOOKUP(A507,'Variable Lookup'!B:E,4, FALSE)</f>
        <v>ANY BREASTFEEDING [RHQ210]</v>
      </c>
      <c r="D507">
        <v>0.94499999999999995</v>
      </c>
      <c r="E507">
        <v>0.34200000000000003</v>
      </c>
      <c r="F507">
        <v>-0.155</v>
      </c>
      <c r="G507">
        <v>0.877</v>
      </c>
      <c r="H507">
        <v>0.46500000000000002</v>
      </c>
      <c r="I507">
        <v>1.921</v>
      </c>
      <c r="J507" s="9">
        <v>506</v>
      </c>
      <c r="K507" s="15">
        <f>J507/555*0.05</f>
        <v>4.5585585585585592E-2</v>
      </c>
      <c r="L507" s="16" t="s">
        <v>3873</v>
      </c>
      <c r="M507" s="13">
        <f>J507/555*0.1</f>
        <v>9.1171171171171184E-2</v>
      </c>
      <c r="N507" s="14" t="s">
        <v>3873</v>
      </c>
      <c r="O507" s="18">
        <v>0.95799999999999996</v>
      </c>
    </row>
    <row r="508" spans="1:15" ht="17" x14ac:dyDescent="0.2">
      <c r="A508" t="s">
        <v>1815</v>
      </c>
      <c r="B508" s="21" t="str">
        <f>VLOOKUP(A508,'Variable Lookup'!B:E,4, FALSE)</f>
        <v>F_CITMLB</v>
      </c>
      <c r="D508">
        <v>0.97599999999999998</v>
      </c>
      <c r="E508">
        <v>0.16</v>
      </c>
      <c r="F508">
        <v>-0.15</v>
      </c>
      <c r="G508">
        <v>0.88</v>
      </c>
      <c r="H508">
        <v>0.70799999999999996</v>
      </c>
      <c r="I508">
        <v>1.345</v>
      </c>
      <c r="J508" s="9">
        <v>507</v>
      </c>
      <c r="K508" s="15">
        <f>J508/555*0.05</f>
        <v>4.5675675675675681E-2</v>
      </c>
      <c r="L508" s="16" t="s">
        <v>3873</v>
      </c>
      <c r="M508" s="13">
        <f>J508/555*0.1</f>
        <v>9.1351351351351362E-2</v>
      </c>
      <c r="N508" s="14" t="s">
        <v>3873</v>
      </c>
      <c r="O508" s="18">
        <v>0.95799999999999996</v>
      </c>
    </row>
    <row r="509" spans="1:15" ht="17" x14ac:dyDescent="0.2">
      <c r="A509" t="s">
        <v>212</v>
      </c>
      <c r="B509" s="21" t="str">
        <f>VLOOKUP(A509,'Variable Lookup'!B:E,4, FALSE)</f>
        <v>BCAR</v>
      </c>
      <c r="D509">
        <v>1</v>
      </c>
      <c r="E509">
        <v>0</v>
      </c>
      <c r="F509">
        <v>-0.14899999999999999</v>
      </c>
      <c r="G509">
        <v>0.88200000000000001</v>
      </c>
      <c r="H509">
        <v>1</v>
      </c>
      <c r="I509">
        <v>1</v>
      </c>
      <c r="J509" s="9">
        <v>508</v>
      </c>
      <c r="K509" s="15">
        <f>J509/555*0.05</f>
        <v>4.576576576576577E-2</v>
      </c>
      <c r="L509" s="16" t="s">
        <v>3873</v>
      </c>
      <c r="M509" s="13">
        <f>J509/555*0.1</f>
        <v>9.153153153153154E-2</v>
      </c>
      <c r="N509" s="14" t="s">
        <v>3873</v>
      </c>
      <c r="O509" s="18">
        <v>0.95799999999999996</v>
      </c>
    </row>
    <row r="510" spans="1:15" ht="17" x14ac:dyDescent="0.2">
      <c r="A510" t="s">
        <v>3128</v>
      </c>
      <c r="B510" s="21" t="str">
        <f>VLOOKUP(A510,'Variable Lookup'!B:E,4, FALSE)</f>
        <v>MENSTRUAL PERIOD IN PAST 12 MONTHS [RHQ031]</v>
      </c>
      <c r="D510">
        <v>0.96199999999999997</v>
      </c>
      <c r="E510">
        <v>0.25</v>
      </c>
      <c r="F510">
        <v>-0.14799999999999999</v>
      </c>
      <c r="G510">
        <v>0.88200000000000001</v>
      </c>
      <c r="H510">
        <v>0.57899999999999996</v>
      </c>
      <c r="I510">
        <v>1.6</v>
      </c>
      <c r="J510" s="9">
        <v>509</v>
      </c>
      <c r="K510" s="15">
        <f>J510/555*0.05</f>
        <v>4.5855855855855859E-2</v>
      </c>
      <c r="L510" s="16" t="s">
        <v>3873</v>
      </c>
      <c r="M510" s="13">
        <f>J510/555*0.1</f>
        <v>9.1711711711711719E-2</v>
      </c>
      <c r="N510" s="14" t="s">
        <v>3873</v>
      </c>
      <c r="O510" s="18">
        <v>0.95799999999999996</v>
      </c>
    </row>
    <row r="511" spans="1:15" ht="34" x14ac:dyDescent="0.2">
      <c r="A511" t="s">
        <v>3128</v>
      </c>
      <c r="B511" s="21" t="str">
        <f>VLOOKUP(A511,'Variable Lookup'!B:E,4, FALSE)</f>
        <v>MENSTRUAL PERIOD IN PAST 12 MONTHS [RHQ031]</v>
      </c>
      <c r="D511">
        <v>0.96199999999999997</v>
      </c>
      <c r="E511">
        <v>0.25</v>
      </c>
      <c r="F511">
        <v>-0.14799999999999999</v>
      </c>
      <c r="G511">
        <v>0.88200000000000001</v>
      </c>
      <c r="H511">
        <v>0.57899999999999996</v>
      </c>
      <c r="I511">
        <v>1.6</v>
      </c>
      <c r="J511" s="9">
        <v>510</v>
      </c>
      <c r="K511" s="15">
        <f>J511/555*0.05</f>
        <v>4.5945945945945948E-2</v>
      </c>
      <c r="L511" s="16" t="s">
        <v>3873</v>
      </c>
      <c r="M511" s="13">
        <f>J511/555*0.1</f>
        <v>9.1891891891891897E-2</v>
      </c>
      <c r="N511" s="14" t="s">
        <v>3873</v>
      </c>
      <c r="O511" s="18">
        <v>0.95799999999999996</v>
      </c>
    </row>
    <row r="512" spans="1:15" ht="34" x14ac:dyDescent="0.2">
      <c r="A512" t="s">
        <v>3735</v>
      </c>
      <c r="B512" s="21" t="str">
        <f>VLOOKUP(A512,'Variable Lookup'!B:E,4, FALSE)</f>
        <v>CONSIDER SELF OVER OR UNDERWEIGHT [WHQ030]</v>
      </c>
      <c r="D512">
        <v>0.98499999999999999</v>
      </c>
      <c r="E512">
        <v>9.9000000000000005E-2</v>
      </c>
      <c r="F512">
        <v>-0.14599999999999999</v>
      </c>
      <c r="G512">
        <v>0.88400000000000001</v>
      </c>
      <c r="H512">
        <v>0.80900000000000005</v>
      </c>
      <c r="I512">
        <v>1.2</v>
      </c>
      <c r="J512" s="9">
        <v>511</v>
      </c>
      <c r="K512" s="15">
        <f>J512/555*0.05</f>
        <v>4.6036036036036038E-2</v>
      </c>
      <c r="L512" s="16" t="s">
        <v>3873</v>
      </c>
      <c r="M512" s="13">
        <f>J512/555*0.1</f>
        <v>9.2072072072072075E-2</v>
      </c>
      <c r="N512" s="14" t="s">
        <v>3873</v>
      </c>
      <c r="O512" s="18">
        <v>0.95799999999999996</v>
      </c>
    </row>
    <row r="513" spans="1:15" ht="34" x14ac:dyDescent="0.2">
      <c r="A513" t="s">
        <v>104</v>
      </c>
      <c r="B513" s="21" t="str">
        <f>VLOOKUP(A513,'Variable Lookup'!B:E,4, FALSE)</f>
        <v>MEASURED HIP CIRCUM AVERAGE, CENTIMETERS [ANT_MEAS_HIP_CM]</v>
      </c>
      <c r="D513">
        <v>1.0009999999999999</v>
      </c>
      <c r="E513">
        <v>6.0000000000000001E-3</v>
      </c>
      <c r="F513">
        <v>0.14199999999999999</v>
      </c>
      <c r="G513">
        <v>0.88700000000000001</v>
      </c>
      <c r="H513">
        <v>0.98899999999999999</v>
      </c>
      <c r="I513">
        <v>1.0129999999999999</v>
      </c>
      <c r="J513" s="9">
        <v>512</v>
      </c>
      <c r="K513" s="15">
        <f>J513/555*0.05</f>
        <v>4.6126126126126127E-2</v>
      </c>
      <c r="L513" s="16" t="s">
        <v>3873</v>
      </c>
      <c r="M513" s="13">
        <f>J513/555*0.1</f>
        <v>9.2252252252252254E-2</v>
      </c>
      <c r="N513" s="14" t="s">
        <v>3873</v>
      </c>
      <c r="O513" s="18">
        <v>0.95799999999999996</v>
      </c>
    </row>
    <row r="514" spans="1:15" ht="34" x14ac:dyDescent="0.2">
      <c r="A514" t="s">
        <v>3408</v>
      </c>
      <c r="B514" s="21" t="str">
        <f>VLOOKUP(A514,'Variable Lookup'!B:E,4, FALSE)</f>
        <v>VAGINAL PAP SMEAR AND PELVIC EXAM [SIQ170]</v>
      </c>
      <c r="D514">
        <v>0.89500000000000002</v>
      </c>
      <c r="E514">
        <v>0.70199999999999996</v>
      </c>
      <c r="F514">
        <v>-0.14199999999999999</v>
      </c>
      <c r="G514">
        <v>0.88700000000000001</v>
      </c>
      <c r="H514">
        <v>0.192</v>
      </c>
      <c r="I514">
        <v>4.1669999999999998</v>
      </c>
      <c r="J514" s="9">
        <v>513</v>
      </c>
      <c r="K514" s="15">
        <f>J514/555*0.05</f>
        <v>4.6216216216216216E-2</v>
      </c>
      <c r="L514" s="16" t="s">
        <v>3873</v>
      </c>
      <c r="M514" s="13">
        <f>J514/555*0.1</f>
        <v>9.2432432432432432E-2</v>
      </c>
      <c r="N514" s="14" t="s">
        <v>3873</v>
      </c>
      <c r="O514" s="18">
        <v>0.95799999999999996</v>
      </c>
    </row>
    <row r="515" spans="1:15" ht="34" x14ac:dyDescent="0.2">
      <c r="A515" s="7" t="s">
        <v>1955</v>
      </c>
      <c r="B515" s="22" t="s">
        <v>1956</v>
      </c>
      <c r="C515" s="7"/>
      <c r="D515" s="7">
        <v>0.93600000000000005</v>
      </c>
      <c r="E515" s="7">
        <v>0.44400000000000001</v>
      </c>
      <c r="F515" s="7">
        <v>-0.14000000000000001</v>
      </c>
      <c r="G515" s="7">
        <v>0.88900000000000001</v>
      </c>
      <c r="H515" s="7">
        <v>0.36899999999999999</v>
      </c>
      <c r="I515" s="7">
        <v>2.371</v>
      </c>
      <c r="J515" s="9">
        <v>514</v>
      </c>
      <c r="K515" s="15">
        <f>J515/555*0.05</f>
        <v>4.6306306306306305E-2</v>
      </c>
      <c r="L515" s="16" t="s">
        <v>3873</v>
      </c>
      <c r="M515" s="13">
        <f>J515/555*0.1</f>
        <v>9.261261261261261E-2</v>
      </c>
      <c r="N515" s="14" t="s">
        <v>3873</v>
      </c>
      <c r="O515" s="18">
        <v>0.95799999999999996</v>
      </c>
    </row>
    <row r="516" spans="1:15" ht="34" x14ac:dyDescent="0.2">
      <c r="A516" t="s">
        <v>1354</v>
      </c>
      <c r="B516" s="21" t="str">
        <f>VLOOKUP(A516,'Variable Lookup'!B:E,4, FALSE)</f>
        <v>OCCU-VITE / EYE HEALTH [DHQ152007]</v>
      </c>
      <c r="D516">
        <v>1.081</v>
      </c>
      <c r="E516">
        <v>0.61099999999999999</v>
      </c>
      <c r="F516">
        <v>0.13800000000000001</v>
      </c>
      <c r="G516">
        <v>0.89</v>
      </c>
      <c r="H516">
        <v>0.35699999999999998</v>
      </c>
      <c r="I516">
        <v>3.2749999999999999</v>
      </c>
      <c r="J516" s="9">
        <v>515</v>
      </c>
      <c r="K516" s="15">
        <f>J516/555*0.05</f>
        <v>4.6396396396396394E-2</v>
      </c>
      <c r="L516" s="16" t="s">
        <v>3873</v>
      </c>
      <c r="M516" s="13">
        <f>J516/555*0.1</f>
        <v>9.2792792792792789E-2</v>
      </c>
      <c r="N516" s="14" t="s">
        <v>3873</v>
      </c>
      <c r="O516" s="18">
        <v>0.95799999999999996</v>
      </c>
    </row>
    <row r="517" spans="1:15" ht="17" x14ac:dyDescent="0.2">
      <c r="A517" t="s">
        <v>3025</v>
      </c>
      <c r="B517" s="21" t="str">
        <f>VLOOKUP(A517,'Variable Lookup'!B:E,4, FALSE)</f>
        <v>DAILY DAIRY INTAKE [PREDDAIRY]</v>
      </c>
      <c r="D517">
        <v>0.98199999999999998</v>
      </c>
      <c r="E517">
        <v>0.13200000000000001</v>
      </c>
      <c r="F517">
        <v>-0.13400000000000001</v>
      </c>
      <c r="G517">
        <v>0.89300000000000002</v>
      </c>
      <c r="H517">
        <v>0.755</v>
      </c>
      <c r="I517">
        <v>1.278</v>
      </c>
      <c r="J517" s="9">
        <v>516</v>
      </c>
      <c r="K517" s="15">
        <f>J517/555*0.05</f>
        <v>4.648648648648649E-2</v>
      </c>
      <c r="L517" s="16" t="s">
        <v>3873</v>
      </c>
      <c r="M517" s="13">
        <f>J517/555*0.1</f>
        <v>9.2972972972972981E-2</v>
      </c>
      <c r="N517" s="14" t="s">
        <v>3873</v>
      </c>
      <c r="O517" s="18">
        <v>0.95799999999999996</v>
      </c>
    </row>
    <row r="518" spans="1:15" ht="17" x14ac:dyDescent="0.2">
      <c r="A518" t="s">
        <v>98</v>
      </c>
      <c r="B518" s="21" t="str">
        <f>VLOOKUP(A518,'Variable Lookup'!B:E,4, FALSE)</f>
        <v>BODY ADIPOSITY INDEX [ANT_BAI]</v>
      </c>
      <c r="D518">
        <v>0.998</v>
      </c>
      <c r="E518">
        <v>1.0999999999999999E-2</v>
      </c>
      <c r="F518">
        <v>-0.13500000000000001</v>
      </c>
      <c r="G518">
        <v>0.89300000000000002</v>
      </c>
      <c r="H518">
        <v>0.97699999999999998</v>
      </c>
      <c r="I518">
        <v>1.0209999999999999</v>
      </c>
      <c r="J518" s="9">
        <v>517</v>
      </c>
      <c r="K518" s="15">
        <f>J518/555*0.05</f>
        <v>4.657657657657658E-2</v>
      </c>
      <c r="L518" s="16" t="s">
        <v>3873</v>
      </c>
      <c r="M518" s="13">
        <f>J518/555*0.1</f>
        <v>9.3153153153153159E-2</v>
      </c>
      <c r="N518" s="14" t="s">
        <v>3873</v>
      </c>
      <c r="O518" s="18">
        <v>0.95799999999999996</v>
      </c>
    </row>
    <row r="519" spans="1:15" ht="17" x14ac:dyDescent="0.2">
      <c r="A519" t="s">
        <v>3500</v>
      </c>
      <c r="B519" s="21" t="str">
        <f>VLOOKUP(A519,'Variable Lookup'!B:E,4, FALSE)</f>
        <v>SELF-REPORT OF STROKE OR TRANSIENT ISCHEMIC ATTACK [STROKE]</v>
      </c>
      <c r="D519">
        <v>0.93500000000000005</v>
      </c>
      <c r="E519">
        <v>0.47399999999999998</v>
      </c>
      <c r="F519">
        <v>-0.13300000000000001</v>
      </c>
      <c r="G519">
        <v>0.89400000000000002</v>
      </c>
      <c r="H519">
        <v>0.34599999999999997</v>
      </c>
      <c r="I519">
        <v>2.5249999999999999</v>
      </c>
      <c r="J519" s="9">
        <v>518</v>
      </c>
      <c r="K519" s="15">
        <f>J519/555*0.05</f>
        <v>4.6666666666666669E-2</v>
      </c>
      <c r="L519" s="16" t="s">
        <v>3873</v>
      </c>
      <c r="M519" s="13">
        <f>J519/555*0.1</f>
        <v>9.3333333333333338E-2</v>
      </c>
      <c r="N519" s="14" t="s">
        <v>3873</v>
      </c>
      <c r="O519" s="18">
        <f>G519*(555/J519)</f>
        <v>0.95785714285714285</v>
      </c>
    </row>
    <row r="520" spans="1:15" ht="17" x14ac:dyDescent="0.2">
      <c r="A520" t="s">
        <v>1368</v>
      </c>
      <c r="B520" s="21" t="str">
        <f>VLOOKUP(A520,'Variable Lookup'!B:E,4, FALSE)</f>
        <v>COENZYME Q-10 [DHQ153002]</v>
      </c>
      <c r="D520">
        <v>1.0609999999999999</v>
      </c>
      <c r="E520">
        <v>0.49299999999999999</v>
      </c>
      <c r="F520">
        <v>0.127</v>
      </c>
      <c r="G520">
        <v>0.89900000000000002</v>
      </c>
      <c r="H520">
        <v>0.42599999999999999</v>
      </c>
      <c r="I520">
        <v>2.6389999999999998</v>
      </c>
      <c r="J520" s="9">
        <v>519</v>
      </c>
      <c r="K520" s="15">
        <f>J520/555*0.05</f>
        <v>4.6756756756756758E-2</v>
      </c>
      <c r="L520" s="16" t="s">
        <v>3873</v>
      </c>
      <c r="M520" s="13">
        <f>J520/555*0.1</f>
        <v>9.3513513513513516E-2</v>
      </c>
      <c r="N520" s="14" t="s">
        <v>3873</v>
      </c>
      <c r="O520" s="18">
        <f>G520*(555/J520)</f>
        <v>0.96135838150289021</v>
      </c>
    </row>
    <row r="521" spans="1:15" ht="17" x14ac:dyDescent="0.2">
      <c r="A521" t="s">
        <v>1352</v>
      </c>
      <c r="B521" s="21" t="str">
        <f>VLOOKUP(A521,'Variable Lookup'!B:E,4, FALSE)</f>
        <v>MAGNESIUM [DHQ152006]</v>
      </c>
      <c r="D521">
        <v>1.042</v>
      </c>
      <c r="E521">
        <v>0.35199999999999998</v>
      </c>
      <c r="F521">
        <v>0.122</v>
      </c>
      <c r="G521">
        <v>0.90300000000000002</v>
      </c>
      <c r="H521">
        <v>0.53800000000000003</v>
      </c>
      <c r="I521">
        <v>2.02</v>
      </c>
      <c r="J521" s="9">
        <v>520</v>
      </c>
      <c r="K521" s="15">
        <f>J521/555*0.05</f>
        <v>4.6846846846846847E-2</v>
      </c>
      <c r="L521" s="16" t="s">
        <v>3873</v>
      </c>
      <c r="M521" s="13">
        <f>J521/555*0.1</f>
        <v>9.3693693693693694E-2</v>
      </c>
      <c r="N521" s="14" t="s">
        <v>3873</v>
      </c>
      <c r="O521" s="18">
        <v>0.96299999999999997</v>
      </c>
    </row>
    <row r="522" spans="1:15" ht="17" x14ac:dyDescent="0.2">
      <c r="A522" t="s">
        <v>3412</v>
      </c>
      <c r="B522" s="21" t="str">
        <f>VLOOKUP(A522,'Variable Lookup'!B:E,4, FALSE)</f>
        <v>MAMMOGRAM [SIQ180]</v>
      </c>
      <c r="D522">
        <v>1.036</v>
      </c>
      <c r="E522">
        <v>0.30299999999999999</v>
      </c>
      <c r="F522">
        <v>0.121</v>
      </c>
      <c r="G522">
        <v>0.90400000000000003</v>
      </c>
      <c r="H522">
        <v>0.58399999999999996</v>
      </c>
      <c r="I522">
        <v>1.837</v>
      </c>
      <c r="J522" s="9">
        <v>521</v>
      </c>
      <c r="K522" s="15">
        <f>J522/555*0.05</f>
        <v>4.6936936936936936E-2</v>
      </c>
      <c r="L522" s="16" t="s">
        <v>3873</v>
      </c>
      <c r="M522" s="13">
        <f>J522/555*0.1</f>
        <v>9.3873873873873873E-2</v>
      </c>
      <c r="N522" s="14" t="s">
        <v>3873</v>
      </c>
      <c r="O522" s="18">
        <f>G522*(555/J522)</f>
        <v>0.9629942418426104</v>
      </c>
    </row>
    <row r="523" spans="1:15" ht="17" x14ac:dyDescent="0.2">
      <c r="A523" t="s">
        <v>2578</v>
      </c>
      <c r="B523" s="21" t="str">
        <f>VLOOKUP(A523,'Variable Lookup'!B:E,4, FALSE)</f>
        <v>REPORTED TYPE OF DISORDER:   CHLAMYDIA [HHQ580_7]</v>
      </c>
      <c r="D523">
        <v>1.0669999999999999</v>
      </c>
      <c r="E523">
        <v>0.59599999999999997</v>
      </c>
      <c r="F523">
        <v>0.11600000000000001</v>
      </c>
      <c r="G523">
        <v>0.90700000000000003</v>
      </c>
      <c r="H523">
        <v>0.35699999999999998</v>
      </c>
      <c r="I523">
        <v>3.1880000000000002</v>
      </c>
      <c r="J523" s="9">
        <v>522</v>
      </c>
      <c r="K523" s="15">
        <f>J523/555*0.05</f>
        <v>4.7027027027027032E-2</v>
      </c>
      <c r="L523" s="16" t="s">
        <v>3873</v>
      </c>
      <c r="M523" s="13">
        <f>J523/555*0.1</f>
        <v>9.4054054054054065E-2</v>
      </c>
      <c r="N523" s="14" t="s">
        <v>3873</v>
      </c>
      <c r="O523" s="18">
        <f>G523*(555/J523)</f>
        <v>0.96433908045977024</v>
      </c>
    </row>
    <row r="524" spans="1:15" ht="17" x14ac:dyDescent="0.2">
      <c r="A524" t="s">
        <v>1380</v>
      </c>
      <c r="B524" s="21" t="str">
        <f>VLOOKUP(A524,'Variable Lookup'!B:E,4, FALSE)</f>
        <v>GINGER [DHQ153008]</v>
      </c>
      <c r="D524">
        <v>0.91500000000000004</v>
      </c>
      <c r="E524">
        <v>0.71499999999999997</v>
      </c>
      <c r="F524">
        <v>-0.114</v>
      </c>
      <c r="G524">
        <v>0.91</v>
      </c>
      <c r="H524">
        <v>0.19800000000000001</v>
      </c>
      <c r="I524">
        <v>4.2329999999999997</v>
      </c>
      <c r="J524" s="9">
        <v>523</v>
      </c>
      <c r="K524" s="15">
        <f>J524/555*0.05</f>
        <v>4.7117117117117122E-2</v>
      </c>
      <c r="L524" s="16" t="s">
        <v>3873</v>
      </c>
      <c r="M524" s="13">
        <f>J524/555*0.1</f>
        <v>9.4234234234234243E-2</v>
      </c>
      <c r="N524" s="14" t="s">
        <v>3873</v>
      </c>
      <c r="O524" s="18">
        <v>0.96399999999999997</v>
      </c>
    </row>
    <row r="525" spans="1:15" ht="34" x14ac:dyDescent="0.2">
      <c r="A525" t="s">
        <v>3350</v>
      </c>
      <c r="B525" s="21" t="str">
        <f>VLOOKUP(A525,'Variable Lookup'!B:E,4, FALSE)</f>
        <v>SF-6D UTILITY INDEX [SF12_SF6D]</v>
      </c>
      <c r="D525">
        <v>0.92800000000000005</v>
      </c>
      <c r="E525">
        <v>0.624</v>
      </c>
      <c r="F525">
        <v>-0.112</v>
      </c>
      <c r="G525">
        <v>0.91100000000000003</v>
      </c>
      <c r="H525">
        <v>0.248</v>
      </c>
      <c r="I525">
        <v>3.47</v>
      </c>
      <c r="J525" s="9">
        <v>524</v>
      </c>
      <c r="K525" s="15">
        <f>J525/555*0.05</f>
        <v>4.7207207207207211E-2</v>
      </c>
      <c r="L525" s="16" t="s">
        <v>3873</v>
      </c>
      <c r="M525" s="13">
        <f>J525/555*0.1</f>
        <v>9.4414414414414422E-2</v>
      </c>
      <c r="N525" s="14" t="s">
        <v>3873</v>
      </c>
      <c r="O525" s="18">
        <v>0.96399999999999997</v>
      </c>
    </row>
    <row r="526" spans="1:15" ht="34" x14ac:dyDescent="0.2">
      <c r="A526" t="s">
        <v>2964</v>
      </c>
      <c r="B526" s="21" t="str">
        <f>VLOOKUP(A526,'Variable Lookup'!B:E,4, FALSE)</f>
        <v>SELF-REPORT OF OSTEOARTHRITIS [OSTEOARTHRITIS]</v>
      </c>
      <c r="D526">
        <v>0.96399999999999997</v>
      </c>
      <c r="E526">
        <v>0.32300000000000001</v>
      </c>
      <c r="F526">
        <v>-0.11</v>
      </c>
      <c r="G526">
        <v>0.91200000000000003</v>
      </c>
      <c r="H526">
        <v>0.5</v>
      </c>
      <c r="I526">
        <v>1.859</v>
      </c>
      <c r="J526" s="9">
        <v>525</v>
      </c>
      <c r="K526" s="15">
        <f>J526/555*0.05</f>
        <v>4.72972972972973E-2</v>
      </c>
      <c r="L526" s="16" t="s">
        <v>3873</v>
      </c>
      <c r="M526" s="13">
        <f>J526/555*0.1</f>
        <v>9.45945945945946E-2</v>
      </c>
      <c r="N526" s="14" t="s">
        <v>3873</v>
      </c>
      <c r="O526" s="18">
        <f>G526*(555/J526)</f>
        <v>0.96411428571428581</v>
      </c>
    </row>
    <row r="527" spans="1:15" ht="51" x14ac:dyDescent="0.2">
      <c r="A527" t="s">
        <v>3058</v>
      </c>
      <c r="B527" s="21" t="str">
        <f>VLOOKUP(A527,'Variable Lookup'!B:E,4, FALSE)</f>
        <v>HAVE YOU HAD: COLONOSCOPY/SIGMOIDOSCOPY [PSH030]</v>
      </c>
      <c r="D527">
        <v>0.99299999999999999</v>
      </c>
      <c r="E527">
        <v>6.2E-2</v>
      </c>
      <c r="F527">
        <v>-0.108</v>
      </c>
      <c r="G527">
        <v>0.91400000000000003</v>
      </c>
      <c r="H527">
        <v>0.879</v>
      </c>
      <c r="I527">
        <v>1.1220000000000001</v>
      </c>
      <c r="J527" s="9">
        <v>526</v>
      </c>
      <c r="K527" s="15">
        <f>J527/555*0.05</f>
        <v>4.7387387387387389E-2</v>
      </c>
      <c r="L527" s="16" t="s">
        <v>3873</v>
      </c>
      <c r="M527" s="13">
        <f>J527/555*0.1</f>
        <v>9.4774774774774778E-2</v>
      </c>
      <c r="N527" s="14" t="s">
        <v>3873</v>
      </c>
      <c r="O527" s="18">
        <f>G527*(555/J527)</f>
        <v>0.96439163498098868</v>
      </c>
    </row>
    <row r="528" spans="1:15" ht="34" x14ac:dyDescent="0.2">
      <c r="A528" t="s">
        <v>1820</v>
      </c>
      <c r="B528" s="21" t="str">
        <f>VLOOKUP(A528,'Variable Lookup'!B:E,4, FALSE)</f>
        <v>FATTY ACID RATIO</v>
      </c>
      <c r="D528">
        <v>1.022</v>
      </c>
      <c r="E528">
        <v>0.21299999999999999</v>
      </c>
      <c r="F528">
        <v>0.104</v>
      </c>
      <c r="G528">
        <v>0.91700000000000004</v>
      </c>
      <c r="H528">
        <v>0.67900000000000005</v>
      </c>
      <c r="I528">
        <v>1.538</v>
      </c>
      <c r="J528" s="9">
        <v>527</v>
      </c>
      <c r="K528" s="15">
        <f>J528/555*0.05</f>
        <v>4.7477477477477478E-2</v>
      </c>
      <c r="L528" s="16" t="s">
        <v>3873</v>
      </c>
      <c r="M528" s="13">
        <f>J528/555*0.1</f>
        <v>9.4954954954954957E-2</v>
      </c>
      <c r="N528" s="14" t="s">
        <v>3873</v>
      </c>
      <c r="O528" s="18">
        <v>0.96499999999999997</v>
      </c>
    </row>
    <row r="529" spans="1:17" ht="17" x14ac:dyDescent="0.2">
      <c r="A529" t="s">
        <v>2538</v>
      </c>
      <c r="B529" s="21" t="str">
        <f>VLOOKUP(A529,'Variable Lookup'!B:E,4, FALSE)</f>
        <v>REPORTED TYPE OF DISORDER:   MILD COGNITIVE IMPAIRMENT [HHQ580_24]</v>
      </c>
      <c r="D529">
        <v>0.89600000000000002</v>
      </c>
      <c r="E529">
        <v>1.006</v>
      </c>
      <c r="F529">
        <v>-9.8000000000000004E-2</v>
      </c>
      <c r="G529">
        <v>0.92200000000000004</v>
      </c>
      <c r="H529">
        <v>9.9000000000000005E-2</v>
      </c>
      <c r="I529">
        <v>8.0820000000000007</v>
      </c>
      <c r="J529" s="9">
        <v>528</v>
      </c>
      <c r="K529" s="15">
        <f>J529/555*0.05</f>
        <v>4.7567567567567574E-2</v>
      </c>
      <c r="L529" s="16" t="s">
        <v>3873</v>
      </c>
      <c r="M529" s="13">
        <f>J529/555*0.1</f>
        <v>9.5135135135135149E-2</v>
      </c>
      <c r="N529" s="14" t="s">
        <v>3873</v>
      </c>
      <c r="O529" s="18">
        <v>0.96499999999999997</v>
      </c>
    </row>
    <row r="530" spans="1:17" ht="34" x14ac:dyDescent="0.2">
      <c r="A530" t="s">
        <v>2564</v>
      </c>
      <c r="B530" s="21" t="str">
        <f>VLOOKUP(A530,'Variable Lookup'!B:E,4, FALSE)</f>
        <v>REPORTED TYPE OF DISORDER:   SYPHILIS [HHQ580_36]</v>
      </c>
      <c r="D530">
        <v>0.89600000000000002</v>
      </c>
      <c r="E530">
        <v>1.006</v>
      </c>
      <c r="F530">
        <v>-9.8000000000000004E-2</v>
      </c>
      <c r="G530">
        <v>0.92200000000000004</v>
      </c>
      <c r="H530">
        <v>9.9000000000000005E-2</v>
      </c>
      <c r="I530">
        <v>8.0820000000000007</v>
      </c>
      <c r="J530" s="9">
        <v>529</v>
      </c>
      <c r="K530" s="15">
        <f>J530/555*0.05</f>
        <v>4.7657657657657664E-2</v>
      </c>
      <c r="L530" s="16" t="s">
        <v>3873</v>
      </c>
      <c r="M530" s="13">
        <f>J530/555*0.1</f>
        <v>9.5315315315315327E-2</v>
      </c>
      <c r="N530" s="14" t="s">
        <v>3873</v>
      </c>
      <c r="O530" s="18">
        <v>0.96499999999999997</v>
      </c>
    </row>
    <row r="531" spans="1:17" ht="17" x14ac:dyDescent="0.2">
      <c r="A531" t="s">
        <v>2580</v>
      </c>
      <c r="B531" s="21" t="str">
        <f>VLOOKUP(A531,'Variable Lookup'!B:E,4, FALSE)</f>
        <v>REPORTED TYPE OF DISORDER:   CROHN’S DISEASE [HHQ580_8]</v>
      </c>
      <c r="D531">
        <v>0.89600000000000002</v>
      </c>
      <c r="E531">
        <v>1.006</v>
      </c>
      <c r="F531">
        <v>-9.8000000000000004E-2</v>
      </c>
      <c r="G531">
        <v>0.92200000000000004</v>
      </c>
      <c r="H531">
        <v>9.9000000000000005E-2</v>
      </c>
      <c r="I531">
        <v>8.0820000000000007</v>
      </c>
      <c r="J531" s="9">
        <v>530</v>
      </c>
      <c r="K531" s="15">
        <f>J531/555*0.05</f>
        <v>4.7747747747747753E-2</v>
      </c>
      <c r="L531" s="16" t="s">
        <v>3873</v>
      </c>
      <c r="M531" s="13">
        <f>J531/555*0.1</f>
        <v>9.5495495495495505E-2</v>
      </c>
      <c r="N531" s="14" t="s">
        <v>3873</v>
      </c>
      <c r="O531" s="18">
        <f>G531*(555/J531)</f>
        <v>0.96549056603773598</v>
      </c>
    </row>
    <row r="532" spans="1:17" ht="34" x14ac:dyDescent="0.2">
      <c r="A532" t="s">
        <v>9</v>
      </c>
      <c r="B532" s="21" t="str">
        <f>VLOOKUP(A532,'Variable Lookup'!B:E,4, FALSE)</f>
        <v>GENDER OF SP REPORTED BY HOUSEHOLD CONTACT [GENDER]</v>
      </c>
      <c r="D532">
        <v>1.0189999999999999</v>
      </c>
      <c r="E532">
        <v>0.19400000000000001</v>
      </c>
      <c r="F532">
        <v>9.7000000000000003E-2</v>
      </c>
      <c r="G532" s="50">
        <v>0.92300000000000004</v>
      </c>
      <c r="H532" s="50">
        <v>0.70099999999999996</v>
      </c>
      <c r="I532" s="50">
        <v>1.4810000000000001</v>
      </c>
      <c r="J532" s="9">
        <v>531</v>
      </c>
      <c r="K532" s="15">
        <f>J532/555*0.05</f>
        <v>4.7837837837837842E-2</v>
      </c>
      <c r="L532" s="16" t="s">
        <v>3873</v>
      </c>
      <c r="M532" s="13">
        <f>J532/555*0.1</f>
        <v>9.5675675675675684E-2</v>
      </c>
      <c r="N532" s="14" t="s">
        <v>3873</v>
      </c>
      <c r="O532" s="18">
        <f>G532*(555/J532)</f>
        <v>0.96471751412429385</v>
      </c>
      <c r="P532" t="s">
        <v>3892</v>
      </c>
      <c r="Q532" t="s">
        <v>3898</v>
      </c>
    </row>
    <row r="533" spans="1:17" ht="34" x14ac:dyDescent="0.2">
      <c r="A533" t="s">
        <v>2542</v>
      </c>
      <c r="B533" s="21" t="str">
        <f>VLOOKUP(A533,'Variable Lookup'!B:E,4, FALSE)</f>
        <v>REPORTED TYPE OF DISORDER:   OSTEOARTHRITIS [HHQ580_26]</v>
      </c>
      <c r="D533">
        <v>0.96899999999999997</v>
      </c>
      <c r="E533">
        <v>0.32500000000000001</v>
      </c>
      <c r="F533">
        <v>-9.4E-2</v>
      </c>
      <c r="G533">
        <v>0.92500000000000004</v>
      </c>
      <c r="H533">
        <v>0.502</v>
      </c>
      <c r="I533">
        <v>1.869</v>
      </c>
      <c r="J533" s="9">
        <v>532</v>
      </c>
      <c r="K533" s="15">
        <f>J533/555*0.05</f>
        <v>4.7927927927927931E-2</v>
      </c>
      <c r="L533" s="16" t="s">
        <v>3873</v>
      </c>
      <c r="M533" s="13">
        <f>J533/555*0.1</f>
        <v>9.5855855855855862E-2</v>
      </c>
      <c r="N533" s="14" t="s">
        <v>3873</v>
      </c>
      <c r="O533" s="18">
        <f>G533*(555/J533)</f>
        <v>0.96499060150375937</v>
      </c>
    </row>
    <row r="534" spans="1:17" ht="17" x14ac:dyDescent="0.2">
      <c r="A534" t="s">
        <v>3080</v>
      </c>
      <c r="B534" s="21" t="str">
        <f>VLOOKUP(A534,'Variable Lookup'!B:E,4, FALSE)</f>
        <v>HOW OFTEN DO YOU; TAKE A VITAMIN [PSH220]</v>
      </c>
      <c r="D534">
        <v>1.0049999999999999</v>
      </c>
      <c r="E534">
        <v>5.7000000000000002E-2</v>
      </c>
      <c r="F534">
        <v>9.1999999999999998E-2</v>
      </c>
      <c r="G534">
        <v>0.92700000000000005</v>
      </c>
      <c r="H534">
        <v>0.9</v>
      </c>
      <c r="I534">
        <v>1.123</v>
      </c>
      <c r="J534" s="9">
        <v>533</v>
      </c>
      <c r="K534" s="15">
        <f>J534/555*0.05</f>
        <v>4.801801801801802E-2</v>
      </c>
      <c r="L534" s="16" t="s">
        <v>3873</v>
      </c>
      <c r="M534" s="13">
        <f>J534/555*0.1</f>
        <v>9.603603603603604E-2</v>
      </c>
      <c r="N534" s="14" t="s">
        <v>3873</v>
      </c>
      <c r="O534" s="18">
        <f>G534*(555/J534)</f>
        <v>0.96526266416510331</v>
      </c>
    </row>
    <row r="535" spans="1:17" ht="34" x14ac:dyDescent="0.2">
      <c r="A535" t="s">
        <v>1390</v>
      </c>
      <c r="B535" s="21" t="str">
        <f>VLOOKUP(A535,'Variable Lookup'!B:E,4, FALSE)</f>
        <v>PROBIOTICS [DHQ153013]</v>
      </c>
      <c r="D535">
        <v>1.032</v>
      </c>
      <c r="E535">
        <v>0.36199999999999999</v>
      </c>
      <c r="F535">
        <v>8.8999999999999996E-2</v>
      </c>
      <c r="G535">
        <v>0.92900000000000005</v>
      </c>
      <c r="H535">
        <v>0.51900000000000002</v>
      </c>
      <c r="I535">
        <v>2.052</v>
      </c>
      <c r="J535" s="9">
        <v>534</v>
      </c>
      <c r="K535" s="15">
        <f>J535/555*0.05</f>
        <v>4.8108108108108116E-2</v>
      </c>
      <c r="L535" s="16" t="s">
        <v>3873</v>
      </c>
      <c r="M535" s="13">
        <f>J535/555*0.1</f>
        <v>9.6216216216216233E-2</v>
      </c>
      <c r="N535" s="14" t="s">
        <v>3873</v>
      </c>
      <c r="O535" s="18">
        <v>0.96499999999999997</v>
      </c>
    </row>
    <row r="536" spans="1:17" ht="34" x14ac:dyDescent="0.2">
      <c r="A536" t="s">
        <v>1366</v>
      </c>
      <c r="B536" s="21" t="str">
        <f>VLOOKUP(A536,'Variable Lookup'!B:E,4, FALSE)</f>
        <v>CHONDROITIN [DHQ153001]</v>
      </c>
      <c r="D536">
        <v>1.0589999999999999</v>
      </c>
      <c r="E536">
        <v>0.68700000000000006</v>
      </c>
      <c r="F536">
        <v>8.7999999999999995E-2</v>
      </c>
      <c r="G536">
        <v>0.93</v>
      </c>
      <c r="H536">
        <v>0.29699999999999999</v>
      </c>
      <c r="I536">
        <v>3.778</v>
      </c>
      <c r="J536" s="9">
        <v>535</v>
      </c>
      <c r="K536" s="15">
        <f>J536/555*0.05</f>
        <v>4.8198198198198205E-2</v>
      </c>
      <c r="L536" s="16" t="s">
        <v>3873</v>
      </c>
      <c r="M536" s="13">
        <f>J536/555*0.1</f>
        <v>9.6396396396396411E-2</v>
      </c>
      <c r="N536" s="14" t="s">
        <v>3873</v>
      </c>
      <c r="O536" s="18">
        <f>G536*(555/J536)</f>
        <v>0.96476635514018694</v>
      </c>
    </row>
    <row r="537" spans="1:17" ht="34" x14ac:dyDescent="0.2">
      <c r="A537" t="s">
        <v>1402</v>
      </c>
      <c r="B537" s="21" t="str">
        <f>VLOOKUP(A537,'Variable Lookup'!B:E,4, FALSE)</f>
        <v>DIABETES (TYPE 1 OR TYPE 2 DIABETES OR HBA1C &gt;= 6.5) [DIAB]</v>
      </c>
      <c r="D537">
        <v>0.97599999999999998</v>
      </c>
      <c r="E537">
        <v>0.27500000000000002</v>
      </c>
      <c r="F537">
        <v>-8.5000000000000006E-2</v>
      </c>
      <c r="G537">
        <v>0.93200000000000005</v>
      </c>
      <c r="H537">
        <v>0.56200000000000006</v>
      </c>
      <c r="I537">
        <v>1.696</v>
      </c>
      <c r="J537" s="9">
        <v>536</v>
      </c>
      <c r="K537" s="15">
        <f>J537/555*0.05</f>
        <v>4.8288288288288295E-2</v>
      </c>
      <c r="L537" s="16" t="s">
        <v>3873</v>
      </c>
      <c r="M537" s="13">
        <f>J537/555*0.1</f>
        <v>9.6576576576576589E-2</v>
      </c>
      <c r="N537" s="14" t="s">
        <v>3873</v>
      </c>
      <c r="O537" s="18">
        <f>G537*(555/J537)</f>
        <v>0.96503731343283583</v>
      </c>
    </row>
    <row r="538" spans="1:17" ht="17" x14ac:dyDescent="0.2">
      <c r="A538" t="s">
        <v>3146</v>
      </c>
      <c r="B538" s="21" t="str">
        <f>VLOOKUP(A538,'Variable Lookup'!B:E,4, FALSE)</f>
        <v>NUMBER OF PREGNANCIES LIVE BIRTHS [RHQ170]</v>
      </c>
      <c r="D538">
        <v>1.0069999999999999</v>
      </c>
      <c r="E538">
        <v>9.5000000000000001E-2</v>
      </c>
      <c r="F538">
        <v>7.8E-2</v>
      </c>
      <c r="G538">
        <v>0.93799999999999994</v>
      </c>
      <c r="H538">
        <v>0.83799999999999997</v>
      </c>
      <c r="I538">
        <v>1.212</v>
      </c>
      <c r="J538" s="9">
        <v>537</v>
      </c>
      <c r="K538" s="15">
        <f>J538/555*0.05</f>
        <v>4.8378378378378384E-2</v>
      </c>
      <c r="L538" s="16" t="s">
        <v>3873</v>
      </c>
      <c r="M538" s="13">
        <f>J538/555*0.1</f>
        <v>9.6756756756756768E-2</v>
      </c>
      <c r="N538" s="14" t="s">
        <v>3873</v>
      </c>
      <c r="O538" s="18">
        <f>G538*(555/J538)</f>
        <v>0.96944134078212296</v>
      </c>
    </row>
    <row r="539" spans="1:17" ht="34" x14ac:dyDescent="0.2">
      <c r="A539" t="s">
        <v>1346</v>
      </c>
      <c r="B539" s="21" t="str">
        <f>VLOOKUP(A539,'Variable Lookup'!B:E,4, FALSE)</f>
        <v>B-12 [DHQ152003]</v>
      </c>
      <c r="D539">
        <v>0.97299999999999998</v>
      </c>
      <c r="E539">
        <v>0.35499999999999998</v>
      </c>
      <c r="F539">
        <v>-7.5999999999999998E-2</v>
      </c>
      <c r="G539">
        <v>0.93899999999999995</v>
      </c>
      <c r="H539">
        <v>0.47599999999999998</v>
      </c>
      <c r="I539">
        <v>1.9870000000000001</v>
      </c>
      <c r="J539" s="9">
        <v>538</v>
      </c>
      <c r="K539" s="15">
        <f>J539/555*0.05</f>
        <v>4.8468468468468473E-2</v>
      </c>
      <c r="L539" s="16" t="s">
        <v>3873</v>
      </c>
      <c r="M539" s="13">
        <f>J539/555*0.1</f>
        <v>9.6936936936936946E-2</v>
      </c>
      <c r="N539" s="14" t="s">
        <v>3873</v>
      </c>
      <c r="O539" s="18">
        <f>G539*(555/J539)</f>
        <v>0.96867100371747206</v>
      </c>
    </row>
    <row r="540" spans="1:17" ht="34" x14ac:dyDescent="0.2">
      <c r="A540" t="s">
        <v>3511</v>
      </c>
      <c r="B540" s="21" t="str">
        <f>VLOOKUP(A540,'Variable Lookup'!B:E,4, FALSE)</f>
        <v>DIET CALC, AMOUNT OF CALCIUM FROM SUPPLEMENTS (MG) [SUPP_CALCIUM]</v>
      </c>
      <c r="D540">
        <v>1</v>
      </c>
      <c r="E540">
        <v>0</v>
      </c>
      <c r="F540">
        <v>-6.6000000000000003E-2</v>
      </c>
      <c r="G540">
        <v>0.94699999999999995</v>
      </c>
      <c r="H540">
        <v>0.999</v>
      </c>
      <c r="I540">
        <v>1.0009999999999999</v>
      </c>
      <c r="J540" s="9">
        <v>539</v>
      </c>
      <c r="K540" s="15">
        <f>J540/555*0.05</f>
        <v>4.8558558558558562E-2</v>
      </c>
      <c r="L540" s="16" t="s">
        <v>3873</v>
      </c>
      <c r="M540" s="13">
        <f>J540/555*0.1</f>
        <v>9.7117117117117124E-2</v>
      </c>
      <c r="N540" s="14" t="s">
        <v>3873</v>
      </c>
      <c r="O540" s="18">
        <f>G540*(555/J540)</f>
        <v>0.97511131725417444</v>
      </c>
    </row>
    <row r="541" spans="1:17" ht="51" x14ac:dyDescent="0.2">
      <c r="A541" t="s">
        <v>3527</v>
      </c>
      <c r="B541" s="21" t="str">
        <f>VLOOKUP(A541,'Variable Lookup'!B:E,4, FALSE)</f>
        <v>DIET MAGN, MAGNESIUM FROM SUPPLEMENTS (MG) [SUPP_MAGNESIUM]</v>
      </c>
      <c r="D541">
        <v>1</v>
      </c>
      <c r="E541">
        <v>1E-3</v>
      </c>
      <c r="F541">
        <v>-6.0999999999999999E-2</v>
      </c>
      <c r="G541">
        <v>0.95099999999999996</v>
      </c>
      <c r="H541">
        <v>0.999</v>
      </c>
      <c r="I541">
        <v>1.0009999999999999</v>
      </c>
      <c r="J541" s="9">
        <v>540</v>
      </c>
      <c r="K541" s="15">
        <f>J541/555*0.05</f>
        <v>4.8648648648648651E-2</v>
      </c>
      <c r="L541" s="16" t="s">
        <v>3873</v>
      </c>
      <c r="M541" s="13">
        <f>J541/555*0.1</f>
        <v>9.7297297297297303E-2</v>
      </c>
      <c r="N541" s="14" t="s">
        <v>3873</v>
      </c>
      <c r="O541" s="18">
        <f>G541*(555/J541)</f>
        <v>0.97741666666666649</v>
      </c>
    </row>
    <row r="542" spans="1:17" ht="17" x14ac:dyDescent="0.2">
      <c r="A542" t="s">
        <v>1895</v>
      </c>
      <c r="B542" s="21" t="str">
        <f>VLOOKUP(A542,'Variable Lookup'!B:E,4, FALSE)</f>
        <v>RELATIVE RISK OF CHD [FHR_CHD_RR]</v>
      </c>
      <c r="D542">
        <v>0.98799999999999999</v>
      </c>
      <c r="E542">
        <v>0.24299999999999999</v>
      </c>
      <c r="F542">
        <v>-4.8000000000000001E-2</v>
      </c>
      <c r="G542">
        <v>0.96199999999999997</v>
      </c>
      <c r="H542">
        <v>0.61</v>
      </c>
      <c r="I542">
        <v>1.601</v>
      </c>
      <c r="J542" s="9">
        <v>541</v>
      </c>
      <c r="K542" s="15">
        <f>J542/555*0.05</f>
        <v>4.8738738738738741E-2</v>
      </c>
      <c r="L542" s="16" t="s">
        <v>3873</v>
      </c>
      <c r="M542" s="13">
        <f>J542/555*0.1</f>
        <v>9.7477477477477481E-2</v>
      </c>
      <c r="N542" s="14" t="s">
        <v>3873</v>
      </c>
      <c r="O542" s="18">
        <f>G542*(555/J542)</f>
        <v>0.98689463955637713</v>
      </c>
    </row>
    <row r="543" spans="1:17" ht="17" x14ac:dyDescent="0.2">
      <c r="A543" t="s">
        <v>2083</v>
      </c>
      <c r="B543" s="21" t="str">
        <f>VLOOKUP(A543,'Variable Lookup'!B:E,4, FALSE)</f>
        <v>EVER TOLD HAD HEART ATTACK [HHQ130]</v>
      </c>
      <c r="D543">
        <v>1.0229999999999999</v>
      </c>
      <c r="E543">
        <v>0.51400000000000001</v>
      </c>
      <c r="F543">
        <v>4.4999999999999998E-2</v>
      </c>
      <c r="G543">
        <v>0.96399999999999997</v>
      </c>
      <c r="H543">
        <v>0.38200000000000001</v>
      </c>
      <c r="I543">
        <v>2.7410000000000001</v>
      </c>
      <c r="J543" s="9">
        <v>542</v>
      </c>
      <c r="K543" s="15">
        <f>J543/555*0.05</f>
        <v>4.882882882882883E-2</v>
      </c>
      <c r="L543" s="16" t="s">
        <v>3873</v>
      </c>
      <c r="M543" s="13">
        <f>J543/555*0.1</f>
        <v>9.7657657657657659E-2</v>
      </c>
      <c r="N543" s="14" t="s">
        <v>3873</v>
      </c>
      <c r="O543" s="18">
        <f>G543*(555/J543)</f>
        <v>0.98712177121771216</v>
      </c>
    </row>
    <row r="544" spans="1:17" ht="17" x14ac:dyDescent="0.2">
      <c r="A544" t="s">
        <v>3074</v>
      </c>
      <c r="B544" s="21" t="str">
        <f>VLOOKUP(A544,'Variable Lookup'!B:E,4, FALSE)</f>
        <v>HOW OFTEN DO YOU; BRUSH YOUR TEETH [PSH200]</v>
      </c>
      <c r="D544">
        <v>0.995</v>
      </c>
      <c r="E544">
        <v>0.111</v>
      </c>
      <c r="F544">
        <v>-4.4999999999999998E-2</v>
      </c>
      <c r="G544">
        <v>0.96399999999999997</v>
      </c>
      <c r="H544">
        <v>0.79900000000000004</v>
      </c>
      <c r="I544">
        <v>1.2390000000000001</v>
      </c>
      <c r="J544" s="9">
        <v>543</v>
      </c>
      <c r="K544" s="15">
        <f>J544/555*0.05</f>
        <v>4.8918918918918919E-2</v>
      </c>
      <c r="L544" s="16" t="s">
        <v>3873</v>
      </c>
      <c r="M544" s="13">
        <f>J544/555*0.1</f>
        <v>9.7837837837837838E-2</v>
      </c>
      <c r="N544" s="14" t="s">
        <v>3873</v>
      </c>
      <c r="O544" s="18">
        <v>0.99199999999999999</v>
      </c>
    </row>
    <row r="545" spans="1:17" ht="34" x14ac:dyDescent="0.2">
      <c r="A545" t="s">
        <v>3064</v>
      </c>
      <c r="B545" s="21" t="str">
        <f>VLOOKUP(A545,'Variable Lookup'!B:E,4, FALSE)</f>
        <v>HAVE YOU HAD: GLUCOSE TEST [PSH060]</v>
      </c>
      <c r="D545">
        <v>1.004</v>
      </c>
      <c r="E545">
        <v>0.11799999999999999</v>
      </c>
      <c r="F545">
        <v>3.2000000000000001E-2</v>
      </c>
      <c r="G545">
        <v>0.97399999999999998</v>
      </c>
      <c r="H545">
        <v>0.79700000000000004</v>
      </c>
      <c r="I545">
        <v>1.2649999999999999</v>
      </c>
      <c r="J545" s="9">
        <v>545</v>
      </c>
      <c r="K545" s="15">
        <f>J545/555*0.05</f>
        <v>4.9099099099099097E-2</v>
      </c>
      <c r="L545" s="16" t="s">
        <v>3873</v>
      </c>
      <c r="M545" s="13">
        <f>J545/555*0.1</f>
        <v>9.8198198198198194E-2</v>
      </c>
      <c r="N545" s="14" t="s">
        <v>3873</v>
      </c>
      <c r="O545" s="18">
        <f>G545*(555/J545)</f>
        <v>0.99187155963302742</v>
      </c>
    </row>
    <row r="546" spans="1:17" ht="51" x14ac:dyDescent="0.2">
      <c r="A546" t="s">
        <v>3549</v>
      </c>
      <c r="B546" s="21" t="str">
        <f>VLOOKUP(A546,'Variable Lookup'!B:E,4, FALSE)</f>
        <v>DIET CALC, VITAMIN_B12 FROM SUPPLEMENTS  (MCG) [SUPP_VITAMIN_B12]</v>
      </c>
      <c r="D546">
        <v>1</v>
      </c>
      <c r="E546">
        <v>2E-3</v>
      </c>
      <c r="F546">
        <v>-3.2000000000000001E-2</v>
      </c>
      <c r="G546">
        <v>0.97399999999999998</v>
      </c>
      <c r="H546">
        <v>0.997</v>
      </c>
      <c r="I546">
        <v>1.0029999999999999</v>
      </c>
      <c r="J546" s="9">
        <v>544</v>
      </c>
      <c r="K546" s="15">
        <f>J546/555*0.05</f>
        <v>4.9009009009009008E-2</v>
      </c>
      <c r="L546" s="16" t="s">
        <v>3873</v>
      </c>
      <c r="M546" s="13">
        <f>J546/555*0.1</f>
        <v>9.8018018018018016E-2</v>
      </c>
      <c r="N546" s="14" t="s">
        <v>3873</v>
      </c>
      <c r="O546" s="18">
        <v>0.99199999999999999</v>
      </c>
    </row>
    <row r="547" spans="1:17" ht="17" x14ac:dyDescent="0.2">
      <c r="A547" t="s">
        <v>1350</v>
      </c>
      <c r="B547" s="21" t="str">
        <f>VLOOKUP(A547,'Variable Lookup'!B:E,4, FALSE)</f>
        <v>FOLIC ACID / FOLATE [DHQ152005]</v>
      </c>
      <c r="D547">
        <v>0.98199999999999998</v>
      </c>
      <c r="E547">
        <v>0.63300000000000001</v>
      </c>
      <c r="F547">
        <v>-2.9000000000000001E-2</v>
      </c>
      <c r="G547">
        <v>0.97699999999999998</v>
      </c>
      <c r="H547">
        <v>0.27700000000000002</v>
      </c>
      <c r="I547">
        <v>3.4729999999999999</v>
      </c>
      <c r="J547" s="9">
        <v>546</v>
      </c>
      <c r="K547" s="15">
        <f>J547/555*0.05</f>
        <v>4.9189189189189193E-2</v>
      </c>
      <c r="L547" s="16" t="s">
        <v>3873</v>
      </c>
      <c r="M547" s="13">
        <f>J547/555*0.1</f>
        <v>9.8378378378378387E-2</v>
      </c>
      <c r="N547" s="14" t="s">
        <v>3873</v>
      </c>
      <c r="O547" s="18">
        <f>G547*(555/J547)</f>
        <v>0.99310439560439556</v>
      </c>
    </row>
    <row r="548" spans="1:17" ht="17" x14ac:dyDescent="0.2">
      <c r="A548" t="s">
        <v>37</v>
      </c>
      <c r="B548" s="21" t="str">
        <f>VLOOKUP(A548,'Variable Lookup'!B:E,4, FALSE)</f>
        <v>GENDER [SXQ010]</v>
      </c>
      <c r="D548">
        <v>0.997</v>
      </c>
      <c r="E548">
        <v>0.191</v>
      </c>
      <c r="F548">
        <v>-1.4E-2</v>
      </c>
      <c r="G548">
        <v>0.98899999999999999</v>
      </c>
      <c r="H548">
        <v>0.68500000000000005</v>
      </c>
      <c r="I548">
        <v>1.4510000000000001</v>
      </c>
      <c r="J548" s="9">
        <v>547</v>
      </c>
      <c r="K548" s="15">
        <f>J548/555*0.05</f>
        <v>4.9279279279279282E-2</v>
      </c>
      <c r="L548" s="16" t="s">
        <v>3873</v>
      </c>
      <c r="M548" s="13">
        <f>J548/555*0.1</f>
        <v>9.8558558558558565E-2</v>
      </c>
      <c r="N548" s="14" t="s">
        <v>3873</v>
      </c>
      <c r="O548" s="18">
        <v>0.997</v>
      </c>
    </row>
    <row r="549" spans="1:17" ht="17" x14ac:dyDescent="0.2">
      <c r="A549" t="s">
        <v>3270</v>
      </c>
      <c r="B549" s="21" t="str">
        <f>VLOOKUP(A549,'Variable Lookup'!B:E,4, FALSE)</f>
        <v>S120</v>
      </c>
      <c r="D549">
        <v>0.999</v>
      </c>
      <c r="E549">
        <v>6.8000000000000005E-2</v>
      </c>
      <c r="F549">
        <v>-1.4E-2</v>
      </c>
      <c r="G549">
        <v>0.98899999999999999</v>
      </c>
      <c r="H549">
        <v>0.875</v>
      </c>
      <c r="I549">
        <v>1.141</v>
      </c>
      <c r="J549" s="9">
        <v>548</v>
      </c>
      <c r="K549" s="15">
        <f>J549/555*0.05</f>
        <v>4.9369369369369372E-2</v>
      </c>
      <c r="L549" s="16" t="s">
        <v>3873</v>
      </c>
      <c r="M549" s="13">
        <f>J549/555*0.1</f>
        <v>9.8738738738738743E-2</v>
      </c>
      <c r="N549" s="14" t="s">
        <v>3873</v>
      </c>
      <c r="O549" s="18">
        <v>0.997</v>
      </c>
    </row>
    <row r="550" spans="1:17" ht="34" x14ac:dyDescent="0.2">
      <c r="A550" t="s">
        <v>3062</v>
      </c>
      <c r="B550" s="21" t="str">
        <f>VLOOKUP(A550,'Variable Lookup'!B:E,4, FALSE)</f>
        <v>HAVE YOU HAD: GENERAL HEALTH CHECKUP [PSH050]</v>
      </c>
      <c r="D550">
        <v>1.002</v>
      </c>
      <c r="E550">
        <v>0.13300000000000001</v>
      </c>
      <c r="F550">
        <v>1.4E-2</v>
      </c>
      <c r="G550">
        <v>0.98899999999999999</v>
      </c>
      <c r="H550">
        <v>0.77300000000000002</v>
      </c>
      <c r="I550">
        <v>1.298</v>
      </c>
      <c r="J550" s="9">
        <v>549</v>
      </c>
      <c r="K550" s="15">
        <f>J550/555*0.05</f>
        <v>4.9459459459459461E-2</v>
      </c>
      <c r="L550" s="16" t="s">
        <v>3873</v>
      </c>
      <c r="M550" s="13">
        <f>J550/555*0.1</f>
        <v>9.8918918918918922E-2</v>
      </c>
      <c r="N550" s="14" t="s">
        <v>3873</v>
      </c>
      <c r="O550" s="18">
        <v>0.997</v>
      </c>
    </row>
    <row r="551" spans="1:17" ht="17" x14ac:dyDescent="0.2">
      <c r="A551" t="s">
        <v>2842</v>
      </c>
      <c r="B551" s="21" t="str">
        <f>VLOOKUP(A551,'Variable Lookup'!B:E,4, FALSE)</f>
        <v>LZ</v>
      </c>
      <c r="D551">
        <v>1</v>
      </c>
      <c r="E551">
        <v>0</v>
      </c>
      <c r="F551">
        <v>1.2999999999999999E-2</v>
      </c>
      <c r="G551">
        <v>0.99</v>
      </c>
      <c r="H551">
        <v>1</v>
      </c>
      <c r="I551">
        <v>1</v>
      </c>
      <c r="J551" s="9">
        <v>550</v>
      </c>
      <c r="K551" s="15">
        <f>J551/555*0.05</f>
        <v>4.954954954954955E-2</v>
      </c>
      <c r="L551" s="16" t="s">
        <v>3873</v>
      </c>
      <c r="M551" s="13">
        <f>J551/555*0.1</f>
        <v>9.90990990990991E-2</v>
      </c>
      <c r="N551" s="14" t="s">
        <v>3873</v>
      </c>
      <c r="O551" s="18">
        <v>0.997</v>
      </c>
    </row>
    <row r="552" spans="1:17" ht="34" x14ac:dyDescent="0.2">
      <c r="A552" t="s">
        <v>46</v>
      </c>
      <c r="B552" s="21" t="str">
        <f>VLOOKUP(A552,'Variable Lookup'!B:E,4, FALSE)</f>
        <v>HEI-2015 COMPONENT 9 FATTY ACID RATIO</v>
      </c>
      <c r="D552">
        <v>1</v>
      </c>
      <c r="E552">
        <v>3.5999999999999997E-2</v>
      </c>
      <c r="F552">
        <v>1.2E-2</v>
      </c>
      <c r="G552">
        <v>0.99099999999999999</v>
      </c>
      <c r="H552">
        <v>0.93300000000000005</v>
      </c>
      <c r="I552">
        <v>1.073</v>
      </c>
      <c r="J552" s="9">
        <v>551</v>
      </c>
      <c r="K552" s="15">
        <f>J552/555*0.05</f>
        <v>4.9639639639639639E-2</v>
      </c>
      <c r="L552" s="16" t="s">
        <v>3873</v>
      </c>
      <c r="M552" s="13">
        <f>J552/555*0.1</f>
        <v>9.9279279279279278E-2</v>
      </c>
      <c r="N552" s="14" t="s">
        <v>3873</v>
      </c>
      <c r="O552" s="18">
        <v>0.997</v>
      </c>
    </row>
    <row r="553" spans="1:17" ht="17" x14ac:dyDescent="0.2">
      <c r="A553" t="s">
        <v>3584</v>
      </c>
      <c r="B553" s="21" t="str">
        <f>VLOOKUP(A553,'Variable Lookup'!B:E,4, FALSE)</f>
        <v>THEO</v>
      </c>
      <c r="D553">
        <v>1</v>
      </c>
      <c r="E553">
        <v>1E-3</v>
      </c>
      <c r="F553">
        <v>0.01</v>
      </c>
      <c r="G553">
        <v>0.99199999999999999</v>
      </c>
      <c r="H553">
        <v>0.998</v>
      </c>
      <c r="I553">
        <v>1.002</v>
      </c>
      <c r="J553" s="9">
        <v>552</v>
      </c>
      <c r="K553" s="15">
        <f>J553/555*0.05</f>
        <v>4.9729729729729735E-2</v>
      </c>
      <c r="L553" s="16" t="s">
        <v>3873</v>
      </c>
      <c r="M553" s="13">
        <f>J553/555*0.1</f>
        <v>9.9459459459459471E-2</v>
      </c>
      <c r="N553" s="14" t="s">
        <v>3873</v>
      </c>
      <c r="O553" s="18">
        <f>G553*(555/J553)</f>
        <v>0.99739130434782597</v>
      </c>
    </row>
    <row r="554" spans="1:17" ht="17" x14ac:dyDescent="0.2">
      <c r="A554" t="s">
        <v>3414</v>
      </c>
      <c r="B554" s="21" t="str">
        <f>VLOOKUP(A554,'Variable Lookup'!B:E,4, FALSE)</f>
        <v>TIME SINCE LAST MAMMOGRAM [SIQ181]</v>
      </c>
      <c r="D554">
        <v>1</v>
      </c>
      <c r="E554">
        <v>7.6999999999999999E-2</v>
      </c>
      <c r="F554">
        <v>5.0000000000000001E-3</v>
      </c>
      <c r="G554">
        <v>0.996</v>
      </c>
      <c r="H554">
        <v>0.86</v>
      </c>
      <c r="I554">
        <v>1.1639999999999999</v>
      </c>
      <c r="J554" s="9">
        <v>554</v>
      </c>
      <c r="K554" s="15">
        <f>J554/555*0.05</f>
        <v>4.9909909909909914E-2</v>
      </c>
      <c r="L554" s="16" t="s">
        <v>3873</v>
      </c>
      <c r="M554" s="13">
        <f>J554/555*0.1</f>
        <v>9.9819819819819827E-2</v>
      </c>
      <c r="N554" s="14" t="s">
        <v>3873</v>
      </c>
      <c r="O554" s="18">
        <f>G554*(555/J554)</f>
        <v>0.99779783393501809</v>
      </c>
    </row>
    <row r="555" spans="1:17" ht="34" x14ac:dyDescent="0.2">
      <c r="A555" t="s">
        <v>3815</v>
      </c>
      <c r="B555" s="21" t="str">
        <f>VLOOKUP(A555,'Variable Lookup'!B:E,4, FALSE)</f>
        <v>CONSIDER BODY WEIGHT A THREAT TO HEALTH [WHQ145_R2]</v>
      </c>
      <c r="D555">
        <v>1</v>
      </c>
      <c r="E555">
        <v>6.9000000000000006E-2</v>
      </c>
      <c r="F555">
        <v>5.0000000000000001E-3</v>
      </c>
      <c r="G555">
        <v>0.996</v>
      </c>
      <c r="H555">
        <v>0.874</v>
      </c>
      <c r="I555">
        <v>1.1439999999999999</v>
      </c>
      <c r="J555" s="9">
        <v>553</v>
      </c>
      <c r="K555" s="15">
        <f>J555/555*0.05</f>
        <v>4.9819819819819824E-2</v>
      </c>
      <c r="L555" s="16" t="s">
        <v>3873</v>
      </c>
      <c r="M555" s="13">
        <f>J555/555*0.1</f>
        <v>9.9639639639639649E-2</v>
      </c>
      <c r="N555" s="14" t="s">
        <v>3873</v>
      </c>
      <c r="O555" s="18">
        <v>0.998</v>
      </c>
    </row>
    <row r="556" spans="1:17" ht="17" x14ac:dyDescent="0.2">
      <c r="A556" t="s">
        <v>3629</v>
      </c>
      <c r="B556" s="21" t="str">
        <f>VLOOKUP(A556,'Variable Lookup'!B:E,4, FALSE)</f>
        <v>V_REDOR_TOTAL</v>
      </c>
      <c r="D556">
        <v>1</v>
      </c>
      <c r="E556">
        <v>0.20699999999999999</v>
      </c>
      <c r="F556">
        <v>-1E-3</v>
      </c>
      <c r="G556">
        <v>0.999</v>
      </c>
      <c r="H556">
        <v>0.66600000000000004</v>
      </c>
      <c r="I556">
        <v>1.5009999999999999</v>
      </c>
      <c r="J556" s="9">
        <v>555</v>
      </c>
      <c r="K556" s="15">
        <f>J556/555*0.05</f>
        <v>0.05</v>
      </c>
      <c r="L556" s="16" t="s">
        <v>3873</v>
      </c>
      <c r="M556" s="13">
        <f>J556/555*0.1</f>
        <v>0.1</v>
      </c>
      <c r="N556" s="14" t="s">
        <v>3873</v>
      </c>
      <c r="O556" s="18">
        <f>G556*(555/J556)</f>
        <v>0.999</v>
      </c>
    </row>
    <row r="557" spans="1:17" x14ac:dyDescent="0.2">
      <c r="A557" s="24"/>
      <c r="B557" s="25"/>
      <c r="C557" s="24"/>
      <c r="D557" s="24"/>
      <c r="E557" s="24"/>
      <c r="F557" s="24"/>
      <c r="G557" s="24"/>
      <c r="H557" s="24"/>
      <c r="I557" s="24"/>
      <c r="J557" s="24"/>
      <c r="K557" s="26"/>
      <c r="L557" s="27"/>
      <c r="M557" s="26"/>
      <c r="N557" s="27"/>
      <c r="O557" s="28"/>
      <c r="P557" s="24"/>
      <c r="Q557" s="24"/>
    </row>
  </sheetData>
  <sortState xmlns:xlrd2="http://schemas.microsoft.com/office/spreadsheetml/2017/richdata2" ref="A2:Q556">
    <sortCondition ref="G2:G55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2828-6B97-0A41-AA18-642CF929FA68}">
  <dimension ref="A1:H15"/>
  <sheetViews>
    <sheetView workbookViewId="0">
      <selection activeCell="H36" sqref="H36"/>
    </sheetView>
  </sheetViews>
  <sheetFormatPr baseColWidth="10" defaultRowHeight="16" x14ac:dyDescent="0.2"/>
  <sheetData>
    <row r="1" spans="1:8" x14ac:dyDescent="0.2">
      <c r="A1" t="s">
        <v>0</v>
      </c>
      <c r="B1" t="s">
        <v>3842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6" customFormat="1" x14ac:dyDescent="0.2">
      <c r="A2" s="6" t="s">
        <v>50</v>
      </c>
      <c r="B2" s="6" t="str">
        <f>VLOOKUP(A2,'Variable Lookup'!B:E,4, FALSE)</f>
        <v>HEI-2015 COMPONENT 13 ADDED SUGAR</v>
      </c>
      <c r="C2" s="6">
        <v>0.94699999999999995</v>
      </c>
      <c r="D2" s="6">
        <v>0.03</v>
      </c>
      <c r="E2" s="6">
        <v>-1.6850000000000001</v>
      </c>
      <c r="F2" s="6">
        <v>9.1999999999999998E-2</v>
      </c>
      <c r="G2" s="6">
        <v>0.89</v>
      </c>
      <c r="H2" s="6">
        <v>1.0089999999999999</v>
      </c>
    </row>
    <row r="3" spans="1:8" x14ac:dyDescent="0.2">
      <c r="A3" t="s">
        <v>49</v>
      </c>
      <c r="B3" t="str">
        <f>VLOOKUP(A3,'Variable Lookup'!B:E,4, FALSE)</f>
        <v>HEI-2015 COMPONENT 12 SAT FAT</v>
      </c>
      <c r="C3">
        <v>1.056</v>
      </c>
      <c r="D3">
        <v>3.5999999999999997E-2</v>
      </c>
      <c r="E3">
        <v>1.607</v>
      </c>
      <c r="F3">
        <v>0.108</v>
      </c>
      <c r="G3">
        <v>0.98799999999999999</v>
      </c>
      <c r="H3">
        <v>1.1279999999999999</v>
      </c>
    </row>
    <row r="4" spans="1:8" x14ac:dyDescent="0.2">
      <c r="A4" t="s">
        <v>48</v>
      </c>
      <c r="B4" t="str">
        <f>VLOOKUP(A4,'Variable Lookup'!B:E,4, FALSE)</f>
        <v>HEI-2015 COMPONENT 11 REFINED GRAINS</v>
      </c>
      <c r="C4">
        <v>1.0740000000000001</v>
      </c>
      <c r="D4">
        <v>0.06</v>
      </c>
      <c r="E4">
        <v>1.2929999999999999</v>
      </c>
      <c r="F4">
        <v>0.19600000000000001</v>
      </c>
      <c r="G4">
        <v>0.96399999999999997</v>
      </c>
      <c r="H4">
        <v>1.198</v>
      </c>
    </row>
    <row r="5" spans="1:8" x14ac:dyDescent="0.2">
      <c r="A5" t="s">
        <v>44</v>
      </c>
      <c r="B5" t="str">
        <f>VLOOKUP(A5,'Variable Lookup'!B:E,4, FALSE)</f>
        <v>HEI-2015 COMPONENT 7 TOTAL PROTEIN FOODS</v>
      </c>
      <c r="C5">
        <v>0.878</v>
      </c>
      <c r="D5">
        <v>9.7000000000000003E-2</v>
      </c>
      <c r="E5">
        <v>-1.179</v>
      </c>
      <c r="F5">
        <v>0.23799999999999999</v>
      </c>
      <c r="G5">
        <v>0.70699999999999996</v>
      </c>
      <c r="H5">
        <v>1.0900000000000001</v>
      </c>
    </row>
    <row r="6" spans="1:8" x14ac:dyDescent="0.2">
      <c r="A6" t="s">
        <v>8</v>
      </c>
      <c r="B6" t="str">
        <f>VLOOKUP(A6,'Variable Lookup'!B:E,4, FALSE)</f>
        <v>HEI-2015 COMPONENT 1 TOTAL VEGETABLES</v>
      </c>
      <c r="C6">
        <v>0.91500000000000004</v>
      </c>
      <c r="D6">
        <v>7.1999999999999995E-2</v>
      </c>
      <c r="E6">
        <v>-1.125</v>
      </c>
      <c r="F6">
        <v>0.26100000000000001</v>
      </c>
      <c r="G6">
        <v>0.78500000000000003</v>
      </c>
      <c r="H6">
        <v>1.0680000000000001</v>
      </c>
    </row>
    <row r="7" spans="1:8" x14ac:dyDescent="0.2">
      <c r="A7" t="s">
        <v>47</v>
      </c>
      <c r="B7" t="str">
        <f>VLOOKUP(A7,'Variable Lookup'!B:E,4, FALSE)</f>
        <v>HEI-2015 COMPONENT 10 SODIUM</v>
      </c>
      <c r="C7">
        <v>1.0369999999999999</v>
      </c>
      <c r="D7">
        <v>3.6999999999999998E-2</v>
      </c>
      <c r="E7">
        <v>1.018</v>
      </c>
      <c r="F7">
        <v>0.309</v>
      </c>
      <c r="G7">
        <v>0.96699999999999997</v>
      </c>
      <c r="H7">
        <v>1.113</v>
      </c>
    </row>
    <row r="8" spans="1:8" x14ac:dyDescent="0.2">
      <c r="A8" t="s">
        <v>43</v>
      </c>
      <c r="B8" t="str">
        <f>VLOOKUP(A8,'Variable Lookup'!B:E,4, FALSE)</f>
        <v>HEI-2015 COMPONENT 6 DAIRY</v>
      </c>
      <c r="C8">
        <v>1.036</v>
      </c>
      <c r="D8">
        <v>3.7999999999999999E-2</v>
      </c>
      <c r="E8">
        <v>0.97699999999999998</v>
      </c>
      <c r="F8">
        <v>0.32900000000000001</v>
      </c>
      <c r="G8">
        <v>0.96499999999999997</v>
      </c>
      <c r="H8">
        <v>1.1140000000000001</v>
      </c>
    </row>
    <row r="9" spans="1:8" x14ac:dyDescent="0.2">
      <c r="A9" t="s">
        <v>40</v>
      </c>
      <c r="B9" t="str">
        <f>VLOOKUP(A9,'Variable Lookup'!B:E,4, FALSE)</f>
        <v>HEI-2015 COMPONENT 3 TOTAL FRUIT</v>
      </c>
      <c r="C9">
        <v>0.95399999999999996</v>
      </c>
      <c r="D9">
        <v>6.2E-2</v>
      </c>
      <c r="E9">
        <v>-0.72299999999999998</v>
      </c>
      <c r="F9">
        <v>0.47</v>
      </c>
      <c r="G9">
        <v>0.84099999999999997</v>
      </c>
      <c r="H9">
        <v>1.083</v>
      </c>
    </row>
    <row r="10" spans="1:8" x14ac:dyDescent="0.2">
      <c r="A10" t="s">
        <v>41</v>
      </c>
      <c r="B10" t="str">
        <f>VLOOKUP(A10,'Variable Lookup'!B:E,4, FALSE)</f>
        <v>HEI-2015 COMPONENT 4 WHOLE FRUIT</v>
      </c>
      <c r="C10">
        <v>0.97099999999999997</v>
      </c>
      <c r="D10">
        <v>6.6000000000000003E-2</v>
      </c>
      <c r="E10">
        <v>-0.436</v>
      </c>
      <c r="F10">
        <v>0.66300000000000003</v>
      </c>
      <c r="G10">
        <v>0.85</v>
      </c>
      <c r="H10">
        <v>1.109</v>
      </c>
    </row>
    <row r="11" spans="1:8" x14ac:dyDescent="0.2">
      <c r="A11" t="s">
        <v>39</v>
      </c>
      <c r="B11" t="str">
        <f>VLOOKUP(A11,'Variable Lookup'!B:E,4, FALSE)</f>
        <v>HEI-2015 COMPONENT 2 GREENS AND BEANS</v>
      </c>
      <c r="C11">
        <v>0.97699999999999998</v>
      </c>
      <c r="D11">
        <v>5.6000000000000001E-2</v>
      </c>
      <c r="E11">
        <v>-0.39700000000000002</v>
      </c>
      <c r="F11">
        <v>0.69099999999999995</v>
      </c>
      <c r="G11">
        <v>0.873</v>
      </c>
      <c r="H11">
        <v>1.0940000000000001</v>
      </c>
    </row>
    <row r="12" spans="1:8" x14ac:dyDescent="0.2">
      <c r="A12" t="s">
        <v>42</v>
      </c>
      <c r="B12" t="str">
        <f>VLOOKUP(A12,'Variable Lookup'!B:E,4, FALSE)</f>
        <v>HEI-2015 COMPONENT 5 WHOLE GRAINS</v>
      </c>
      <c r="C12">
        <v>1.02</v>
      </c>
      <c r="D12">
        <v>0.06</v>
      </c>
      <c r="E12">
        <v>0.33600000000000002</v>
      </c>
      <c r="F12">
        <v>0.73699999999999999</v>
      </c>
      <c r="G12">
        <v>0.90900000000000003</v>
      </c>
      <c r="H12">
        <v>1.1439999999999999</v>
      </c>
    </row>
    <row r="13" spans="1:8" x14ac:dyDescent="0.2">
      <c r="A13" t="s">
        <v>51</v>
      </c>
      <c r="B13" t="str">
        <f>VLOOKUP(A13,'Variable Lookup'!B:E,4, FALSE)</f>
        <v>TOTAL HEI-2015 SCORE</v>
      </c>
      <c r="C13">
        <v>1.0029999999999999</v>
      </c>
      <c r="D13">
        <v>8.9999999999999993E-3</v>
      </c>
      <c r="E13">
        <v>0.30599999999999999</v>
      </c>
      <c r="F13">
        <v>0.76</v>
      </c>
      <c r="G13">
        <v>0.98399999999999999</v>
      </c>
      <c r="H13">
        <v>1.022</v>
      </c>
    </row>
    <row r="14" spans="1:8" x14ac:dyDescent="0.2">
      <c r="A14" t="s">
        <v>45</v>
      </c>
      <c r="B14" t="str">
        <f>VLOOKUP(A14,'Variable Lookup'!B:E,4, FALSE)</f>
        <v>HEI-2015 COMPONENT 8 SEAFOOD AND PLANT PROTEIN</v>
      </c>
      <c r="C14">
        <v>0.98699999999999999</v>
      </c>
      <c r="D14">
        <v>7.4999999999999997E-2</v>
      </c>
      <c r="E14">
        <v>-0.17599999999999999</v>
      </c>
      <c r="F14">
        <v>0.86</v>
      </c>
      <c r="G14">
        <v>0.85099999999999998</v>
      </c>
      <c r="H14">
        <v>1.145</v>
      </c>
    </row>
    <row r="15" spans="1:8" x14ac:dyDescent="0.2">
      <c r="A15" t="s">
        <v>46</v>
      </c>
      <c r="B15" t="str">
        <f>VLOOKUP(A15,'Variable Lookup'!B:E,4, FALSE)</f>
        <v>HEI-2015 COMPONENT 9 FATTY ACID RATIO</v>
      </c>
      <c r="C15">
        <v>1</v>
      </c>
      <c r="D15">
        <v>3.5999999999999997E-2</v>
      </c>
      <c r="E15">
        <v>1.2E-2</v>
      </c>
      <c r="F15">
        <v>0.99099999999999999</v>
      </c>
      <c r="G15">
        <v>0.93300000000000005</v>
      </c>
      <c r="H15">
        <v>1.073</v>
      </c>
    </row>
  </sheetData>
  <sortState xmlns:xlrd2="http://schemas.microsoft.com/office/spreadsheetml/2017/richdata2" ref="A2:H15">
    <sortCondition ref="F2:F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34A3-78F9-0745-BA10-D79642EDFE9A}">
  <dimension ref="A1:H38"/>
  <sheetViews>
    <sheetView workbookViewId="0">
      <selection activeCell="H38" sqref="H38"/>
    </sheetView>
  </sheetViews>
  <sheetFormatPr baseColWidth="10" defaultRowHeight="16" x14ac:dyDescent="0.2"/>
  <sheetData>
    <row r="1" spans="1:8" x14ac:dyDescent="0.2">
      <c r="A1" t="s">
        <v>0</v>
      </c>
      <c r="B1" t="s">
        <v>3842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6" customFormat="1" x14ac:dyDescent="0.2">
      <c r="A2" s="6" t="s">
        <v>1979</v>
      </c>
      <c r="B2" s="6" t="str">
        <f>VLOOKUP(A2,'Variable Lookup'!B:E,4, FALSE)</f>
        <v>DIET CALC, MEAT FROM BEEF, PORK, VEAL, LAMB, AND GAME PROTEIN FOODS OUNCE EQUIVALENTS, USDA, (OZ EQUIV) [FPED_PF_MEAT]</v>
      </c>
      <c r="C2" s="6">
        <v>0.77</v>
      </c>
      <c r="D2" s="6">
        <v>7.8E-2</v>
      </c>
      <c r="E2" s="6">
        <v>-2.5920000000000001</v>
      </c>
      <c r="F2" s="6">
        <v>0.01</v>
      </c>
      <c r="G2" s="6">
        <v>0.63200000000000001</v>
      </c>
      <c r="H2" s="6">
        <v>0.93799999999999994</v>
      </c>
    </row>
    <row r="3" spans="1:8" x14ac:dyDescent="0.2">
      <c r="A3" t="s">
        <v>2015</v>
      </c>
      <c r="B3" t="str">
        <f>VLOOKUP(A3,'Variable Lookup'!B:E,4, FALSE)</f>
        <v>DIET CALC, TOTAL STARCHY VEGETABLE CUP EQUIVALENTS, USDA, (CUP EQUIV) [FPED_V_STARCH_TOT]</v>
      </c>
      <c r="C3">
        <v>0.51</v>
      </c>
      <c r="D3">
        <v>0.159</v>
      </c>
      <c r="E3">
        <v>-2.1659999999999999</v>
      </c>
      <c r="F3">
        <v>0.03</v>
      </c>
      <c r="G3">
        <v>0.27700000000000002</v>
      </c>
      <c r="H3">
        <v>0.93799999999999994</v>
      </c>
    </row>
    <row r="4" spans="1:8" x14ac:dyDescent="0.2">
      <c r="A4" t="s">
        <v>1985</v>
      </c>
      <c r="B4" t="str">
        <f>VLOOKUP(A4,'Variable Lookup'!B:E,4, FALSE)</f>
        <v>DIET CALC, MEAT FROM ORGAN MEAT PROTEIN FOODS OUNCE EQUIVALENTS, USDA, (OZ EQUIV) [FPED_PF_ORGAN]</v>
      </c>
      <c r="C4">
        <v>0</v>
      </c>
      <c r="D4">
        <v>0</v>
      </c>
      <c r="E4">
        <v>-2.1349999999999998</v>
      </c>
      <c r="F4">
        <v>3.3000000000000002E-2</v>
      </c>
      <c r="G4">
        <v>0</v>
      </c>
      <c r="H4">
        <v>0.14799999999999999</v>
      </c>
    </row>
    <row r="5" spans="1:8" x14ac:dyDescent="0.2">
      <c r="A5" t="s">
        <v>2017</v>
      </c>
      <c r="B5" t="str">
        <f>VLOOKUP(A5,'Variable Lookup'!B:E,4, FALSE)</f>
        <v>DIET CALC, TOTAL VEGETABLE CUP EQUIVALENTS, USDA, (CUP EQUIV) [FPED_V_TOTAL]</v>
      </c>
      <c r="C5">
        <v>0.83799999999999997</v>
      </c>
      <c r="D5">
        <v>7.2999999999999995E-2</v>
      </c>
      <c r="E5">
        <v>-2.0350000000000001</v>
      </c>
      <c r="F5">
        <v>4.2000000000000003E-2</v>
      </c>
      <c r="G5">
        <v>0.70599999999999996</v>
      </c>
      <c r="H5">
        <v>0.99299999999999999</v>
      </c>
    </row>
    <row r="6" spans="1:8" x14ac:dyDescent="0.2">
      <c r="A6" t="s">
        <v>2003</v>
      </c>
      <c r="B6" t="str">
        <f>VLOOKUP(A6,'Variable Lookup'!B:E,4, FALSE)</f>
        <v>DIET CALC, OTHER VEGETABLE CUP EQUIVALENTS, USDA, (CUP EQUIV) [FPED_V_OTHER]</v>
      </c>
      <c r="C6">
        <v>0.63100000000000001</v>
      </c>
      <c r="D6">
        <v>0.14899999999999999</v>
      </c>
      <c r="E6">
        <v>-1.9550000000000001</v>
      </c>
      <c r="F6">
        <v>5.0999999999999997E-2</v>
      </c>
      <c r="G6">
        <v>0.39800000000000002</v>
      </c>
      <c r="H6">
        <v>1.0009999999999999</v>
      </c>
    </row>
    <row r="7" spans="1:8" x14ac:dyDescent="0.2">
      <c r="A7" t="s">
        <v>2011</v>
      </c>
      <c r="B7" t="str">
        <f>VLOOKUP(A7,'Variable Lookup'!B:E,4, FALSE)</f>
        <v>DIET CALC, OTHER STARCHY VEGETABLE CUP EQUIVALENTS, USDA, (CUP EQUIV) [FPED_V_STARCH_OTH]</v>
      </c>
      <c r="C7">
        <v>0.17699999999999999</v>
      </c>
      <c r="D7">
        <v>0.159</v>
      </c>
      <c r="E7">
        <v>-1.9259999999999999</v>
      </c>
      <c r="F7">
        <v>5.3999999999999999E-2</v>
      </c>
      <c r="G7">
        <v>0.03</v>
      </c>
      <c r="H7">
        <v>1.0309999999999999</v>
      </c>
    </row>
    <row r="8" spans="1:8" x14ac:dyDescent="0.2">
      <c r="A8" t="s">
        <v>2013</v>
      </c>
      <c r="B8" t="str">
        <f>VLOOKUP(A8,'Variable Lookup'!B:E,4, FALSE)</f>
        <v>DIET CALC, WHITE POTATO STARCHY VEGETABLE CUP EQUIVALENTS, USDA, (CUP EQUIV) [FPED_V_STARCH_POT]</v>
      </c>
      <c r="C8">
        <v>0.496</v>
      </c>
      <c r="D8">
        <v>0.18099999999999999</v>
      </c>
      <c r="E8">
        <v>-1.921</v>
      </c>
      <c r="F8">
        <v>5.5E-2</v>
      </c>
      <c r="G8">
        <v>0.24199999999999999</v>
      </c>
      <c r="H8">
        <v>1.014</v>
      </c>
    </row>
    <row r="9" spans="1:8" x14ac:dyDescent="0.2">
      <c r="A9" t="s">
        <v>1995</v>
      </c>
      <c r="B9" t="str">
        <f>VLOOKUP(A9,'Variable Lookup'!B:E,4, FALSE)</f>
        <v>DIET CALC, TOTAL PROTEIN FOODS OUNCE EQUIVALENTS, USDA, (OZ EQUIV) [FPED_PROTEIN_FOOD_TOTAL]</v>
      </c>
      <c r="C9">
        <v>0.94499999999999995</v>
      </c>
      <c r="D9">
        <v>2.8000000000000001E-2</v>
      </c>
      <c r="E9">
        <v>-1.881</v>
      </c>
      <c r="F9">
        <v>0.06</v>
      </c>
      <c r="G9">
        <v>0.89100000000000001</v>
      </c>
      <c r="H9">
        <v>1.002</v>
      </c>
    </row>
    <row r="10" spans="1:8" x14ac:dyDescent="0.2">
      <c r="A10" t="s">
        <v>1971</v>
      </c>
      <c r="B10" t="str">
        <f>VLOOKUP(A10,'Variable Lookup'!B:E,4, FALSE)</f>
        <v>DIET CALC, OIL GRAM EQUIVALENTS, USDA, (G EQUIV) [FPED_OILS]</v>
      </c>
      <c r="C10">
        <v>0.98599999999999999</v>
      </c>
      <c r="D10">
        <v>8.0000000000000002E-3</v>
      </c>
      <c r="E10">
        <v>-1.8620000000000001</v>
      </c>
      <c r="F10">
        <v>6.3E-2</v>
      </c>
      <c r="G10">
        <v>0.97099999999999997</v>
      </c>
      <c r="H10">
        <v>1.0009999999999999</v>
      </c>
    </row>
    <row r="11" spans="1:8" x14ac:dyDescent="0.2">
      <c r="A11" t="s">
        <v>1997</v>
      </c>
      <c r="B11" t="str">
        <f>VLOOKUP(A11,'Variable Lookup'!B:E,4, FALSE)</f>
        <v>DIET CALC, SOLID FAT GRAM EQUIVALENTS, USDA, (G EQUIV) [FPED_SOLID_FATS]</v>
      </c>
      <c r="C11">
        <v>0.99199999999999999</v>
      </c>
      <c r="D11">
        <v>5.0000000000000001E-3</v>
      </c>
      <c r="E11">
        <v>-1.7929999999999999</v>
      </c>
      <c r="F11">
        <v>7.2999999999999995E-2</v>
      </c>
      <c r="G11">
        <v>0.98299999999999998</v>
      </c>
      <c r="H11">
        <v>1.0009999999999999</v>
      </c>
    </row>
    <row r="12" spans="1:8" x14ac:dyDescent="0.2">
      <c r="A12" t="s">
        <v>2005</v>
      </c>
      <c r="B12" t="str">
        <f>VLOOKUP(A12,'Variable Lookup'!B:E,4, FALSE)</f>
        <v>DIET CALC, RED/ORANGE OTHER VEGETABLE CUP EQUIVALENTS, USDA, (CUP EQUIV) [FPED_V_REDOR_OTHR]</v>
      </c>
      <c r="C12">
        <v>0.34100000000000003</v>
      </c>
      <c r="D12">
        <v>0.218</v>
      </c>
      <c r="E12">
        <v>-1.6830000000000001</v>
      </c>
      <c r="F12">
        <v>9.1999999999999998E-2</v>
      </c>
      <c r="G12">
        <v>9.7000000000000003E-2</v>
      </c>
      <c r="H12">
        <v>1.194</v>
      </c>
    </row>
    <row r="13" spans="1:8" x14ac:dyDescent="0.2">
      <c r="A13" t="s">
        <v>1981</v>
      </c>
      <c r="B13" t="str">
        <f>VLOOKUP(A13,'Variable Lookup'!B:E,4, FALSE)</f>
        <v>DIET CALC, TOTAL MEAT, POULTRY, SEAFOOD PROTEIN FOODS OUNCE EQUIVALENTS, USDA, (OZ EQUIV) [FPED_PF_MPS_TOTAL]</v>
      </c>
      <c r="C13">
        <v>0.93799999999999994</v>
      </c>
      <c r="D13">
        <v>3.6999999999999998E-2</v>
      </c>
      <c r="E13">
        <v>-1.627</v>
      </c>
      <c r="F13">
        <v>0.104</v>
      </c>
      <c r="G13">
        <v>0.86899999999999999</v>
      </c>
      <c r="H13">
        <v>1.0129999999999999</v>
      </c>
    </row>
    <row r="14" spans="1:8" x14ac:dyDescent="0.2">
      <c r="A14" t="s">
        <v>1963</v>
      </c>
      <c r="B14" t="str">
        <f>VLOOKUP(A14,'Variable Lookup'!B:E,4, FALSE)</f>
        <v>DIET CALC, TOTAL FRUIT CUP EQUIVALENTS, USDA, (CUP EQUIV) [FPED_F_TOTAL]</v>
      </c>
      <c r="C14">
        <v>0.86</v>
      </c>
      <c r="D14">
        <v>8.2000000000000003E-2</v>
      </c>
      <c r="E14">
        <v>-1.583</v>
      </c>
      <c r="F14">
        <v>0.113</v>
      </c>
      <c r="G14">
        <v>0.71299999999999997</v>
      </c>
      <c r="H14">
        <v>1.0369999999999999</v>
      </c>
    </row>
    <row r="15" spans="1:8" x14ac:dyDescent="0.2">
      <c r="A15" t="s">
        <v>1961</v>
      </c>
      <c r="B15" t="str">
        <f>VLOOKUP(A15,'Variable Lookup'!B:E,4, FALSE)</f>
        <v>DIET CALC, OTHER FRUIT CUP EQUIVALENTS, USDA, (CUP EQUIV) [FPED_F_OTHER]</v>
      </c>
      <c r="C15">
        <v>0.76800000000000002</v>
      </c>
      <c r="D15">
        <v>0.129</v>
      </c>
      <c r="E15">
        <v>-1.573</v>
      </c>
      <c r="F15">
        <v>0.11600000000000001</v>
      </c>
      <c r="G15">
        <v>0.55300000000000005</v>
      </c>
      <c r="H15">
        <v>1.0669999999999999</v>
      </c>
    </row>
    <row r="16" spans="1:8" x14ac:dyDescent="0.2">
      <c r="A16" t="s">
        <v>2009</v>
      </c>
      <c r="B16" t="str">
        <f>VLOOKUP(A16,'Variable Lookup'!B:E,4, FALSE)</f>
        <v>DIET CALC, TOTAL RED/ORANGE VEGETABLE CUP EQUIVALENTS, USDA, (CUP EQUIV) [FPED_V_REDOR_TOT]</v>
      </c>
      <c r="C16">
        <v>0.66700000000000004</v>
      </c>
      <c r="D16">
        <v>0.17699999999999999</v>
      </c>
      <c r="E16">
        <v>-1.5229999999999999</v>
      </c>
      <c r="F16">
        <v>0.128</v>
      </c>
      <c r="G16">
        <v>0.39600000000000002</v>
      </c>
      <c r="H16">
        <v>1.123</v>
      </c>
    </row>
    <row r="17" spans="1:8" x14ac:dyDescent="0.2">
      <c r="A17" t="s">
        <v>1965</v>
      </c>
      <c r="B17" t="str">
        <f>VLOOKUP(A17,'Variable Lookup'!B:E,4, FALSE)</f>
        <v>DIET CALC, REFINED GRAIN OUNCE EQUIVALENTS, USDA, (OZ EQUIV) [FPED_G_REFINED]</v>
      </c>
      <c r="C17">
        <v>0.94399999999999995</v>
      </c>
      <c r="D17">
        <v>3.5999999999999997E-2</v>
      </c>
      <c r="E17">
        <v>-1.49</v>
      </c>
      <c r="F17">
        <v>0.13600000000000001</v>
      </c>
      <c r="G17">
        <v>0.876</v>
      </c>
      <c r="H17">
        <v>1.018</v>
      </c>
    </row>
    <row r="18" spans="1:8" x14ac:dyDescent="0.2">
      <c r="A18" t="s">
        <v>1967</v>
      </c>
      <c r="B18" t="str">
        <f>VLOOKUP(A18,'Variable Lookup'!B:E,4, FALSE)</f>
        <v>DIET CALC, TOTAL NUMBER OF GRAIN OUNCE EQUIVALENTS, USDA, (OZ EQUIV) [FPED_G_TOTAL]</v>
      </c>
      <c r="C18">
        <v>0.95</v>
      </c>
      <c r="D18">
        <v>3.3000000000000002E-2</v>
      </c>
      <c r="E18">
        <v>-1.478</v>
      </c>
      <c r="F18">
        <v>0.13900000000000001</v>
      </c>
      <c r="G18">
        <v>0.88700000000000001</v>
      </c>
      <c r="H18">
        <v>1.0169999999999999</v>
      </c>
    </row>
    <row r="19" spans="1:8" x14ac:dyDescent="0.2">
      <c r="A19" t="s">
        <v>1983</v>
      </c>
      <c r="B19" t="str">
        <f>VLOOKUP(A19,'Variable Lookup'!B:E,4, FALSE)</f>
        <v>DIET CALC, NUTS AND SEEDS PROTEIN FOODS OUNCE EQUIVALENTS, USDA, (OZ EQUIV) [FPED_PF_NUTSDS]</v>
      </c>
      <c r="C19">
        <v>0.92100000000000004</v>
      </c>
      <c r="D19">
        <v>5.8999999999999997E-2</v>
      </c>
      <c r="E19">
        <v>-1.2969999999999999</v>
      </c>
      <c r="F19">
        <v>0.19500000000000001</v>
      </c>
      <c r="G19">
        <v>0.81200000000000006</v>
      </c>
      <c r="H19">
        <v>1.0429999999999999</v>
      </c>
    </row>
    <row r="20" spans="1:8" x14ac:dyDescent="0.2">
      <c r="A20" t="s">
        <v>1953</v>
      </c>
      <c r="B20" t="str">
        <f>VLOOKUP(A20,'Variable Lookup'!B:E,4, FALSE)</f>
        <v>DIET CALC, TOTAL MILK CUP EQUIVALENTS, USDA, (CUP EQUIV) [FPED_D_TOTAL]</v>
      </c>
      <c r="C20">
        <v>0.92200000000000004</v>
      </c>
      <c r="D20">
        <v>5.8999999999999997E-2</v>
      </c>
      <c r="E20">
        <v>-1.2609999999999999</v>
      </c>
      <c r="F20">
        <v>0.20699999999999999</v>
      </c>
      <c r="G20">
        <v>0.81399999999999995</v>
      </c>
      <c r="H20">
        <v>1.046</v>
      </c>
    </row>
    <row r="21" spans="1:8" x14ac:dyDescent="0.2">
      <c r="A21" t="s">
        <v>1957</v>
      </c>
      <c r="B21" t="str">
        <f>VLOOKUP(A21,'Variable Lookup'!B:E,4, FALSE)</f>
        <v>DIET CALC, CITRUS, MELON, BERRY FRUIT CUP EQUIVALENTS, USDA, (CUP EQUIV) [FPED_F_CITMLB]</v>
      </c>
      <c r="C21">
        <v>0.70399999999999996</v>
      </c>
      <c r="D21">
        <v>0.20799999999999999</v>
      </c>
      <c r="E21">
        <v>-1.1910000000000001</v>
      </c>
      <c r="F21">
        <v>0.23400000000000001</v>
      </c>
      <c r="G21">
        <v>0.39500000000000002</v>
      </c>
      <c r="H21">
        <v>1.2549999999999999</v>
      </c>
    </row>
    <row r="22" spans="1:8" x14ac:dyDescent="0.2">
      <c r="A22" t="s">
        <v>1951</v>
      </c>
      <c r="B22" t="str">
        <f>VLOOKUP(A22,'Variable Lookup'!B:E,4, FALSE)</f>
        <v>DIET CALC, MILK CUP EQUIVALENTS, USDA, (CUP EQUIV) [FPED_D_MILK]</v>
      </c>
      <c r="C22">
        <v>0.90800000000000003</v>
      </c>
      <c r="D22">
        <v>7.4999999999999997E-2</v>
      </c>
      <c r="E22">
        <v>-1.173</v>
      </c>
      <c r="F22">
        <v>0.24099999999999999</v>
      </c>
      <c r="G22">
        <v>0.77200000000000002</v>
      </c>
      <c r="H22">
        <v>1.0669999999999999</v>
      </c>
    </row>
    <row r="23" spans="1:8" x14ac:dyDescent="0.2">
      <c r="A23" t="s">
        <v>2007</v>
      </c>
      <c r="B23" t="str">
        <f>VLOOKUP(A23,'Variable Lookup'!B:E,4, FALSE)</f>
        <v>DIET CALC, RED/ORANGE TOMATO VEGETABLE CUP EQUIVALENTS, USDA, (CUP EQUIV) [FPED_V_REDOR_TOM]</v>
      </c>
      <c r="C23">
        <v>0.68899999999999995</v>
      </c>
      <c r="D23">
        <v>0.221</v>
      </c>
      <c r="E23">
        <v>-1.163</v>
      </c>
      <c r="F23">
        <v>0.245</v>
      </c>
      <c r="G23">
        <v>0.36799999999999999</v>
      </c>
      <c r="H23">
        <v>1.29</v>
      </c>
    </row>
    <row r="24" spans="1:8" x14ac:dyDescent="0.2">
      <c r="A24" t="s">
        <v>2001</v>
      </c>
      <c r="B24" t="str">
        <f>VLOOKUP(A24,'Variable Lookup'!B:E,4, FALSE)</f>
        <v>DIET CALC, LEGUMES VEGETABLE CUP EQUIVALENTS, USDA, (CUP EQUIV) [FPED_V_LEGUMES]</v>
      </c>
      <c r="C24">
        <v>0.34100000000000003</v>
      </c>
      <c r="D24">
        <v>0.32100000000000001</v>
      </c>
      <c r="E24">
        <v>-1.1439999999999999</v>
      </c>
      <c r="F24">
        <v>0.253</v>
      </c>
      <c r="G24">
        <v>5.3999999999999999E-2</v>
      </c>
      <c r="H24">
        <v>2.1539999999999999</v>
      </c>
    </row>
    <row r="25" spans="1:8" x14ac:dyDescent="0.2">
      <c r="A25" t="s">
        <v>1977</v>
      </c>
      <c r="B25" t="str">
        <f>VLOOKUP(A25,'Variable Lookup'!B:E,4, FALSE)</f>
        <v>DIET CALC, LEGUMES PROTEIN FOODS OUNCE EQUIVALENTS, USDA, (OZ EQUIV) [FPED_PF_LEGUMES]</v>
      </c>
      <c r="C25">
        <v>0.76500000000000001</v>
      </c>
      <c r="D25">
        <v>0.18</v>
      </c>
      <c r="E25">
        <v>-1.139</v>
      </c>
      <c r="F25">
        <v>0.255</v>
      </c>
      <c r="G25">
        <v>0.48199999999999998</v>
      </c>
      <c r="H25">
        <v>1.2130000000000001</v>
      </c>
    </row>
    <row r="26" spans="1:8" x14ac:dyDescent="0.2">
      <c r="A26" t="s">
        <v>1973</v>
      </c>
      <c r="B26" t="str">
        <f>VLOOKUP(A26,'Variable Lookup'!B:E,4, FALSE)</f>
        <v>DIET CALC, CURED MEAT PROTEIN FOODS OUNCE EQUIVALENTS, USDA, (OZ EQUIV) [FPED_PF_CUREDMEAT]</v>
      </c>
      <c r="C26">
        <v>0.90500000000000003</v>
      </c>
      <c r="D26">
        <v>8.4000000000000005E-2</v>
      </c>
      <c r="E26">
        <v>-1.083</v>
      </c>
      <c r="F26">
        <v>0.27900000000000003</v>
      </c>
      <c r="G26">
        <v>0.754</v>
      </c>
      <c r="H26">
        <v>1.085</v>
      </c>
    </row>
    <row r="27" spans="1:8" x14ac:dyDescent="0.2">
      <c r="A27" t="s">
        <v>1975</v>
      </c>
      <c r="B27" t="str">
        <f>VLOOKUP(A27,'Variable Lookup'!B:E,4, FALSE)</f>
        <v>DIET CALC, EGGS PROTEIN FOODS OUNCE EQUIVALENTS, USDA, (OZ EQUIV) [FPED_PF_EGGS]</v>
      </c>
      <c r="C27">
        <v>0.84</v>
      </c>
      <c r="D27">
        <v>0.14899999999999999</v>
      </c>
      <c r="E27">
        <v>-0.98299999999999998</v>
      </c>
      <c r="F27">
        <v>0.32600000000000001</v>
      </c>
      <c r="G27">
        <v>0.59299999999999997</v>
      </c>
      <c r="H27">
        <v>1.1890000000000001</v>
      </c>
    </row>
    <row r="28" spans="1:8" x14ac:dyDescent="0.2">
      <c r="A28" t="s">
        <v>1991</v>
      </c>
      <c r="B28" t="str">
        <f>VLOOKUP(A28,'Variable Lookup'!B:E,4, FALSE)</f>
        <v>DIET CALC, SEAFOOD LOW IN OMEGA-3 PROTEIN FOODS OUNCE EQUIVALENTS, USDA, (OZ EQUIV) [FPED_PF_SEAFD_LOW]</v>
      </c>
      <c r="C28">
        <v>0.79</v>
      </c>
      <c r="D28">
        <v>0.19900000000000001</v>
      </c>
      <c r="E28">
        <v>-0.93300000000000005</v>
      </c>
      <c r="F28">
        <v>0.35099999999999998</v>
      </c>
      <c r="G28">
        <v>0.48199999999999998</v>
      </c>
      <c r="H28">
        <v>1.296</v>
      </c>
    </row>
    <row r="29" spans="1:8" x14ac:dyDescent="0.2">
      <c r="A29" t="s">
        <v>1969</v>
      </c>
      <c r="B29" t="str">
        <f>VLOOKUP(A29,'Variable Lookup'!B:E,4, FALSE)</f>
        <v>DIET CALC, WHOLE GRAIN OUNCE EQUIVALENTS, USDA, (OZ EQUIV) [FPED_G_WHOLE]</v>
      </c>
      <c r="C29">
        <v>0.83899999999999997</v>
      </c>
      <c r="D29">
        <v>0.16300000000000001</v>
      </c>
      <c r="E29">
        <v>-0.90500000000000003</v>
      </c>
      <c r="F29">
        <v>0.36499999999999999</v>
      </c>
      <c r="G29">
        <v>0.57299999999999995</v>
      </c>
      <c r="H29">
        <v>1.2270000000000001</v>
      </c>
    </row>
    <row r="30" spans="1:8" x14ac:dyDescent="0.2">
      <c r="A30" t="s">
        <v>1949</v>
      </c>
      <c r="B30" t="str">
        <f>VLOOKUP(A30,'Variable Lookup'!B:E,4, FALSE)</f>
        <v>DIET CALC, CHEESE CUP EQUIVALENTS, USDA, (CUP EQUIV) [FPED_D_CHEESE]</v>
      </c>
      <c r="C30">
        <v>0.89900000000000002</v>
      </c>
      <c r="D30">
        <v>0.11899999999999999</v>
      </c>
      <c r="E30">
        <v>-0.80200000000000005</v>
      </c>
      <c r="F30">
        <v>0.42199999999999999</v>
      </c>
      <c r="G30">
        <v>0.69299999999999995</v>
      </c>
      <c r="H30">
        <v>1.1659999999999999</v>
      </c>
    </row>
    <row r="31" spans="1:8" x14ac:dyDescent="0.2">
      <c r="A31" t="s">
        <v>1993</v>
      </c>
      <c r="B31" t="str">
        <f>VLOOKUP(A31,'Variable Lookup'!B:E,4, FALSE)</f>
        <v>DIET CALC, SOY PRODUCTS PROTEIN FOODS OUNCE EQUIVALENTS, USDA, (OZ EQUIV) [FPED_PF_SOY]</v>
      </c>
      <c r="C31">
        <v>0.54400000000000004</v>
      </c>
      <c r="D31">
        <v>0.41799999999999998</v>
      </c>
      <c r="E31">
        <v>-0.79200000000000004</v>
      </c>
      <c r="F31">
        <v>0.42799999999999999</v>
      </c>
      <c r="G31">
        <v>0.121</v>
      </c>
      <c r="H31">
        <v>2.452</v>
      </c>
    </row>
    <row r="32" spans="1:8" x14ac:dyDescent="0.2">
      <c r="A32" t="s">
        <v>1999</v>
      </c>
      <c r="B32" t="str">
        <f>VLOOKUP(A32,'Variable Lookup'!B:E,4, FALSE)</f>
        <v>DIET CALC, DARK-GREEN VEGETABLE CUP EQUIVALENTS, USDA, (CUP EQUIV) [FPED_V_DRKGR]</v>
      </c>
      <c r="C32">
        <v>0.86099999999999999</v>
      </c>
      <c r="D32">
        <v>0.184</v>
      </c>
      <c r="E32">
        <v>-0.7</v>
      </c>
      <c r="F32">
        <v>0.48399999999999999</v>
      </c>
      <c r="G32">
        <v>0.56699999999999995</v>
      </c>
      <c r="H32">
        <v>1.3089999999999999</v>
      </c>
    </row>
    <row r="33" spans="1:8" x14ac:dyDescent="0.2">
      <c r="A33" t="s">
        <v>1959</v>
      </c>
      <c r="B33" t="str">
        <f>VLOOKUP(A33,'Variable Lookup'!B:E,4, FALSE)</f>
        <v>DIET CALC, JUICE FRUIT CUP EQUIVALENTS, USDA, (CUP EQUIV) [FPED_F_JUICE]</v>
      </c>
      <c r="C33">
        <v>0.91</v>
      </c>
      <c r="D33">
        <v>0.17100000000000001</v>
      </c>
      <c r="E33">
        <v>-0.502</v>
      </c>
      <c r="F33">
        <v>0.61599999999999999</v>
      </c>
      <c r="G33">
        <v>0.63</v>
      </c>
      <c r="H33">
        <v>1.3149999999999999</v>
      </c>
    </row>
    <row r="34" spans="1:8" x14ac:dyDescent="0.2">
      <c r="A34" t="s">
        <v>1945</v>
      </c>
      <c r="B34" t="str">
        <f>VLOOKUP(A34,'Variable Lookup'!B:E,4, FALSE)</f>
        <v>DIET CALC, ALCOHOL DRINKS., USDA, (DRINK) [FPED_A_DRINKS]</v>
      </c>
      <c r="C34">
        <v>0.98199999999999998</v>
      </c>
      <c r="D34">
        <v>3.6999999999999998E-2</v>
      </c>
      <c r="E34">
        <v>-0.47399999999999998</v>
      </c>
      <c r="F34">
        <v>0.63600000000000001</v>
      </c>
      <c r="G34">
        <v>0.91300000000000003</v>
      </c>
      <c r="H34">
        <v>1.0569999999999999</v>
      </c>
    </row>
    <row r="35" spans="1:8" x14ac:dyDescent="0.2">
      <c r="A35" t="s">
        <v>1987</v>
      </c>
      <c r="B35" t="str">
        <f>VLOOKUP(A35,'Variable Lookup'!B:E,4, FALSE)</f>
        <v>DIET CALC, POULTRY PROTEIN FOODS OUNCE EQUIVALENTS, USDA, (OZ EQUIV) [FPED_PF_POULT]</v>
      </c>
      <c r="C35">
        <v>0.97799999999999998</v>
      </c>
      <c r="D35">
        <v>6.0999999999999999E-2</v>
      </c>
      <c r="E35">
        <v>-0.36299999999999999</v>
      </c>
      <c r="F35">
        <v>0.71699999999999997</v>
      </c>
      <c r="G35">
        <v>0.86499999999999999</v>
      </c>
      <c r="H35">
        <v>1.105</v>
      </c>
    </row>
    <row r="36" spans="1:8" x14ac:dyDescent="0.2">
      <c r="A36" t="s">
        <v>1947</v>
      </c>
      <c r="B36" t="str">
        <f>VLOOKUP(A36,'Variable Lookup'!B:E,4, FALSE)</f>
        <v>DIET CALC, ADDED SUGARS TEASPOON EQUIVALENTS AND, USDA, (TSP EQUIV) [FPED_ADD_SUGARS]</v>
      </c>
      <c r="C36">
        <v>0.999</v>
      </c>
      <c r="D36">
        <v>4.0000000000000001E-3</v>
      </c>
      <c r="E36">
        <v>-0.27400000000000002</v>
      </c>
      <c r="F36">
        <v>0.78400000000000003</v>
      </c>
      <c r="G36">
        <v>0.99199999999999999</v>
      </c>
      <c r="H36">
        <v>1.006</v>
      </c>
    </row>
    <row r="37" spans="1:8" x14ac:dyDescent="0.2">
      <c r="A37" t="s">
        <v>1989</v>
      </c>
      <c r="B37" t="str">
        <f>VLOOKUP(A37,'Variable Lookup'!B:E,4, FALSE)</f>
        <v>DIET CALC, SEAFOOD HIGH IN OMEGA-3 PROTEIN FOODS OUNCE EQUIVALENTS, USDA, (OZ EQUIV) [FPED_PF_SEAFD_HI]</v>
      </c>
      <c r="C37">
        <v>0.90800000000000003</v>
      </c>
      <c r="D37">
        <v>0.33</v>
      </c>
      <c r="E37">
        <v>-0.26500000000000001</v>
      </c>
      <c r="F37">
        <v>0.79100000000000004</v>
      </c>
      <c r="G37">
        <v>0.44600000000000001</v>
      </c>
      <c r="H37">
        <v>1.85</v>
      </c>
    </row>
    <row r="38" spans="1:8" x14ac:dyDescent="0.2">
      <c r="A38" t="s">
        <v>1955</v>
      </c>
      <c r="B38" t="str">
        <f>VLOOKUP(A38,'Variable Lookup'!B:E,4, FALSE)</f>
        <v>DIET CALC, YOGURT CUP EQUIVALENTS, USDA, (CUP EQUIV) [FPED_D_YOGURT]</v>
      </c>
      <c r="C38">
        <v>0.93600000000000005</v>
      </c>
      <c r="D38">
        <v>0.44400000000000001</v>
      </c>
      <c r="E38">
        <v>-0.14000000000000001</v>
      </c>
      <c r="F38">
        <v>0.88900000000000001</v>
      </c>
      <c r="G38">
        <v>0.36899999999999999</v>
      </c>
      <c r="H38">
        <v>2.371</v>
      </c>
    </row>
  </sheetData>
  <sortState xmlns:xlrd2="http://schemas.microsoft.com/office/spreadsheetml/2017/richdata2" ref="A2:H38">
    <sortCondition ref="F2:F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7707-06B8-AA40-86AB-43B369EA6109}">
  <dimension ref="A1:H327"/>
  <sheetViews>
    <sheetView workbookViewId="0">
      <selection activeCell="I42" sqref="I42"/>
    </sheetView>
  </sheetViews>
  <sheetFormatPr baseColWidth="10" defaultRowHeight="16" x14ac:dyDescent="0.2"/>
  <sheetData>
    <row r="1" spans="1:8" x14ac:dyDescent="0.2">
      <c r="A1" t="s">
        <v>0</v>
      </c>
      <c r="B1" t="s">
        <v>3842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3339</v>
      </c>
      <c r="B2" t="str">
        <f>VLOOKUP(A2,'Variable Lookup'!B:E,4, FALSE)</f>
        <v>SELE</v>
      </c>
      <c r="C2">
        <v>1.004</v>
      </c>
      <c r="D2">
        <v>2E-3</v>
      </c>
      <c r="E2">
        <v>2.4390000000000001</v>
      </c>
      <c r="F2">
        <v>1.4999999999999999E-2</v>
      </c>
      <c r="G2">
        <v>1.0009999999999999</v>
      </c>
      <c r="H2">
        <v>1.0069999999999999</v>
      </c>
    </row>
    <row r="3" spans="1:8" x14ac:dyDescent="0.2">
      <c r="A3" t="s">
        <v>308</v>
      </c>
      <c r="B3" t="str">
        <f>VLOOKUP(A3,'Variable Lookup'!B:E,4, FALSE)</f>
        <v>DIET CALC, COPPER, USDA, (MG) [COPPER]</v>
      </c>
      <c r="C3">
        <v>0.67800000000000005</v>
      </c>
      <c r="D3">
        <v>0.109</v>
      </c>
      <c r="E3">
        <v>-2.4060000000000001</v>
      </c>
      <c r="F3">
        <v>1.6E-2</v>
      </c>
      <c r="G3">
        <v>0.49399999999999999</v>
      </c>
      <c r="H3">
        <v>0.93100000000000005</v>
      </c>
    </row>
    <row r="4" spans="1:8" x14ac:dyDescent="0.2">
      <c r="A4" t="s">
        <v>3648</v>
      </c>
      <c r="B4" t="str">
        <f>VLOOKUP(A4,'Variable Lookup'!B:E,4, FALSE)</f>
        <v>CALCULATED AMOUNT OF VEGETABLES THE RESPONDENT ATE PER DAY ACCORDING TO THEIR PREVIOUS ANSWERS IN THE DHQ?II (CUPS) [VEGETABLES_ADJUST_FREQ]</v>
      </c>
      <c r="C4">
        <v>0.81599999999999995</v>
      </c>
      <c r="D4">
        <v>7.0000000000000007E-2</v>
      </c>
      <c r="E4">
        <v>-2.3780000000000001</v>
      </c>
      <c r="F4">
        <v>1.7000000000000001E-2</v>
      </c>
      <c r="G4">
        <v>0.69099999999999995</v>
      </c>
      <c r="H4">
        <v>0.96499999999999997</v>
      </c>
    </row>
    <row r="5" spans="1:8" x14ac:dyDescent="0.2">
      <c r="A5" t="s">
        <v>3838</v>
      </c>
      <c r="B5" t="str">
        <f>VLOOKUP(A5,'Variable Lookup'!B:E,4, FALSE)</f>
        <v>DIET CALC, XYLITOL, NDSR, (G) [XYLITOL]</v>
      </c>
      <c r="C5">
        <v>0</v>
      </c>
      <c r="D5">
        <v>0</v>
      </c>
      <c r="E5">
        <v>-2.3530000000000002</v>
      </c>
      <c r="F5">
        <v>1.9E-2</v>
      </c>
      <c r="G5">
        <v>0</v>
      </c>
      <c r="H5">
        <v>5.3999999999999999E-2</v>
      </c>
    </row>
    <row r="6" spans="1:8" x14ac:dyDescent="0.2">
      <c r="A6" t="s">
        <v>3006</v>
      </c>
      <c r="B6" t="str">
        <f>VLOOKUP(A6,'Variable Lookup'!B:E,4, FALSE)</f>
        <v>PHOS</v>
      </c>
      <c r="C6">
        <v>1</v>
      </c>
      <c r="D6">
        <v>0</v>
      </c>
      <c r="E6">
        <v>2.319</v>
      </c>
      <c r="F6">
        <v>0.02</v>
      </c>
      <c r="G6">
        <v>1</v>
      </c>
      <c r="H6">
        <v>1.0009999999999999</v>
      </c>
    </row>
    <row r="7" spans="1:8" x14ac:dyDescent="0.2">
      <c r="A7" t="s">
        <v>3613</v>
      </c>
      <c r="B7" t="str">
        <f>VLOOKUP(A7,'Variable Lookup'!B:E,4, FALSE)</f>
        <v>DIET CALC, TRANS 16:1 (TRANS-HEXADECENOIC ACID), NDSR, (G) [TRANS_16_1_HEXADECENOIC]</v>
      </c>
      <c r="C7">
        <v>0</v>
      </c>
      <c r="D7">
        <v>2E-3</v>
      </c>
      <c r="E7">
        <v>-2.2719999999999998</v>
      </c>
      <c r="F7">
        <v>2.3E-2</v>
      </c>
      <c r="G7">
        <v>0</v>
      </c>
      <c r="H7">
        <v>0.34799999999999998</v>
      </c>
    </row>
    <row r="8" spans="1:8" x14ac:dyDescent="0.2">
      <c r="A8" t="s">
        <v>1418</v>
      </c>
      <c r="B8" t="str">
        <f>VLOOKUP(A8,'Variable Lookup'!B:E,4, FALSE)</f>
        <v>DIET CALC, DIETARY FIBER, USDA, (G) [DIETARY_FIBER]</v>
      </c>
      <c r="C8">
        <v>0.97199999999999998</v>
      </c>
      <c r="D8">
        <v>1.2E-2</v>
      </c>
      <c r="E8">
        <v>-2.23</v>
      </c>
      <c r="F8">
        <v>2.5999999999999999E-2</v>
      </c>
      <c r="G8">
        <v>0.94899999999999995</v>
      </c>
      <c r="H8">
        <v>0.997</v>
      </c>
    </row>
    <row r="9" spans="1:8" x14ac:dyDescent="0.2">
      <c r="A9" t="s">
        <v>315</v>
      </c>
      <c r="B9" t="str">
        <f>VLOOKUP(A9,'Variable Lookup'!B:E,4, FALSE)</f>
        <v>D_CHEESE</v>
      </c>
      <c r="C9">
        <v>1.2050000000000001</v>
      </c>
      <c r="D9">
        <v>0.10100000000000001</v>
      </c>
      <c r="E9">
        <v>2.2240000000000002</v>
      </c>
      <c r="F9">
        <v>2.5999999999999999E-2</v>
      </c>
      <c r="G9">
        <v>1.022</v>
      </c>
      <c r="H9">
        <v>1.419</v>
      </c>
    </row>
    <row r="10" spans="1:8" x14ac:dyDescent="0.2">
      <c r="A10" t="s">
        <v>2780</v>
      </c>
      <c r="B10" t="str">
        <f>VLOOKUP(A10,'Variable Lookup'!B:E,4, FALSE)</f>
        <v>DIET CALC, INSOLUBLE DIETARY FIBER, NDSR, (G) [INSOLUBLE_DIETARY_FIBER]</v>
      </c>
      <c r="C10">
        <v>0.96499999999999997</v>
      </c>
      <c r="D10">
        <v>1.6E-2</v>
      </c>
      <c r="E10">
        <v>-2.2200000000000002</v>
      </c>
      <c r="F10">
        <v>2.5999999999999999E-2</v>
      </c>
      <c r="G10">
        <v>0.93400000000000005</v>
      </c>
      <c r="H10">
        <v>0.996</v>
      </c>
    </row>
    <row r="11" spans="1:8" x14ac:dyDescent="0.2">
      <c r="A11" t="s">
        <v>3644</v>
      </c>
      <c r="B11" t="str">
        <f>VLOOKUP(A11,'Variable Lookup'!B:E,4, FALSE)</f>
        <v>DIET CALC, VEGETABLE PROTEIN, NDSR, (G) [VEGETABLE_PROTEIN]</v>
      </c>
      <c r="C11">
        <v>0.98199999999999998</v>
      </c>
      <c r="D11">
        <v>8.0000000000000002E-3</v>
      </c>
      <c r="E11">
        <v>-2.1560000000000001</v>
      </c>
      <c r="F11">
        <v>3.1E-2</v>
      </c>
      <c r="G11">
        <v>0.96699999999999997</v>
      </c>
      <c r="H11">
        <v>0.998</v>
      </c>
    </row>
    <row r="12" spans="1:8" x14ac:dyDescent="0.2">
      <c r="A12" t="s">
        <v>184</v>
      </c>
      <c r="B12" t="str">
        <f>VLOOKUP(A12,'Variable Lookup'!B:E,4, FALSE)</f>
        <v>DIET CALC, ARGININE, NDSR, (G) [ARGININE]</v>
      </c>
      <c r="C12">
        <v>0.89400000000000002</v>
      </c>
      <c r="D12">
        <v>4.7E-2</v>
      </c>
      <c r="E12">
        <v>-2.1419999999999999</v>
      </c>
      <c r="F12">
        <v>3.2000000000000001E-2</v>
      </c>
      <c r="G12">
        <v>0.80600000000000005</v>
      </c>
      <c r="H12">
        <v>0.99099999999999999</v>
      </c>
    </row>
    <row r="13" spans="1:8" x14ac:dyDescent="0.2">
      <c r="A13" t="s">
        <v>190</v>
      </c>
      <c r="B13" t="str">
        <f>VLOOKUP(A13,'Variable Lookup'!B:E,4, FALSE)</f>
        <v>DIET CALC, ASPARTIC ACID, NDSR, (G) [ASPARTIC_ACID]</v>
      </c>
      <c r="C13">
        <v>0.93200000000000005</v>
      </c>
      <c r="D13">
        <v>3.1E-2</v>
      </c>
      <c r="E13">
        <v>-2.1509999999999998</v>
      </c>
      <c r="F13">
        <v>3.2000000000000001E-2</v>
      </c>
      <c r="G13">
        <v>0.873</v>
      </c>
      <c r="H13">
        <v>0.99399999999999999</v>
      </c>
    </row>
    <row r="14" spans="1:8" x14ac:dyDescent="0.2">
      <c r="A14" t="s">
        <v>274</v>
      </c>
      <c r="B14" t="str">
        <f>VLOOKUP(A14,'Variable Lookup'!B:E,4, FALSE)</f>
        <v>CALC</v>
      </c>
      <c r="C14">
        <v>1</v>
      </c>
      <c r="D14">
        <v>0</v>
      </c>
      <c r="E14">
        <v>2.1440000000000001</v>
      </c>
      <c r="F14">
        <v>3.2000000000000001E-2</v>
      </c>
      <c r="G14">
        <v>1</v>
      </c>
      <c r="H14">
        <v>1.0009999999999999</v>
      </c>
    </row>
    <row r="15" spans="1:8" x14ac:dyDescent="0.2">
      <c r="A15" t="s">
        <v>3850</v>
      </c>
      <c r="B15" t="e">
        <f>VLOOKUP(A15,'Variable Lookup'!B:E,4, FALSE)</f>
        <v>#N/A</v>
      </c>
      <c r="C15">
        <v>0.94399999999999995</v>
      </c>
      <c r="D15">
        <v>2.5000000000000001E-2</v>
      </c>
      <c r="E15">
        <v>-2.1429999999999998</v>
      </c>
      <c r="F15">
        <v>3.2000000000000001E-2</v>
      </c>
      <c r="G15">
        <v>0.89600000000000002</v>
      </c>
      <c r="H15">
        <v>0.995</v>
      </c>
    </row>
    <row r="16" spans="1:8" x14ac:dyDescent="0.2">
      <c r="A16" t="s">
        <v>317</v>
      </c>
      <c r="B16" t="str">
        <f>VLOOKUP(A16,'Variable Lookup'!B:E,4, FALSE)</f>
        <v>D_TOTAL</v>
      </c>
      <c r="C16">
        <v>1.131</v>
      </c>
      <c r="D16">
        <v>6.5000000000000002E-2</v>
      </c>
      <c r="E16">
        <v>2.1269999999999998</v>
      </c>
      <c r="F16">
        <v>3.3000000000000002E-2</v>
      </c>
      <c r="G16">
        <v>1.01</v>
      </c>
      <c r="H16">
        <v>1.2669999999999999</v>
      </c>
    </row>
    <row r="17" spans="1:8" x14ac:dyDescent="0.2">
      <c r="A17" t="s">
        <v>3860</v>
      </c>
      <c r="B17" t="e">
        <f>VLOOKUP(A17,'Variable Lookup'!B:E,4, FALSE)</f>
        <v>#N/A</v>
      </c>
      <c r="C17">
        <v>0.97</v>
      </c>
      <c r="D17">
        <v>1.4E-2</v>
      </c>
      <c r="E17">
        <v>-2.1230000000000002</v>
      </c>
      <c r="F17">
        <v>3.4000000000000002E-2</v>
      </c>
      <c r="G17">
        <v>0.94299999999999995</v>
      </c>
      <c r="H17">
        <v>0.998</v>
      </c>
    </row>
    <row r="18" spans="1:8" x14ac:dyDescent="0.2">
      <c r="A18" t="s">
        <v>2962</v>
      </c>
      <c r="B18" t="str">
        <f>VLOOKUP(A18,'Variable Lookup'!B:E,4, FALSE)</f>
        <v>DIET CALC, OMEGA-3 FATTY ACIDS, NDSR, (G) [OMEGA_3_FATTY_ACIDS]</v>
      </c>
      <c r="C18">
        <v>0.755</v>
      </c>
      <c r="D18">
        <v>0.10100000000000001</v>
      </c>
      <c r="E18">
        <v>-2.109</v>
      </c>
      <c r="F18">
        <v>3.5000000000000003E-2</v>
      </c>
      <c r="G18">
        <v>0.58199999999999996</v>
      </c>
      <c r="H18">
        <v>0.98</v>
      </c>
    </row>
    <row r="19" spans="1:8" x14ac:dyDescent="0.2">
      <c r="A19" t="s">
        <v>2969</v>
      </c>
      <c r="B19" t="str">
        <f>VLOOKUP(A19,'Variable Lookup'!B:E,4, FALSE)</f>
        <v>P183</v>
      </c>
      <c r="C19">
        <v>1.169</v>
      </c>
      <c r="D19">
        <v>8.5999999999999993E-2</v>
      </c>
      <c r="E19">
        <v>2.11</v>
      </c>
      <c r="F19">
        <v>3.5000000000000003E-2</v>
      </c>
      <c r="G19">
        <v>1.0109999999999999</v>
      </c>
      <c r="H19">
        <v>1.351</v>
      </c>
    </row>
    <row r="20" spans="1:8" x14ac:dyDescent="0.2">
      <c r="A20" t="s">
        <v>3014</v>
      </c>
      <c r="B20" t="str">
        <f>VLOOKUP(A20,'Variable Lookup'!B:E,4, FALSE)</f>
        <v>DIET CALC, POTASSIUM, USDA, (MG) [POTASSIUM]</v>
      </c>
      <c r="C20">
        <v>1</v>
      </c>
      <c r="D20">
        <v>0</v>
      </c>
      <c r="E20">
        <v>-2.109</v>
      </c>
      <c r="F20">
        <v>3.5000000000000003E-2</v>
      </c>
      <c r="G20">
        <v>1</v>
      </c>
      <c r="H20">
        <v>1</v>
      </c>
    </row>
    <row r="21" spans="1:8" x14ac:dyDescent="0.2">
      <c r="A21" t="s">
        <v>3864</v>
      </c>
      <c r="B21" t="e">
        <f>VLOOKUP(A21,'Variable Lookup'!B:E,4, FALSE)</f>
        <v>#N/A</v>
      </c>
      <c r="C21">
        <v>0.98499999999999999</v>
      </c>
      <c r="D21">
        <v>7.0000000000000001E-3</v>
      </c>
      <c r="E21">
        <v>-2.1030000000000002</v>
      </c>
      <c r="F21">
        <v>3.5000000000000003E-2</v>
      </c>
      <c r="G21">
        <v>0.97</v>
      </c>
      <c r="H21">
        <v>0.999</v>
      </c>
    </row>
    <row r="22" spans="1:8" x14ac:dyDescent="0.2">
      <c r="A22" t="s">
        <v>2848</v>
      </c>
      <c r="B22" t="str">
        <f>VLOOKUP(A22,'Variable Lookup'!B:E,4, FALSE)</f>
        <v>DIET CALC, MAGNESIUM, USDA, (MG) [MAGNESIUM]</v>
      </c>
      <c r="C22">
        <v>0.999</v>
      </c>
      <c r="D22">
        <v>1E-3</v>
      </c>
      <c r="E22">
        <v>-2.0939999999999999</v>
      </c>
      <c r="F22">
        <v>3.5999999999999997E-2</v>
      </c>
      <c r="G22">
        <v>0.997</v>
      </c>
      <c r="H22">
        <v>1</v>
      </c>
    </row>
    <row r="23" spans="1:8" x14ac:dyDescent="0.2">
      <c r="A23" t="s">
        <v>3846</v>
      </c>
      <c r="B23" t="e">
        <f>VLOOKUP(A23,'Variable Lookup'!B:E,4, FALSE)</f>
        <v>#N/A</v>
      </c>
      <c r="C23">
        <v>0.98499999999999999</v>
      </c>
      <c r="D23">
        <v>7.0000000000000001E-3</v>
      </c>
      <c r="E23">
        <v>-2.0819999999999999</v>
      </c>
      <c r="F23">
        <v>3.6999999999999998E-2</v>
      </c>
      <c r="G23">
        <v>0.97099999999999997</v>
      </c>
      <c r="H23">
        <v>0.999</v>
      </c>
    </row>
    <row r="24" spans="1:8" x14ac:dyDescent="0.2">
      <c r="A24" t="s">
        <v>3050</v>
      </c>
      <c r="B24" t="str">
        <f>VLOOKUP(A24,'Variable Lookup'!B:E,4, FALSE)</f>
        <v>DIET CALC, PROTEIN, USDA, (G) [PROTEIN]</v>
      </c>
      <c r="C24">
        <v>0.99399999999999999</v>
      </c>
      <c r="D24">
        <v>3.0000000000000001E-3</v>
      </c>
      <c r="E24">
        <v>-2.0870000000000002</v>
      </c>
      <c r="F24">
        <v>3.6999999999999998E-2</v>
      </c>
      <c r="G24">
        <v>0.98799999999999999</v>
      </c>
      <c r="H24">
        <v>1</v>
      </c>
    </row>
    <row r="25" spans="1:8" x14ac:dyDescent="0.2">
      <c r="A25" t="s">
        <v>3593</v>
      </c>
      <c r="B25" t="str">
        <f>VLOOKUP(A25,'Variable Lookup'!B:E,4, FALSE)</f>
        <v>DIET CALC, TOTAL FAT, USDA, (G) [TOTAL_FAT]</v>
      </c>
      <c r="C25">
        <v>0.995</v>
      </c>
      <c r="D25">
        <v>3.0000000000000001E-3</v>
      </c>
      <c r="E25">
        <v>-2.0830000000000002</v>
      </c>
      <c r="F25">
        <v>3.6999999999999998E-2</v>
      </c>
      <c r="G25">
        <v>0.98899999999999999</v>
      </c>
      <c r="H25">
        <v>1</v>
      </c>
    </row>
    <row r="26" spans="1:8" x14ac:dyDescent="0.2">
      <c r="A26" t="s">
        <v>3597</v>
      </c>
      <c r="B26" t="str">
        <f>VLOOKUP(A26,'Variable Lookup'!B:E,4, FALSE)</f>
        <v>DIET CALC, TOTAL MONOUNSATURATED FATTY ACIDS, USDA, (G) [TOTAL_MONOUNSATURATED]</v>
      </c>
      <c r="C26">
        <v>0.98599999999999999</v>
      </c>
      <c r="D26">
        <v>7.0000000000000001E-3</v>
      </c>
      <c r="E26">
        <v>-2.081</v>
      </c>
      <c r="F26">
        <v>3.6999999999999998E-2</v>
      </c>
      <c r="G26">
        <v>0.97299999999999998</v>
      </c>
      <c r="H26">
        <v>0.999</v>
      </c>
    </row>
    <row r="27" spans="1:8" x14ac:dyDescent="0.2">
      <c r="A27" t="s">
        <v>3847</v>
      </c>
      <c r="B27" t="e">
        <f>VLOOKUP(A27,'Variable Lookup'!B:E,4, FALSE)</f>
        <v>#N/A</v>
      </c>
      <c r="C27">
        <v>0.23</v>
      </c>
      <c r="D27">
        <v>0.16300000000000001</v>
      </c>
      <c r="E27">
        <v>-2.073</v>
      </c>
      <c r="F27">
        <v>3.7999999999999999E-2</v>
      </c>
      <c r="G27">
        <v>5.7000000000000002E-2</v>
      </c>
      <c r="H27">
        <v>0.92300000000000004</v>
      </c>
    </row>
    <row r="28" spans="1:8" x14ac:dyDescent="0.2">
      <c r="A28" t="s">
        <v>3611</v>
      </c>
      <c r="B28" t="str">
        <f>VLOOKUP(A28,'Variable Lookup'!B:E,4, FALSE)</f>
        <v>DIET CALC, TOTAL VITAMIN A ACTIVITY (RETINOL EQUIVALENTS), NDSR, (MCG) [TOTAL_VITAMIN_A_MCG]</v>
      </c>
      <c r="C28">
        <v>1</v>
      </c>
      <c r="D28">
        <v>0</v>
      </c>
      <c r="E28">
        <v>-2.0790000000000002</v>
      </c>
      <c r="F28">
        <v>3.7999999999999999E-2</v>
      </c>
      <c r="G28">
        <v>0.999</v>
      </c>
      <c r="H28">
        <v>1</v>
      </c>
    </row>
    <row r="29" spans="1:8" x14ac:dyDescent="0.2">
      <c r="A29" t="s">
        <v>2053</v>
      </c>
      <c r="B29" t="str">
        <f>VLOOKUP(A29,'Variable Lookup'!B:E,4, FALSE)</f>
        <v>DIET CALC, GLYCINE, NDSR, (G) [GLYCINE]</v>
      </c>
      <c r="C29">
        <v>0.86699999999999999</v>
      </c>
      <c r="D29">
        <v>0.06</v>
      </c>
      <c r="E29">
        <v>-2.0590000000000002</v>
      </c>
      <c r="F29">
        <v>3.9E-2</v>
      </c>
      <c r="G29">
        <v>0.75700000000000001</v>
      </c>
      <c r="H29">
        <v>0.99299999999999999</v>
      </c>
    </row>
    <row r="30" spans="1:8" x14ac:dyDescent="0.2">
      <c r="A30" t="s">
        <v>3861</v>
      </c>
      <c r="B30" t="e">
        <f>VLOOKUP(A30,'Variable Lookup'!B:E,4, FALSE)</f>
        <v>#N/A</v>
      </c>
      <c r="C30">
        <v>0.94099999999999995</v>
      </c>
      <c r="D30">
        <v>2.8000000000000001E-2</v>
      </c>
      <c r="E30">
        <v>-2.0529999999999999</v>
      </c>
      <c r="F30">
        <v>0.04</v>
      </c>
      <c r="G30">
        <v>0.88800000000000001</v>
      </c>
      <c r="H30">
        <v>0.997</v>
      </c>
    </row>
    <row r="31" spans="1:8" x14ac:dyDescent="0.2">
      <c r="A31" t="s">
        <v>72</v>
      </c>
      <c r="B31" t="str">
        <f>VLOOKUP(A31,'Variable Lookup'!B:E,4, FALSE)</f>
        <v>DIET CALC, ALANINE, NDSR, (G) [ALANINE]</v>
      </c>
      <c r="C31">
        <v>0.88200000000000001</v>
      </c>
      <c r="D31">
        <v>5.3999999999999999E-2</v>
      </c>
      <c r="E31">
        <v>-2.04</v>
      </c>
      <c r="F31">
        <v>4.1000000000000002E-2</v>
      </c>
      <c r="G31">
        <v>0.78200000000000003</v>
      </c>
      <c r="H31">
        <v>0.995</v>
      </c>
    </row>
    <row r="32" spans="1:8" x14ac:dyDescent="0.2">
      <c r="A32" t="s">
        <v>296</v>
      </c>
      <c r="B32" t="str">
        <f>VLOOKUP(A32,'Variable Lookup'!B:E,4, FALSE)</f>
        <v>DIET CALC, CHOLINE, NDSR, (MG) [CHOLINE]</v>
      </c>
      <c r="C32">
        <v>0.999</v>
      </c>
      <c r="D32">
        <v>1E-3</v>
      </c>
      <c r="E32">
        <v>-2.0350000000000001</v>
      </c>
      <c r="F32">
        <v>4.2000000000000003E-2</v>
      </c>
      <c r="G32">
        <v>0.997</v>
      </c>
      <c r="H32">
        <v>1</v>
      </c>
    </row>
    <row r="33" spans="1:8" x14ac:dyDescent="0.2">
      <c r="A33" t="s">
        <v>2047</v>
      </c>
      <c r="B33" t="str">
        <f>VLOOKUP(A33,'Variable Lookup'!B:E,4, FALSE)</f>
        <v>DIET CALC, GLUTAMIN ACID, NDSR, (G) [GLUTAMIC_ACID]</v>
      </c>
      <c r="C33">
        <v>0.97099999999999997</v>
      </c>
      <c r="D33">
        <v>1.4E-2</v>
      </c>
      <c r="E33">
        <v>-2.0299999999999998</v>
      </c>
      <c r="F33">
        <v>4.2000000000000003E-2</v>
      </c>
      <c r="G33">
        <v>0.94299999999999995</v>
      </c>
      <c r="H33">
        <v>0.999</v>
      </c>
    </row>
    <row r="34" spans="1:8" x14ac:dyDescent="0.2">
      <c r="A34" t="s">
        <v>3587</v>
      </c>
      <c r="B34" t="str">
        <f>VLOOKUP(A34,'Variable Lookup'!B:E,4, FALSE)</f>
        <v>DIET CALC, THREONINE, NDSR, (G) [THREONINE]</v>
      </c>
      <c r="C34">
        <v>0.85699999999999998</v>
      </c>
      <c r="D34">
        <v>6.5000000000000002E-2</v>
      </c>
      <c r="E34">
        <v>-2.028</v>
      </c>
      <c r="F34">
        <v>4.2999999999999997E-2</v>
      </c>
      <c r="G34">
        <v>0.73799999999999999</v>
      </c>
      <c r="H34">
        <v>0.995</v>
      </c>
    </row>
    <row r="35" spans="1:8" x14ac:dyDescent="0.2">
      <c r="A35" t="s">
        <v>2949</v>
      </c>
      <c r="B35" t="str">
        <f>VLOOKUP(A35,'Variable Lookup'!B:E,4, FALSE)</f>
        <v>DIET CALC, NITROGEN, NDSR, (G) [NITROGEN]</v>
      </c>
      <c r="C35">
        <v>0.96499999999999997</v>
      </c>
      <c r="D35">
        <v>1.7000000000000001E-2</v>
      </c>
      <c r="E35">
        <v>-2.0150000000000001</v>
      </c>
      <c r="F35">
        <v>4.3999999999999997E-2</v>
      </c>
      <c r="G35">
        <v>0.93300000000000005</v>
      </c>
      <c r="H35">
        <v>0.999</v>
      </c>
    </row>
    <row r="36" spans="1:8" x14ac:dyDescent="0.2">
      <c r="A36" t="s">
        <v>3342</v>
      </c>
      <c r="B36" t="str">
        <f>VLOOKUP(A36,'Variable Lookup'!B:E,4, FALSE)</f>
        <v>DIET CALC, SERINE, NDSR, (G) [SERINE]</v>
      </c>
      <c r="C36">
        <v>0.88100000000000001</v>
      </c>
      <c r="D36">
        <v>5.5E-2</v>
      </c>
      <c r="E36">
        <v>-2.016</v>
      </c>
      <c r="F36">
        <v>4.3999999999999997E-2</v>
      </c>
      <c r="G36">
        <v>0.78</v>
      </c>
      <c r="H36">
        <v>0.996</v>
      </c>
    </row>
    <row r="37" spans="1:8" x14ac:dyDescent="0.2">
      <c r="A37" t="s">
        <v>3619</v>
      </c>
      <c r="B37" t="str">
        <f>VLOOKUP(A37,'Variable Lookup'!B:E,4, FALSE)</f>
        <v>DIET CALC, TRYPTOPHAN, NDSR, (G) [TRYPTOPHAN]</v>
      </c>
      <c r="C37">
        <v>0.61399999999999999</v>
      </c>
      <c r="D37">
        <v>0.14899999999999999</v>
      </c>
      <c r="E37">
        <v>-2.0129999999999999</v>
      </c>
      <c r="F37">
        <v>4.3999999999999997E-2</v>
      </c>
      <c r="G37">
        <v>0.38100000000000001</v>
      </c>
      <c r="H37">
        <v>0.98699999999999999</v>
      </c>
    </row>
    <row r="38" spans="1:8" x14ac:dyDescent="0.2">
      <c r="A38" t="s">
        <v>3652</v>
      </c>
      <c r="B38" t="str">
        <f>VLOOKUP(A38,'Variable Lookup'!B:E,4, FALSE)</f>
        <v>DIET CALC, VITAMIN B12, USDA, (MCG) [VITAMIN_B12]</v>
      </c>
      <c r="C38">
        <v>0.93500000000000005</v>
      </c>
      <c r="D38">
        <v>3.1E-2</v>
      </c>
      <c r="E38">
        <v>-2.0139999999999998</v>
      </c>
      <c r="F38">
        <v>4.3999999999999997E-2</v>
      </c>
      <c r="G38">
        <v>0.875</v>
      </c>
      <c r="H38">
        <v>0.998</v>
      </c>
    </row>
    <row r="39" spans="1:8" x14ac:dyDescent="0.2">
      <c r="A39" t="s">
        <v>3849</v>
      </c>
      <c r="B39" t="e">
        <f>VLOOKUP(A39,'Variable Lookup'!B:E,4, FALSE)</f>
        <v>#N/A</v>
      </c>
      <c r="C39">
        <v>1.6E-2</v>
      </c>
      <c r="D39">
        <v>3.4000000000000002E-2</v>
      </c>
      <c r="E39">
        <v>-2.0009999999999999</v>
      </c>
      <c r="F39">
        <v>4.4999999999999998E-2</v>
      </c>
      <c r="G39">
        <v>0</v>
      </c>
      <c r="H39">
        <v>0.91800000000000004</v>
      </c>
    </row>
    <row r="40" spans="1:8" x14ac:dyDescent="0.2">
      <c r="A40" t="s">
        <v>3004</v>
      </c>
      <c r="B40" t="str">
        <f>VLOOKUP(A40,'Variable Lookup'!B:E,4, FALSE)</f>
        <v>DIET CALC, PHENYLALANINE, NDSR, (G) [PHENYLALANINE]</v>
      </c>
      <c r="C40">
        <v>0.879</v>
      </c>
      <c r="D40">
        <v>5.6000000000000001E-2</v>
      </c>
      <c r="E40">
        <v>-2.004</v>
      </c>
      <c r="F40">
        <v>4.4999999999999998E-2</v>
      </c>
      <c r="G40">
        <v>0.77600000000000002</v>
      </c>
      <c r="H40">
        <v>0.997</v>
      </c>
    </row>
    <row r="41" spans="1:8" x14ac:dyDescent="0.2">
      <c r="A41" t="s">
        <v>3601</v>
      </c>
      <c r="B41" t="str">
        <f>VLOOKUP(A41,'Variable Lookup'!B:E,4, FALSE)</f>
        <v>DIET CALC, TOTAL PROTEIN, NDSR, (G) [TOTAL_PROTEIN]</v>
      </c>
      <c r="C41">
        <v>0.99399999999999999</v>
      </c>
      <c r="D41">
        <v>3.0000000000000001E-3</v>
      </c>
      <c r="E41">
        <v>-2.0009999999999999</v>
      </c>
      <c r="F41">
        <v>4.4999999999999998E-2</v>
      </c>
      <c r="G41">
        <v>0.98899999999999999</v>
      </c>
      <c r="H41">
        <v>1</v>
      </c>
    </row>
    <row r="42" spans="1:8" x14ac:dyDescent="0.2">
      <c r="A42" t="s">
        <v>1388</v>
      </c>
      <c r="B42" t="str">
        <f>VLOOKUP(A42,'Variable Lookup'!B:E,4, FALSE)</f>
        <v>PEPPERMINT [DHQ153012]</v>
      </c>
      <c r="C42">
        <v>2.8460000000000001</v>
      </c>
      <c r="D42">
        <v>1.5</v>
      </c>
      <c r="E42">
        <v>1.984</v>
      </c>
      <c r="F42">
        <v>4.7E-2</v>
      </c>
      <c r="G42">
        <v>1.0129999999999999</v>
      </c>
      <c r="H42">
        <v>7.9950000000000001</v>
      </c>
    </row>
    <row r="43" spans="1:8" x14ac:dyDescent="0.2">
      <c r="A43" t="s">
        <v>2979</v>
      </c>
      <c r="B43" t="str">
        <f>VLOOKUP(A43,'Variable Lookup'!B:E,4, FALSE)</f>
        <v>PF_LEGUMES</v>
      </c>
      <c r="C43">
        <v>0.71099999999999997</v>
      </c>
      <c r="D43">
        <v>0.122</v>
      </c>
      <c r="E43">
        <v>-1.986</v>
      </c>
      <c r="F43">
        <v>4.7E-2</v>
      </c>
      <c r="G43">
        <v>0.50700000000000001</v>
      </c>
      <c r="H43">
        <v>0.996</v>
      </c>
    </row>
    <row r="44" spans="1:8" x14ac:dyDescent="0.2">
      <c r="A44" t="s">
        <v>3625</v>
      </c>
      <c r="B44" t="str">
        <f>VLOOKUP(A44,'Variable Lookup'!B:E,4, FALSE)</f>
        <v>V_LEGUMES</v>
      </c>
      <c r="C44">
        <v>0.25800000000000001</v>
      </c>
      <c r="D44">
        <v>0.17599999999999999</v>
      </c>
      <c r="E44">
        <v>-1.982</v>
      </c>
      <c r="F44">
        <v>4.7E-2</v>
      </c>
      <c r="G44">
        <v>6.7000000000000004E-2</v>
      </c>
      <c r="H44">
        <v>0.98499999999999999</v>
      </c>
    </row>
    <row r="45" spans="1:8" x14ac:dyDescent="0.2">
      <c r="A45" t="s">
        <v>2628</v>
      </c>
      <c r="B45" t="str">
        <f>VLOOKUP(A45,'Variable Lookup'!B:E,4, FALSE)</f>
        <v>DIET CALC, HISTIDINE, NDSR, (G) [HISTIDINE]</v>
      </c>
      <c r="C45">
        <v>0.81799999999999995</v>
      </c>
      <c r="D45">
        <v>8.4000000000000005E-2</v>
      </c>
      <c r="E45">
        <v>-1.968</v>
      </c>
      <c r="F45">
        <v>4.9000000000000002E-2</v>
      </c>
      <c r="G45">
        <v>0.66900000000000004</v>
      </c>
      <c r="H45">
        <v>0.999</v>
      </c>
    </row>
    <row r="46" spans="1:8" x14ac:dyDescent="0.2">
      <c r="A46" t="s">
        <v>3634</v>
      </c>
      <c r="B46" t="str">
        <f>VLOOKUP(A46,'Variable Lookup'!B:E,4, FALSE)</f>
        <v>DIET CALC, VALINE, NDSR, (G) [VALINE]</v>
      </c>
      <c r="C46">
        <v>0.89800000000000002</v>
      </c>
      <c r="D46">
        <v>4.9000000000000002E-2</v>
      </c>
      <c r="E46">
        <v>-1.9710000000000001</v>
      </c>
      <c r="F46">
        <v>4.9000000000000002E-2</v>
      </c>
      <c r="G46">
        <v>0.80600000000000005</v>
      </c>
      <c r="H46">
        <v>0.999</v>
      </c>
    </row>
    <row r="47" spans="1:8" x14ac:dyDescent="0.2">
      <c r="A47" t="s">
        <v>186</v>
      </c>
      <c r="B47" t="str">
        <f>VLOOKUP(A47,'Variable Lookup'!B:E,4, FALSE)</f>
        <v>DIET CALC, ASH, NDSR, (G) [ASH]</v>
      </c>
      <c r="C47">
        <v>0.97599999999999998</v>
      </c>
      <c r="D47">
        <v>1.2E-2</v>
      </c>
      <c r="E47">
        <v>-1.958</v>
      </c>
      <c r="F47">
        <v>0.05</v>
      </c>
      <c r="G47">
        <v>0.95299999999999996</v>
      </c>
      <c r="H47">
        <v>1</v>
      </c>
    </row>
    <row r="48" spans="1:8" x14ac:dyDescent="0.2">
      <c r="A48" t="s">
        <v>2846</v>
      </c>
      <c r="B48" t="str">
        <f>VLOOKUP(A48,'Variable Lookup'!B:E,4, FALSE)</f>
        <v>M221</v>
      </c>
      <c r="C48">
        <v>9.8140000000000001</v>
      </c>
      <c r="D48">
        <v>11.436999999999999</v>
      </c>
      <c r="E48">
        <v>1.96</v>
      </c>
      <c r="F48">
        <v>0.05</v>
      </c>
      <c r="G48">
        <v>1</v>
      </c>
      <c r="H48">
        <v>96.34</v>
      </c>
    </row>
    <row r="49" spans="1:8" x14ac:dyDescent="0.2">
      <c r="A49" t="s">
        <v>3340</v>
      </c>
      <c r="B49" t="str">
        <f>VLOOKUP(A49,'Variable Lookup'!B:E,4, FALSE)</f>
        <v>DIET CALC, SELENIUM, USDA, (MCG) [SELENIUM]</v>
      </c>
      <c r="C49">
        <v>0.996</v>
      </c>
      <c r="D49">
        <v>2E-3</v>
      </c>
      <c r="E49">
        <v>-1.962</v>
      </c>
      <c r="F49">
        <v>0.05</v>
      </c>
      <c r="G49">
        <v>0.99099999999999999</v>
      </c>
      <c r="H49">
        <v>1</v>
      </c>
    </row>
    <row r="50" spans="1:8" x14ac:dyDescent="0.2">
      <c r="A50" t="s">
        <v>3502</v>
      </c>
      <c r="B50" t="str">
        <f>VLOOKUP(A50,'Variable Lookup'!B:E,4, FALSE)</f>
        <v>DIET CALC, SUCRALOSE, NDSR, (MG) [SUCRALOSE]</v>
      </c>
      <c r="C50">
        <v>1</v>
      </c>
      <c r="D50">
        <v>0</v>
      </c>
      <c r="E50">
        <v>1.9590000000000001</v>
      </c>
      <c r="F50">
        <v>0.05</v>
      </c>
      <c r="G50">
        <v>1</v>
      </c>
      <c r="H50">
        <v>1.0009999999999999</v>
      </c>
    </row>
    <row r="51" spans="1:8" x14ac:dyDescent="0.2">
      <c r="A51" t="s">
        <v>2801</v>
      </c>
      <c r="B51" t="str">
        <f>VLOOKUP(A51,'Variable Lookup'!B:E,4, FALSE)</f>
        <v>DIET CALC, LEUCINE, NDSR, (G) [LEUCINE]</v>
      </c>
      <c r="C51">
        <v>0.93300000000000005</v>
      </c>
      <c r="D51">
        <v>3.3000000000000002E-2</v>
      </c>
      <c r="E51">
        <v>-1.948</v>
      </c>
      <c r="F51">
        <v>5.0999999999999997E-2</v>
      </c>
      <c r="G51">
        <v>0.871</v>
      </c>
      <c r="H51">
        <v>1</v>
      </c>
    </row>
    <row r="52" spans="1:8" x14ac:dyDescent="0.2">
      <c r="A52" t="s">
        <v>3609</v>
      </c>
      <c r="B52" t="str">
        <f>VLOOKUP(A52,'Variable Lookup'!B:E,4, FALSE)</f>
        <v>DIET CALC, TOTAL VITAMIN A ACTIVITY (INTERNATIONAL UNITS), NDSR, (IU) [TOTAL_VITAMIN_A_IU]</v>
      </c>
      <c r="C52">
        <v>1</v>
      </c>
      <c r="D52">
        <v>0</v>
      </c>
      <c r="E52">
        <v>-1.9530000000000001</v>
      </c>
      <c r="F52">
        <v>5.0999999999999997E-2</v>
      </c>
      <c r="G52">
        <v>1</v>
      </c>
      <c r="H52">
        <v>1</v>
      </c>
    </row>
    <row r="53" spans="1:8" x14ac:dyDescent="0.2">
      <c r="A53" t="s">
        <v>3859</v>
      </c>
      <c r="B53" t="e">
        <f>VLOOKUP(A53,'Variable Lookup'!B:E,4, FALSE)</f>
        <v>#N/A</v>
      </c>
      <c r="C53">
        <v>0.875</v>
      </c>
      <c r="D53">
        <v>6.0999999999999999E-2</v>
      </c>
      <c r="E53">
        <v>-1.9350000000000001</v>
      </c>
      <c r="F53">
        <v>5.2999999999999999E-2</v>
      </c>
      <c r="G53">
        <v>0.76400000000000001</v>
      </c>
      <c r="H53">
        <v>1.002</v>
      </c>
    </row>
    <row r="54" spans="1:8" x14ac:dyDescent="0.2">
      <c r="A54" t="s">
        <v>2788</v>
      </c>
      <c r="B54" t="str">
        <f>VLOOKUP(A54,'Variable Lookup'!B:E,4, FALSE)</f>
        <v>DIET CALC, ISOLEUCINE, NDSR, (G) [ISOLEUCINE]</v>
      </c>
      <c r="C54">
        <v>0.88800000000000001</v>
      </c>
      <c r="D54">
        <v>5.5E-2</v>
      </c>
      <c r="E54">
        <v>-1.927</v>
      </c>
      <c r="F54">
        <v>5.3999999999999999E-2</v>
      </c>
      <c r="G54">
        <v>0.78700000000000003</v>
      </c>
      <c r="H54">
        <v>1.002</v>
      </c>
    </row>
    <row r="55" spans="1:8" x14ac:dyDescent="0.2">
      <c r="A55" t="s">
        <v>3585</v>
      </c>
      <c r="B55" t="str">
        <f>VLOOKUP(A55,'Variable Lookup'!B:E,4, FALSE)</f>
        <v>DIET CALC, THIAMIN (VITAMIN B1), USDA, (MG) [THIAMIN_VITAMIN_B1]</v>
      </c>
      <c r="C55">
        <v>0.76300000000000001</v>
      </c>
      <c r="D55">
        <v>0.107</v>
      </c>
      <c r="E55">
        <v>-1.927</v>
      </c>
      <c r="F55">
        <v>5.3999999999999999E-2</v>
      </c>
      <c r="G55">
        <v>0.57999999999999996</v>
      </c>
      <c r="H55">
        <v>1.0049999999999999</v>
      </c>
    </row>
    <row r="56" spans="1:8" x14ac:dyDescent="0.2">
      <c r="A56" t="s">
        <v>313</v>
      </c>
      <c r="B56" t="str">
        <f>VLOOKUP(A56,'Variable Lookup'!B:E,4, FALSE)</f>
        <v>DIET CALC, CYSTINE, NDSR, (G) [CYSTINE]</v>
      </c>
      <c r="C56">
        <v>0.70399999999999996</v>
      </c>
      <c r="D56">
        <v>0.129</v>
      </c>
      <c r="E56">
        <v>-1.917</v>
      </c>
      <c r="F56">
        <v>5.5E-2</v>
      </c>
      <c r="G56">
        <v>0.49199999999999999</v>
      </c>
      <c r="H56">
        <v>1.008</v>
      </c>
    </row>
    <row r="57" spans="1:8" x14ac:dyDescent="0.2">
      <c r="A57" t="s">
        <v>3845</v>
      </c>
      <c r="B57" t="e">
        <f>VLOOKUP(A57,'Variable Lookup'!B:E,4, FALSE)</f>
        <v>#N/A</v>
      </c>
      <c r="C57">
        <v>0.74399999999999999</v>
      </c>
      <c r="D57">
        <v>0.115</v>
      </c>
      <c r="E57">
        <v>-1.921</v>
      </c>
      <c r="F57">
        <v>5.5E-2</v>
      </c>
      <c r="G57">
        <v>0.55000000000000004</v>
      </c>
      <c r="H57">
        <v>1.006</v>
      </c>
    </row>
    <row r="58" spans="1:8" x14ac:dyDescent="0.2">
      <c r="A58" t="s">
        <v>3639</v>
      </c>
      <c r="B58" t="str">
        <f>VLOOKUP(A58,'Variable Lookup'!B:E,4, FALSE)</f>
        <v>VB2</v>
      </c>
      <c r="C58">
        <v>1.1759999999999999</v>
      </c>
      <c r="D58">
        <v>0.1</v>
      </c>
      <c r="E58">
        <v>1.9179999999999999</v>
      </c>
      <c r="F58">
        <v>5.5E-2</v>
      </c>
      <c r="G58">
        <v>0.996</v>
      </c>
      <c r="H58">
        <v>1.389</v>
      </c>
    </row>
    <row r="59" spans="1:8" x14ac:dyDescent="0.2">
      <c r="A59" t="s">
        <v>2840</v>
      </c>
      <c r="B59" t="str">
        <f>VLOOKUP(A59,'Variable Lookup'!B:E,4, FALSE)</f>
        <v>DIET CALC, LYSINE, NDSR, (G) [LYSINE]</v>
      </c>
      <c r="C59">
        <v>0.92500000000000004</v>
      </c>
      <c r="D59">
        <v>3.7999999999999999E-2</v>
      </c>
      <c r="E59">
        <v>-1.9079999999999999</v>
      </c>
      <c r="F59">
        <v>5.6000000000000001E-2</v>
      </c>
      <c r="G59">
        <v>0.85399999999999998</v>
      </c>
      <c r="H59">
        <v>1.002</v>
      </c>
    </row>
    <row r="60" spans="1:8" x14ac:dyDescent="0.2">
      <c r="A60" t="s">
        <v>1294</v>
      </c>
      <c r="B60" t="str">
        <f>VLOOKUP(A60,'Variable Lookup'!B:E,4, FALSE)</f>
        <v>ADDITIONAL SUPPLEMENTS [DHQ146300]</v>
      </c>
      <c r="C60">
        <v>1.8180000000000001</v>
      </c>
      <c r="D60">
        <v>0.57299999999999995</v>
      </c>
      <c r="E60">
        <v>1.897</v>
      </c>
      <c r="F60">
        <v>5.8000000000000003E-2</v>
      </c>
      <c r="G60">
        <v>0.98</v>
      </c>
      <c r="H60">
        <v>3.3730000000000002</v>
      </c>
    </row>
    <row r="61" spans="1:8" x14ac:dyDescent="0.2">
      <c r="A61" t="s">
        <v>3650</v>
      </c>
      <c r="B61" t="str">
        <f>VLOOKUP(A61,'Variable Lookup'!B:E,4, FALSE)</f>
        <v>DIET CALC, VITAMIN A, RETINOL ACTIVITY EQUIVALENTS, USDA, (MCG) [VITAMIN_A_RAE]</v>
      </c>
      <c r="C61">
        <v>1</v>
      </c>
      <c r="D61">
        <v>0</v>
      </c>
      <c r="E61">
        <v>-1.8939999999999999</v>
      </c>
      <c r="F61">
        <v>5.8000000000000003E-2</v>
      </c>
      <c r="G61">
        <v>0.999</v>
      </c>
      <c r="H61">
        <v>1</v>
      </c>
    </row>
    <row r="62" spans="1:8" x14ac:dyDescent="0.2">
      <c r="A62" t="s">
        <v>2856</v>
      </c>
      <c r="B62" t="str">
        <f>VLOOKUP(A62,'Variable Lookup'!B:E,4, FALSE)</f>
        <v>DIET CALC, MANNITOL, NDSR, (G) [MANNITOL]</v>
      </c>
      <c r="C62">
        <v>0.42699999999999999</v>
      </c>
      <c r="D62">
        <v>0.192</v>
      </c>
      <c r="E62">
        <v>-1.8879999999999999</v>
      </c>
      <c r="F62">
        <v>5.8999999999999997E-2</v>
      </c>
      <c r="G62">
        <v>0.17599999999999999</v>
      </c>
      <c r="H62">
        <v>1.0329999999999999</v>
      </c>
    </row>
    <row r="63" spans="1:8" x14ac:dyDescent="0.2">
      <c r="A63" t="s">
        <v>2858</v>
      </c>
      <c r="B63" t="str">
        <f>VLOOKUP(A63,'Variable Lookup'!B:E,4, FALSE)</f>
        <v>DIET CALC, METHIONINE, NDSR, (G) [METHIONINE]</v>
      </c>
      <c r="C63">
        <v>0.79400000000000004</v>
      </c>
      <c r="D63">
        <v>9.7000000000000003E-2</v>
      </c>
      <c r="E63">
        <v>-1.8879999999999999</v>
      </c>
      <c r="F63">
        <v>5.8999999999999997E-2</v>
      </c>
      <c r="G63">
        <v>0.624</v>
      </c>
      <c r="H63">
        <v>1.0089999999999999</v>
      </c>
    </row>
    <row r="64" spans="1:8" x14ac:dyDescent="0.2">
      <c r="A64" t="s">
        <v>3852</v>
      </c>
      <c r="B64" t="e">
        <f>VLOOKUP(A64,'Variable Lookup'!B:E,4, FALSE)</f>
        <v>#N/A</v>
      </c>
      <c r="C64">
        <v>0.75900000000000001</v>
      </c>
      <c r="D64">
        <v>0.111</v>
      </c>
      <c r="E64">
        <v>-1.8879999999999999</v>
      </c>
      <c r="F64">
        <v>5.8999999999999997E-2</v>
      </c>
      <c r="G64">
        <v>0.56999999999999995</v>
      </c>
      <c r="H64">
        <v>1.0109999999999999</v>
      </c>
    </row>
    <row r="65" spans="1:8" x14ac:dyDescent="0.2">
      <c r="A65" t="s">
        <v>3047</v>
      </c>
      <c r="B65" t="str">
        <f>VLOOKUP(A65,'Variable Lookup'!B:E,4, FALSE)</f>
        <v>PROT</v>
      </c>
      <c r="C65">
        <v>1.004</v>
      </c>
      <c r="D65">
        <v>2E-3</v>
      </c>
      <c r="E65">
        <v>1.891</v>
      </c>
      <c r="F65">
        <v>5.8999999999999997E-2</v>
      </c>
      <c r="G65">
        <v>1</v>
      </c>
      <c r="H65">
        <v>1.0089999999999999</v>
      </c>
    </row>
    <row r="66" spans="1:8" x14ac:dyDescent="0.2">
      <c r="A66" t="s">
        <v>3621</v>
      </c>
      <c r="B66" t="str">
        <f>VLOOKUP(A66,'Variable Lookup'!B:E,4, FALSE)</f>
        <v>DIET CALC, TYROSINE, NDSR, (G) [TYROSINE]</v>
      </c>
      <c r="C66">
        <v>0.86299999999999999</v>
      </c>
      <c r="D66">
        <v>6.7000000000000004E-2</v>
      </c>
      <c r="E66">
        <v>-1.8879999999999999</v>
      </c>
      <c r="F66">
        <v>5.8999999999999997E-2</v>
      </c>
      <c r="G66">
        <v>0.74099999999999999</v>
      </c>
      <c r="H66">
        <v>1.006</v>
      </c>
    </row>
    <row r="67" spans="1:8" x14ac:dyDescent="0.2">
      <c r="A67" t="s">
        <v>294</v>
      </c>
      <c r="B67" t="str">
        <f>VLOOKUP(A67,'Variable Lookup'!B:E,4, FALSE)</f>
        <v>DIET CALC, CHOLESTEROL, USDA, (MG) [CHOLESTEROL]</v>
      </c>
      <c r="C67">
        <v>0.999</v>
      </c>
      <c r="D67">
        <v>1E-3</v>
      </c>
      <c r="E67">
        <v>-1.875</v>
      </c>
      <c r="F67">
        <v>6.0999999999999999E-2</v>
      </c>
      <c r="G67">
        <v>0.998</v>
      </c>
      <c r="H67">
        <v>1</v>
      </c>
    </row>
    <row r="68" spans="1:8" x14ac:dyDescent="0.2">
      <c r="A68" t="s">
        <v>3591</v>
      </c>
      <c r="B68" t="str">
        <f>VLOOKUP(A68,'Variable Lookup'!B:E,4, FALSE)</f>
        <v>DIET CALC, TOTAL DIETARY FIBER, NDSR, (G) [TOTAL_DIETARY_FIBER]</v>
      </c>
      <c r="C68">
        <v>0.98</v>
      </c>
      <c r="D68">
        <v>0.01</v>
      </c>
      <c r="E68">
        <v>-1.8680000000000001</v>
      </c>
      <c r="F68">
        <v>6.2E-2</v>
      </c>
      <c r="G68">
        <v>0.96</v>
      </c>
      <c r="H68">
        <v>1.0009999999999999</v>
      </c>
    </row>
    <row r="69" spans="1:8" x14ac:dyDescent="0.2">
      <c r="A69" t="s">
        <v>3045</v>
      </c>
      <c r="B69" t="str">
        <f>VLOOKUP(A69,'Variable Lookup'!B:E,4, FALSE)</f>
        <v>DIET CALC, PROLINE, NDSR, (G) [PROLINE]</v>
      </c>
      <c r="C69">
        <v>0.92900000000000005</v>
      </c>
      <c r="D69">
        <v>3.6999999999999998E-2</v>
      </c>
      <c r="E69">
        <v>-1.8480000000000001</v>
      </c>
      <c r="F69">
        <v>6.5000000000000002E-2</v>
      </c>
      <c r="G69">
        <v>0.86</v>
      </c>
      <c r="H69">
        <v>1.004</v>
      </c>
    </row>
    <row r="70" spans="1:8" x14ac:dyDescent="0.2">
      <c r="A70" t="s">
        <v>3599</v>
      </c>
      <c r="B70" t="str">
        <f>VLOOKUP(A70,'Variable Lookup'!B:E,4, FALSE)</f>
        <v>DIET CALC, TOTAL POLYUNSATURATED FATTY ACIDS, USDA, (G) [TOTAL_POLYUNSATURATED]</v>
      </c>
      <c r="C70">
        <v>0.97699999999999998</v>
      </c>
      <c r="D70">
        <v>1.2E-2</v>
      </c>
      <c r="E70">
        <v>-1.847</v>
      </c>
      <c r="F70">
        <v>6.5000000000000002E-2</v>
      </c>
      <c r="G70">
        <v>0.95399999999999996</v>
      </c>
      <c r="H70">
        <v>1.0009999999999999</v>
      </c>
    </row>
    <row r="71" spans="1:8" x14ac:dyDescent="0.2">
      <c r="A71" t="s">
        <v>3394</v>
      </c>
      <c r="B71" t="str">
        <f>VLOOKUP(A71,'Variable Lookup'!B:E,4, FALSE)</f>
        <v>DIET CALC, SFA 20:0 (ARACHIDIC ACID), NDSR, (G) [SFA_20_0_ARACHIDIC_ACID]</v>
      </c>
      <c r="C71">
        <v>0.19700000000000001</v>
      </c>
      <c r="D71">
        <v>0.17399999999999999</v>
      </c>
      <c r="E71">
        <v>-1.84</v>
      </c>
      <c r="F71">
        <v>6.6000000000000003E-2</v>
      </c>
      <c r="G71">
        <v>3.5000000000000003E-2</v>
      </c>
      <c r="H71">
        <v>1.1120000000000001</v>
      </c>
    </row>
    <row r="72" spans="1:8" x14ac:dyDescent="0.2">
      <c r="A72" t="s">
        <v>3400</v>
      </c>
      <c r="B72" t="str">
        <f>VLOOKUP(A72,'Variable Lookup'!B:E,4, FALSE)</f>
        <v>DIET CALC, SFA 6:0 (HEXANOIC), USDA, (G) [SFA_6_0_HEXANOIC_ACID]</v>
      </c>
      <c r="C72">
        <v>0.47099999999999997</v>
      </c>
      <c r="D72">
        <v>0.193</v>
      </c>
      <c r="E72">
        <v>-1.835</v>
      </c>
      <c r="F72">
        <v>6.6000000000000003E-2</v>
      </c>
      <c r="G72">
        <v>0.21099999999999999</v>
      </c>
      <c r="H72">
        <v>1.052</v>
      </c>
    </row>
    <row r="73" spans="1:8" x14ac:dyDescent="0.2">
      <c r="A73" t="s">
        <v>3851</v>
      </c>
      <c r="B73" t="e">
        <f>VLOOKUP(A73,'Variable Lookup'!B:E,4, FALSE)</f>
        <v>#N/A</v>
      </c>
      <c r="C73">
        <v>0.97499999999999998</v>
      </c>
      <c r="D73">
        <v>1.2999999999999999E-2</v>
      </c>
      <c r="E73">
        <v>-1.83</v>
      </c>
      <c r="F73">
        <v>6.7000000000000004E-2</v>
      </c>
      <c r="G73">
        <v>0.94899999999999995</v>
      </c>
      <c r="H73">
        <v>1.002</v>
      </c>
    </row>
    <row r="74" spans="1:8" x14ac:dyDescent="0.2">
      <c r="A74" t="s">
        <v>3382</v>
      </c>
      <c r="B74" t="str">
        <f>VLOOKUP(A74,'Variable Lookup'!B:E,4, FALSE)</f>
        <v>DIET CALC, SFA 10:0 (DECANOIC), USDA, (G) [SFA_10_0_DECANOIC_ACID]</v>
      </c>
      <c r="C74">
        <v>0.56999999999999995</v>
      </c>
      <c r="D74">
        <v>0.17499999999999999</v>
      </c>
      <c r="E74">
        <v>-1.833</v>
      </c>
      <c r="F74">
        <v>6.7000000000000004E-2</v>
      </c>
      <c r="G74">
        <v>0.313</v>
      </c>
      <c r="H74">
        <v>1.04</v>
      </c>
    </row>
    <row r="75" spans="1:8" x14ac:dyDescent="0.2">
      <c r="A75" t="s">
        <v>3007</v>
      </c>
      <c r="B75" t="str">
        <f>VLOOKUP(A75,'Variable Lookup'!B:E,4, FALSE)</f>
        <v>DIET CALC, PHOSPHORUS, USDA, (MG) [PHOSPHORUS]</v>
      </c>
      <c r="C75">
        <v>1</v>
      </c>
      <c r="D75">
        <v>0</v>
      </c>
      <c r="E75">
        <v>-1.8220000000000001</v>
      </c>
      <c r="F75">
        <v>6.8000000000000005E-2</v>
      </c>
      <c r="G75">
        <v>0.999</v>
      </c>
      <c r="H75">
        <v>1</v>
      </c>
    </row>
    <row r="76" spans="1:8" x14ac:dyDescent="0.2">
      <c r="A76" t="s">
        <v>3843</v>
      </c>
      <c r="B76" t="e">
        <f>VLOOKUP(A76,'Variable Lookup'!B:E,4, FALSE)</f>
        <v>#N/A</v>
      </c>
      <c r="C76">
        <v>1</v>
      </c>
      <c r="D76">
        <v>0</v>
      </c>
      <c r="E76">
        <v>-1.8180000000000001</v>
      </c>
      <c r="F76">
        <v>6.9000000000000006E-2</v>
      </c>
      <c r="G76">
        <v>1</v>
      </c>
      <c r="H76">
        <v>1</v>
      </c>
    </row>
    <row r="77" spans="1:8" x14ac:dyDescent="0.2">
      <c r="A77" t="s">
        <v>3489</v>
      </c>
      <c r="B77" t="str">
        <f>VLOOKUP(A77,'Variable Lookup'!B:E,4, FALSE)</f>
        <v>DIET CALC, SODIUM, USDA, (MG) [SODIUM]</v>
      </c>
      <c r="C77">
        <v>1</v>
      </c>
      <c r="D77">
        <v>0</v>
      </c>
      <c r="E77">
        <v>-1.806</v>
      </c>
      <c r="F77">
        <v>7.0999999999999994E-2</v>
      </c>
      <c r="G77">
        <v>1</v>
      </c>
      <c r="H77">
        <v>1</v>
      </c>
    </row>
    <row r="78" spans="1:8" x14ac:dyDescent="0.2">
      <c r="A78" t="s">
        <v>3003</v>
      </c>
      <c r="B78" t="str">
        <f>VLOOKUP(A78,'Variable Lookup'!B:E,4, FALSE)</f>
        <v>PFAT</v>
      </c>
      <c r="C78">
        <v>1.0129999999999999</v>
      </c>
      <c r="D78">
        <v>7.0000000000000001E-3</v>
      </c>
      <c r="E78">
        <v>1.8</v>
      </c>
      <c r="F78">
        <v>7.1999999999999995E-2</v>
      </c>
      <c r="G78">
        <v>0.999</v>
      </c>
      <c r="H78">
        <v>1.0269999999999999</v>
      </c>
    </row>
    <row r="79" spans="1:8" x14ac:dyDescent="0.2">
      <c r="A79" t="s">
        <v>3640</v>
      </c>
      <c r="B79" t="str">
        <f>VLOOKUP(A79,'Variable Lookup'!B:E,4, FALSE)</f>
        <v>VB6</v>
      </c>
      <c r="C79">
        <v>1.1120000000000001</v>
      </c>
      <c r="D79">
        <v>6.7000000000000004E-2</v>
      </c>
      <c r="E79">
        <v>1.768</v>
      </c>
      <c r="F79">
        <v>7.6999999999999999E-2</v>
      </c>
      <c r="G79">
        <v>0.98799999999999999</v>
      </c>
      <c r="H79">
        <v>1.252</v>
      </c>
    </row>
    <row r="80" spans="1:8" x14ac:dyDescent="0.2">
      <c r="A80" t="s">
        <v>3854</v>
      </c>
      <c r="B80" t="e">
        <f>VLOOKUP(A80,'Variable Lookup'!B:E,4, FALSE)</f>
        <v>#N/A</v>
      </c>
      <c r="C80">
        <v>7.3999999999999996E-2</v>
      </c>
      <c r="D80">
        <v>0.109</v>
      </c>
      <c r="E80">
        <v>-1.762</v>
      </c>
      <c r="F80">
        <v>7.8E-2</v>
      </c>
      <c r="G80">
        <v>4.0000000000000001E-3</v>
      </c>
      <c r="H80">
        <v>1.339</v>
      </c>
    </row>
    <row r="81" spans="1:8" x14ac:dyDescent="0.2">
      <c r="A81" t="s">
        <v>223</v>
      </c>
      <c r="B81" t="str">
        <f>VLOOKUP(A81,'Variable Lookup'!B:E,4, FALSE)</f>
        <v>DIET CALC, BIOCHANIN A, NDSR, (MG) [BIOCHANIN_A]</v>
      </c>
      <c r="C81">
        <v>7.3999999999999996E-2</v>
      </c>
      <c r="D81">
        <v>0.11</v>
      </c>
      <c r="E81">
        <v>-1.7549999999999999</v>
      </c>
      <c r="F81">
        <v>7.9000000000000001E-2</v>
      </c>
      <c r="G81">
        <v>4.0000000000000001E-3</v>
      </c>
      <c r="H81">
        <v>1.355</v>
      </c>
    </row>
    <row r="82" spans="1:8" x14ac:dyDescent="0.2">
      <c r="A82" t="s">
        <v>307</v>
      </c>
      <c r="B82" t="str">
        <f>VLOOKUP(A82,'Variable Lookup'!B:E,4, FALSE)</f>
        <v>COPP</v>
      </c>
      <c r="C82">
        <v>1.27</v>
      </c>
      <c r="D82">
        <v>0.17299999999999999</v>
      </c>
      <c r="E82">
        <v>1.7529999999999999</v>
      </c>
      <c r="F82">
        <v>0.08</v>
      </c>
      <c r="G82">
        <v>0.97199999999999998</v>
      </c>
      <c r="H82">
        <v>1.6579999999999999</v>
      </c>
    </row>
    <row r="83" spans="1:8" x14ac:dyDescent="0.2">
      <c r="A83" t="s">
        <v>3009</v>
      </c>
      <c r="B83" t="str">
        <f>VLOOKUP(A83,'Variable Lookup'!B:E,4, FALSE)</f>
        <v>DIET CALC, PHYTIC ACID, NDSR, (MG) [PHYTIC_ACID]</v>
      </c>
      <c r="C83">
        <v>0.999</v>
      </c>
      <c r="D83">
        <v>0</v>
      </c>
      <c r="E83">
        <v>-1.7529999999999999</v>
      </c>
      <c r="F83">
        <v>0.08</v>
      </c>
      <c r="G83">
        <v>0.999</v>
      </c>
      <c r="H83">
        <v>1</v>
      </c>
    </row>
    <row r="84" spans="1:8" x14ac:dyDescent="0.2">
      <c r="A84" t="s">
        <v>3553</v>
      </c>
      <c r="B84" t="str">
        <f>VLOOKUP(A84,'Variable Lookup'!B:E,4, FALSE)</f>
        <v>DIET CALC, VITAMIN_C FROM SUPPLEMENTS  (MG) [SUPP_VITAMIN_C]</v>
      </c>
      <c r="C84">
        <v>1.0009999999999999</v>
      </c>
      <c r="D84">
        <v>0</v>
      </c>
      <c r="E84">
        <v>1.742</v>
      </c>
      <c r="F84">
        <v>8.1000000000000003E-2</v>
      </c>
      <c r="G84">
        <v>1</v>
      </c>
      <c r="H84">
        <v>1.0009999999999999</v>
      </c>
    </row>
    <row r="85" spans="1:8" x14ac:dyDescent="0.2">
      <c r="A85" t="s">
        <v>3027</v>
      </c>
      <c r="B85" t="str">
        <f>VLOOKUP(A85,'Variable Lookup'!B:E,4, FALSE)</f>
        <v>DAILY FIBER INTAKE IN GRAMS [PREDFIB]</v>
      </c>
      <c r="C85">
        <v>0.94799999999999995</v>
      </c>
      <c r="D85">
        <v>2.9000000000000001E-2</v>
      </c>
      <c r="E85">
        <v>-1.744</v>
      </c>
      <c r="F85">
        <v>8.1000000000000003E-2</v>
      </c>
      <c r="G85">
        <v>0.89200000000000002</v>
      </c>
      <c r="H85">
        <v>1.0069999999999999</v>
      </c>
    </row>
    <row r="86" spans="1:8" x14ac:dyDescent="0.2">
      <c r="A86" t="s">
        <v>3498</v>
      </c>
      <c r="B86" t="str">
        <f>VLOOKUP(A86,'Variable Lookup'!B:E,4, FALSE)</f>
        <v>DIET CALC, STARCH, NDSR, (G) [STARCH]</v>
      </c>
      <c r="C86">
        <v>0.996</v>
      </c>
      <c r="D86">
        <v>2E-3</v>
      </c>
      <c r="E86">
        <v>-1.7350000000000001</v>
      </c>
      <c r="F86">
        <v>8.3000000000000004E-2</v>
      </c>
      <c r="G86">
        <v>0.99199999999999999</v>
      </c>
      <c r="H86">
        <v>1</v>
      </c>
    </row>
    <row r="87" spans="1:8" x14ac:dyDescent="0.2">
      <c r="A87" t="s">
        <v>3398</v>
      </c>
      <c r="B87" t="str">
        <f>VLOOKUP(A87,'Variable Lookup'!B:E,4, FALSE)</f>
        <v>DIET CALC, SFA 4:0 (BUTANOIC), USDA, (G) [SFA_4_0_BUTANOIC_ACID]</v>
      </c>
      <c r="C87">
        <v>0.68300000000000005</v>
      </c>
      <c r="D87">
        <v>0.151</v>
      </c>
      <c r="E87">
        <v>-1.722</v>
      </c>
      <c r="F87">
        <v>8.5000000000000006E-2</v>
      </c>
      <c r="G87">
        <v>0.443</v>
      </c>
      <c r="H87">
        <v>1.054</v>
      </c>
    </row>
    <row r="88" spans="1:8" x14ac:dyDescent="0.2">
      <c r="A88" t="s">
        <v>213</v>
      </c>
      <c r="B88" t="str">
        <f>VLOOKUP(A88,'Variable Lookup'!B:E,4, FALSE)</f>
        <v>DIET CALC, BETA-CAROTENE, USDA, (MCG) [BETA_CAROTENE]</v>
      </c>
      <c r="C88">
        <v>1</v>
      </c>
      <c r="D88">
        <v>0</v>
      </c>
      <c r="E88">
        <v>-1.714</v>
      </c>
      <c r="F88">
        <v>8.6999999999999994E-2</v>
      </c>
      <c r="G88">
        <v>1</v>
      </c>
      <c r="H88">
        <v>1</v>
      </c>
    </row>
    <row r="89" spans="1:8" x14ac:dyDescent="0.2">
      <c r="A89" t="s">
        <v>3595</v>
      </c>
      <c r="B89" t="str">
        <f>VLOOKUP(A89,'Variable Lookup'!B:E,4, FALSE)</f>
        <v>DIET CALC, TOTAL FOLATE, USDA, (MCG) [TOTAL_FOLATE]</v>
      </c>
      <c r="C89">
        <v>0.999</v>
      </c>
      <c r="D89">
        <v>0</v>
      </c>
      <c r="E89">
        <v>-1.71</v>
      </c>
      <c r="F89">
        <v>8.6999999999999994E-2</v>
      </c>
      <c r="G89">
        <v>0.998</v>
      </c>
      <c r="H89">
        <v>1</v>
      </c>
    </row>
    <row r="90" spans="1:8" x14ac:dyDescent="0.2">
      <c r="A90" t="s">
        <v>219</v>
      </c>
      <c r="B90" t="str">
        <f>VLOOKUP(A90,'Variable Lookup'!B:E,4, FALSE)</f>
        <v>DIET CALC, BETA-TOCOPHEROL, NDSR, (MG) [BETA_TOCOPHEROL]</v>
      </c>
      <c r="C90">
        <v>0.65400000000000003</v>
      </c>
      <c r="D90">
        <v>0.16300000000000001</v>
      </c>
      <c r="E90">
        <v>-1.7050000000000001</v>
      </c>
      <c r="F90">
        <v>8.7999999999999995E-2</v>
      </c>
      <c r="G90">
        <v>0.40200000000000002</v>
      </c>
      <c r="H90">
        <v>1.0660000000000001</v>
      </c>
    </row>
    <row r="91" spans="1:8" x14ac:dyDescent="0.2">
      <c r="A91" t="s">
        <v>2968</v>
      </c>
      <c r="B91" t="str">
        <f>VLOOKUP(A91,'Variable Lookup'!B:E,4, FALSE)</f>
        <v>P182</v>
      </c>
      <c r="C91">
        <v>1.0129999999999999</v>
      </c>
      <c r="D91">
        <v>8.0000000000000002E-3</v>
      </c>
      <c r="E91">
        <v>1.7030000000000001</v>
      </c>
      <c r="F91">
        <v>8.8999999999999996E-2</v>
      </c>
      <c r="G91">
        <v>0.998</v>
      </c>
      <c r="H91">
        <v>1.028</v>
      </c>
    </row>
    <row r="92" spans="1:8" x14ac:dyDescent="0.2">
      <c r="A92" t="s">
        <v>96</v>
      </c>
      <c r="B92" t="str">
        <f>VLOOKUP(A92,'Variable Lookup'!B:E,4, FALSE)</f>
        <v>DIET CALC, ANIMAL PROTEIN, NDSR, (G) [ANIMAL_PROTEIN]</v>
      </c>
      <c r="C92">
        <v>0.99399999999999999</v>
      </c>
      <c r="D92">
        <v>4.0000000000000001E-3</v>
      </c>
      <c r="E92">
        <v>-1.6930000000000001</v>
      </c>
      <c r="F92">
        <v>0.09</v>
      </c>
      <c r="G92">
        <v>0.98699999999999999</v>
      </c>
      <c r="H92">
        <v>1.0009999999999999</v>
      </c>
    </row>
    <row r="93" spans="1:8" x14ac:dyDescent="0.2">
      <c r="A93" t="s">
        <v>2947</v>
      </c>
      <c r="B93" t="str">
        <f>VLOOKUP(A93,'Variable Lookup'!B:E,4, FALSE)</f>
        <v>DIET CALC, NIACIN EQUIVALENTS, NDSR, (MG) [NIACIN_EQUIVALENTS]</v>
      </c>
      <c r="C93">
        <v>0.99099999999999999</v>
      </c>
      <c r="D93">
        <v>5.0000000000000001E-3</v>
      </c>
      <c r="E93">
        <v>-1.6950000000000001</v>
      </c>
      <c r="F93">
        <v>0.09</v>
      </c>
      <c r="G93">
        <v>0.98</v>
      </c>
      <c r="H93">
        <v>1.0009999999999999</v>
      </c>
    </row>
    <row r="94" spans="1:8" x14ac:dyDescent="0.2">
      <c r="A94" t="s">
        <v>3858</v>
      </c>
      <c r="B94" t="e">
        <f>VLOOKUP(A94,'Variable Lookup'!B:E,4, FALSE)</f>
        <v>#N/A</v>
      </c>
      <c r="C94">
        <v>0.73199999999999998</v>
      </c>
      <c r="D94">
        <v>0.13500000000000001</v>
      </c>
      <c r="E94">
        <v>-1.69</v>
      </c>
      <c r="F94">
        <v>9.0999999999999998E-2</v>
      </c>
      <c r="G94">
        <v>0.51</v>
      </c>
      <c r="H94">
        <v>1.0509999999999999</v>
      </c>
    </row>
    <row r="95" spans="1:8" x14ac:dyDescent="0.2">
      <c r="A95" t="s">
        <v>3402</v>
      </c>
      <c r="B95" t="str">
        <f>VLOOKUP(A95,'Variable Lookup'!B:E,4, FALSE)</f>
        <v>DIET CALC, SFA 8:0 (OCTANOIC), USDA, (G) [SFA_8_0_OCTANOIC_ACID]</v>
      </c>
      <c r="C95">
        <v>0.40200000000000002</v>
      </c>
      <c r="D95">
        <v>0.218</v>
      </c>
      <c r="E95">
        <v>-1.6839999999999999</v>
      </c>
      <c r="F95">
        <v>9.1999999999999998E-2</v>
      </c>
      <c r="G95">
        <v>0.13900000000000001</v>
      </c>
      <c r="H95">
        <v>1.161</v>
      </c>
    </row>
    <row r="96" spans="1:8" x14ac:dyDescent="0.2">
      <c r="A96" t="s">
        <v>275</v>
      </c>
      <c r="B96" t="str">
        <f>VLOOKUP(A96,'Variable Lookup'!B:E,4, FALSE)</f>
        <v>DIET CALC, CALCIUM, USDA, (MG) [CALCIUM]</v>
      </c>
      <c r="C96">
        <v>1</v>
      </c>
      <c r="D96">
        <v>0</v>
      </c>
      <c r="E96">
        <v>-1.6519999999999999</v>
      </c>
      <c r="F96">
        <v>9.9000000000000005E-2</v>
      </c>
      <c r="G96">
        <v>0.999</v>
      </c>
      <c r="H96">
        <v>1</v>
      </c>
    </row>
    <row r="97" spans="1:8" x14ac:dyDescent="0.2">
      <c r="A97" t="s">
        <v>1905</v>
      </c>
      <c r="B97" t="str">
        <f>VLOOKUP(A97,'Variable Lookup'!B:E,4, FALSE)</f>
        <v>DIET CALC, FOOD FOLATE, USDA, (MCG) [FOOD_FOLATE]</v>
      </c>
      <c r="C97">
        <v>0.999</v>
      </c>
      <c r="D97">
        <v>1E-3</v>
      </c>
      <c r="E97">
        <v>-1.649</v>
      </c>
      <c r="F97">
        <v>9.9000000000000005E-2</v>
      </c>
      <c r="G97">
        <v>0.997</v>
      </c>
      <c r="H97">
        <v>1</v>
      </c>
    </row>
    <row r="98" spans="1:8" x14ac:dyDescent="0.2">
      <c r="A98" t="s">
        <v>3390</v>
      </c>
      <c r="B98" t="str">
        <f>VLOOKUP(A98,'Variable Lookup'!B:E,4, FALSE)</f>
        <v>DIET CALC, SFA 17:0 (MARGARIC ACID), NDSR, (G) [SFA_17_0_MARGARIC_ACID]</v>
      </c>
      <c r="C98">
        <v>4.1000000000000002E-2</v>
      </c>
      <c r="D98">
        <v>7.9000000000000001E-2</v>
      </c>
      <c r="E98">
        <v>-1.649</v>
      </c>
      <c r="F98">
        <v>9.9000000000000005E-2</v>
      </c>
      <c r="G98">
        <v>1E-3</v>
      </c>
      <c r="H98">
        <v>1.83</v>
      </c>
    </row>
    <row r="99" spans="1:8" x14ac:dyDescent="0.2">
      <c r="A99" t="s">
        <v>3396</v>
      </c>
      <c r="B99" t="str">
        <f>VLOOKUP(A99,'Variable Lookup'!B:E,4, FALSE)</f>
        <v>DIET CALC, SFA 22:0 (BEHENIC ACID), NDSR, (G) [SFA_22_0_BEHENIC_ACID]</v>
      </c>
      <c r="C99">
        <v>0.40699999999999997</v>
      </c>
      <c r="D99">
        <v>0.222</v>
      </c>
      <c r="E99">
        <v>-1.6519999999999999</v>
      </c>
      <c r="F99">
        <v>9.9000000000000005E-2</v>
      </c>
      <c r="G99">
        <v>0.14000000000000001</v>
      </c>
      <c r="H99">
        <v>1.1830000000000001</v>
      </c>
    </row>
    <row r="100" spans="1:8" x14ac:dyDescent="0.2">
      <c r="A100" t="s">
        <v>2847</v>
      </c>
      <c r="B100" t="str">
        <f>VLOOKUP(A100,'Variable Lookup'!B:E,4, FALSE)</f>
        <v>MAGN</v>
      </c>
      <c r="C100">
        <v>1.0009999999999999</v>
      </c>
      <c r="D100">
        <v>1E-3</v>
      </c>
      <c r="E100">
        <v>1.6459999999999999</v>
      </c>
      <c r="F100">
        <v>0.1</v>
      </c>
      <c r="G100">
        <v>1</v>
      </c>
      <c r="H100">
        <v>1.002</v>
      </c>
    </row>
    <row r="101" spans="1:8" x14ac:dyDescent="0.2">
      <c r="A101" t="s">
        <v>2860</v>
      </c>
      <c r="B101" t="str">
        <f>VLOOKUP(A101,'Variable Lookup'!B:E,4, FALSE)</f>
        <v>DIET CALC, 3-METHYLHISTIDINE, NDSR, (MG) [METHYLHISTIDINE]</v>
      </c>
      <c r="C101">
        <v>0.98199999999999998</v>
      </c>
      <c r="D101">
        <v>1.0999999999999999E-2</v>
      </c>
      <c r="E101">
        <v>-1.641</v>
      </c>
      <c r="F101">
        <v>0.10100000000000001</v>
      </c>
      <c r="G101">
        <v>0.96199999999999997</v>
      </c>
      <c r="H101">
        <v>1.0029999999999999</v>
      </c>
    </row>
    <row r="102" spans="1:8" x14ac:dyDescent="0.2">
      <c r="A102" t="s">
        <v>1901</v>
      </c>
      <c r="B102" t="str">
        <f>VLOOKUP(A102,'Variable Lookup'!B:E,4, FALSE)</f>
        <v>DIET CALC, FOLATE, DIETARY FOLATE EQUIVALENTS, USDA, (MCG) [FOLATE_DFE]</v>
      </c>
      <c r="C102">
        <v>0.999</v>
      </c>
      <c r="D102">
        <v>0</v>
      </c>
      <c r="E102">
        <v>-1.635</v>
      </c>
      <c r="F102">
        <v>0.10199999999999999</v>
      </c>
      <c r="G102">
        <v>0.999</v>
      </c>
      <c r="H102">
        <v>1</v>
      </c>
    </row>
    <row r="103" spans="1:8" x14ac:dyDescent="0.2">
      <c r="A103" t="s">
        <v>2766</v>
      </c>
      <c r="B103" t="str">
        <f>VLOOKUP(A103,'Variable Lookup'!B:E,4, FALSE)</f>
        <v>DIET CALC, INOSITOL, NDSR, (G) [INOSITOL]</v>
      </c>
      <c r="C103">
        <v>0.254</v>
      </c>
      <c r="D103">
        <v>0.214</v>
      </c>
      <c r="E103">
        <v>-1.63</v>
      </c>
      <c r="F103">
        <v>0.10299999999999999</v>
      </c>
      <c r="G103">
        <v>4.9000000000000002E-2</v>
      </c>
      <c r="H103">
        <v>1.32</v>
      </c>
    </row>
    <row r="104" spans="1:8" x14ac:dyDescent="0.2">
      <c r="A104" t="s">
        <v>77</v>
      </c>
      <c r="B104" t="str">
        <f>VLOOKUP(A104,'Variable Lookup'!B:E,4, FALSE)</f>
        <v>DIET CALC, ALPHA-CAROTENE, USDA, (MCG) [ALPHA_CAROTENE]</v>
      </c>
      <c r="C104">
        <v>1</v>
      </c>
      <c r="D104">
        <v>0</v>
      </c>
      <c r="E104">
        <v>-1.6259999999999999</v>
      </c>
      <c r="F104">
        <v>0.104</v>
      </c>
      <c r="G104">
        <v>0.999</v>
      </c>
      <c r="H104">
        <v>1</v>
      </c>
    </row>
    <row r="105" spans="1:8" x14ac:dyDescent="0.2">
      <c r="A105" t="s">
        <v>2036</v>
      </c>
      <c r="B105" t="str">
        <f>VLOOKUP(A105,'Variable Lookup'!B:E,4, FALSE)</f>
        <v>DIET CALC, GAMMA-TOCOPHEROL, NDSR, (MG) [GAMMA_TOCOPHEROL]</v>
      </c>
      <c r="C105">
        <v>0.98</v>
      </c>
      <c r="D105">
        <v>1.2E-2</v>
      </c>
      <c r="E105">
        <v>-1.6279999999999999</v>
      </c>
      <c r="F105">
        <v>0.104</v>
      </c>
      <c r="G105">
        <v>0.95599999999999996</v>
      </c>
      <c r="H105">
        <v>1.004</v>
      </c>
    </row>
    <row r="106" spans="1:8" x14ac:dyDescent="0.2">
      <c r="A106" t="s">
        <v>1803</v>
      </c>
      <c r="B106" t="str">
        <f>VLOOKUP(A106,'Variable Lookup'!B:E,4, FALSE)</f>
        <v>DIET CALC, ENERGY, USDA, (KCAL) [ENERGY]</v>
      </c>
      <c r="C106">
        <v>1</v>
      </c>
      <c r="D106">
        <v>0</v>
      </c>
      <c r="E106">
        <v>-1.623</v>
      </c>
      <c r="F106">
        <v>0.105</v>
      </c>
      <c r="G106">
        <v>1</v>
      </c>
      <c r="H106">
        <v>1</v>
      </c>
    </row>
    <row r="107" spans="1:8" x14ac:dyDescent="0.2">
      <c r="A107" t="s">
        <v>293</v>
      </c>
      <c r="B107" t="str">
        <f>VLOOKUP(A107,'Variable Lookup'!B:E,4, FALSE)</f>
        <v>CHOLE</v>
      </c>
      <c r="C107">
        <v>1.0009999999999999</v>
      </c>
      <c r="D107">
        <v>0</v>
      </c>
      <c r="E107">
        <v>1.613</v>
      </c>
      <c r="F107">
        <v>0.107</v>
      </c>
      <c r="G107">
        <v>1</v>
      </c>
      <c r="H107">
        <v>1.002</v>
      </c>
    </row>
    <row r="108" spans="1:8" x14ac:dyDescent="0.2">
      <c r="A108" t="s">
        <v>3866</v>
      </c>
      <c r="B108" t="e">
        <f>VLOOKUP(A108,'Variable Lookup'!B:E,4, FALSE)</f>
        <v>#N/A</v>
      </c>
      <c r="C108">
        <v>0.96499999999999997</v>
      </c>
      <c r="D108">
        <v>2.1000000000000001E-2</v>
      </c>
      <c r="E108">
        <v>-1.6080000000000001</v>
      </c>
      <c r="F108">
        <v>0.108</v>
      </c>
      <c r="G108">
        <v>0.92400000000000004</v>
      </c>
      <c r="H108">
        <v>1.008</v>
      </c>
    </row>
    <row r="109" spans="1:8" x14ac:dyDescent="0.2">
      <c r="A109" t="s">
        <v>3488</v>
      </c>
      <c r="B109" t="str">
        <f>VLOOKUP(A109,'Variable Lookup'!B:E,4, FALSE)</f>
        <v>SODI</v>
      </c>
      <c r="C109">
        <v>1</v>
      </c>
      <c r="D109">
        <v>0</v>
      </c>
      <c r="E109">
        <v>1.601</v>
      </c>
      <c r="F109">
        <v>0.109</v>
      </c>
      <c r="G109">
        <v>1</v>
      </c>
      <c r="H109">
        <v>1</v>
      </c>
    </row>
    <row r="110" spans="1:8" x14ac:dyDescent="0.2">
      <c r="A110" t="s">
        <v>3624</v>
      </c>
      <c r="B110" t="str">
        <f>VLOOKUP(A110,'Variable Lookup'!B:E,4, FALSE)</f>
        <v>V_DRKGR</v>
      </c>
      <c r="C110">
        <v>1.2889999999999999</v>
      </c>
      <c r="D110">
        <v>0.20399999999999999</v>
      </c>
      <c r="E110">
        <v>1.605</v>
      </c>
      <c r="F110">
        <v>0.109</v>
      </c>
      <c r="G110">
        <v>0.94499999999999995</v>
      </c>
      <c r="H110">
        <v>1.7589999999999999</v>
      </c>
    </row>
    <row r="111" spans="1:8" x14ac:dyDescent="0.2">
      <c r="A111" t="s">
        <v>3865</v>
      </c>
      <c r="B111" t="e">
        <f>VLOOKUP(A111,'Variable Lookup'!B:E,4, FALSE)</f>
        <v>#N/A</v>
      </c>
      <c r="C111">
        <v>0.58199999999999996</v>
      </c>
      <c r="D111">
        <v>0.19900000000000001</v>
      </c>
      <c r="E111">
        <v>-1.585</v>
      </c>
      <c r="F111">
        <v>0.113</v>
      </c>
      <c r="G111">
        <v>0.29799999999999999</v>
      </c>
      <c r="H111">
        <v>1.1359999999999999</v>
      </c>
    </row>
    <row r="112" spans="1:8" x14ac:dyDescent="0.2">
      <c r="A112" t="s">
        <v>3029</v>
      </c>
      <c r="B112" t="str">
        <f>VLOOKUP(A112,'Variable Lookup'!B:E,4, FALSE)</f>
        <v>DAILY FRUIT/VEG/LEGUME INTAKE [PREDFVL]</v>
      </c>
      <c r="C112">
        <v>0.82599999999999996</v>
      </c>
      <c r="D112">
        <v>0.10199999999999999</v>
      </c>
      <c r="E112">
        <v>-1.554</v>
      </c>
      <c r="F112">
        <v>0.12</v>
      </c>
      <c r="G112">
        <v>0.64800000000000002</v>
      </c>
      <c r="H112">
        <v>1.0509999999999999</v>
      </c>
    </row>
    <row r="113" spans="1:8" x14ac:dyDescent="0.2">
      <c r="A113" t="s">
        <v>1372</v>
      </c>
      <c r="B113" t="str">
        <f>VLOOKUP(A113,'Variable Lookup'!B:E,4, FALSE)</f>
        <v>ENERGY SUPPLEMENTS [DHQ153004]</v>
      </c>
      <c r="C113">
        <v>2.677</v>
      </c>
      <c r="D113">
        <v>1.7010000000000001</v>
      </c>
      <c r="E113">
        <v>1.55</v>
      </c>
      <c r="F113">
        <v>0.121</v>
      </c>
      <c r="G113">
        <v>0.77</v>
      </c>
      <c r="H113">
        <v>9.3010000000000002</v>
      </c>
    </row>
    <row r="114" spans="1:8" x14ac:dyDescent="0.2">
      <c r="A114" t="s">
        <v>3660</v>
      </c>
      <c r="B114" t="str">
        <f>VLOOKUP(A114,'Variable Lookup'!B:E,4, FALSE)</f>
        <v>DIET CALC, VITAMIN E (INTERNATIONAL UNITS), NDSR, (IU) [VITAMIN_E]</v>
      </c>
      <c r="C114">
        <v>0.98099999999999998</v>
      </c>
      <c r="D114">
        <v>1.2E-2</v>
      </c>
      <c r="E114">
        <v>-1.552</v>
      </c>
      <c r="F114">
        <v>0.121</v>
      </c>
      <c r="G114">
        <v>0.95799999999999996</v>
      </c>
      <c r="H114">
        <v>1.0049999999999999</v>
      </c>
    </row>
    <row r="115" spans="1:8" x14ac:dyDescent="0.2">
      <c r="A115" t="s">
        <v>2850</v>
      </c>
      <c r="B115" t="str">
        <f>VLOOKUP(A115,'Variable Lookup'!B:E,4, FALSE)</f>
        <v>DIET CALC, MALTITOL, NDSR, (G) [MALTITOL]</v>
      </c>
      <c r="C115">
        <v>0</v>
      </c>
      <c r="D115">
        <v>0</v>
      </c>
      <c r="E115">
        <v>-1.53</v>
      </c>
      <c r="F115">
        <v>0.126</v>
      </c>
      <c r="G115">
        <v>0</v>
      </c>
      <c r="H115">
        <v>4500000</v>
      </c>
    </row>
    <row r="116" spans="1:8" x14ac:dyDescent="0.2">
      <c r="A116" t="s">
        <v>3863</v>
      </c>
      <c r="B116" t="e">
        <f>VLOOKUP(A116,'Variable Lookup'!B:E,4, FALSE)</f>
        <v>#N/A</v>
      </c>
      <c r="C116">
        <v>0.97799999999999998</v>
      </c>
      <c r="D116">
        <v>1.4999999999999999E-2</v>
      </c>
      <c r="E116">
        <v>-1.524</v>
      </c>
      <c r="F116">
        <v>0.127</v>
      </c>
      <c r="G116">
        <v>0.95</v>
      </c>
      <c r="H116">
        <v>1.006</v>
      </c>
    </row>
    <row r="117" spans="1:8" x14ac:dyDescent="0.2">
      <c r="A117" t="s">
        <v>3031</v>
      </c>
      <c r="B117" t="str">
        <f>VLOOKUP(A117,'Variable Lookup'!B:E,4, FALSE)</f>
        <v>DAILY FRUIT/VEG/LEGUME MINUS FRENCH FRIES [PREDFVLNF]</v>
      </c>
      <c r="C117">
        <v>0.83</v>
      </c>
      <c r="D117">
        <v>0.10299999999999999</v>
      </c>
      <c r="E117">
        <v>-1.506</v>
      </c>
      <c r="F117">
        <v>0.13200000000000001</v>
      </c>
      <c r="G117">
        <v>0.65100000000000002</v>
      </c>
      <c r="H117">
        <v>1.0580000000000001</v>
      </c>
    </row>
    <row r="118" spans="1:8" x14ac:dyDescent="0.2">
      <c r="A118" t="s">
        <v>2057</v>
      </c>
      <c r="B118" t="str">
        <f>VLOOKUP(A118,'Variable Lookup'!B:E,4, FALSE)</f>
        <v>DIET CALC, GRAM WEIGHT, USDA, (G) [GRAMWT]</v>
      </c>
      <c r="C118">
        <v>1</v>
      </c>
      <c r="D118">
        <v>0</v>
      </c>
      <c r="E118">
        <v>-1.5029999999999999</v>
      </c>
      <c r="F118">
        <v>0.13300000000000001</v>
      </c>
      <c r="G118">
        <v>1</v>
      </c>
      <c r="H118">
        <v>1</v>
      </c>
    </row>
    <row r="119" spans="1:8" x14ac:dyDescent="0.2">
      <c r="A119" t="s">
        <v>69</v>
      </c>
      <c r="B119" t="str">
        <f>VLOOKUP(A119,'Variable Lookup'!B:E,4, FALSE)</f>
        <v>PERCENT OF CALORIES FROM ADDED SUGAR</v>
      </c>
      <c r="C119">
        <v>1.016</v>
      </c>
      <c r="D119">
        <v>1.0999999999999999E-2</v>
      </c>
      <c r="E119">
        <v>1.498</v>
      </c>
      <c r="F119">
        <v>0.13400000000000001</v>
      </c>
      <c r="G119">
        <v>0.995</v>
      </c>
      <c r="H119">
        <v>1.038</v>
      </c>
    </row>
    <row r="120" spans="1:8" x14ac:dyDescent="0.2">
      <c r="A120" t="s">
        <v>2025</v>
      </c>
      <c r="B120" t="str">
        <f>VLOOKUP(A120,'Variable Lookup'!B:E,4, FALSE)</f>
        <v>CALCULATED AMOUNT OF FRUIT  THE RESPONDENT ATE PER DAY ACCORDING TO THEIR PREVIOUS ANSWERS IN THE DHQ?II (CUPS) [FRUITS_ADJUST_FREQ]</v>
      </c>
      <c r="C120">
        <v>0.85299999999999998</v>
      </c>
      <c r="D120">
        <v>9.1999999999999998E-2</v>
      </c>
      <c r="E120">
        <v>-1.4810000000000001</v>
      </c>
      <c r="F120">
        <v>0.13900000000000001</v>
      </c>
      <c r="G120">
        <v>0.69</v>
      </c>
      <c r="H120">
        <v>1.0529999999999999</v>
      </c>
    </row>
    <row r="121" spans="1:8" x14ac:dyDescent="0.2">
      <c r="A121" t="s">
        <v>3654</v>
      </c>
      <c r="B121" t="str">
        <f>VLOOKUP(A121,'Variable Lookup'!B:E,4, FALSE)</f>
        <v>DIET CALC, VITAMIN B6, USDA, (MG) [VITAMIN_B6]</v>
      </c>
      <c r="C121">
        <v>0.88400000000000001</v>
      </c>
      <c r="D121">
        <v>7.3999999999999996E-2</v>
      </c>
      <c r="E121">
        <v>-1.468</v>
      </c>
      <c r="F121">
        <v>0.14199999999999999</v>
      </c>
      <c r="G121">
        <v>0.749</v>
      </c>
      <c r="H121">
        <v>1.042</v>
      </c>
    </row>
    <row r="122" spans="1:8" x14ac:dyDescent="0.2">
      <c r="A122" t="s">
        <v>324</v>
      </c>
      <c r="B122" t="str">
        <f>VLOOKUP(A122,'Variable Lookup'!B:E,4, FALSE)</f>
        <v>DIET CALC, DELTA-TOCOPHEROL, NDSR, (MG) [DELTA_TOCOPHEROL]</v>
      </c>
      <c r="C122">
        <v>0.90800000000000003</v>
      </c>
      <c r="D122">
        <v>0.06</v>
      </c>
      <c r="E122">
        <v>-1.4470000000000001</v>
      </c>
      <c r="F122">
        <v>0.14799999999999999</v>
      </c>
      <c r="G122">
        <v>0.79700000000000004</v>
      </c>
      <c r="H122">
        <v>1.0349999999999999</v>
      </c>
    </row>
    <row r="123" spans="1:8" x14ac:dyDescent="0.2">
      <c r="A123" t="s">
        <v>1378</v>
      </c>
      <c r="B123" t="str">
        <f>VLOOKUP(A123,'Variable Lookup'!B:E,4, FALSE)</f>
        <v>GARLIC [DHQ153007]</v>
      </c>
      <c r="C123">
        <v>1.944</v>
      </c>
      <c r="D123">
        <v>0.89700000000000002</v>
      </c>
      <c r="E123">
        <v>1.4410000000000001</v>
      </c>
      <c r="F123">
        <v>0.15</v>
      </c>
      <c r="G123">
        <v>0.78700000000000003</v>
      </c>
      <c r="H123">
        <v>4.8029999999999999</v>
      </c>
    </row>
    <row r="124" spans="1:8" x14ac:dyDescent="0.2">
      <c r="A124" t="s">
        <v>3707</v>
      </c>
      <c r="B124" t="str">
        <f>VLOOKUP(A124,'Variable Lookup'!B:E,4, FALSE)</f>
        <v>DIET CALC, WATER, NDSR, (G) [WATER]</v>
      </c>
      <c r="C124">
        <v>1</v>
      </c>
      <c r="D124">
        <v>0</v>
      </c>
      <c r="E124">
        <v>-1.4379999999999999</v>
      </c>
      <c r="F124">
        <v>0.15</v>
      </c>
      <c r="G124">
        <v>1</v>
      </c>
      <c r="H124">
        <v>1</v>
      </c>
    </row>
    <row r="125" spans="1:8" x14ac:dyDescent="0.2">
      <c r="A125" t="s">
        <v>1344</v>
      </c>
      <c r="B125" t="str">
        <f>VLOOKUP(A125,'Variable Lookup'!B:E,4, FALSE)</f>
        <v>B-COMPLEX [DHQ152002]</v>
      </c>
      <c r="C125">
        <v>1.601</v>
      </c>
      <c r="D125">
        <v>0.52400000000000002</v>
      </c>
      <c r="E125">
        <v>1.4370000000000001</v>
      </c>
      <c r="F125">
        <v>0.151</v>
      </c>
      <c r="G125">
        <v>0.84299999999999997</v>
      </c>
      <c r="H125">
        <v>3.0409999999999999</v>
      </c>
    </row>
    <row r="126" spans="1:8" x14ac:dyDescent="0.2">
      <c r="A126" t="s">
        <v>3266</v>
      </c>
      <c r="B126" t="str">
        <f>VLOOKUP(A126,'Variable Lookup'!B:E,4, FALSE)</f>
        <v>S040</v>
      </c>
      <c r="C126">
        <v>1.2589999999999999</v>
      </c>
      <c r="D126">
        <v>0.20200000000000001</v>
      </c>
      <c r="E126">
        <v>1.4319999999999999</v>
      </c>
      <c r="F126">
        <v>0.152</v>
      </c>
      <c r="G126">
        <v>0.91900000000000004</v>
      </c>
      <c r="H126">
        <v>1.7250000000000001</v>
      </c>
    </row>
    <row r="127" spans="1:8" x14ac:dyDescent="0.2">
      <c r="A127" t="s">
        <v>3607</v>
      </c>
      <c r="B127" t="str">
        <f>VLOOKUP(A127,'Variable Lookup'!B:E,4, FALSE)</f>
        <v>DIET CALC, TOTAL TRANS FATTY ACIDS, NDSR, (G) [TOTAL_TRANS_FATTY_ACIDS]</v>
      </c>
      <c r="C127">
        <v>0.94699999999999995</v>
      </c>
      <c r="D127">
        <v>3.5999999999999997E-2</v>
      </c>
      <c r="E127">
        <v>-1.425</v>
      </c>
      <c r="F127">
        <v>0.154</v>
      </c>
      <c r="G127">
        <v>0.879</v>
      </c>
      <c r="H127">
        <v>1.0209999999999999</v>
      </c>
    </row>
    <row r="128" spans="1:8" x14ac:dyDescent="0.2">
      <c r="A128" t="s">
        <v>2825</v>
      </c>
      <c r="B128" t="str">
        <f>VLOOKUP(A128,'Variable Lookup'!B:E,4, FALSE)</f>
        <v>EATING HABITS IN LAST 12 MONTHS [LIFE_40]</v>
      </c>
      <c r="C128">
        <v>0.71</v>
      </c>
      <c r="D128">
        <v>0.17100000000000001</v>
      </c>
      <c r="E128">
        <v>-1.421</v>
      </c>
      <c r="F128">
        <v>0.155</v>
      </c>
      <c r="G128">
        <v>0.443</v>
      </c>
      <c r="H128">
        <v>1.1379999999999999</v>
      </c>
    </row>
    <row r="129" spans="1:8" x14ac:dyDescent="0.2">
      <c r="A129" t="s">
        <v>2984</v>
      </c>
      <c r="B129" t="str">
        <f>VLOOKUP(A129,'Variable Lookup'!B:E,4, FALSE)</f>
        <v>PF_POULT</v>
      </c>
      <c r="C129">
        <v>1.048</v>
      </c>
      <c r="D129">
        <v>3.5000000000000003E-2</v>
      </c>
      <c r="E129">
        <v>1.419</v>
      </c>
      <c r="F129">
        <v>0.156</v>
      </c>
      <c r="G129">
        <v>0.98199999999999998</v>
      </c>
      <c r="H129">
        <v>1.1180000000000001</v>
      </c>
    </row>
    <row r="130" spans="1:8" x14ac:dyDescent="0.2">
      <c r="A130" t="s">
        <v>3258</v>
      </c>
      <c r="B130" t="str">
        <f>VLOOKUP(A130,'Variable Lookup'!B:E,4, FALSE)</f>
        <v>DIET CALC, RIBOFLAVIN (VITAMIN B2), USDA, (MG) [RIBOFLAVIN_VITAMIN_B2]</v>
      </c>
      <c r="C130">
        <v>0.9</v>
      </c>
      <c r="D130">
        <v>6.7000000000000004E-2</v>
      </c>
      <c r="E130">
        <v>-1.4079999999999999</v>
      </c>
      <c r="F130">
        <v>0.159</v>
      </c>
      <c r="G130">
        <v>0.77700000000000002</v>
      </c>
      <c r="H130">
        <v>1.042</v>
      </c>
    </row>
    <row r="131" spans="1:8" x14ac:dyDescent="0.2">
      <c r="A131" t="s">
        <v>2854</v>
      </c>
      <c r="B131" t="str">
        <f>VLOOKUP(A131,'Variable Lookup'!B:E,4, FALSE)</f>
        <v>DIET CALC, MANGANESE, NDSR, (MG) [MANGANESE]</v>
      </c>
      <c r="C131">
        <v>0.93100000000000005</v>
      </c>
      <c r="D131">
        <v>4.7E-2</v>
      </c>
      <c r="E131">
        <v>-1.4059999999999999</v>
      </c>
      <c r="F131">
        <v>0.16</v>
      </c>
      <c r="G131">
        <v>0.84299999999999997</v>
      </c>
      <c r="H131">
        <v>1.0289999999999999</v>
      </c>
    </row>
    <row r="132" spans="1:8" x14ac:dyDescent="0.2">
      <c r="A132" t="s">
        <v>1900</v>
      </c>
      <c r="B132" t="str">
        <f>VLOOKUP(A132,'Variable Lookup'!B:E,4, FALSE)</f>
        <v>FOLA</v>
      </c>
      <c r="C132">
        <v>1.0009999999999999</v>
      </c>
      <c r="D132">
        <v>0</v>
      </c>
      <c r="E132">
        <v>1.393</v>
      </c>
      <c r="F132">
        <v>0.16400000000000001</v>
      </c>
      <c r="G132">
        <v>1</v>
      </c>
      <c r="H132">
        <v>1.0009999999999999</v>
      </c>
    </row>
    <row r="133" spans="1:8" x14ac:dyDescent="0.2">
      <c r="A133" t="s">
        <v>2796</v>
      </c>
      <c r="B133" t="str">
        <f>VLOOKUP(A133,'Variable Lookup'!B:E,4, FALSE)</f>
        <v>DIET CALC, LACTOSE, NDSR, (G) [LACTOSE]</v>
      </c>
      <c r="C133">
        <v>0.99099999999999999</v>
      </c>
      <c r="D133">
        <v>7.0000000000000001E-3</v>
      </c>
      <c r="E133">
        <v>-1.387</v>
      </c>
      <c r="F133">
        <v>0.16600000000000001</v>
      </c>
      <c r="G133">
        <v>0.97799999999999998</v>
      </c>
      <c r="H133">
        <v>1.004</v>
      </c>
    </row>
    <row r="134" spans="1:8" x14ac:dyDescent="0.2">
      <c r="A134" t="s">
        <v>2944</v>
      </c>
      <c r="B134" t="str">
        <f>VLOOKUP(A134,'Variable Lookup'!B:E,4, FALSE)</f>
        <v>NIAC</v>
      </c>
      <c r="C134">
        <v>1.0089999999999999</v>
      </c>
      <c r="D134">
        <v>7.0000000000000001E-3</v>
      </c>
      <c r="E134">
        <v>1.38</v>
      </c>
      <c r="F134">
        <v>0.16800000000000001</v>
      </c>
      <c r="G134">
        <v>0.996</v>
      </c>
      <c r="H134">
        <v>1.022</v>
      </c>
    </row>
    <row r="135" spans="1:8" x14ac:dyDescent="0.2">
      <c r="A135" t="s">
        <v>2945</v>
      </c>
      <c r="B135" t="str">
        <f>VLOOKUP(A135,'Variable Lookup'!B:E,4, FALSE)</f>
        <v>DIET CALC, NIACIN, USDA, (MG) [NIACIN]</v>
      </c>
      <c r="C135">
        <v>0.99</v>
      </c>
      <c r="D135">
        <v>7.0000000000000001E-3</v>
      </c>
      <c r="E135">
        <v>-1.3740000000000001</v>
      </c>
      <c r="F135">
        <v>0.16900000000000001</v>
      </c>
      <c r="G135">
        <v>0.97599999999999998</v>
      </c>
      <c r="H135">
        <v>1.004</v>
      </c>
    </row>
    <row r="136" spans="1:8" x14ac:dyDescent="0.2">
      <c r="A136" t="s">
        <v>2971</v>
      </c>
      <c r="B136" t="str">
        <f>VLOOKUP(A136,'Variable Lookup'!B:E,4, FALSE)</f>
        <v>P204</v>
      </c>
      <c r="C136">
        <v>2.7309999999999999</v>
      </c>
      <c r="D136">
        <v>2.0009999999999999</v>
      </c>
      <c r="E136">
        <v>1.371</v>
      </c>
      <c r="F136">
        <v>0.17</v>
      </c>
      <c r="G136">
        <v>0.64900000000000002</v>
      </c>
      <c r="H136">
        <v>11.484</v>
      </c>
    </row>
    <row r="137" spans="1:8" x14ac:dyDescent="0.2">
      <c r="A137" t="s">
        <v>3615</v>
      </c>
      <c r="B137" t="str">
        <f>VLOOKUP(A137,'Variable Lookup'!B:E,4, FALSE)</f>
        <v>DIET CALC, TRANS 18:1 (TRANS-OCTADECENOIC ACID [ELAIDIC ACID]), NDSR, (G) [TRANS_18_1_OCTADECENOIC]</v>
      </c>
      <c r="C137">
        <v>0.94199999999999995</v>
      </c>
      <c r="D137">
        <v>4.1000000000000002E-2</v>
      </c>
      <c r="E137">
        <v>-1.373</v>
      </c>
      <c r="F137">
        <v>0.17</v>
      </c>
      <c r="G137">
        <v>0.86599999999999999</v>
      </c>
      <c r="H137">
        <v>1.026</v>
      </c>
    </row>
    <row r="138" spans="1:8" x14ac:dyDescent="0.2">
      <c r="A138" t="s">
        <v>2978</v>
      </c>
      <c r="B138" t="str">
        <f>VLOOKUP(A138,'Variable Lookup'!B:E,4, FALSE)</f>
        <v>PF_EGGS</v>
      </c>
      <c r="C138">
        <v>1.1539999999999999</v>
      </c>
      <c r="D138">
        <v>0.12</v>
      </c>
      <c r="E138">
        <v>1.371</v>
      </c>
      <c r="F138">
        <v>0.17100000000000001</v>
      </c>
      <c r="G138">
        <v>0.94</v>
      </c>
      <c r="H138">
        <v>1.4159999999999999</v>
      </c>
    </row>
    <row r="139" spans="1:8" x14ac:dyDescent="0.2">
      <c r="A139" t="s">
        <v>221</v>
      </c>
      <c r="B139" t="str">
        <f>VLOOKUP(A139,'Variable Lookup'!B:E,4, FALSE)</f>
        <v>DIET CALC, BETAINE, NDSR, (MG) [BETAINE]</v>
      </c>
      <c r="C139">
        <v>0.999</v>
      </c>
      <c r="D139">
        <v>1E-3</v>
      </c>
      <c r="E139">
        <v>-1.361</v>
      </c>
      <c r="F139">
        <v>0.17299999999999999</v>
      </c>
      <c r="G139">
        <v>0.998</v>
      </c>
      <c r="H139">
        <v>1</v>
      </c>
    </row>
    <row r="140" spans="1:8" x14ac:dyDescent="0.2">
      <c r="A140" t="s">
        <v>312</v>
      </c>
      <c r="B140" t="str">
        <f>VLOOKUP(A140,'Variable Lookup'!B:E,4, FALSE)</f>
        <v>CRYP</v>
      </c>
      <c r="C140">
        <v>0.999</v>
      </c>
      <c r="D140">
        <v>1E-3</v>
      </c>
      <c r="E140">
        <v>-1.35</v>
      </c>
      <c r="F140">
        <v>0.17699999999999999</v>
      </c>
      <c r="G140">
        <v>0.997</v>
      </c>
      <c r="H140">
        <v>1.0009999999999999</v>
      </c>
    </row>
    <row r="141" spans="1:8" x14ac:dyDescent="0.2">
      <c r="A141" t="s">
        <v>1822</v>
      </c>
      <c r="B141" t="str">
        <f>VLOOKUP(A141,'Variable Lookup'!B:E,4, FALSE)</f>
        <v>FDFE</v>
      </c>
      <c r="C141">
        <v>1</v>
      </c>
      <c r="D141">
        <v>0</v>
      </c>
      <c r="E141">
        <v>1.351</v>
      </c>
      <c r="F141">
        <v>0.17699999999999999</v>
      </c>
      <c r="G141">
        <v>1</v>
      </c>
      <c r="H141">
        <v>1.0009999999999999</v>
      </c>
    </row>
    <row r="142" spans="1:8" x14ac:dyDescent="0.2">
      <c r="A142" t="s">
        <v>3405</v>
      </c>
      <c r="B142" t="str">
        <f>VLOOKUP(A142,'Variable Lookup'!B:E,4, FALSE)</f>
        <v>PERCENT OF CALORIES FROM SAT FAT</v>
      </c>
      <c r="C142">
        <v>0.95599999999999996</v>
      </c>
      <c r="D142">
        <v>3.2000000000000001E-2</v>
      </c>
      <c r="E142">
        <v>-1.3460000000000001</v>
      </c>
      <c r="F142">
        <v>0.17799999999999999</v>
      </c>
      <c r="G142">
        <v>0.89600000000000002</v>
      </c>
      <c r="H142">
        <v>1.0209999999999999</v>
      </c>
    </row>
    <row r="143" spans="1:8" x14ac:dyDescent="0.2">
      <c r="A143" t="s">
        <v>2961</v>
      </c>
      <c r="B143" t="str">
        <f>VLOOKUP(A143,'Variable Lookup'!B:E,4, FALSE)</f>
        <v>OILS</v>
      </c>
      <c r="C143">
        <v>1.0049999999999999</v>
      </c>
      <c r="D143">
        <v>4.0000000000000001E-3</v>
      </c>
      <c r="E143">
        <v>1.3420000000000001</v>
      </c>
      <c r="F143">
        <v>0.18</v>
      </c>
      <c r="G143">
        <v>0.998</v>
      </c>
      <c r="H143">
        <v>1.012</v>
      </c>
    </row>
    <row r="144" spans="1:8" x14ac:dyDescent="0.2">
      <c r="A144" t="s">
        <v>272</v>
      </c>
      <c r="B144" t="str">
        <f>VLOOKUP(A144,'Variable Lookup'!B:E,4, FALSE)</f>
        <v>DIET CALC, CAFFEINE, USDA, (MG) [CAFFEINE]</v>
      </c>
      <c r="C144">
        <v>1</v>
      </c>
      <c r="D144">
        <v>0</v>
      </c>
      <c r="E144">
        <v>1.3280000000000001</v>
      </c>
      <c r="F144">
        <v>0.184</v>
      </c>
      <c r="G144">
        <v>1</v>
      </c>
      <c r="H144">
        <v>1.0009999999999999</v>
      </c>
    </row>
    <row r="145" spans="1:8" x14ac:dyDescent="0.2">
      <c r="A145" t="s">
        <v>2835</v>
      </c>
      <c r="B145" t="str">
        <f>VLOOKUP(A145,'Variable Lookup'!B:E,4, FALSE)</f>
        <v>DIET CALC, LUTEIN + ZEAXANTHIN, USDA, (MCG) [LUTEIN_ZEAXANTHIN]</v>
      </c>
      <c r="C145">
        <v>1</v>
      </c>
      <c r="D145">
        <v>0</v>
      </c>
      <c r="E145">
        <v>-1.327</v>
      </c>
      <c r="F145">
        <v>0.185</v>
      </c>
      <c r="G145">
        <v>1</v>
      </c>
      <c r="H145">
        <v>1</v>
      </c>
    </row>
    <row r="146" spans="1:8" x14ac:dyDescent="0.2">
      <c r="A146" t="s">
        <v>3543</v>
      </c>
      <c r="B146" t="str">
        <f>VLOOKUP(A146,'Variable Lookup'!B:E,4, FALSE)</f>
        <v>DIET THIA, THIAMIN FROM SUPPLEMENTS (MG) [SUPP_THIAMIN]</v>
      </c>
      <c r="C146">
        <v>1.0920000000000001</v>
      </c>
      <c r="D146">
        <v>7.1999999999999995E-2</v>
      </c>
      <c r="E146">
        <v>1.3260000000000001</v>
      </c>
      <c r="F146">
        <v>0.185</v>
      </c>
      <c r="G146">
        <v>0.95899999999999996</v>
      </c>
      <c r="H146">
        <v>1.242</v>
      </c>
    </row>
    <row r="147" spans="1:8" x14ac:dyDescent="0.2">
      <c r="A147" t="s">
        <v>3658</v>
      </c>
      <c r="B147" t="str">
        <f>VLOOKUP(A147,'Variable Lookup'!B:E,4, FALSE)</f>
        <v>DIET CALC, VITAMIN D (CALCIFEROL), NDSR, (MCG) [VITAMIN_D_CALCIFEROL]</v>
      </c>
      <c r="C147">
        <v>0.96899999999999997</v>
      </c>
      <c r="D147">
        <v>2.3E-2</v>
      </c>
      <c r="E147">
        <v>-1.325</v>
      </c>
      <c r="F147">
        <v>0.185</v>
      </c>
      <c r="G147">
        <v>0.92500000000000004</v>
      </c>
      <c r="H147">
        <v>1.0149999999999999</v>
      </c>
    </row>
    <row r="148" spans="1:8" x14ac:dyDescent="0.2">
      <c r="A148" t="s">
        <v>3664</v>
      </c>
      <c r="B148" t="str">
        <f>VLOOKUP(A148,'Variable Lookup'!B:E,4, FALSE)</f>
        <v>DIET CALC, VITAMIN K, USDA, (MCG) [VITAMIN_K]</v>
      </c>
      <c r="C148">
        <v>0.999</v>
      </c>
      <c r="D148">
        <v>1E-3</v>
      </c>
      <c r="E148">
        <v>-1.3260000000000001</v>
      </c>
      <c r="F148">
        <v>0.185</v>
      </c>
      <c r="G148">
        <v>0.998</v>
      </c>
      <c r="H148">
        <v>1</v>
      </c>
    </row>
    <row r="149" spans="1:8" x14ac:dyDescent="0.2">
      <c r="A149" t="s">
        <v>1364</v>
      </c>
      <c r="B149" t="str">
        <f>VLOOKUP(A149,'Variable Lookup'!B:E,4, FALSE)</f>
        <v>ZINC [DHQ152012]</v>
      </c>
      <c r="C149">
        <v>1.833</v>
      </c>
      <c r="D149">
        <v>0.83899999999999997</v>
      </c>
      <c r="E149">
        <v>1.323</v>
      </c>
      <c r="F149">
        <v>0.186</v>
      </c>
      <c r="G149">
        <v>0.747</v>
      </c>
      <c r="H149">
        <v>4.4960000000000004</v>
      </c>
    </row>
    <row r="150" spans="1:8" x14ac:dyDescent="0.2">
      <c r="A150" t="s">
        <v>2970</v>
      </c>
      <c r="B150" t="str">
        <f>VLOOKUP(A150,'Variable Lookup'!B:E,4, FALSE)</f>
        <v>P184</v>
      </c>
      <c r="C150">
        <v>14.846</v>
      </c>
      <c r="D150">
        <v>30.399000000000001</v>
      </c>
      <c r="E150">
        <v>1.3180000000000001</v>
      </c>
      <c r="F150">
        <v>0.188</v>
      </c>
      <c r="G150">
        <v>0.26800000000000002</v>
      </c>
      <c r="H150">
        <v>821.34299999999996</v>
      </c>
    </row>
    <row r="151" spans="1:8" x14ac:dyDescent="0.2">
      <c r="A151" t="s">
        <v>298</v>
      </c>
      <c r="B151" t="str">
        <f>VLOOKUP(A151,'Variable Lookup'!B:E,4, FALSE)</f>
        <v>CHOLN</v>
      </c>
      <c r="C151">
        <v>1.0009999999999999</v>
      </c>
      <c r="D151">
        <v>1E-3</v>
      </c>
      <c r="E151">
        <v>1.3120000000000001</v>
      </c>
      <c r="F151">
        <v>0.189</v>
      </c>
      <c r="G151">
        <v>1</v>
      </c>
      <c r="H151">
        <v>1.002</v>
      </c>
    </row>
    <row r="152" spans="1:8" x14ac:dyDescent="0.2">
      <c r="A152" t="s">
        <v>1903</v>
      </c>
      <c r="B152" t="str">
        <f>VLOOKUP(A152,'Variable Lookup'!B:E,4, FALSE)</f>
        <v>DIET CALC, FOLIC ACID, USDA, (MCG) [FOLIC_ACID]</v>
      </c>
      <c r="C152">
        <v>0.999</v>
      </c>
      <c r="D152">
        <v>1E-3</v>
      </c>
      <c r="E152">
        <v>-1.3029999999999999</v>
      </c>
      <c r="F152">
        <v>0.193</v>
      </c>
      <c r="G152">
        <v>0.997</v>
      </c>
      <c r="H152">
        <v>1.0009999999999999</v>
      </c>
    </row>
    <row r="153" spans="1:8" x14ac:dyDescent="0.2">
      <c r="A153" t="s">
        <v>3583</v>
      </c>
      <c r="B153" t="str">
        <f>VLOOKUP(A153,'Variable Lookup'!B:E,4, FALSE)</f>
        <v>TFAT</v>
      </c>
      <c r="C153">
        <v>1.0029999999999999</v>
      </c>
      <c r="D153">
        <v>2E-3</v>
      </c>
      <c r="E153">
        <v>1.3009999999999999</v>
      </c>
      <c r="F153">
        <v>0.193</v>
      </c>
      <c r="G153">
        <v>0.999</v>
      </c>
      <c r="H153">
        <v>1.006</v>
      </c>
    </row>
    <row r="154" spans="1:8" x14ac:dyDescent="0.2">
      <c r="A154" t="s">
        <v>3539</v>
      </c>
      <c r="B154" t="str">
        <f>VLOOKUP(A154,'Variable Lookup'!B:E,4, FALSE)</f>
        <v>DIET RIBO, RIBOFLAVIN FROM SUPPLEMENTS (MG) [SUPP_RIBOFLAVIN]</v>
      </c>
      <c r="C154">
        <v>1.0840000000000001</v>
      </c>
      <c r="D154">
        <v>6.7000000000000004E-2</v>
      </c>
      <c r="E154">
        <v>1.292</v>
      </c>
      <c r="F154">
        <v>0.19600000000000001</v>
      </c>
      <c r="G154">
        <v>0.95899999999999996</v>
      </c>
      <c r="H154">
        <v>1.224</v>
      </c>
    </row>
    <row r="155" spans="1:8" x14ac:dyDescent="0.2">
      <c r="A155" t="s">
        <v>1811</v>
      </c>
      <c r="B155" t="str">
        <f>VLOOKUP(A155,'Variable Lookup'!B:E,4, FALSE)</f>
        <v>DIET CALC, ENERGY, (% OF TOTAL ENERGY) [ENERGY_FROM_TOTAL_FAT]</v>
      </c>
      <c r="C155">
        <v>0.98299999999999998</v>
      </c>
      <c r="D155">
        <v>1.2999999999999999E-2</v>
      </c>
      <c r="E155">
        <v>-1.2849999999999999</v>
      </c>
      <c r="F155">
        <v>0.19900000000000001</v>
      </c>
      <c r="G155">
        <v>0.95899999999999996</v>
      </c>
      <c r="H155">
        <v>1.0089999999999999</v>
      </c>
    </row>
    <row r="156" spans="1:8" x14ac:dyDescent="0.2">
      <c r="A156" t="s">
        <v>1907</v>
      </c>
      <c r="B156" t="str">
        <f>VLOOKUP(A156,'Variable Lookup'!B:E,4, FALSE)</f>
        <v>DIET CALC, FORMONONETIN, NDSR, (MG) [FORMONONETIN]</v>
      </c>
      <c r="C156">
        <v>0</v>
      </c>
      <c r="D156">
        <v>0</v>
      </c>
      <c r="E156">
        <v>-1.264</v>
      </c>
      <c r="F156">
        <v>0.20599999999999999</v>
      </c>
      <c r="G156">
        <v>0</v>
      </c>
      <c r="H156">
        <v>4307.2049999999999</v>
      </c>
    </row>
    <row r="157" spans="1:8" x14ac:dyDescent="0.2">
      <c r="A157" t="s">
        <v>2790</v>
      </c>
      <c r="B157" t="str">
        <f>VLOOKUP(A157,'Variable Lookup'!B:E,4, FALSE)</f>
        <v>KCAL</v>
      </c>
      <c r="C157">
        <v>1</v>
      </c>
      <c r="D157">
        <v>0</v>
      </c>
      <c r="E157">
        <v>1.2529999999999999</v>
      </c>
      <c r="F157">
        <v>0.21</v>
      </c>
      <c r="G157">
        <v>1</v>
      </c>
      <c r="H157">
        <v>1</v>
      </c>
    </row>
    <row r="158" spans="1:8" x14ac:dyDescent="0.2">
      <c r="A158" t="s">
        <v>3856</v>
      </c>
      <c r="B158" t="e">
        <f>VLOOKUP(A158,'Variable Lookup'!B:E,4, FALSE)</f>
        <v>#N/A</v>
      </c>
      <c r="C158">
        <v>0</v>
      </c>
      <c r="D158">
        <v>0</v>
      </c>
      <c r="E158">
        <v>-1.246</v>
      </c>
      <c r="F158">
        <v>0.21299999999999999</v>
      </c>
      <c r="G158">
        <v>0</v>
      </c>
      <c r="H158">
        <v>282.73899999999998</v>
      </c>
    </row>
    <row r="159" spans="1:8" x14ac:dyDescent="0.2">
      <c r="A159" t="s">
        <v>2873</v>
      </c>
      <c r="B159" t="str">
        <f>VLOOKUP(A159,'Variable Lookup'!B:E,4, FALSE)</f>
        <v>MOIS</v>
      </c>
      <c r="C159">
        <v>1</v>
      </c>
      <c r="D159">
        <v>0</v>
      </c>
      <c r="E159">
        <v>1.2290000000000001</v>
      </c>
      <c r="F159">
        <v>0.219</v>
      </c>
      <c r="G159">
        <v>1</v>
      </c>
      <c r="H159">
        <v>1</v>
      </c>
    </row>
    <row r="160" spans="1:8" x14ac:dyDescent="0.2">
      <c r="A160" t="s">
        <v>3120</v>
      </c>
      <c r="B160" t="str">
        <f>VLOOKUP(A160,'Variable Lookup'!B:E,4, FALSE)</f>
        <v>DIET CALC, RETINOL, USDA, (MCG) [RETINOL]</v>
      </c>
      <c r="C160">
        <v>1</v>
      </c>
      <c r="D160">
        <v>0</v>
      </c>
      <c r="E160">
        <v>-1.2110000000000001</v>
      </c>
      <c r="F160">
        <v>0.22600000000000001</v>
      </c>
      <c r="G160">
        <v>0.999</v>
      </c>
      <c r="H160">
        <v>1</v>
      </c>
    </row>
    <row r="161" spans="1:8" x14ac:dyDescent="0.2">
      <c r="A161" t="s">
        <v>2966</v>
      </c>
      <c r="B161" t="str">
        <f>VLOOKUP(A161,'Variable Lookup'!B:E,4, FALSE)</f>
        <v>DIET CALC, OXALIC ACID, NDSR, (MG) [OXALIC_ACID]</v>
      </c>
      <c r="C161">
        <v>1</v>
      </c>
      <c r="D161">
        <v>0</v>
      </c>
      <c r="E161">
        <v>-1.2090000000000001</v>
      </c>
      <c r="F161">
        <v>0.22700000000000001</v>
      </c>
      <c r="G161">
        <v>0.999</v>
      </c>
      <c r="H161">
        <v>1</v>
      </c>
    </row>
    <row r="162" spans="1:8" x14ac:dyDescent="0.2">
      <c r="A162" t="s">
        <v>64</v>
      </c>
      <c r="B162" t="str">
        <f>VLOOKUP(A162,'Variable Lookup'!B:E,4, FALSE)</f>
        <v>DIET CALC, ACESULFAME POTASSIUM, NDSR, (MG) [ACESULFAME_POTASSIUM]</v>
      </c>
      <c r="C162">
        <v>1.08</v>
      </c>
      <c r="D162">
        <v>6.9000000000000006E-2</v>
      </c>
      <c r="E162">
        <v>1.2050000000000001</v>
      </c>
      <c r="F162">
        <v>0.22800000000000001</v>
      </c>
      <c r="G162">
        <v>0.95299999999999996</v>
      </c>
      <c r="H162">
        <v>1.2250000000000001</v>
      </c>
    </row>
    <row r="163" spans="1:8" x14ac:dyDescent="0.2">
      <c r="A163" t="s">
        <v>217</v>
      </c>
      <c r="B163" t="str">
        <f>VLOOKUP(A163,'Variable Lookup'!B:E,4, FALSE)</f>
        <v>DIET CALC, BETA-CRYPTOXANTHIN, USDA, (MCG) [BETA_CRYPTOXANTHIN]</v>
      </c>
      <c r="C163">
        <v>0.999</v>
      </c>
      <c r="D163">
        <v>1E-3</v>
      </c>
      <c r="E163">
        <v>-1.1759999999999999</v>
      </c>
      <c r="F163">
        <v>0.23899999999999999</v>
      </c>
      <c r="G163">
        <v>0.998</v>
      </c>
      <c r="H163">
        <v>1.0009999999999999</v>
      </c>
    </row>
    <row r="164" spans="1:8" x14ac:dyDescent="0.2">
      <c r="A164" t="s">
        <v>2972</v>
      </c>
      <c r="B164" t="str">
        <f>VLOOKUP(A164,'Variable Lookup'!B:E,4, FALSE)</f>
        <v>P205</v>
      </c>
      <c r="C164">
        <v>3.9329999999999998</v>
      </c>
      <c r="D164">
        <v>4.5730000000000004</v>
      </c>
      <c r="E164">
        <v>1.1779999999999999</v>
      </c>
      <c r="F164">
        <v>0.23899999999999999</v>
      </c>
      <c r="G164">
        <v>0.40300000000000002</v>
      </c>
      <c r="H164">
        <v>38.404000000000003</v>
      </c>
    </row>
    <row r="165" spans="1:8" x14ac:dyDescent="0.2">
      <c r="A165" t="s">
        <v>2975</v>
      </c>
      <c r="B165" t="str">
        <f>VLOOKUP(A165,'Variable Lookup'!B:E,4, FALSE)</f>
        <v>DIET CALC, PANTOTHENIC ACID, NDSR, (MG) [PANTOTHENIC_ACID]</v>
      </c>
      <c r="C165">
        <v>0.97299999999999998</v>
      </c>
      <c r="D165">
        <v>2.3E-2</v>
      </c>
      <c r="E165">
        <v>-1.1719999999999999</v>
      </c>
      <c r="F165">
        <v>0.24099999999999999</v>
      </c>
      <c r="G165">
        <v>0.92900000000000005</v>
      </c>
      <c r="H165">
        <v>1.0189999999999999</v>
      </c>
    </row>
    <row r="166" spans="1:8" x14ac:dyDescent="0.2">
      <c r="A166" t="s">
        <v>280</v>
      </c>
      <c r="B166" t="str">
        <f>VLOOKUP(A166,'Variable Lookup'!B:E,4, FALSE)</f>
        <v>DIET CALC, CARBOHYDRATE, USDA, (G) [CARBOHYDRATE]</v>
      </c>
      <c r="C166">
        <v>0.999</v>
      </c>
      <c r="D166">
        <v>1E-3</v>
      </c>
      <c r="E166">
        <v>-1.161</v>
      </c>
      <c r="F166">
        <v>0.246</v>
      </c>
      <c r="G166">
        <v>0.998</v>
      </c>
      <c r="H166">
        <v>1.0009999999999999</v>
      </c>
    </row>
    <row r="167" spans="1:8" x14ac:dyDescent="0.2">
      <c r="A167" t="s">
        <v>3033</v>
      </c>
      <c r="B167" t="str">
        <f>VLOOKUP(A167,'Variable Lookup'!B:E,4, FALSE)</f>
        <v>DAILY INTAKE OF ADDED SUGAR FROM SUGAR SWEETENED BEVERAGES [PREDSSB]</v>
      </c>
      <c r="C167">
        <v>1.0149999999999999</v>
      </c>
      <c r="D167">
        <v>1.2999999999999999E-2</v>
      </c>
      <c r="E167">
        <v>1.1499999999999999</v>
      </c>
      <c r="F167">
        <v>0.25</v>
      </c>
      <c r="G167">
        <v>0.99</v>
      </c>
      <c r="H167">
        <v>1.0409999999999999</v>
      </c>
    </row>
    <row r="168" spans="1:8" x14ac:dyDescent="0.2">
      <c r="A168" t="s">
        <v>209</v>
      </c>
      <c r="B168" t="str">
        <f>VLOOKUP(A168,'Variable Lookup'!B:E,4, FALSE)</f>
        <v>DIET CALC, AVAILABLE CARBOHYDRATE, NDSR, (G) [AVAILABLE_CARBOHYDRATE]</v>
      </c>
      <c r="C168">
        <v>0.999</v>
      </c>
      <c r="D168">
        <v>1E-3</v>
      </c>
      <c r="E168">
        <v>-1.135</v>
      </c>
      <c r="F168">
        <v>0.25600000000000001</v>
      </c>
      <c r="G168">
        <v>0.998</v>
      </c>
      <c r="H168">
        <v>1.0009999999999999</v>
      </c>
    </row>
    <row r="169" spans="1:8" x14ac:dyDescent="0.2">
      <c r="A169" t="s">
        <v>1819</v>
      </c>
      <c r="B169" t="str">
        <f>VLOOKUP(A169,'Variable Lookup'!B:E,4, FALSE)</f>
        <v>FA</v>
      </c>
      <c r="C169">
        <v>1.0009999999999999</v>
      </c>
      <c r="D169">
        <v>0</v>
      </c>
      <c r="E169">
        <v>1.131</v>
      </c>
      <c r="F169">
        <v>0.25800000000000001</v>
      </c>
      <c r="G169">
        <v>1</v>
      </c>
      <c r="H169">
        <v>1.0009999999999999</v>
      </c>
    </row>
    <row r="170" spans="1:8" x14ac:dyDescent="0.2">
      <c r="A170" t="s">
        <v>2852</v>
      </c>
      <c r="B170" t="str">
        <f>VLOOKUP(A170,'Variable Lookup'!B:E,4, FALSE)</f>
        <v>DIET CALC, MALTOSE, NDSR, (G) [MALTOSE]</v>
      </c>
      <c r="C170">
        <v>0.96499999999999997</v>
      </c>
      <c r="D170">
        <v>3.1E-2</v>
      </c>
      <c r="E170">
        <v>-1.1240000000000001</v>
      </c>
      <c r="F170">
        <v>0.26100000000000001</v>
      </c>
      <c r="G170">
        <v>0.90600000000000003</v>
      </c>
      <c r="H170">
        <v>1.0269999999999999</v>
      </c>
    </row>
    <row r="171" spans="1:8" x14ac:dyDescent="0.2">
      <c r="A171" t="s">
        <v>3853</v>
      </c>
      <c r="B171" t="e">
        <f>VLOOKUP(A171,'Variable Lookup'!B:E,4, FALSE)</f>
        <v>#N/A</v>
      </c>
      <c r="C171">
        <v>0</v>
      </c>
      <c r="D171">
        <v>0</v>
      </c>
      <c r="E171">
        <v>-1.107</v>
      </c>
      <c r="F171">
        <v>0.26800000000000002</v>
      </c>
      <c r="G171">
        <v>0</v>
      </c>
      <c r="H171">
        <v>6757.4260000000004</v>
      </c>
    </row>
    <row r="172" spans="1:8" x14ac:dyDescent="0.2">
      <c r="A172" t="s">
        <v>2032</v>
      </c>
      <c r="B172" t="str">
        <f>VLOOKUP(A172,'Variable Lookup'!B:E,4, FALSE)</f>
        <v>G_TOTAL</v>
      </c>
      <c r="C172">
        <v>1.0289999999999999</v>
      </c>
      <c r="D172">
        <v>2.7E-2</v>
      </c>
      <c r="E172">
        <v>1.095</v>
      </c>
      <c r="F172">
        <v>0.27300000000000002</v>
      </c>
      <c r="G172">
        <v>0.97799999999999998</v>
      </c>
      <c r="H172">
        <v>1.0840000000000001</v>
      </c>
    </row>
    <row r="173" spans="1:8" x14ac:dyDescent="0.2">
      <c r="A173" t="s">
        <v>318</v>
      </c>
      <c r="B173" t="str">
        <f>VLOOKUP(A173,'Variable Lookup'!B:E,4, FALSE)</f>
        <v>D_YOGURT</v>
      </c>
      <c r="C173">
        <v>0.57799999999999996</v>
      </c>
      <c r="D173">
        <v>0.29199999999999998</v>
      </c>
      <c r="E173">
        <v>-1.085</v>
      </c>
      <c r="F173">
        <v>0.27800000000000002</v>
      </c>
      <c r="G173">
        <v>0.215</v>
      </c>
      <c r="H173">
        <v>1.5549999999999999</v>
      </c>
    </row>
    <row r="174" spans="1:8" x14ac:dyDescent="0.2">
      <c r="A174" t="s">
        <v>1400</v>
      </c>
      <c r="B174" t="str">
        <f>VLOOKUP(A174,'Variable Lookup'!B:E,4, FALSE)</f>
        <v>OTHER [DHQ153018]</v>
      </c>
      <c r="C174">
        <v>1.4</v>
      </c>
      <c r="D174">
        <v>0.439</v>
      </c>
      <c r="E174">
        <v>1.073</v>
      </c>
      <c r="F174">
        <v>0.28299999999999997</v>
      </c>
      <c r="G174">
        <v>0.75700000000000001</v>
      </c>
      <c r="H174">
        <v>2.589</v>
      </c>
    </row>
    <row r="175" spans="1:8" x14ac:dyDescent="0.2">
      <c r="A175" t="s">
        <v>316</v>
      </c>
      <c r="B175" t="str">
        <f>VLOOKUP(A175,'Variable Lookup'!B:E,4, FALSE)</f>
        <v>D_MILK</v>
      </c>
      <c r="C175">
        <v>1.1100000000000001</v>
      </c>
      <c r="D175">
        <v>0.108</v>
      </c>
      <c r="E175">
        <v>1.0720000000000001</v>
      </c>
      <c r="F175">
        <v>0.28399999999999997</v>
      </c>
      <c r="G175">
        <v>0.91700000000000004</v>
      </c>
      <c r="H175">
        <v>1.343</v>
      </c>
    </row>
    <row r="176" spans="1:8" x14ac:dyDescent="0.2">
      <c r="A176" t="s">
        <v>3269</v>
      </c>
      <c r="B176" t="str">
        <f>VLOOKUP(A176,'Variable Lookup'!B:E,4, FALSE)</f>
        <v>S100</v>
      </c>
      <c r="C176">
        <v>1.234</v>
      </c>
      <c r="D176">
        <v>0.24299999999999999</v>
      </c>
      <c r="E176">
        <v>1.0680000000000001</v>
      </c>
      <c r="F176">
        <v>0.28499999999999998</v>
      </c>
      <c r="G176">
        <v>0.83899999999999997</v>
      </c>
      <c r="H176">
        <v>1.8149999999999999</v>
      </c>
    </row>
    <row r="177" spans="1:8" x14ac:dyDescent="0.2">
      <c r="A177" t="s">
        <v>2049</v>
      </c>
      <c r="B177" t="str">
        <f>VLOOKUP(A177,'Variable Lookup'!B:E,4, FALSE)</f>
        <v>DIET CALC, GLYCEMIC LOAD (BREAD REFERENCE), NDSR, (PROPORTION OF TOTAL AVAIL CARB X INGR GI) [GLYCEMIC_LOAD_BREAD]</v>
      </c>
      <c r="C177">
        <v>0.999</v>
      </c>
      <c r="D177">
        <v>1E-3</v>
      </c>
      <c r="E177">
        <v>-1.052</v>
      </c>
      <c r="F177">
        <v>0.29299999999999998</v>
      </c>
      <c r="G177">
        <v>0.998</v>
      </c>
      <c r="H177">
        <v>1.0009999999999999</v>
      </c>
    </row>
    <row r="178" spans="1:8" x14ac:dyDescent="0.2">
      <c r="A178" t="s">
        <v>2051</v>
      </c>
      <c r="B178" t="str">
        <f>VLOOKUP(A178,'Variable Lookup'!B:E,4, FALSE)</f>
        <v>DIET CALC, GLYCEMIC LOAD (GLUCOSE REFERENCE), NDSR, (PROPORTION OF TOTAL AVAIL CARB X INGR GI) [GLYCEMIC_LOAD_GLUCOSE]</v>
      </c>
      <c r="C178">
        <v>0.999</v>
      </c>
      <c r="D178">
        <v>1E-3</v>
      </c>
      <c r="E178">
        <v>-1.052</v>
      </c>
      <c r="F178">
        <v>0.29299999999999998</v>
      </c>
      <c r="G178">
        <v>0.997</v>
      </c>
      <c r="H178">
        <v>1.0009999999999999</v>
      </c>
    </row>
    <row r="179" spans="1:8" x14ac:dyDescent="0.2">
      <c r="A179" t="s">
        <v>3122</v>
      </c>
      <c r="B179" t="str">
        <f>VLOOKUP(A179,'Variable Lookup'!B:E,4, FALSE)</f>
        <v>DENSITY OF REFINED GRAINS PER 1000 KCAL</v>
      </c>
      <c r="C179">
        <v>0.871</v>
      </c>
      <c r="D179">
        <v>0.11700000000000001</v>
      </c>
      <c r="E179">
        <v>-1.028</v>
      </c>
      <c r="F179">
        <v>0.30399999999999999</v>
      </c>
      <c r="G179">
        <v>0.67</v>
      </c>
      <c r="H179">
        <v>1.133</v>
      </c>
    </row>
    <row r="180" spans="1:8" x14ac:dyDescent="0.2">
      <c r="A180" t="s">
        <v>2988</v>
      </c>
      <c r="B180" t="str">
        <f>VLOOKUP(A180,'Variable Lookup'!B:E,4, FALSE)</f>
        <v>PF_TOTAL</v>
      </c>
      <c r="C180">
        <v>1.0189999999999999</v>
      </c>
      <c r="D180">
        <v>1.7999999999999999E-2</v>
      </c>
      <c r="E180">
        <v>1.0209999999999999</v>
      </c>
      <c r="F180">
        <v>0.307</v>
      </c>
      <c r="G180">
        <v>0.98299999999999998</v>
      </c>
      <c r="H180">
        <v>1.0549999999999999</v>
      </c>
    </row>
    <row r="181" spans="1:8" x14ac:dyDescent="0.2">
      <c r="A181" t="s">
        <v>208</v>
      </c>
      <c r="B181" t="str">
        <f>VLOOKUP(A181,'Variable Lookup'!B:E,4, FALSE)</f>
        <v>ATOC</v>
      </c>
      <c r="C181">
        <v>1.014</v>
      </c>
      <c r="D181">
        <v>1.4E-2</v>
      </c>
      <c r="E181">
        <v>1.01</v>
      </c>
      <c r="F181">
        <v>0.312</v>
      </c>
      <c r="G181">
        <v>0.98699999999999999</v>
      </c>
      <c r="H181">
        <v>1.0409999999999999</v>
      </c>
    </row>
    <row r="182" spans="1:8" x14ac:dyDescent="0.2">
      <c r="A182" t="s">
        <v>2838</v>
      </c>
      <c r="B182" t="str">
        <f>VLOOKUP(A182,'Variable Lookup'!B:E,4, FALSE)</f>
        <v>DIET CALC, LYCOPENE, USDA, (MCG) [LYCOPENE]</v>
      </c>
      <c r="C182">
        <v>1</v>
      </c>
      <c r="D182">
        <v>0</v>
      </c>
      <c r="E182">
        <v>-1.004</v>
      </c>
      <c r="F182">
        <v>0.315</v>
      </c>
      <c r="G182">
        <v>1</v>
      </c>
      <c r="H182">
        <v>1</v>
      </c>
    </row>
    <row r="183" spans="1:8" x14ac:dyDescent="0.2">
      <c r="A183" t="s">
        <v>1382</v>
      </c>
      <c r="B183" t="str">
        <f>VLOOKUP(A183,'Variable Lookup'!B:E,4, FALSE)</f>
        <v>GINKGO BILOBA [DHQ153009]</v>
      </c>
      <c r="C183">
        <v>1.99</v>
      </c>
      <c r="D183">
        <v>1.389</v>
      </c>
      <c r="E183">
        <v>0.98599999999999999</v>
      </c>
      <c r="F183">
        <v>0.32400000000000001</v>
      </c>
      <c r="G183">
        <v>0.50700000000000001</v>
      </c>
      <c r="H183">
        <v>7.8140000000000001</v>
      </c>
    </row>
    <row r="184" spans="1:8" x14ac:dyDescent="0.2">
      <c r="A184" t="s">
        <v>3492</v>
      </c>
      <c r="B184" t="str">
        <f>VLOOKUP(A184,'Variable Lookup'!B:E,4, FALSE)</f>
        <v>DIET CALC, SOLUBLE DIETARY FIBER, NDSR, (G) [SOLUBLE_DIETARY_FIBER]</v>
      </c>
      <c r="C184">
        <v>0.97899999999999998</v>
      </c>
      <c r="D184">
        <v>2.1000000000000001E-2</v>
      </c>
      <c r="E184">
        <v>-0.97099999999999997</v>
      </c>
      <c r="F184">
        <v>0.33100000000000002</v>
      </c>
      <c r="G184">
        <v>0.93799999999999994</v>
      </c>
      <c r="H184">
        <v>1.022</v>
      </c>
    </row>
    <row r="185" spans="1:8" x14ac:dyDescent="0.2">
      <c r="A185" t="s">
        <v>3638</v>
      </c>
      <c r="B185" t="str">
        <f>VLOOKUP(A185,'Variable Lookup'!B:E,4, FALSE)</f>
        <v>VB12</v>
      </c>
      <c r="C185">
        <v>1.0189999999999999</v>
      </c>
      <c r="D185">
        <v>0.02</v>
      </c>
      <c r="E185">
        <v>0.96399999999999997</v>
      </c>
      <c r="F185">
        <v>0.33500000000000002</v>
      </c>
      <c r="G185">
        <v>0.98099999999999998</v>
      </c>
      <c r="H185">
        <v>1.0580000000000001</v>
      </c>
    </row>
    <row r="186" spans="1:8" x14ac:dyDescent="0.2">
      <c r="A186" t="s">
        <v>3035</v>
      </c>
      <c r="B186" t="str">
        <f>VLOOKUP(A186,'Variable Lookup'!B:E,4, FALSE)</f>
        <v>DAILY ADDED SUGAR INTAKE [PREDSUG]</v>
      </c>
      <c r="C186">
        <v>1.0129999999999999</v>
      </c>
      <c r="D186">
        <v>1.2999999999999999E-2</v>
      </c>
      <c r="E186">
        <v>0.96099999999999997</v>
      </c>
      <c r="F186">
        <v>0.33700000000000002</v>
      </c>
      <c r="G186">
        <v>0.98699999999999999</v>
      </c>
      <c r="H186">
        <v>1.0389999999999999</v>
      </c>
    </row>
    <row r="187" spans="1:8" x14ac:dyDescent="0.2">
      <c r="A187" t="s">
        <v>3267</v>
      </c>
      <c r="B187" t="str">
        <f>VLOOKUP(A187,'Variable Lookup'!B:E,4, FALSE)</f>
        <v>S060</v>
      </c>
      <c r="C187">
        <v>1.359</v>
      </c>
      <c r="D187">
        <v>0.435</v>
      </c>
      <c r="E187">
        <v>0.95699999999999996</v>
      </c>
      <c r="F187">
        <v>0.33800000000000002</v>
      </c>
      <c r="G187">
        <v>0.72499999999999998</v>
      </c>
      <c r="H187">
        <v>2.5459999999999998</v>
      </c>
    </row>
    <row r="188" spans="1:8" x14ac:dyDescent="0.2">
      <c r="A188" t="s">
        <v>3862</v>
      </c>
      <c r="B188" t="e">
        <f>VLOOKUP(A188,'Variable Lookup'!B:E,4, FALSE)</f>
        <v>#N/A</v>
      </c>
      <c r="C188">
        <v>0.98499999999999999</v>
      </c>
      <c r="D188">
        <v>1.4999999999999999E-2</v>
      </c>
      <c r="E188">
        <v>-0.95799999999999996</v>
      </c>
      <c r="F188">
        <v>0.33800000000000002</v>
      </c>
      <c r="G188">
        <v>0.95599999999999996</v>
      </c>
      <c r="H188">
        <v>1.0149999999999999</v>
      </c>
    </row>
    <row r="189" spans="1:8" x14ac:dyDescent="0.2">
      <c r="A189" t="s">
        <v>1326</v>
      </c>
      <c r="B189" t="str">
        <f>VLOOKUP(A189,'Variable Lookup'!B:E,4, FALSE)</f>
        <v>FREQUENCY:  VITAMIN C [DHQ150000]</v>
      </c>
      <c r="C189">
        <v>1.0680000000000001</v>
      </c>
      <c r="D189">
        <v>7.3999999999999996E-2</v>
      </c>
      <c r="E189">
        <v>0.95599999999999996</v>
      </c>
      <c r="F189">
        <v>0.33900000000000002</v>
      </c>
      <c r="G189">
        <v>0.93300000000000005</v>
      </c>
      <c r="H189">
        <v>1.224</v>
      </c>
    </row>
    <row r="190" spans="1:8" x14ac:dyDescent="0.2">
      <c r="A190" t="s">
        <v>3013</v>
      </c>
      <c r="B190" t="str">
        <f>VLOOKUP(A190,'Variable Lookup'!B:E,4, FALSE)</f>
        <v>POTA</v>
      </c>
      <c r="C190">
        <v>1</v>
      </c>
      <c r="D190">
        <v>0</v>
      </c>
      <c r="E190">
        <v>0.95499999999999996</v>
      </c>
      <c r="F190">
        <v>0.34</v>
      </c>
      <c r="G190">
        <v>1</v>
      </c>
      <c r="H190">
        <v>1</v>
      </c>
    </row>
    <row r="191" spans="1:8" x14ac:dyDescent="0.2">
      <c r="A191" t="s">
        <v>3048</v>
      </c>
      <c r="B191" t="str">
        <f>VLOOKUP(A191,'Variable Lookup'!B:E,4, FALSE)</f>
        <v>DENSITY OF TOTAL PROTEIN PER 1000 KCAL</v>
      </c>
      <c r="C191">
        <v>0.92600000000000005</v>
      </c>
      <c r="D191">
        <v>7.4999999999999997E-2</v>
      </c>
      <c r="E191">
        <v>-0.95199999999999996</v>
      </c>
      <c r="F191">
        <v>0.34100000000000003</v>
      </c>
      <c r="G191">
        <v>0.78900000000000003</v>
      </c>
      <c r="H191">
        <v>1.085</v>
      </c>
    </row>
    <row r="192" spans="1:8" x14ac:dyDescent="0.2">
      <c r="A192" t="s">
        <v>3541</v>
      </c>
      <c r="B192" t="str">
        <f>VLOOKUP(A192,'Variable Lookup'!B:E,4, FALSE)</f>
        <v>DIET SELE, SELENIUM FROM SUPPLEMENTS (MCG) [SUPP_SELENIUM]</v>
      </c>
      <c r="C192">
        <v>0.99299999999999999</v>
      </c>
      <c r="D192">
        <v>7.0000000000000001E-3</v>
      </c>
      <c r="E192">
        <v>-0.95</v>
      </c>
      <c r="F192">
        <v>0.34200000000000003</v>
      </c>
      <c r="G192">
        <v>0.97799999999999998</v>
      </c>
      <c r="H192">
        <v>1.008</v>
      </c>
    </row>
    <row r="193" spans="1:8" x14ac:dyDescent="0.2">
      <c r="A193" t="s">
        <v>3855</v>
      </c>
      <c r="B193" t="e">
        <f>VLOOKUP(A193,'Variable Lookup'!B:E,4, FALSE)</f>
        <v>#N/A</v>
      </c>
      <c r="C193">
        <v>0.115</v>
      </c>
      <c r="D193">
        <v>0.26700000000000002</v>
      </c>
      <c r="E193">
        <v>-0.93</v>
      </c>
      <c r="F193">
        <v>0.35199999999999998</v>
      </c>
      <c r="G193">
        <v>1E-3</v>
      </c>
      <c r="H193">
        <v>11.03</v>
      </c>
    </row>
    <row r="194" spans="1:8" x14ac:dyDescent="0.2">
      <c r="A194" t="s">
        <v>1809</v>
      </c>
      <c r="B194" t="str">
        <f>VLOOKUP(A194,'Variable Lookup'!B:E,4, FALSE)</f>
        <v>DIET CALC, ENERGY, (% OF TOTAL ENERGY) [ENERGY_FROM_PROTEIN]</v>
      </c>
      <c r="C194">
        <v>0.97199999999999998</v>
      </c>
      <c r="D194">
        <v>0.03</v>
      </c>
      <c r="E194">
        <v>-0.92600000000000005</v>
      </c>
      <c r="F194">
        <v>0.35399999999999998</v>
      </c>
      <c r="G194">
        <v>0.91500000000000004</v>
      </c>
      <c r="H194">
        <v>1.0329999999999999</v>
      </c>
    </row>
    <row r="195" spans="1:8" x14ac:dyDescent="0.2">
      <c r="A195" t="s">
        <v>3486</v>
      </c>
      <c r="B195" t="str">
        <f>VLOOKUP(A195,'Variable Lookup'!B:E,4, FALSE)</f>
        <v>DENSITY OF SODIUM PER 1000 KCAL</v>
      </c>
      <c r="C195">
        <v>0.75</v>
      </c>
      <c r="D195">
        <v>0.23300000000000001</v>
      </c>
      <c r="E195">
        <v>-0.92500000000000004</v>
      </c>
      <c r="F195">
        <v>0.35499999999999998</v>
      </c>
      <c r="G195">
        <v>0.40799999999999997</v>
      </c>
      <c r="H195">
        <v>1.38</v>
      </c>
    </row>
    <row r="196" spans="1:8" x14ac:dyDescent="0.2">
      <c r="A196" t="s">
        <v>3273</v>
      </c>
      <c r="B196" t="str">
        <f>VLOOKUP(A196,'Variable Lookup'!B:E,4, FALSE)</f>
        <v>S180</v>
      </c>
      <c r="C196">
        <v>1.02</v>
      </c>
      <c r="D196">
        <v>2.3E-2</v>
      </c>
      <c r="E196">
        <v>0.90600000000000003</v>
      </c>
      <c r="F196">
        <v>0.36499999999999999</v>
      </c>
      <c r="G196">
        <v>0.97699999999999998</v>
      </c>
      <c r="H196">
        <v>1.0660000000000001</v>
      </c>
    </row>
    <row r="197" spans="1:8" x14ac:dyDescent="0.2">
      <c r="A197" t="s">
        <v>1823</v>
      </c>
      <c r="B197" t="str">
        <f>VLOOKUP(A197,'Variable Lookup'!B:E,4, FALSE)</f>
        <v>FF</v>
      </c>
      <c r="C197">
        <v>1.0009999999999999</v>
      </c>
      <c r="D197">
        <v>1E-3</v>
      </c>
      <c r="E197">
        <v>0.89800000000000002</v>
      </c>
      <c r="F197">
        <v>0.36899999999999999</v>
      </c>
      <c r="G197">
        <v>0.999</v>
      </c>
      <c r="H197">
        <v>1.002</v>
      </c>
    </row>
    <row r="198" spans="1:8" x14ac:dyDescent="0.2">
      <c r="A198" t="s">
        <v>279</v>
      </c>
      <c r="B198" t="str">
        <f>VLOOKUP(A198,'Variable Lookup'!B:E,4, FALSE)</f>
        <v>CARB</v>
      </c>
      <c r="C198">
        <v>1.0009999999999999</v>
      </c>
      <c r="D198">
        <v>1E-3</v>
      </c>
      <c r="E198">
        <v>0.88600000000000001</v>
      </c>
      <c r="F198">
        <v>0.376</v>
      </c>
      <c r="G198">
        <v>0.999</v>
      </c>
      <c r="H198">
        <v>1.002</v>
      </c>
    </row>
    <row r="199" spans="1:8" x14ac:dyDescent="0.2">
      <c r="A199" t="s">
        <v>3848</v>
      </c>
      <c r="B199" t="e">
        <f>VLOOKUP(A199,'Variable Lookup'!B:E,4, FALSE)</f>
        <v>#N/A</v>
      </c>
      <c r="C199">
        <v>0.157</v>
      </c>
      <c r="D199">
        <v>0.33600000000000002</v>
      </c>
      <c r="E199">
        <v>-0.86499999999999999</v>
      </c>
      <c r="F199">
        <v>0.38700000000000001</v>
      </c>
      <c r="G199">
        <v>2E-3</v>
      </c>
      <c r="H199">
        <v>10.46</v>
      </c>
    </row>
    <row r="200" spans="1:8" x14ac:dyDescent="0.2">
      <c r="A200" t="s">
        <v>2031</v>
      </c>
      <c r="B200" t="str">
        <f>VLOOKUP(A200,'Variable Lookup'!B:E,4, FALSE)</f>
        <v>G_REFINED</v>
      </c>
      <c r="C200">
        <v>1.024</v>
      </c>
      <c r="D200">
        <v>2.9000000000000001E-2</v>
      </c>
      <c r="E200">
        <v>0.84699999999999998</v>
      </c>
      <c r="F200">
        <v>0.39700000000000002</v>
      </c>
      <c r="G200">
        <v>0.96899999999999997</v>
      </c>
      <c r="H200">
        <v>1.0820000000000001</v>
      </c>
    </row>
    <row r="201" spans="1:8" x14ac:dyDescent="0.2">
      <c r="A201" t="s">
        <v>3404</v>
      </c>
      <c r="B201" t="str">
        <f>VLOOKUP(A201,'Variable Lookup'!B:E,4, FALSE)</f>
        <v>SFAT</v>
      </c>
      <c r="C201">
        <v>1.0049999999999999</v>
      </c>
      <c r="D201">
        <v>6.0000000000000001E-3</v>
      </c>
      <c r="E201">
        <v>0.84599999999999997</v>
      </c>
      <c r="F201">
        <v>0.39800000000000002</v>
      </c>
      <c r="G201">
        <v>0.99399999999999999</v>
      </c>
      <c r="H201">
        <v>1.016</v>
      </c>
    </row>
    <row r="202" spans="1:8" x14ac:dyDescent="0.2">
      <c r="A202" t="s">
        <v>3857</v>
      </c>
      <c r="B202" t="e">
        <f>VLOOKUP(A202,'Variable Lookup'!B:E,4, FALSE)</f>
        <v>#N/A</v>
      </c>
      <c r="C202">
        <v>0.32600000000000001</v>
      </c>
      <c r="D202">
        <v>0.441</v>
      </c>
      <c r="E202">
        <v>-0.82799999999999996</v>
      </c>
      <c r="F202">
        <v>0.40699999999999997</v>
      </c>
      <c r="G202">
        <v>2.3E-2</v>
      </c>
      <c r="H202">
        <v>4.6289999999999996</v>
      </c>
    </row>
    <row r="203" spans="1:8" x14ac:dyDescent="0.2">
      <c r="A203" t="s">
        <v>74</v>
      </c>
      <c r="B203" t="str">
        <f>VLOOKUP(A203,'Variable Lookup'!B:E,4, FALSE)</f>
        <v>ALC</v>
      </c>
      <c r="C203">
        <v>0.995</v>
      </c>
      <c r="D203">
        <v>6.0000000000000001E-3</v>
      </c>
      <c r="E203">
        <v>-0.82399999999999995</v>
      </c>
      <c r="F203">
        <v>0.41</v>
      </c>
      <c r="G203">
        <v>0.98399999999999999</v>
      </c>
      <c r="H203">
        <v>1.0069999999999999</v>
      </c>
    </row>
    <row r="204" spans="1:8" x14ac:dyDescent="0.2">
      <c r="A204" t="s">
        <v>59</v>
      </c>
      <c r="B204" t="str">
        <f>VLOOKUP(A204,'Variable Lookup'!B:E,4, FALSE)</f>
        <v>A_DRINKS</v>
      </c>
      <c r="C204">
        <v>0.93400000000000005</v>
      </c>
      <c r="D204">
        <v>7.6999999999999999E-2</v>
      </c>
      <c r="E204">
        <v>-0.82199999999999995</v>
      </c>
      <c r="F204">
        <v>0.41099999999999998</v>
      </c>
      <c r="G204">
        <v>0.79400000000000004</v>
      </c>
      <c r="H204">
        <v>1.099</v>
      </c>
    </row>
    <row r="205" spans="1:8" x14ac:dyDescent="0.2">
      <c r="A205" t="s">
        <v>3272</v>
      </c>
      <c r="B205" t="str">
        <f>VLOOKUP(A205,'Variable Lookup'!B:E,4, FALSE)</f>
        <v>S160</v>
      </c>
      <c r="C205">
        <v>1.0089999999999999</v>
      </c>
      <c r="D205">
        <v>1.0999999999999999E-2</v>
      </c>
      <c r="E205">
        <v>0.81899999999999995</v>
      </c>
      <c r="F205">
        <v>0.41299999999999998</v>
      </c>
      <c r="G205">
        <v>0.98799999999999999</v>
      </c>
      <c r="H205">
        <v>1.03</v>
      </c>
    </row>
    <row r="206" spans="1:8" x14ac:dyDescent="0.2">
      <c r="A206" t="s">
        <v>1296</v>
      </c>
      <c r="B206" t="str">
        <f>VLOOKUP(A206,'Variable Lookup'!B:E,4, FALSE)</f>
        <v>FREQUENCY:  ANTACIDS SUCH AS TUMS OR ROLAIDS [DHQ147000]</v>
      </c>
      <c r="C206">
        <v>1.071</v>
      </c>
      <c r="D206">
        <v>9.0999999999999998E-2</v>
      </c>
      <c r="E206">
        <v>0.81299999999999994</v>
      </c>
      <c r="F206">
        <v>0.41599999999999998</v>
      </c>
      <c r="G206">
        <v>0.90700000000000003</v>
      </c>
      <c r="H206">
        <v>1.2649999999999999</v>
      </c>
    </row>
    <row r="207" spans="1:8" x14ac:dyDescent="0.2">
      <c r="A207" t="s">
        <v>1392</v>
      </c>
      <c r="B207" t="str">
        <f>VLOOKUP(A207,'Variable Lookup'!B:E,4, FALSE)</f>
        <v>SAW PALMETTO [DHQ153014]</v>
      </c>
      <c r="C207">
        <v>1.738</v>
      </c>
      <c r="D207">
        <v>1.19</v>
      </c>
      <c r="E207">
        <v>0.80700000000000005</v>
      </c>
      <c r="F207">
        <v>0.42</v>
      </c>
      <c r="G207">
        <v>0.45400000000000001</v>
      </c>
      <c r="H207">
        <v>6.6529999999999996</v>
      </c>
    </row>
    <row r="208" spans="1:8" x14ac:dyDescent="0.2">
      <c r="A208" t="s">
        <v>1805</v>
      </c>
      <c r="B208" t="str">
        <f>VLOOKUP(A208,'Variable Lookup'!B:E,4, FALSE)</f>
        <v>DIET CALC, ENERGY, (% OF TOTAL ENERGY) [ENERGY_FROM_ALCOHOL]</v>
      </c>
      <c r="C208">
        <v>1.01</v>
      </c>
      <c r="D208">
        <v>1.2999999999999999E-2</v>
      </c>
      <c r="E208">
        <v>0.78700000000000003</v>
      </c>
      <c r="F208">
        <v>0.43099999999999999</v>
      </c>
      <c r="G208">
        <v>0.98499999999999999</v>
      </c>
      <c r="H208">
        <v>1.036</v>
      </c>
    </row>
    <row r="209" spans="1:8" x14ac:dyDescent="0.2">
      <c r="A209" t="s">
        <v>3011</v>
      </c>
      <c r="B209" t="str">
        <f>VLOOKUP(A209,'Variable Lookup'!B:E,4, FALSE)</f>
        <v>DIET CALC, PINITOL, NDSR, (G) [PINITOL]</v>
      </c>
      <c r="C209">
        <v>0</v>
      </c>
      <c r="D209">
        <v>4.0000000000000001E-3</v>
      </c>
      <c r="E209">
        <v>-0.77300000000000002</v>
      </c>
      <c r="F209">
        <v>0.44</v>
      </c>
      <c r="G209">
        <v>0</v>
      </c>
      <c r="H209">
        <v>180000</v>
      </c>
    </row>
    <row r="210" spans="1:8" x14ac:dyDescent="0.2">
      <c r="A210" t="s">
        <v>2870</v>
      </c>
      <c r="B210" t="str">
        <f>VLOOKUP(A210,'Variable Lookup'!B:E,4, FALSE)</f>
        <v>MFAT</v>
      </c>
      <c r="C210">
        <v>1.004</v>
      </c>
      <c r="D210">
        <v>5.0000000000000001E-3</v>
      </c>
      <c r="E210">
        <v>0.76400000000000001</v>
      </c>
      <c r="F210">
        <v>0.44500000000000001</v>
      </c>
      <c r="G210">
        <v>0.99399999999999999</v>
      </c>
      <c r="H210">
        <v>1.014</v>
      </c>
    </row>
    <row r="211" spans="1:8" x14ac:dyDescent="0.2">
      <c r="A211" t="s">
        <v>3840</v>
      </c>
      <c r="B211" t="str">
        <f>VLOOKUP(A211,'Variable Lookup'!B:E,4, FALSE)</f>
        <v>DIET CALC, ZINC, USDA, (MG) [ZINC]</v>
      </c>
      <c r="C211">
        <v>1.008</v>
      </c>
      <c r="D211">
        <v>0.01</v>
      </c>
      <c r="E211">
        <v>0.75600000000000001</v>
      </c>
      <c r="F211">
        <v>0.45</v>
      </c>
      <c r="G211">
        <v>0.98799999999999999</v>
      </c>
      <c r="H211">
        <v>1.0269999999999999</v>
      </c>
    </row>
    <row r="212" spans="1:8" x14ac:dyDescent="0.2">
      <c r="A212" t="s">
        <v>3271</v>
      </c>
      <c r="B212" t="str">
        <f>VLOOKUP(A212,'Variable Lookup'!B:E,4, FALSE)</f>
        <v>S140</v>
      </c>
      <c r="C212">
        <v>1.038</v>
      </c>
      <c r="D212">
        <v>5.1999999999999998E-2</v>
      </c>
      <c r="E212">
        <v>0.754</v>
      </c>
      <c r="F212">
        <v>0.45100000000000001</v>
      </c>
      <c r="G212">
        <v>0.94199999999999995</v>
      </c>
      <c r="H212">
        <v>1.1439999999999999</v>
      </c>
    </row>
    <row r="213" spans="1:8" x14ac:dyDescent="0.2">
      <c r="A213" t="s">
        <v>2033</v>
      </c>
      <c r="B213" t="str">
        <f>VLOOKUP(A213,'Variable Lookup'!B:E,4, FALSE)</f>
        <v>G_WHOLE</v>
      </c>
      <c r="C213">
        <v>1.0489999999999999</v>
      </c>
      <c r="D213">
        <v>6.6000000000000003E-2</v>
      </c>
      <c r="E213">
        <v>0.753</v>
      </c>
      <c r="F213">
        <v>0.45200000000000001</v>
      </c>
      <c r="G213">
        <v>0.92700000000000005</v>
      </c>
      <c r="H213">
        <v>1.1870000000000001</v>
      </c>
    </row>
    <row r="214" spans="1:8" x14ac:dyDescent="0.2">
      <c r="A214" t="s">
        <v>2843</v>
      </c>
      <c r="B214" t="str">
        <f>VLOOKUP(A214,'Variable Lookup'!B:E,4, FALSE)</f>
        <v>M161</v>
      </c>
      <c r="C214">
        <v>1.089</v>
      </c>
      <c r="D214">
        <v>0.123</v>
      </c>
      <c r="E214">
        <v>0.753</v>
      </c>
      <c r="F214">
        <v>0.45200000000000001</v>
      </c>
      <c r="G214">
        <v>0.873</v>
      </c>
      <c r="H214">
        <v>1.359</v>
      </c>
    </row>
    <row r="215" spans="1:8" x14ac:dyDescent="0.2">
      <c r="A215" t="s">
        <v>1342</v>
      </c>
      <c r="B215" t="str">
        <f>VLOOKUP(A215,'Variable Lookup'!B:E,4, FALSE)</f>
        <v>B-6 [DHQ152001]</v>
      </c>
      <c r="C215">
        <v>0.45400000000000001</v>
      </c>
      <c r="D215">
        <v>0.47799999999999998</v>
      </c>
      <c r="E215">
        <v>-0.75</v>
      </c>
      <c r="F215">
        <v>0.45300000000000001</v>
      </c>
      <c r="G215">
        <v>5.7000000000000002E-2</v>
      </c>
      <c r="H215">
        <v>3.5779999999999998</v>
      </c>
    </row>
    <row r="216" spans="1:8" x14ac:dyDescent="0.2">
      <c r="A216" t="s">
        <v>1356</v>
      </c>
      <c r="B216" t="str">
        <f>VLOOKUP(A216,'Variable Lookup'!B:E,4, FALSE)</f>
        <v>POTASSIUM [DHQ152008]</v>
      </c>
      <c r="C216">
        <v>0.66700000000000004</v>
      </c>
      <c r="D216">
        <v>0.36399999999999999</v>
      </c>
      <c r="E216">
        <v>-0.74099999999999999</v>
      </c>
      <c r="F216">
        <v>0.45900000000000002</v>
      </c>
      <c r="G216">
        <v>0.22900000000000001</v>
      </c>
      <c r="H216">
        <v>1.946</v>
      </c>
    </row>
    <row r="217" spans="1:8" x14ac:dyDescent="0.2">
      <c r="A217" t="s">
        <v>1334</v>
      </c>
      <c r="B217" t="str">
        <f>VLOOKUP(A217,'Variable Lookup'!B:E,4, FALSE)</f>
        <v>FREQUENCY:  VITAMIN E [DHQ151000]</v>
      </c>
      <c r="C217">
        <v>0.92500000000000004</v>
      </c>
      <c r="D217">
        <v>9.8000000000000004E-2</v>
      </c>
      <c r="E217">
        <v>-0.73599999999999999</v>
      </c>
      <c r="F217">
        <v>0.46100000000000002</v>
      </c>
      <c r="G217">
        <v>0.752</v>
      </c>
      <c r="H217">
        <v>1.1379999999999999</v>
      </c>
    </row>
    <row r="218" spans="1:8" x14ac:dyDescent="0.2">
      <c r="A218" t="s">
        <v>2844</v>
      </c>
      <c r="B218" t="str">
        <f>VLOOKUP(A218,'Variable Lookup'!B:E,4, FALSE)</f>
        <v>M181</v>
      </c>
      <c r="C218">
        <v>1.004</v>
      </c>
      <c r="D218">
        <v>5.0000000000000001E-3</v>
      </c>
      <c r="E218">
        <v>0.73199999999999998</v>
      </c>
      <c r="F218">
        <v>0.46400000000000002</v>
      </c>
      <c r="G218">
        <v>0.99399999999999999</v>
      </c>
      <c r="H218">
        <v>1.014</v>
      </c>
    </row>
    <row r="219" spans="1:8" x14ac:dyDescent="0.2">
      <c r="A219" t="s">
        <v>3531</v>
      </c>
      <c r="B219" t="str">
        <f>VLOOKUP(A219,'Variable Lookup'!B:E,4, FALSE)</f>
        <v>DIET NIAC, NIACIN FROM SUPPLEMENTS (MG) [SUPP_NIACIN]</v>
      </c>
      <c r="C219">
        <v>1.0069999999999999</v>
      </c>
      <c r="D219">
        <v>0.01</v>
      </c>
      <c r="E219">
        <v>0.71899999999999997</v>
      </c>
      <c r="F219">
        <v>0.47199999999999998</v>
      </c>
      <c r="G219">
        <v>0.98799999999999999</v>
      </c>
      <c r="H219">
        <v>1.026</v>
      </c>
    </row>
    <row r="220" spans="1:8" x14ac:dyDescent="0.2">
      <c r="A220" t="s">
        <v>3844</v>
      </c>
      <c r="B220" t="e">
        <f>VLOOKUP(A220,'Variable Lookup'!B:E,4, FALSE)</f>
        <v>#N/A</v>
      </c>
      <c r="C220">
        <v>1.0069999999999999</v>
      </c>
      <c r="D220">
        <v>0.01</v>
      </c>
      <c r="E220">
        <v>0.71799999999999997</v>
      </c>
      <c r="F220">
        <v>0.47299999999999998</v>
      </c>
      <c r="G220">
        <v>0.98699999999999999</v>
      </c>
      <c r="H220">
        <v>1.028</v>
      </c>
    </row>
    <row r="221" spans="1:8" x14ac:dyDescent="0.2">
      <c r="A221" t="s">
        <v>3563</v>
      </c>
      <c r="B221" t="str">
        <f>VLOOKUP(A221,'Variable Lookup'!B:E,4, FALSE)</f>
        <v>DIET ZINC, ZINC FROM SUPPLEMENTS (MG) [SUPP_ZINC]</v>
      </c>
      <c r="C221">
        <v>1.0069999999999999</v>
      </c>
      <c r="D221">
        <v>0.01</v>
      </c>
      <c r="E221">
        <v>0.71699999999999997</v>
      </c>
      <c r="F221">
        <v>0.47299999999999998</v>
      </c>
      <c r="G221">
        <v>0.98799999999999999</v>
      </c>
      <c r="H221">
        <v>1.0269999999999999</v>
      </c>
    </row>
    <row r="222" spans="1:8" x14ac:dyDescent="0.2">
      <c r="A222" t="s">
        <v>3656</v>
      </c>
      <c r="B222" t="str">
        <f>VLOOKUP(A222,'Variable Lookup'!B:E,4, FALSE)</f>
        <v>DIET CALC, VITAMIN C, USDA, (MG) [VITAMIN_C]</v>
      </c>
      <c r="C222">
        <v>0.999</v>
      </c>
      <c r="D222">
        <v>1E-3</v>
      </c>
      <c r="E222">
        <v>-0.71099999999999997</v>
      </c>
      <c r="F222">
        <v>0.47699999999999998</v>
      </c>
      <c r="G222">
        <v>0.997</v>
      </c>
      <c r="H222">
        <v>1.0009999999999999</v>
      </c>
    </row>
    <row r="223" spans="1:8" x14ac:dyDescent="0.2">
      <c r="A223" t="s">
        <v>2981</v>
      </c>
      <c r="B223" t="str">
        <f>VLOOKUP(A223,'Variable Lookup'!B:E,4, FALSE)</f>
        <v>PF_MPS_TOTAL</v>
      </c>
      <c r="C223">
        <v>1.0169999999999999</v>
      </c>
      <c r="D223">
        <v>2.5000000000000001E-2</v>
      </c>
      <c r="E223">
        <v>0.70299999999999996</v>
      </c>
      <c r="F223">
        <v>0.48199999999999998</v>
      </c>
      <c r="G223">
        <v>0.97</v>
      </c>
      <c r="H223">
        <v>1.0669999999999999</v>
      </c>
    </row>
    <row r="224" spans="1:8" x14ac:dyDescent="0.2">
      <c r="A224" t="s">
        <v>3023</v>
      </c>
      <c r="B224" t="str">
        <f>VLOOKUP(A224,'Variable Lookup'!B:E,4, FALSE)</f>
        <v>DAILY CALCIUM INTAKE [PREDCALC]</v>
      </c>
      <c r="C224">
        <v>1</v>
      </c>
      <c r="D224">
        <v>0</v>
      </c>
      <c r="E224">
        <v>-0.70099999999999996</v>
      </c>
      <c r="F224">
        <v>0.48299999999999998</v>
      </c>
      <c r="G224">
        <v>0.999</v>
      </c>
      <c r="H224">
        <v>1</v>
      </c>
    </row>
    <row r="225" spans="1:8" x14ac:dyDescent="0.2">
      <c r="A225" t="s">
        <v>3557</v>
      </c>
      <c r="B225" t="str">
        <f>VLOOKUP(A225,'Variable Lookup'!B:E,4, FALSE)</f>
        <v>DIET CALC, VITAMIN_E_IU FROM SUPPLEMENTS  (IU) [SUPP_VITAMIN_E_IU]</v>
      </c>
      <c r="C225">
        <v>0.999</v>
      </c>
      <c r="D225">
        <v>1E-3</v>
      </c>
      <c r="E225">
        <v>-0.69299999999999995</v>
      </c>
      <c r="F225">
        <v>0.48799999999999999</v>
      </c>
      <c r="G225">
        <v>0.997</v>
      </c>
      <c r="H225">
        <v>1.0009999999999999</v>
      </c>
    </row>
    <row r="226" spans="1:8" x14ac:dyDescent="0.2">
      <c r="A226" t="s">
        <v>2977</v>
      </c>
      <c r="B226" t="str">
        <f>VLOOKUP(A226,'Variable Lookup'!B:E,4, FALSE)</f>
        <v>PF_CUREDMEAT</v>
      </c>
      <c r="C226">
        <v>0.96</v>
      </c>
      <c r="D226">
        <v>5.6000000000000001E-2</v>
      </c>
      <c r="E226">
        <v>-0.69199999999999995</v>
      </c>
      <c r="F226">
        <v>0.48899999999999999</v>
      </c>
      <c r="G226">
        <v>0.85599999999999998</v>
      </c>
      <c r="H226">
        <v>1.077</v>
      </c>
    </row>
    <row r="227" spans="1:8" x14ac:dyDescent="0.2">
      <c r="A227" t="s">
        <v>2986</v>
      </c>
      <c r="B227" t="str">
        <f>VLOOKUP(A227,'Variable Lookup'!B:E,4, FALSE)</f>
        <v>PF_SEAFD_LOW</v>
      </c>
      <c r="C227">
        <v>1.048</v>
      </c>
      <c r="D227">
        <v>7.1999999999999995E-2</v>
      </c>
      <c r="E227">
        <v>0.68700000000000006</v>
      </c>
      <c r="F227">
        <v>0.49199999999999999</v>
      </c>
      <c r="G227">
        <v>0.91600000000000004</v>
      </c>
      <c r="H227">
        <v>1.2</v>
      </c>
    </row>
    <row r="228" spans="1:8" x14ac:dyDescent="0.2">
      <c r="A228" t="s">
        <v>3509</v>
      </c>
      <c r="B228" t="str">
        <f>VLOOKUP(A228,'Variable Lookup'!B:E,4, FALSE)</f>
        <v>DIET CALC, AMOUNT OF BETA_CAROTENE FROM SUPPLEMENTS  (MG) [SUPP_BETA_CAROTENE]</v>
      </c>
      <c r="C228">
        <v>0.999</v>
      </c>
      <c r="D228">
        <v>1E-3</v>
      </c>
      <c r="E228">
        <v>-0.68200000000000005</v>
      </c>
      <c r="F228">
        <v>0.495</v>
      </c>
      <c r="G228">
        <v>0.998</v>
      </c>
      <c r="H228">
        <v>1.0009999999999999</v>
      </c>
    </row>
    <row r="229" spans="1:8" x14ac:dyDescent="0.2">
      <c r="A229" t="s">
        <v>271</v>
      </c>
      <c r="B229" t="str">
        <f>VLOOKUP(A229,'Variable Lookup'!B:E,4, FALSE)</f>
        <v>CAFF</v>
      </c>
      <c r="C229">
        <v>1</v>
      </c>
      <c r="D229">
        <v>1E-3</v>
      </c>
      <c r="E229">
        <v>0.67600000000000005</v>
      </c>
      <c r="F229">
        <v>0.499</v>
      </c>
      <c r="G229">
        <v>0.999</v>
      </c>
      <c r="H229">
        <v>1.0009999999999999</v>
      </c>
    </row>
    <row r="230" spans="1:8" x14ac:dyDescent="0.2">
      <c r="A230" t="s">
        <v>3633</v>
      </c>
      <c r="B230" t="str">
        <f>VLOOKUP(A230,'Variable Lookup'!B:E,4, FALSE)</f>
        <v>V_TOTAL</v>
      </c>
      <c r="C230">
        <v>1.05</v>
      </c>
      <c r="D230">
        <v>7.5999999999999998E-2</v>
      </c>
      <c r="E230">
        <v>0.67400000000000004</v>
      </c>
      <c r="F230">
        <v>0.5</v>
      </c>
      <c r="G230">
        <v>0.91100000000000003</v>
      </c>
      <c r="H230">
        <v>1.21</v>
      </c>
    </row>
    <row r="231" spans="1:8" x14ac:dyDescent="0.2">
      <c r="A231" t="s">
        <v>2786</v>
      </c>
      <c r="B231" t="str">
        <f>VLOOKUP(A231,'Variable Lookup'!B:E,4, FALSE)</f>
        <v>DIET CALC, IRON, USDA, (MG) [IRON]</v>
      </c>
      <c r="C231">
        <v>1.006</v>
      </c>
      <c r="D231">
        <v>8.0000000000000002E-3</v>
      </c>
      <c r="E231">
        <v>0.67200000000000004</v>
      </c>
      <c r="F231">
        <v>0.502</v>
      </c>
      <c r="G231">
        <v>0.98899999999999999</v>
      </c>
      <c r="H231">
        <v>1.022</v>
      </c>
    </row>
    <row r="232" spans="1:8" x14ac:dyDescent="0.2">
      <c r="A232" t="s">
        <v>2973</v>
      </c>
      <c r="B232" t="str">
        <f>VLOOKUP(A232,'Variable Lookup'!B:E,4, FALSE)</f>
        <v>P225</v>
      </c>
      <c r="C232">
        <v>14.385999999999999</v>
      </c>
      <c r="D232">
        <v>57.290999999999997</v>
      </c>
      <c r="E232">
        <v>0.66900000000000004</v>
      </c>
      <c r="F232">
        <v>0.503</v>
      </c>
      <c r="G232">
        <v>6.0000000000000001E-3</v>
      </c>
      <c r="H232">
        <v>35000</v>
      </c>
    </row>
    <row r="233" spans="1:8" x14ac:dyDescent="0.2">
      <c r="A233" t="s">
        <v>3506</v>
      </c>
      <c r="B233" t="str">
        <f>VLOOKUP(A233,'Variable Lookup'!B:E,4, FALSE)</f>
        <v>DIET CALC, SUCROSE POLYESTER, NDSR, (G) [SUCROSE_POLYESTER]</v>
      </c>
      <c r="C233">
        <v>0.91800000000000004</v>
      </c>
      <c r="D233">
        <v>0.11899999999999999</v>
      </c>
      <c r="E233">
        <v>-0.66400000000000003</v>
      </c>
      <c r="F233">
        <v>0.50700000000000001</v>
      </c>
      <c r="G233">
        <v>0.71199999999999997</v>
      </c>
      <c r="H233">
        <v>1.1830000000000001</v>
      </c>
    </row>
    <row r="234" spans="1:8" x14ac:dyDescent="0.2">
      <c r="A234" t="s">
        <v>3119</v>
      </c>
      <c r="B234" t="str">
        <f>VLOOKUP(A234,'Variable Lookup'!B:E,4, FALSE)</f>
        <v>RET</v>
      </c>
      <c r="C234">
        <v>1</v>
      </c>
      <c r="D234">
        <v>0</v>
      </c>
      <c r="E234">
        <v>0.66</v>
      </c>
      <c r="F234">
        <v>0.50900000000000001</v>
      </c>
      <c r="G234">
        <v>1</v>
      </c>
      <c r="H234">
        <v>1.0009999999999999</v>
      </c>
    </row>
    <row r="235" spans="1:8" x14ac:dyDescent="0.2">
      <c r="A235" t="s">
        <v>3605</v>
      </c>
      <c r="B235" t="str">
        <f>VLOOKUP(A235,'Variable Lookup'!B:E,4, FALSE)</f>
        <v>DIET CALC, TOTAL SUGARS, USDA, (G) [TOTAL_SUGARS]</v>
      </c>
      <c r="C235">
        <v>0.999</v>
      </c>
      <c r="D235">
        <v>1E-3</v>
      </c>
      <c r="E235">
        <v>-0.65800000000000003</v>
      </c>
      <c r="F235">
        <v>0.51100000000000001</v>
      </c>
      <c r="G235">
        <v>0.998</v>
      </c>
      <c r="H235">
        <v>1.0009999999999999</v>
      </c>
    </row>
    <row r="236" spans="1:8" x14ac:dyDescent="0.2">
      <c r="A236" t="s">
        <v>3667</v>
      </c>
      <c r="B236" t="str">
        <f>VLOOKUP(A236,'Variable Lookup'!B:E,4, FALSE)</f>
        <v>VITE_ADD</v>
      </c>
      <c r="C236">
        <v>1.0249999999999999</v>
      </c>
      <c r="D236">
        <v>3.9E-2</v>
      </c>
      <c r="E236">
        <v>0.64400000000000002</v>
      </c>
      <c r="F236">
        <v>0.52</v>
      </c>
      <c r="G236">
        <v>0.95099999999999996</v>
      </c>
      <c r="H236">
        <v>1.1040000000000001</v>
      </c>
    </row>
    <row r="237" spans="1:8" x14ac:dyDescent="0.2">
      <c r="A237" t="s">
        <v>1370</v>
      </c>
      <c r="B237" t="str">
        <f>VLOOKUP(A237,'Variable Lookup'!B:E,4, FALSE)</f>
        <v>ECHINACEA [DHQ153003]</v>
      </c>
      <c r="C237">
        <v>1.542</v>
      </c>
      <c r="D237">
        <v>1.04</v>
      </c>
      <c r="E237">
        <v>0.64200000000000002</v>
      </c>
      <c r="F237">
        <v>0.52100000000000002</v>
      </c>
      <c r="G237">
        <v>0.41099999999999998</v>
      </c>
      <c r="H237">
        <v>5.7859999999999996</v>
      </c>
    </row>
    <row r="238" spans="1:8" x14ac:dyDescent="0.2">
      <c r="A238" t="s">
        <v>1386</v>
      </c>
      <c r="B238" t="str">
        <f>VLOOKUP(A238,'Variable Lookup'!B:E,4, FALSE)</f>
        <v>GLUCOSAMINE / CHONDROITIN [DHQ153011]</v>
      </c>
      <c r="C238">
        <v>1.254</v>
      </c>
      <c r="D238">
        <v>0.44700000000000001</v>
      </c>
      <c r="E238">
        <v>0.63500000000000001</v>
      </c>
      <c r="F238">
        <v>0.52600000000000002</v>
      </c>
      <c r="G238">
        <v>0.624</v>
      </c>
      <c r="H238">
        <v>2.5209999999999999</v>
      </c>
    </row>
    <row r="239" spans="1:8" x14ac:dyDescent="0.2">
      <c r="A239" t="s">
        <v>3642</v>
      </c>
      <c r="B239" t="str">
        <f>VLOOKUP(A239,'Variable Lookup'!B:E,4, FALSE)</f>
        <v>DENSITY OF TOTAL VEGETABLES PER 1000 KCAL</v>
      </c>
      <c r="C239">
        <v>0.91800000000000004</v>
      </c>
      <c r="D239">
        <v>0.125</v>
      </c>
      <c r="E239">
        <v>-0.63</v>
      </c>
      <c r="F239">
        <v>0.52900000000000003</v>
      </c>
      <c r="G239">
        <v>0.70299999999999996</v>
      </c>
      <c r="H239">
        <v>1.198</v>
      </c>
    </row>
    <row r="240" spans="1:8" x14ac:dyDescent="0.2">
      <c r="A240" t="s">
        <v>1816</v>
      </c>
      <c r="B240" t="str">
        <f>VLOOKUP(A240,'Variable Lookup'!B:E,4, FALSE)</f>
        <v>F_JUICE</v>
      </c>
      <c r="C240">
        <v>0.873</v>
      </c>
      <c r="D240">
        <v>0.189</v>
      </c>
      <c r="E240">
        <v>-0.625</v>
      </c>
      <c r="F240">
        <v>0.53200000000000003</v>
      </c>
      <c r="G240">
        <v>0.57199999999999995</v>
      </c>
      <c r="H240">
        <v>1.335</v>
      </c>
    </row>
    <row r="241" spans="1:8" x14ac:dyDescent="0.2">
      <c r="A241" t="s">
        <v>3517</v>
      </c>
      <c r="B241" t="str">
        <f>VLOOKUP(A241,'Variable Lookup'!B:E,4, FALSE)</f>
        <v>DIET CALC, FOLIC_ACID_DFE FROM SUPPLEMENTS (DFE) [SUPP_FOLIC_ACID_DFE]</v>
      </c>
      <c r="C241">
        <v>1</v>
      </c>
      <c r="D241">
        <v>0</v>
      </c>
      <c r="E241">
        <v>0.625</v>
      </c>
      <c r="F241">
        <v>0.53200000000000003</v>
      </c>
      <c r="G241">
        <v>1</v>
      </c>
      <c r="H241">
        <v>1.0009999999999999</v>
      </c>
    </row>
    <row r="242" spans="1:8" x14ac:dyDescent="0.2">
      <c r="A242" t="s">
        <v>1282</v>
      </c>
      <c r="B242" t="str">
        <f>VLOOKUP(A242,'Variable Lookup'!B:E,4, FALSE)</f>
        <v>MULTIVITAMINS [DHQ145000]</v>
      </c>
      <c r="C242">
        <v>1.1379999999999999</v>
      </c>
      <c r="D242">
        <v>0.23799999999999999</v>
      </c>
      <c r="E242">
        <v>0.62</v>
      </c>
      <c r="F242">
        <v>0.53600000000000003</v>
      </c>
      <c r="G242">
        <v>0.75600000000000001</v>
      </c>
      <c r="H242">
        <v>1.7130000000000001</v>
      </c>
    </row>
    <row r="243" spans="1:8" x14ac:dyDescent="0.2">
      <c r="A243" t="s">
        <v>3666</v>
      </c>
      <c r="B243" t="str">
        <f>VLOOKUP(A243,'Variable Lookup'!B:E,4, FALSE)</f>
        <v>VITD</v>
      </c>
      <c r="C243">
        <v>1.0129999999999999</v>
      </c>
      <c r="D243">
        <v>2.1000000000000001E-2</v>
      </c>
      <c r="E243">
        <v>0.61399999999999999</v>
      </c>
      <c r="F243">
        <v>0.53900000000000003</v>
      </c>
      <c r="G243">
        <v>0.97299999999999998</v>
      </c>
      <c r="H243">
        <v>1.054</v>
      </c>
    </row>
    <row r="244" spans="1:8" x14ac:dyDescent="0.2">
      <c r="A244" t="s">
        <v>2041</v>
      </c>
      <c r="B244" t="str">
        <f>VLOOKUP(A244,'Variable Lookup'!B:E,4, FALSE)</f>
        <v>DIET CALC, GENISTEIN, NDSR, (MG) [GENISTEIN]</v>
      </c>
      <c r="C244">
        <v>0.96599999999999997</v>
      </c>
      <c r="D244">
        <v>5.3999999999999999E-2</v>
      </c>
      <c r="E244">
        <v>-0.61299999999999999</v>
      </c>
      <c r="F244">
        <v>0.54</v>
      </c>
      <c r="G244">
        <v>0.86499999999999999</v>
      </c>
      <c r="H244">
        <v>1.079</v>
      </c>
    </row>
    <row r="245" spans="1:8" x14ac:dyDescent="0.2">
      <c r="A245" t="s">
        <v>3519</v>
      </c>
      <c r="B245" t="str">
        <f>VLOOKUP(A245,'Variable Lookup'!B:E,4, FALSE)</f>
        <v>DIET CALC, FOLIC_ACID_MCG FROM SUPPLEMENTS  (MCG) [SUPP_FOLIC_ACID_MCG]</v>
      </c>
      <c r="C245">
        <v>1</v>
      </c>
      <c r="D245">
        <v>1E-3</v>
      </c>
      <c r="E245">
        <v>0.60799999999999998</v>
      </c>
      <c r="F245">
        <v>0.54300000000000004</v>
      </c>
      <c r="G245">
        <v>0.999</v>
      </c>
      <c r="H245">
        <v>1.0009999999999999</v>
      </c>
    </row>
    <row r="246" spans="1:8" x14ac:dyDescent="0.2">
      <c r="A246" t="s">
        <v>3494</v>
      </c>
      <c r="B246" t="str">
        <f>VLOOKUP(A246,'Variable Lookup'!B:E,4, FALSE)</f>
        <v>DIET CALC, SORBITOL, NDSR, (G) [SORBITOL]</v>
      </c>
      <c r="C246">
        <v>0.91600000000000004</v>
      </c>
      <c r="D246">
        <v>0.13200000000000001</v>
      </c>
      <c r="E246">
        <v>-0.60699999999999998</v>
      </c>
      <c r="F246">
        <v>0.54400000000000004</v>
      </c>
      <c r="G246">
        <v>0.69099999999999995</v>
      </c>
      <c r="H246">
        <v>1.2150000000000001</v>
      </c>
    </row>
    <row r="247" spans="1:8" x14ac:dyDescent="0.2">
      <c r="A247" t="s">
        <v>68</v>
      </c>
      <c r="B247" t="str">
        <f>VLOOKUP(A247,'Variable Lookup'!B:E,4, FALSE)</f>
        <v>ADD_SUGARS</v>
      </c>
      <c r="C247">
        <v>1.004</v>
      </c>
      <c r="D247">
        <v>7.0000000000000001E-3</v>
      </c>
      <c r="E247">
        <v>0.60299999999999998</v>
      </c>
      <c r="F247">
        <v>0.54600000000000004</v>
      </c>
      <c r="G247">
        <v>0.99099999999999999</v>
      </c>
      <c r="H247">
        <v>1.018</v>
      </c>
    </row>
    <row r="248" spans="1:8" x14ac:dyDescent="0.2">
      <c r="A248" t="s">
        <v>1818</v>
      </c>
      <c r="B248" t="str">
        <f>VLOOKUP(A248,'Variable Lookup'!B:E,4, FALSE)</f>
        <v>F_TOTAL</v>
      </c>
      <c r="C248">
        <v>0.94799999999999995</v>
      </c>
      <c r="D248">
        <v>8.5000000000000006E-2</v>
      </c>
      <c r="E248">
        <v>-0.60099999999999998</v>
      </c>
      <c r="F248">
        <v>0.54800000000000004</v>
      </c>
      <c r="G248">
        <v>0.79500000000000004</v>
      </c>
      <c r="H248">
        <v>1.129</v>
      </c>
    </row>
    <row r="249" spans="1:8" x14ac:dyDescent="0.2">
      <c r="A249" t="s">
        <v>2021</v>
      </c>
      <c r="B249" t="str">
        <f>VLOOKUP(A249,'Variable Lookup'!B:E,4, FALSE)</f>
        <v>DIET CALC, FRUCTOSE, NDSR, (G) [FRUCTOSE]</v>
      </c>
      <c r="C249">
        <v>0.998</v>
      </c>
      <c r="D249">
        <v>3.0000000000000001E-3</v>
      </c>
      <c r="E249">
        <v>-0.59899999999999998</v>
      </c>
      <c r="F249">
        <v>0.54900000000000004</v>
      </c>
      <c r="G249">
        <v>0.99299999999999999</v>
      </c>
      <c r="H249">
        <v>1.004</v>
      </c>
    </row>
    <row r="250" spans="1:8" x14ac:dyDescent="0.2">
      <c r="A250" t="s">
        <v>1308</v>
      </c>
      <c r="B250" t="str">
        <f>VLOOKUP(A250,'Variable Lookup'!B:E,4, FALSE)</f>
        <v>FREQUENCY:  CALCIUM [DHQ148000]</v>
      </c>
      <c r="C250">
        <v>1.0309999999999999</v>
      </c>
      <c r="D250">
        <v>5.3999999999999999E-2</v>
      </c>
      <c r="E250">
        <v>0.59099999999999997</v>
      </c>
      <c r="F250">
        <v>0.55400000000000005</v>
      </c>
      <c r="G250">
        <v>0.93100000000000005</v>
      </c>
      <c r="H250">
        <v>1.1419999999999999</v>
      </c>
    </row>
    <row r="251" spans="1:8" x14ac:dyDescent="0.2">
      <c r="A251" t="s">
        <v>2845</v>
      </c>
      <c r="B251" t="str">
        <f>VLOOKUP(A251,'Variable Lookup'!B:E,4, FALSE)</f>
        <v>M201</v>
      </c>
      <c r="C251">
        <v>1.167</v>
      </c>
      <c r="D251">
        <v>0.309</v>
      </c>
      <c r="E251">
        <v>0.58299999999999996</v>
      </c>
      <c r="F251">
        <v>0.56000000000000005</v>
      </c>
      <c r="G251">
        <v>0.69399999999999995</v>
      </c>
      <c r="H251">
        <v>1.9610000000000001</v>
      </c>
    </row>
    <row r="252" spans="1:8" x14ac:dyDescent="0.2">
      <c r="A252" t="s">
        <v>3551</v>
      </c>
      <c r="B252" t="str">
        <f>VLOOKUP(A252,'Variable Lookup'!B:E,4, FALSE)</f>
        <v>DIET CALC, VITAMIN_B6 FROM SUPPLEMENTS  (MG) [SUPP_VITAMIN_B6]</v>
      </c>
      <c r="C252">
        <v>0.98799999999999999</v>
      </c>
      <c r="D252">
        <v>2.1000000000000001E-2</v>
      </c>
      <c r="E252">
        <v>-0.58199999999999996</v>
      </c>
      <c r="F252">
        <v>0.56100000000000005</v>
      </c>
      <c r="G252">
        <v>0.94699999999999995</v>
      </c>
      <c r="H252">
        <v>1.03</v>
      </c>
    </row>
    <row r="253" spans="1:8" x14ac:dyDescent="0.2">
      <c r="A253" t="s">
        <v>3268</v>
      </c>
      <c r="B253" t="str">
        <f>VLOOKUP(A253,'Variable Lookup'!B:E,4, FALSE)</f>
        <v>S080</v>
      </c>
      <c r="C253">
        <v>1.179</v>
      </c>
      <c r="D253">
        <v>0.34399999999999997</v>
      </c>
      <c r="E253">
        <v>0.56599999999999995</v>
      </c>
      <c r="F253">
        <v>0.57099999999999995</v>
      </c>
      <c r="G253">
        <v>0.66600000000000004</v>
      </c>
      <c r="H253">
        <v>2.0880000000000001</v>
      </c>
    </row>
    <row r="254" spans="1:8" x14ac:dyDescent="0.2">
      <c r="A254" t="s">
        <v>3555</v>
      </c>
      <c r="B254" t="str">
        <f>VLOOKUP(A254,'Variable Lookup'!B:E,4, FALSE)</f>
        <v>DIET CALC, VITAMIN_D FROM SUPPLEMENTS  (MCG) [SUPP_VITAMIN_D]</v>
      </c>
      <c r="C254">
        <v>1.01</v>
      </c>
      <c r="D254">
        <v>1.7999999999999999E-2</v>
      </c>
      <c r="E254">
        <v>0.54900000000000004</v>
      </c>
      <c r="F254">
        <v>0.58299999999999996</v>
      </c>
      <c r="G254">
        <v>0.97599999999999998</v>
      </c>
      <c r="H254">
        <v>1.0449999999999999</v>
      </c>
    </row>
    <row r="255" spans="1:8" x14ac:dyDescent="0.2">
      <c r="A255" t="s">
        <v>211</v>
      </c>
      <c r="B255" t="str">
        <f>VLOOKUP(A255,'Variable Lookup'!B:E,4, FALSE)</f>
        <v>B12_ADD</v>
      </c>
      <c r="C255">
        <v>1.0129999999999999</v>
      </c>
      <c r="D255">
        <v>2.5000000000000001E-2</v>
      </c>
      <c r="E255">
        <v>0.54600000000000004</v>
      </c>
      <c r="F255">
        <v>0.58499999999999996</v>
      </c>
      <c r="G255">
        <v>0.96599999999999997</v>
      </c>
      <c r="H255">
        <v>1.0629999999999999</v>
      </c>
    </row>
    <row r="256" spans="1:8" x14ac:dyDescent="0.2">
      <c r="A256" t="s">
        <v>3274</v>
      </c>
      <c r="B256" t="str">
        <f>VLOOKUP(A256,'Variable Lookup'!B:E,4, FALSE)</f>
        <v>DIET CALC, SACCHARIN, NDSR, (MG) [SACCHARIN]</v>
      </c>
      <c r="C256">
        <v>0.999</v>
      </c>
      <c r="D256">
        <v>2E-3</v>
      </c>
      <c r="E256">
        <v>-0.54200000000000004</v>
      </c>
      <c r="F256">
        <v>0.58699999999999997</v>
      </c>
      <c r="G256">
        <v>0.995</v>
      </c>
      <c r="H256">
        <v>1.0029999999999999</v>
      </c>
    </row>
    <row r="257" spans="1:8" x14ac:dyDescent="0.2">
      <c r="A257" t="s">
        <v>2019</v>
      </c>
      <c r="B257" t="str">
        <f>VLOOKUP(A257,'Variable Lookup'!B:E,4, FALSE)</f>
        <v>DENSITY OF TOTAL FRUIT PER 1000 KCAL</v>
      </c>
      <c r="C257">
        <v>0.91200000000000003</v>
      </c>
      <c r="D257">
        <v>0.155</v>
      </c>
      <c r="E257">
        <v>-0.54200000000000004</v>
      </c>
      <c r="F257">
        <v>0.58799999999999997</v>
      </c>
      <c r="G257">
        <v>0.65500000000000003</v>
      </c>
      <c r="H257">
        <v>1.2709999999999999</v>
      </c>
    </row>
    <row r="258" spans="1:8" x14ac:dyDescent="0.2">
      <c r="A258" t="s">
        <v>2055</v>
      </c>
      <c r="B258" t="str">
        <f>VLOOKUP(A258,'Variable Lookup'!B:E,4, FALSE)</f>
        <v>DIET CALC, GLYCITEIN, NDSR, (MG) [GLYCITEIN]</v>
      </c>
      <c r="C258">
        <v>0.79100000000000004</v>
      </c>
      <c r="D258">
        <v>0.35299999999999998</v>
      </c>
      <c r="E258">
        <v>-0.52500000000000002</v>
      </c>
      <c r="F258">
        <v>0.59899999999999998</v>
      </c>
      <c r="G258">
        <v>0.33</v>
      </c>
      <c r="H258">
        <v>1.897</v>
      </c>
    </row>
    <row r="259" spans="1:8" x14ac:dyDescent="0.2">
      <c r="A259" t="s">
        <v>3668</v>
      </c>
      <c r="B259" t="str">
        <f>VLOOKUP(A259,'Variable Lookup'!B:E,4, FALSE)</f>
        <v>VK</v>
      </c>
      <c r="C259">
        <v>1</v>
      </c>
      <c r="D259">
        <v>0</v>
      </c>
      <c r="E259">
        <v>0.49199999999999999</v>
      </c>
      <c r="F259">
        <v>0.623</v>
      </c>
      <c r="G259">
        <v>0.999</v>
      </c>
      <c r="H259">
        <v>1.0009999999999999</v>
      </c>
    </row>
    <row r="260" spans="1:8" x14ac:dyDescent="0.2">
      <c r="A260" t="s">
        <v>2974</v>
      </c>
      <c r="B260" t="str">
        <f>VLOOKUP(A260,'Variable Lookup'!B:E,4, FALSE)</f>
        <v>P226</v>
      </c>
      <c r="C260">
        <v>1.407</v>
      </c>
      <c r="D260">
        <v>0.98099999999999998</v>
      </c>
      <c r="E260">
        <v>0.49</v>
      </c>
      <c r="F260">
        <v>0.624</v>
      </c>
      <c r="G260">
        <v>0.35899999999999999</v>
      </c>
      <c r="H260">
        <v>5.5170000000000003</v>
      </c>
    </row>
    <row r="261" spans="1:8" x14ac:dyDescent="0.2">
      <c r="A261" t="s">
        <v>2045</v>
      </c>
      <c r="B261" t="str">
        <f>VLOOKUP(A261,'Variable Lookup'!B:E,4, FALSE)</f>
        <v>DIET CALC, GLUCOSE, NDSR, (G) [GLUCOSE]</v>
      </c>
      <c r="C261">
        <v>0.999</v>
      </c>
      <c r="D261">
        <v>3.0000000000000001E-3</v>
      </c>
      <c r="E261">
        <v>-0.48599999999999999</v>
      </c>
      <c r="F261">
        <v>0.627</v>
      </c>
      <c r="G261">
        <v>0.99299999999999999</v>
      </c>
      <c r="H261">
        <v>1.004</v>
      </c>
    </row>
    <row r="262" spans="1:8" x14ac:dyDescent="0.2">
      <c r="A262" t="s">
        <v>3533</v>
      </c>
      <c r="B262" t="str">
        <f>VLOOKUP(A262,'Variable Lookup'!B:E,4, FALSE)</f>
        <v>DIET CALC, PANTOTHENIC_ACID FROM SUPPLEMENTS  (MG) [SUPP_PANTOTHENIC_ACID]</v>
      </c>
      <c r="C262">
        <v>1.0109999999999999</v>
      </c>
      <c r="D262">
        <v>2.1999999999999999E-2</v>
      </c>
      <c r="E262">
        <v>0.47799999999999998</v>
      </c>
      <c r="F262">
        <v>0.63300000000000001</v>
      </c>
      <c r="G262">
        <v>0.96799999999999997</v>
      </c>
      <c r="H262">
        <v>1.0549999999999999</v>
      </c>
    </row>
    <row r="263" spans="1:8" x14ac:dyDescent="0.2">
      <c r="A263" t="s">
        <v>3711</v>
      </c>
      <c r="B263" t="str">
        <f>VLOOKUP(A263,'Variable Lookup'!B:E,4, FALSE)</f>
        <v>DENSITY OF WHOLE FRUIT PER 1000 KCAL</v>
      </c>
      <c r="C263">
        <v>0.91300000000000003</v>
      </c>
      <c r="D263">
        <v>0.17699999999999999</v>
      </c>
      <c r="E263">
        <v>-0.46899999999999997</v>
      </c>
      <c r="F263">
        <v>0.63900000000000001</v>
      </c>
      <c r="G263">
        <v>0.624</v>
      </c>
      <c r="H263">
        <v>1.3360000000000001</v>
      </c>
    </row>
    <row r="264" spans="1:8" x14ac:dyDescent="0.2">
      <c r="A264" t="s">
        <v>75</v>
      </c>
      <c r="B264" t="str">
        <f>VLOOKUP(A264,'Variable Lookup'!B:E,4, FALSE)</f>
        <v>DIET CALC, ALCOHOL, USDA, (G) [ALCOHOL]</v>
      </c>
      <c r="C264">
        <v>0.999</v>
      </c>
      <c r="D264">
        <v>3.0000000000000001E-3</v>
      </c>
      <c r="E264">
        <v>-0.46600000000000003</v>
      </c>
      <c r="F264">
        <v>0.64100000000000001</v>
      </c>
      <c r="G264">
        <v>0.99299999999999999</v>
      </c>
      <c r="H264">
        <v>1.004</v>
      </c>
    </row>
    <row r="265" spans="1:8" x14ac:dyDescent="0.2">
      <c r="A265" t="s">
        <v>2034</v>
      </c>
      <c r="B265" t="str">
        <f>VLOOKUP(A265,'Variable Lookup'!B:E,4, FALSE)</f>
        <v>DIET CALC, GALACTOSE, NDSR, (G) [GALACTOSE]</v>
      </c>
      <c r="C265">
        <v>0.90400000000000003</v>
      </c>
      <c r="D265">
        <v>0.19800000000000001</v>
      </c>
      <c r="E265">
        <v>-0.46</v>
      </c>
      <c r="F265">
        <v>0.64600000000000002</v>
      </c>
      <c r="G265">
        <v>0.58899999999999997</v>
      </c>
      <c r="H265">
        <v>1.3879999999999999</v>
      </c>
    </row>
    <row r="266" spans="1:8" x14ac:dyDescent="0.2">
      <c r="A266" t="s">
        <v>1813</v>
      </c>
      <c r="B266" t="str">
        <f>VLOOKUP(A266,'Variable Lookup'!B:E,4, FALSE)</f>
        <v>DIET CALC, ERYTHRITOL, NDSR, (G) [ERYTHRITOL]</v>
      </c>
      <c r="C266">
        <v>1E-3</v>
      </c>
      <c r="D266">
        <v>1.4E-2</v>
      </c>
      <c r="E266">
        <v>-0.44800000000000001</v>
      </c>
      <c r="F266">
        <v>0.65400000000000003</v>
      </c>
      <c r="G266">
        <v>0</v>
      </c>
      <c r="H266">
        <v>21000000000</v>
      </c>
    </row>
    <row r="267" spans="1:8" x14ac:dyDescent="0.2">
      <c r="A267" t="s">
        <v>1322</v>
      </c>
      <c r="B267" t="str">
        <f>VLOOKUP(A267,'Variable Lookup'!B:E,4, FALSE)</f>
        <v>FREQUENCY:  IRON [DHQ149000]</v>
      </c>
      <c r="C267">
        <v>1.0409999999999999</v>
      </c>
      <c r="D267">
        <v>9.2999999999999999E-2</v>
      </c>
      <c r="E267">
        <v>0.44500000000000001</v>
      </c>
      <c r="F267">
        <v>0.65600000000000003</v>
      </c>
      <c r="G267">
        <v>0.873</v>
      </c>
      <c r="H267">
        <v>1.2410000000000001</v>
      </c>
    </row>
    <row r="268" spans="1:8" x14ac:dyDescent="0.2">
      <c r="A268" t="s">
        <v>3529</v>
      </c>
      <c r="B268" t="str">
        <f>VLOOKUP(A268,'Variable Lookup'!B:E,4, FALSE)</f>
        <v>DIET MANG, MANGANESE FROM SUPPLEMENTS (MG) [SUPP_MANGANESE]</v>
      </c>
      <c r="C268">
        <v>1.044</v>
      </c>
      <c r="D268">
        <v>0.107</v>
      </c>
      <c r="E268">
        <v>0.42499999999999999</v>
      </c>
      <c r="F268">
        <v>0.67100000000000004</v>
      </c>
      <c r="G268">
        <v>0.85499999999999998</v>
      </c>
      <c r="H268">
        <v>1.276</v>
      </c>
    </row>
    <row r="269" spans="1:8" x14ac:dyDescent="0.2">
      <c r="A269" t="s">
        <v>3632</v>
      </c>
      <c r="B269" t="str">
        <f>VLOOKUP(A269,'Variable Lookup'!B:E,4, FALSE)</f>
        <v>V_STARCHY_TOTAL</v>
      </c>
      <c r="C269">
        <v>1.0660000000000001</v>
      </c>
      <c r="D269">
        <v>0.16</v>
      </c>
      <c r="E269">
        <v>0.42399999999999999</v>
      </c>
      <c r="F269">
        <v>0.67200000000000004</v>
      </c>
      <c r="G269">
        <v>0.79400000000000004</v>
      </c>
      <c r="H269">
        <v>1.429</v>
      </c>
    </row>
    <row r="270" spans="1:8" x14ac:dyDescent="0.2">
      <c r="A270" t="s">
        <v>2987</v>
      </c>
      <c r="B270" t="str">
        <f>VLOOKUP(A270,'Variable Lookup'!B:E,4, FALSE)</f>
        <v>PF_SOY</v>
      </c>
      <c r="C270">
        <v>1.1020000000000001</v>
      </c>
      <c r="D270">
        <v>0.253</v>
      </c>
      <c r="E270">
        <v>0.42199999999999999</v>
      </c>
      <c r="F270">
        <v>0.67300000000000004</v>
      </c>
      <c r="G270">
        <v>0.70199999999999996</v>
      </c>
      <c r="H270">
        <v>1.7290000000000001</v>
      </c>
    </row>
    <row r="271" spans="1:8" x14ac:dyDescent="0.2">
      <c r="A271" t="s">
        <v>2837</v>
      </c>
      <c r="B271" t="str">
        <f>VLOOKUP(A271,'Variable Lookup'!B:E,4, FALSE)</f>
        <v>LYCO</v>
      </c>
      <c r="C271">
        <v>1</v>
      </c>
      <c r="D271">
        <v>0</v>
      </c>
      <c r="E271">
        <v>0.40699999999999997</v>
      </c>
      <c r="F271">
        <v>0.68400000000000005</v>
      </c>
      <c r="G271">
        <v>1</v>
      </c>
      <c r="H271">
        <v>1</v>
      </c>
    </row>
    <row r="272" spans="1:8" x14ac:dyDescent="0.2">
      <c r="A272" t="s">
        <v>3627</v>
      </c>
      <c r="B272" t="str">
        <f>VLOOKUP(A272,'Variable Lookup'!B:E,4, FALSE)</f>
        <v>V_REDOR_OTHER</v>
      </c>
      <c r="C272">
        <v>0.86899999999999999</v>
      </c>
      <c r="D272">
        <v>0.30199999999999999</v>
      </c>
      <c r="E272">
        <v>-0.40400000000000003</v>
      </c>
      <c r="F272">
        <v>0.68600000000000005</v>
      </c>
      <c r="G272">
        <v>0.44</v>
      </c>
      <c r="H272">
        <v>1.716</v>
      </c>
    </row>
    <row r="273" spans="1:8" x14ac:dyDescent="0.2">
      <c r="A273" t="s">
        <v>3626</v>
      </c>
      <c r="B273" t="str">
        <f>VLOOKUP(A273,'Variable Lookup'!B:E,4, FALSE)</f>
        <v>V_OTHER</v>
      </c>
      <c r="C273">
        <v>0.94299999999999995</v>
      </c>
      <c r="D273">
        <v>0.14000000000000001</v>
      </c>
      <c r="E273">
        <v>-0.39600000000000002</v>
      </c>
      <c r="F273">
        <v>0.69199999999999995</v>
      </c>
      <c r="G273">
        <v>0.70499999999999996</v>
      </c>
      <c r="H273">
        <v>1.26</v>
      </c>
    </row>
    <row r="274" spans="1:8" x14ac:dyDescent="0.2">
      <c r="A274" t="s">
        <v>3631</v>
      </c>
      <c r="B274" t="str">
        <f>VLOOKUP(A274,'Variable Lookup'!B:E,4, FALSE)</f>
        <v>V_STARCHY_POTATO</v>
      </c>
      <c r="C274">
        <v>1.0649999999999999</v>
      </c>
      <c r="D274">
        <v>0.17699999999999999</v>
      </c>
      <c r="E274">
        <v>0.379</v>
      </c>
      <c r="F274">
        <v>0.70499999999999996</v>
      </c>
      <c r="G274">
        <v>0.76900000000000002</v>
      </c>
      <c r="H274">
        <v>1.474</v>
      </c>
    </row>
    <row r="275" spans="1:8" x14ac:dyDescent="0.2">
      <c r="A275" t="s">
        <v>3515</v>
      </c>
      <c r="B275" t="str">
        <f>VLOOKUP(A275,'Variable Lookup'!B:E,4, FALSE)</f>
        <v>DIET CALC, COPPER FROM SUPPLEMENTS (MG) [SUPP_COPPER]</v>
      </c>
      <c r="C275">
        <v>1.0429999999999999</v>
      </c>
      <c r="D275">
        <v>0.11799999999999999</v>
      </c>
      <c r="E275">
        <v>0.372</v>
      </c>
      <c r="F275">
        <v>0.71</v>
      </c>
      <c r="G275">
        <v>0.83499999999999996</v>
      </c>
      <c r="H275">
        <v>1.3029999999999999</v>
      </c>
    </row>
    <row r="276" spans="1:8" x14ac:dyDescent="0.2">
      <c r="A276" t="s">
        <v>3535</v>
      </c>
      <c r="B276" t="str">
        <f>VLOOKUP(A276,'Variable Lookup'!B:E,4, FALSE)</f>
        <v>DIET PHOS, PHOSPHATE FROM SUPPLEMENTS (MG) [SUPP_PHOSPHATE]</v>
      </c>
      <c r="C276">
        <v>1.0009999999999999</v>
      </c>
      <c r="D276">
        <v>2E-3</v>
      </c>
      <c r="E276">
        <v>0.372</v>
      </c>
      <c r="F276">
        <v>0.71</v>
      </c>
      <c r="G276">
        <v>0.997</v>
      </c>
      <c r="H276">
        <v>1.0049999999999999</v>
      </c>
    </row>
    <row r="277" spans="1:8" x14ac:dyDescent="0.2">
      <c r="A277" t="s">
        <v>3504</v>
      </c>
      <c r="B277" t="str">
        <f>VLOOKUP(A277,'Variable Lookup'!B:E,4, FALSE)</f>
        <v>DIET CALC, SUCROSE, NDSR, (G) [SUCROSE]</v>
      </c>
      <c r="C277">
        <v>0.999</v>
      </c>
      <c r="D277">
        <v>2E-3</v>
      </c>
      <c r="E277">
        <v>-0.36899999999999999</v>
      </c>
      <c r="F277">
        <v>0.71199999999999997</v>
      </c>
      <c r="G277">
        <v>0.996</v>
      </c>
      <c r="H277">
        <v>1.0029999999999999</v>
      </c>
    </row>
    <row r="278" spans="1:8" x14ac:dyDescent="0.2">
      <c r="A278" t="s">
        <v>1817</v>
      </c>
      <c r="B278" t="str">
        <f>VLOOKUP(A278,'Variable Lookup'!B:E,4, FALSE)</f>
        <v>F_OTHER</v>
      </c>
      <c r="C278">
        <v>0.95299999999999996</v>
      </c>
      <c r="D278">
        <v>0.124</v>
      </c>
      <c r="E278">
        <v>-0.36799999999999999</v>
      </c>
      <c r="F278">
        <v>0.71299999999999997</v>
      </c>
      <c r="G278">
        <v>0.73799999999999999</v>
      </c>
      <c r="H278">
        <v>1.2310000000000001</v>
      </c>
    </row>
    <row r="279" spans="1:8" x14ac:dyDescent="0.2">
      <c r="A279" t="s">
        <v>2059</v>
      </c>
      <c r="B279" t="str">
        <f>VLOOKUP(A279,'Variable Lookup'!B:E,4, FALSE)</f>
        <v>DENSITY OF DARK GREEN VEG AND BEANS PER 1000 KCAL</v>
      </c>
      <c r="C279">
        <v>1.107</v>
      </c>
      <c r="D279">
        <v>0.30599999999999999</v>
      </c>
      <c r="E279">
        <v>0.36799999999999999</v>
      </c>
      <c r="F279">
        <v>0.71299999999999997</v>
      </c>
      <c r="G279">
        <v>0.64400000000000002</v>
      </c>
      <c r="H279">
        <v>1.9019999999999999</v>
      </c>
    </row>
    <row r="280" spans="1:8" x14ac:dyDescent="0.2">
      <c r="A280" t="s">
        <v>3491</v>
      </c>
      <c r="B280" t="str">
        <f>VLOOKUP(A280,'Variable Lookup'!B:E,4, FALSE)</f>
        <v>SOLID_FATS</v>
      </c>
      <c r="C280">
        <v>1.0009999999999999</v>
      </c>
      <c r="D280">
        <v>4.0000000000000001E-3</v>
      </c>
      <c r="E280">
        <v>0.36399999999999999</v>
      </c>
      <c r="F280">
        <v>0.71599999999999997</v>
      </c>
      <c r="G280">
        <v>0.99399999999999999</v>
      </c>
      <c r="H280">
        <v>1.0089999999999999</v>
      </c>
    </row>
    <row r="281" spans="1:8" x14ac:dyDescent="0.2">
      <c r="A281" t="s">
        <v>2982</v>
      </c>
      <c r="B281" t="str">
        <f>VLOOKUP(A281,'Variable Lookup'!B:E,4, FALSE)</f>
        <v>PF_NUTSDS</v>
      </c>
      <c r="C281">
        <v>1.0109999999999999</v>
      </c>
      <c r="D281">
        <v>0.03</v>
      </c>
      <c r="E281">
        <v>0.35499999999999998</v>
      </c>
      <c r="F281">
        <v>0.72299999999999998</v>
      </c>
      <c r="G281">
        <v>0.95299999999999996</v>
      </c>
      <c r="H281">
        <v>1.071</v>
      </c>
    </row>
    <row r="282" spans="1:8" x14ac:dyDescent="0.2">
      <c r="A282" t="s">
        <v>3523</v>
      </c>
      <c r="B282" t="str">
        <f>VLOOKUP(A282,'Variable Lookup'!B:E,4, FALSE)</f>
        <v>DIET LUTE, LUTEIN FROM SUPPLEMENTS (MG) [SUPP_LUTEIN]</v>
      </c>
      <c r="C282">
        <v>1</v>
      </c>
      <c r="D282">
        <v>1E-3</v>
      </c>
      <c r="E282">
        <v>0.35</v>
      </c>
      <c r="F282">
        <v>0.72599999999999998</v>
      </c>
      <c r="G282">
        <v>0.999</v>
      </c>
      <c r="H282">
        <v>1.0009999999999999</v>
      </c>
    </row>
    <row r="283" spans="1:8" x14ac:dyDescent="0.2">
      <c r="A283" t="s">
        <v>319</v>
      </c>
      <c r="B283" t="str">
        <f>VLOOKUP(A283,'Variable Lookup'!B:E,4, FALSE)</f>
        <v>DIET CALC, DAIDZEIN, NDSR, (MG) [DAIDZEIN]</v>
      </c>
      <c r="C283">
        <v>0.97599999999999998</v>
      </c>
      <c r="D283">
        <v>6.7000000000000004E-2</v>
      </c>
      <c r="E283">
        <v>-0.34899999999999998</v>
      </c>
      <c r="F283">
        <v>0.72699999999999998</v>
      </c>
      <c r="G283">
        <v>0.85299999999999998</v>
      </c>
      <c r="H283">
        <v>1.117</v>
      </c>
    </row>
    <row r="284" spans="1:8" x14ac:dyDescent="0.2">
      <c r="A284" t="s">
        <v>321</v>
      </c>
      <c r="B284" t="str">
        <f>VLOOKUP(A284,'Variable Lookup'!B:E,4, FALSE)</f>
        <v>DENSITY OF DAIRY PER 1000 KCAL</v>
      </c>
      <c r="C284">
        <v>1.056</v>
      </c>
      <c r="D284">
        <v>0.17</v>
      </c>
      <c r="E284">
        <v>0.34</v>
      </c>
      <c r="F284">
        <v>0.73399999999999999</v>
      </c>
      <c r="G284">
        <v>0.77100000000000002</v>
      </c>
      <c r="H284">
        <v>1.448</v>
      </c>
    </row>
    <row r="285" spans="1:8" x14ac:dyDescent="0.2">
      <c r="A285" t="s">
        <v>1384</v>
      </c>
      <c r="B285" t="str">
        <f>VLOOKUP(A285,'Variable Lookup'!B:E,4, FALSE)</f>
        <v>GINSENG [DHQ153010]</v>
      </c>
      <c r="C285">
        <v>1.3149999999999999</v>
      </c>
      <c r="D285">
        <v>1.0629999999999999</v>
      </c>
      <c r="E285">
        <v>0.33900000000000002</v>
      </c>
      <c r="F285">
        <v>0.73499999999999999</v>
      </c>
      <c r="G285">
        <v>0.27</v>
      </c>
      <c r="H285">
        <v>6.4130000000000003</v>
      </c>
    </row>
    <row r="286" spans="1:8" x14ac:dyDescent="0.2">
      <c r="A286" t="s">
        <v>3628</v>
      </c>
      <c r="B286" t="str">
        <f>VLOOKUP(A286,'Variable Lookup'!B:E,4, FALSE)</f>
        <v>V_REDOR_TOMATO</v>
      </c>
      <c r="C286">
        <v>1.093</v>
      </c>
      <c r="D286">
        <v>0.28799999999999998</v>
      </c>
      <c r="E286">
        <v>0.33800000000000002</v>
      </c>
      <c r="F286">
        <v>0.73499999999999999</v>
      </c>
      <c r="G286">
        <v>0.65200000000000002</v>
      </c>
      <c r="H286">
        <v>1.8340000000000001</v>
      </c>
    </row>
    <row r="287" spans="1:8" x14ac:dyDescent="0.2">
      <c r="A287" t="s">
        <v>3508</v>
      </c>
      <c r="B287" t="str">
        <f>VLOOKUP(A287,'Variable Lookup'!B:E,4, FALSE)</f>
        <v>SUGR</v>
      </c>
      <c r="C287">
        <v>1</v>
      </c>
      <c r="D287">
        <v>1E-3</v>
      </c>
      <c r="E287">
        <v>0.33400000000000002</v>
      </c>
      <c r="F287">
        <v>0.73899999999999999</v>
      </c>
      <c r="G287">
        <v>0.998</v>
      </c>
      <c r="H287">
        <v>1.0029999999999999</v>
      </c>
    </row>
    <row r="288" spans="1:8" x14ac:dyDescent="0.2">
      <c r="A288" t="s">
        <v>1899</v>
      </c>
      <c r="B288" t="str">
        <f>VLOOKUP(A288,'Variable Lookup'!B:E,4, FALSE)</f>
        <v>FIBE</v>
      </c>
      <c r="C288">
        <v>1.0029999999999999</v>
      </c>
      <c r="D288">
        <v>0.01</v>
      </c>
      <c r="E288">
        <v>0.317</v>
      </c>
      <c r="F288">
        <v>0.752</v>
      </c>
      <c r="G288">
        <v>0.98399999999999999</v>
      </c>
      <c r="H288">
        <v>1.022</v>
      </c>
    </row>
    <row r="289" spans="1:8" x14ac:dyDescent="0.2">
      <c r="A289" t="s">
        <v>3641</v>
      </c>
      <c r="B289" t="str">
        <f>VLOOKUP(A289,'Variable Lookup'!B:E,4, FALSE)</f>
        <v>VC</v>
      </c>
      <c r="C289">
        <v>1</v>
      </c>
      <c r="D289">
        <v>1E-3</v>
      </c>
      <c r="E289">
        <v>0.30499999999999999</v>
      </c>
      <c r="F289">
        <v>0.76</v>
      </c>
      <c r="G289">
        <v>0.998</v>
      </c>
      <c r="H289">
        <v>1.0029999999999999</v>
      </c>
    </row>
    <row r="290" spans="1:8" x14ac:dyDescent="0.2">
      <c r="A290" t="s">
        <v>61</v>
      </c>
      <c r="B290" t="str">
        <f>VLOOKUP(A290,'Variable Lookup'!B:E,4, FALSE)</f>
        <v>ACAR</v>
      </c>
      <c r="C290">
        <v>1</v>
      </c>
      <c r="D290">
        <v>0</v>
      </c>
      <c r="E290">
        <v>-0.30299999999999999</v>
      </c>
      <c r="F290">
        <v>0.76200000000000001</v>
      </c>
      <c r="G290">
        <v>1</v>
      </c>
      <c r="H290">
        <v>1</v>
      </c>
    </row>
    <row r="291" spans="1:8" x14ac:dyDescent="0.2">
      <c r="A291" t="s">
        <v>3709</v>
      </c>
      <c r="B291" t="str">
        <f>VLOOKUP(A291,'Variable Lookup'!B:E,4, FALSE)</f>
        <v>DENSITY OF WHOLE GRAIN PER 1000 KCAL</v>
      </c>
      <c r="C291">
        <v>1.1240000000000001</v>
      </c>
      <c r="D291">
        <v>0.433</v>
      </c>
      <c r="E291">
        <v>0.30299999999999999</v>
      </c>
      <c r="F291">
        <v>0.76200000000000001</v>
      </c>
      <c r="G291">
        <v>0.52800000000000002</v>
      </c>
      <c r="H291">
        <v>2.3929999999999998</v>
      </c>
    </row>
    <row r="292" spans="1:8" x14ac:dyDescent="0.2">
      <c r="A292" t="s">
        <v>3636</v>
      </c>
      <c r="B292" t="str">
        <f>VLOOKUP(A292,'Variable Lookup'!B:E,4, FALSE)</f>
        <v>VARA</v>
      </c>
      <c r="C292">
        <v>1</v>
      </c>
      <c r="D292">
        <v>0</v>
      </c>
      <c r="E292">
        <v>0.29499999999999998</v>
      </c>
      <c r="F292">
        <v>0.76800000000000002</v>
      </c>
      <c r="G292">
        <v>1</v>
      </c>
      <c r="H292">
        <v>1</v>
      </c>
    </row>
    <row r="293" spans="1:8" x14ac:dyDescent="0.2">
      <c r="A293" t="s">
        <v>3037</v>
      </c>
      <c r="B293" t="str">
        <f>VLOOKUP(A293,'Variable Lookup'!B:E,4, FALSE)</f>
        <v>DAILY WHOLE GRAIN INTAKE [PREDWHGRN]</v>
      </c>
      <c r="C293">
        <v>0.96</v>
      </c>
      <c r="D293">
        <v>0.13300000000000001</v>
      </c>
      <c r="E293">
        <v>-0.29499999999999998</v>
      </c>
      <c r="F293">
        <v>0.76800000000000002</v>
      </c>
      <c r="G293">
        <v>0.73099999999999998</v>
      </c>
      <c r="H293">
        <v>1.26</v>
      </c>
    </row>
    <row r="294" spans="1:8" x14ac:dyDescent="0.2">
      <c r="A294" t="s">
        <v>3525</v>
      </c>
      <c r="B294" t="str">
        <f>VLOOKUP(A294,'Variable Lookup'!B:E,4, FALSE)</f>
        <v>DIET LYCO, LYCOPENE FROM SUPPLEMENTS (MG) [SUPP_LYCOPENE]</v>
      </c>
      <c r="C294">
        <v>1</v>
      </c>
      <c r="D294">
        <v>1E-3</v>
      </c>
      <c r="E294">
        <v>0.27900000000000003</v>
      </c>
      <c r="F294">
        <v>0.78</v>
      </c>
      <c r="G294">
        <v>0.999</v>
      </c>
      <c r="H294">
        <v>1.002</v>
      </c>
    </row>
    <row r="295" spans="1:8" x14ac:dyDescent="0.2">
      <c r="A295" t="s">
        <v>3559</v>
      </c>
      <c r="B295" t="str">
        <f>VLOOKUP(A295,'Variable Lookup'!B:E,4, FALSE)</f>
        <v>DIET CALC, VITAMIN_E_MCG FROM SUPPLEMENTS  (MCG) [SUPP_VITAMIN_E_MCG]</v>
      </c>
      <c r="C295">
        <v>1.002</v>
      </c>
      <c r="D295">
        <v>8.0000000000000002E-3</v>
      </c>
      <c r="E295">
        <v>0.27900000000000003</v>
      </c>
      <c r="F295">
        <v>0.78</v>
      </c>
      <c r="G295">
        <v>0.98699999999999999</v>
      </c>
      <c r="H295">
        <v>1.0169999999999999</v>
      </c>
    </row>
    <row r="296" spans="1:8" x14ac:dyDescent="0.2">
      <c r="A296" t="s">
        <v>3561</v>
      </c>
      <c r="B296" t="str">
        <f>VLOOKUP(A296,'Variable Lookup'!B:E,4, FALSE)</f>
        <v>DIET CALC, VITAMIN_K FROM SUPPLEMENTS  (MCG) [SUPP_VITAMIN_K]</v>
      </c>
      <c r="C296">
        <v>1.0029999999999999</v>
      </c>
      <c r="D296">
        <v>8.9999999999999993E-3</v>
      </c>
      <c r="E296">
        <v>0.27900000000000003</v>
      </c>
      <c r="F296">
        <v>0.78</v>
      </c>
      <c r="G296">
        <v>0.98499999999999999</v>
      </c>
      <c r="H296">
        <v>1.02</v>
      </c>
    </row>
    <row r="297" spans="1:8" x14ac:dyDescent="0.2">
      <c r="A297" t="s">
        <v>3513</v>
      </c>
      <c r="B297" t="str">
        <f>VLOOKUP(A297,'Variable Lookup'!B:E,4, FALSE)</f>
        <v>DIET CALC, AMOUNT OF CALCIUM_ANTACID SUPPLEMENTS TAKEN (MG) [SUPP_CALCIUM_ANTACID]</v>
      </c>
      <c r="C297">
        <v>1</v>
      </c>
      <c r="D297">
        <v>0</v>
      </c>
      <c r="E297">
        <v>0.26900000000000002</v>
      </c>
      <c r="F297">
        <v>0.78800000000000003</v>
      </c>
      <c r="G297">
        <v>1</v>
      </c>
      <c r="H297">
        <v>1.0009999999999999</v>
      </c>
    </row>
    <row r="298" spans="1:8" x14ac:dyDescent="0.2">
      <c r="A298" t="s">
        <v>3630</v>
      </c>
      <c r="B298" t="str">
        <f>VLOOKUP(A298,'Variable Lookup'!B:E,4, FALSE)</f>
        <v>V_STARCHY_OTHER</v>
      </c>
      <c r="C298">
        <v>1.129</v>
      </c>
      <c r="D298">
        <v>0.53200000000000003</v>
      </c>
      <c r="E298">
        <v>0.25800000000000001</v>
      </c>
      <c r="F298">
        <v>0.79700000000000004</v>
      </c>
      <c r="G298">
        <v>0.44800000000000001</v>
      </c>
      <c r="H298">
        <v>2.8460000000000001</v>
      </c>
    </row>
    <row r="299" spans="1:8" x14ac:dyDescent="0.2">
      <c r="A299" t="s">
        <v>3637</v>
      </c>
      <c r="B299" t="str">
        <f>VLOOKUP(A299,'Variable Lookup'!B:E,4, FALSE)</f>
        <v>VB1</v>
      </c>
      <c r="C299">
        <v>1.022</v>
      </c>
      <c r="D299">
        <v>0.09</v>
      </c>
      <c r="E299">
        <v>0.248</v>
      </c>
      <c r="F299">
        <v>0.80400000000000005</v>
      </c>
      <c r="G299">
        <v>0.86</v>
      </c>
      <c r="H299">
        <v>1.2150000000000001</v>
      </c>
    </row>
    <row r="300" spans="1:8" x14ac:dyDescent="0.2">
      <c r="A300" t="s">
        <v>3521</v>
      </c>
      <c r="B300" t="str">
        <f>VLOOKUP(A300,'Variable Lookup'!B:E,4, FALSE)</f>
        <v>DIET IRON, IRON FROM SUPPLEMENTS (MG) [SUPP_IRON]</v>
      </c>
      <c r="C300">
        <v>1.0009999999999999</v>
      </c>
      <c r="D300">
        <v>6.0000000000000001E-3</v>
      </c>
      <c r="E300">
        <v>0.23899999999999999</v>
      </c>
      <c r="F300">
        <v>0.81100000000000005</v>
      </c>
      <c r="G300">
        <v>0.98899999999999999</v>
      </c>
      <c r="H300">
        <v>1.014</v>
      </c>
    </row>
    <row r="301" spans="1:8" x14ac:dyDescent="0.2">
      <c r="A301" t="s">
        <v>3337</v>
      </c>
      <c r="B301" t="str">
        <f>VLOOKUP(A301,'Variable Lookup'!B:E,4, FALSE)</f>
        <v>DENSTIY OF SEAFOOD AND PLANT PROTEIN PER 1000 KCAL</v>
      </c>
      <c r="C301">
        <v>0.97599999999999998</v>
      </c>
      <c r="D301">
        <v>0.10199999999999999</v>
      </c>
      <c r="E301">
        <v>-0.23300000000000001</v>
      </c>
      <c r="F301">
        <v>0.81599999999999995</v>
      </c>
      <c r="G301">
        <v>0.79500000000000004</v>
      </c>
      <c r="H301">
        <v>1.198</v>
      </c>
    </row>
    <row r="302" spans="1:8" x14ac:dyDescent="0.2">
      <c r="A302" t="s">
        <v>3545</v>
      </c>
      <c r="B302" t="str">
        <f>VLOOKUP(A302,'Variable Lookup'!B:E,4, FALSE)</f>
        <v>DIET CALC, VITAMIN_A_IU FROM SUPPLEMENTS  (IU) [SUPP_VITAMIN_A_IU]</v>
      </c>
      <c r="C302">
        <v>1</v>
      </c>
      <c r="D302">
        <v>0</v>
      </c>
      <c r="E302">
        <v>0.22</v>
      </c>
      <c r="F302">
        <v>0.82599999999999996</v>
      </c>
      <c r="G302">
        <v>1</v>
      </c>
      <c r="H302">
        <v>1</v>
      </c>
    </row>
    <row r="303" spans="1:8" x14ac:dyDescent="0.2">
      <c r="A303" t="s">
        <v>3547</v>
      </c>
      <c r="B303" t="str">
        <f>VLOOKUP(A303,'Variable Lookup'!B:E,4, FALSE)</f>
        <v>DIET CALC, VITAMIN_A_MCG FROM SUPPLEMENTS  (MCG) [SUPP_VITAMIN_A_MCG]</v>
      </c>
      <c r="C303">
        <v>1</v>
      </c>
      <c r="D303">
        <v>0</v>
      </c>
      <c r="E303">
        <v>0.22</v>
      </c>
      <c r="F303">
        <v>0.82599999999999996</v>
      </c>
      <c r="G303">
        <v>1</v>
      </c>
      <c r="H303">
        <v>1</v>
      </c>
    </row>
    <row r="304" spans="1:8" x14ac:dyDescent="0.2">
      <c r="A304" t="s">
        <v>188</v>
      </c>
      <c r="B304" t="str">
        <f>VLOOKUP(A304,'Variable Lookup'!B:E,4, FALSE)</f>
        <v>DIET CALC, ASPARTAME, NDSR, (MG) [ASPARTAME]</v>
      </c>
      <c r="C304">
        <v>1</v>
      </c>
      <c r="D304">
        <v>0</v>
      </c>
      <c r="E304">
        <v>-0.216</v>
      </c>
      <c r="F304">
        <v>0.82899999999999996</v>
      </c>
      <c r="G304">
        <v>0.999</v>
      </c>
      <c r="H304">
        <v>1.0009999999999999</v>
      </c>
    </row>
    <row r="305" spans="1:8" x14ac:dyDescent="0.2">
      <c r="A305" t="s">
        <v>310</v>
      </c>
      <c r="B305" t="str">
        <f>VLOOKUP(A305,'Variable Lookup'!B:E,4, FALSE)</f>
        <v>DIET CALC, COUMESTROL, NDSR, (MG) [COUMESTROL]</v>
      </c>
      <c r="C305">
        <v>0.84799999999999998</v>
      </c>
      <c r="D305">
        <v>0.69799999999999995</v>
      </c>
      <c r="E305">
        <v>-0.20100000000000001</v>
      </c>
      <c r="F305">
        <v>0.84099999999999997</v>
      </c>
      <c r="G305">
        <v>0.16900000000000001</v>
      </c>
      <c r="H305">
        <v>4.26</v>
      </c>
    </row>
    <row r="306" spans="1:8" x14ac:dyDescent="0.2">
      <c r="A306" t="s">
        <v>2985</v>
      </c>
      <c r="B306" t="str">
        <f>VLOOKUP(A306,'Variable Lookup'!B:E,4, FALSE)</f>
        <v>PF_SEAFD_HI</v>
      </c>
      <c r="C306">
        <v>0.97499999999999998</v>
      </c>
      <c r="D306">
        <v>0.127</v>
      </c>
      <c r="E306">
        <v>-0.192</v>
      </c>
      <c r="F306">
        <v>0.84799999999999998</v>
      </c>
      <c r="G306">
        <v>0.75600000000000001</v>
      </c>
      <c r="H306">
        <v>1.2589999999999999</v>
      </c>
    </row>
    <row r="307" spans="1:8" x14ac:dyDescent="0.2">
      <c r="A307" t="s">
        <v>2980</v>
      </c>
      <c r="B307" t="str">
        <f>VLOOKUP(A307,'Variable Lookup'!B:E,4, FALSE)</f>
        <v>PF_MEAT</v>
      </c>
      <c r="C307">
        <v>0.99299999999999999</v>
      </c>
      <c r="D307">
        <v>3.7999999999999999E-2</v>
      </c>
      <c r="E307">
        <v>-0.184</v>
      </c>
      <c r="F307">
        <v>0.85399999999999998</v>
      </c>
      <c r="G307">
        <v>0.92</v>
      </c>
      <c r="H307">
        <v>1.071</v>
      </c>
    </row>
    <row r="308" spans="1:8" x14ac:dyDescent="0.2">
      <c r="A308" t="s">
        <v>3537</v>
      </c>
      <c r="B308" t="str">
        <f>VLOOKUP(A308,'Variable Lookup'!B:E,4, FALSE)</f>
        <v>DIET POTA, POTASSIUM FROM SUPPLEMENTS (MG) [SUPP_POTASSIUM]</v>
      </c>
      <c r="C308">
        <v>1</v>
      </c>
      <c r="D308">
        <v>3.0000000000000001E-3</v>
      </c>
      <c r="E308">
        <v>0.17399999999999999</v>
      </c>
      <c r="F308">
        <v>0.86199999999999999</v>
      </c>
      <c r="G308">
        <v>0.995</v>
      </c>
      <c r="H308">
        <v>1.006</v>
      </c>
    </row>
    <row r="309" spans="1:8" x14ac:dyDescent="0.2">
      <c r="A309" t="s">
        <v>1815</v>
      </c>
      <c r="B309" t="str">
        <f>VLOOKUP(A309,'Variable Lookup'!B:E,4, FALSE)</f>
        <v>F_CITMLB</v>
      </c>
      <c r="C309">
        <v>0.97599999999999998</v>
      </c>
      <c r="D309">
        <v>0.16</v>
      </c>
      <c r="E309">
        <v>-0.15</v>
      </c>
      <c r="F309">
        <v>0.88</v>
      </c>
      <c r="G309">
        <v>0.70799999999999996</v>
      </c>
      <c r="H309">
        <v>1.345</v>
      </c>
    </row>
    <row r="310" spans="1:8" x14ac:dyDescent="0.2">
      <c r="A310" t="s">
        <v>212</v>
      </c>
      <c r="B310" t="str">
        <f>VLOOKUP(A310,'Variable Lookup'!B:E,4, FALSE)</f>
        <v>BCAR</v>
      </c>
      <c r="C310">
        <v>1</v>
      </c>
      <c r="D310">
        <v>0</v>
      </c>
      <c r="E310">
        <v>-0.14899999999999999</v>
      </c>
      <c r="F310">
        <v>0.88200000000000001</v>
      </c>
      <c r="G310">
        <v>1</v>
      </c>
      <c r="H310">
        <v>1</v>
      </c>
    </row>
    <row r="311" spans="1:8" x14ac:dyDescent="0.2">
      <c r="A311" t="s">
        <v>1354</v>
      </c>
      <c r="B311" t="str">
        <f>VLOOKUP(A311,'Variable Lookup'!B:E,4, FALSE)</f>
        <v>OCCU-VITE / EYE HEALTH [DHQ152007]</v>
      </c>
      <c r="C311">
        <v>1.081</v>
      </c>
      <c r="D311">
        <v>0.61099999999999999</v>
      </c>
      <c r="E311">
        <v>0.13800000000000001</v>
      </c>
      <c r="F311">
        <v>0.89</v>
      </c>
      <c r="G311">
        <v>0.35699999999999998</v>
      </c>
      <c r="H311">
        <v>3.2749999999999999</v>
      </c>
    </row>
    <row r="312" spans="1:8" x14ac:dyDescent="0.2">
      <c r="A312" t="s">
        <v>3025</v>
      </c>
      <c r="B312" t="str">
        <f>VLOOKUP(A312,'Variable Lookup'!B:E,4, FALSE)</f>
        <v>DAILY DAIRY INTAKE [PREDDAIRY]</v>
      </c>
      <c r="C312">
        <v>0.98199999999999998</v>
      </c>
      <c r="D312">
        <v>0.13200000000000001</v>
      </c>
      <c r="E312">
        <v>-0.13400000000000001</v>
      </c>
      <c r="F312">
        <v>0.89300000000000002</v>
      </c>
      <c r="G312">
        <v>0.755</v>
      </c>
      <c r="H312">
        <v>1.278</v>
      </c>
    </row>
    <row r="313" spans="1:8" x14ac:dyDescent="0.2">
      <c r="A313" t="s">
        <v>1368</v>
      </c>
      <c r="B313" t="str">
        <f>VLOOKUP(A313,'Variable Lookup'!B:E,4, FALSE)</f>
        <v>COENZYME Q-10 [DHQ153002]</v>
      </c>
      <c r="C313">
        <v>1.0609999999999999</v>
      </c>
      <c r="D313">
        <v>0.49299999999999999</v>
      </c>
      <c r="E313">
        <v>0.127</v>
      </c>
      <c r="F313">
        <v>0.89900000000000002</v>
      </c>
      <c r="G313">
        <v>0.42599999999999999</v>
      </c>
      <c r="H313">
        <v>2.6389999999999998</v>
      </c>
    </row>
    <row r="314" spans="1:8" x14ac:dyDescent="0.2">
      <c r="A314" t="s">
        <v>1352</v>
      </c>
      <c r="B314" t="str">
        <f>VLOOKUP(A314,'Variable Lookup'!B:E,4, FALSE)</f>
        <v>MAGNESIUM [DHQ152006]</v>
      </c>
      <c r="C314">
        <v>1.042</v>
      </c>
      <c r="D314">
        <v>0.35199999999999998</v>
      </c>
      <c r="E314">
        <v>0.122</v>
      </c>
      <c r="F314">
        <v>0.90300000000000002</v>
      </c>
      <c r="G314">
        <v>0.53800000000000003</v>
      </c>
      <c r="H314">
        <v>2.02</v>
      </c>
    </row>
    <row r="315" spans="1:8" x14ac:dyDescent="0.2">
      <c r="A315" t="s">
        <v>1380</v>
      </c>
      <c r="B315" t="str">
        <f>VLOOKUP(A315,'Variable Lookup'!B:E,4, FALSE)</f>
        <v>GINGER [DHQ153008]</v>
      </c>
      <c r="C315">
        <v>0.91500000000000004</v>
      </c>
      <c r="D315">
        <v>0.71499999999999997</v>
      </c>
      <c r="E315">
        <v>-0.114</v>
      </c>
      <c r="F315">
        <v>0.91</v>
      </c>
      <c r="G315">
        <v>0.19800000000000001</v>
      </c>
      <c r="H315">
        <v>4.2329999999999997</v>
      </c>
    </row>
    <row r="316" spans="1:8" x14ac:dyDescent="0.2">
      <c r="A316" t="s">
        <v>1820</v>
      </c>
      <c r="B316" t="str">
        <f>VLOOKUP(A316,'Variable Lookup'!B:E,4, FALSE)</f>
        <v>FATTY ACID RATIO</v>
      </c>
      <c r="C316">
        <v>1.022</v>
      </c>
      <c r="D316">
        <v>0.21299999999999999</v>
      </c>
      <c r="E316">
        <v>0.104</v>
      </c>
      <c r="F316">
        <v>0.91700000000000004</v>
      </c>
      <c r="G316">
        <v>0.67900000000000005</v>
      </c>
      <c r="H316">
        <v>1.538</v>
      </c>
    </row>
    <row r="317" spans="1:8" x14ac:dyDescent="0.2">
      <c r="A317" t="s">
        <v>1390</v>
      </c>
      <c r="B317" t="str">
        <f>VLOOKUP(A317,'Variable Lookup'!B:E,4, FALSE)</f>
        <v>PROBIOTICS [DHQ153013]</v>
      </c>
      <c r="C317">
        <v>1.032</v>
      </c>
      <c r="D317">
        <v>0.36199999999999999</v>
      </c>
      <c r="E317">
        <v>8.8999999999999996E-2</v>
      </c>
      <c r="F317">
        <v>0.92900000000000005</v>
      </c>
      <c r="G317">
        <v>0.51900000000000002</v>
      </c>
      <c r="H317">
        <v>2.052</v>
      </c>
    </row>
    <row r="318" spans="1:8" x14ac:dyDescent="0.2">
      <c r="A318" t="s">
        <v>1366</v>
      </c>
      <c r="B318" t="str">
        <f>VLOOKUP(A318,'Variable Lookup'!B:E,4, FALSE)</f>
        <v>CHONDROITIN [DHQ153001]</v>
      </c>
      <c r="C318">
        <v>1.0589999999999999</v>
      </c>
      <c r="D318">
        <v>0.68700000000000006</v>
      </c>
      <c r="E318">
        <v>8.7999999999999995E-2</v>
      </c>
      <c r="F318">
        <v>0.93</v>
      </c>
      <c r="G318">
        <v>0.29699999999999999</v>
      </c>
      <c r="H318">
        <v>3.778</v>
      </c>
    </row>
    <row r="319" spans="1:8" x14ac:dyDescent="0.2">
      <c r="A319" t="s">
        <v>1346</v>
      </c>
      <c r="B319" t="str">
        <f>VLOOKUP(A319,'Variable Lookup'!B:E,4, FALSE)</f>
        <v>B-12 [DHQ152003]</v>
      </c>
      <c r="C319">
        <v>0.97299999999999998</v>
      </c>
      <c r="D319">
        <v>0.35499999999999998</v>
      </c>
      <c r="E319">
        <v>-7.5999999999999998E-2</v>
      </c>
      <c r="F319">
        <v>0.93899999999999995</v>
      </c>
      <c r="G319">
        <v>0.47599999999999998</v>
      </c>
      <c r="H319">
        <v>1.9870000000000001</v>
      </c>
    </row>
    <row r="320" spans="1:8" x14ac:dyDescent="0.2">
      <c r="A320" t="s">
        <v>3511</v>
      </c>
      <c r="B320" t="str">
        <f>VLOOKUP(A320,'Variable Lookup'!B:E,4, FALSE)</f>
        <v>DIET CALC, AMOUNT OF CALCIUM FROM SUPPLEMENTS (MG) [SUPP_CALCIUM]</v>
      </c>
      <c r="C320">
        <v>1</v>
      </c>
      <c r="D320">
        <v>0</v>
      </c>
      <c r="E320">
        <v>-6.6000000000000003E-2</v>
      </c>
      <c r="F320">
        <v>0.94699999999999995</v>
      </c>
      <c r="G320">
        <v>0.999</v>
      </c>
      <c r="H320">
        <v>1.0009999999999999</v>
      </c>
    </row>
    <row r="321" spans="1:8" x14ac:dyDescent="0.2">
      <c r="A321" t="s">
        <v>3527</v>
      </c>
      <c r="B321" t="str">
        <f>VLOOKUP(A321,'Variable Lookup'!B:E,4, FALSE)</f>
        <v>DIET MAGN, MAGNESIUM FROM SUPPLEMENTS (MG) [SUPP_MAGNESIUM]</v>
      </c>
      <c r="C321">
        <v>1</v>
      </c>
      <c r="D321">
        <v>1E-3</v>
      </c>
      <c r="E321">
        <v>-6.0999999999999999E-2</v>
      </c>
      <c r="F321">
        <v>0.95099999999999996</v>
      </c>
      <c r="G321">
        <v>0.999</v>
      </c>
      <c r="H321">
        <v>1.0009999999999999</v>
      </c>
    </row>
    <row r="322" spans="1:8" x14ac:dyDescent="0.2">
      <c r="A322" t="s">
        <v>3549</v>
      </c>
      <c r="B322" t="str">
        <f>VLOOKUP(A322,'Variable Lookup'!B:E,4, FALSE)</f>
        <v>DIET CALC, VITAMIN_B12 FROM SUPPLEMENTS  (MCG) [SUPP_VITAMIN_B12]</v>
      </c>
      <c r="C322">
        <v>1</v>
      </c>
      <c r="D322">
        <v>2E-3</v>
      </c>
      <c r="E322">
        <v>-3.2000000000000001E-2</v>
      </c>
      <c r="F322">
        <v>0.97399999999999998</v>
      </c>
      <c r="G322">
        <v>0.997</v>
      </c>
      <c r="H322">
        <v>1.0029999999999999</v>
      </c>
    </row>
    <row r="323" spans="1:8" x14ac:dyDescent="0.2">
      <c r="A323" t="s">
        <v>1350</v>
      </c>
      <c r="B323" t="str">
        <f>VLOOKUP(A323,'Variable Lookup'!B:E,4, FALSE)</f>
        <v>FOLIC ACID / FOLATE [DHQ152005]</v>
      </c>
      <c r="C323">
        <v>0.98199999999999998</v>
      </c>
      <c r="D323">
        <v>0.63300000000000001</v>
      </c>
      <c r="E323">
        <v>-2.9000000000000001E-2</v>
      </c>
      <c r="F323">
        <v>0.97699999999999998</v>
      </c>
      <c r="G323">
        <v>0.27700000000000002</v>
      </c>
      <c r="H323">
        <v>3.4729999999999999</v>
      </c>
    </row>
    <row r="324" spans="1:8" x14ac:dyDescent="0.2">
      <c r="A324" t="s">
        <v>3270</v>
      </c>
      <c r="B324" t="str">
        <f>VLOOKUP(A324,'Variable Lookup'!B:E,4, FALSE)</f>
        <v>S120</v>
      </c>
      <c r="C324">
        <v>0.999</v>
      </c>
      <c r="D324">
        <v>6.8000000000000005E-2</v>
      </c>
      <c r="E324">
        <v>-1.4E-2</v>
      </c>
      <c r="F324">
        <v>0.98899999999999999</v>
      </c>
      <c r="G324">
        <v>0.875</v>
      </c>
      <c r="H324">
        <v>1.141</v>
      </c>
    </row>
    <row r="325" spans="1:8" x14ac:dyDescent="0.2">
      <c r="A325" t="s">
        <v>2842</v>
      </c>
      <c r="B325" t="str">
        <f>VLOOKUP(A325,'Variable Lookup'!B:E,4, FALSE)</f>
        <v>LZ</v>
      </c>
      <c r="C325">
        <v>1</v>
      </c>
      <c r="D325">
        <v>0</v>
      </c>
      <c r="E325">
        <v>1.2999999999999999E-2</v>
      </c>
      <c r="F325">
        <v>0.99</v>
      </c>
      <c r="G325">
        <v>1</v>
      </c>
      <c r="H325">
        <v>1</v>
      </c>
    </row>
    <row r="326" spans="1:8" x14ac:dyDescent="0.2">
      <c r="A326" t="s">
        <v>3584</v>
      </c>
      <c r="B326" t="str">
        <f>VLOOKUP(A326,'Variable Lookup'!B:E,4, FALSE)</f>
        <v>THEO</v>
      </c>
      <c r="C326">
        <v>1</v>
      </c>
      <c r="D326">
        <v>1E-3</v>
      </c>
      <c r="E326">
        <v>0.01</v>
      </c>
      <c r="F326">
        <v>0.99199999999999999</v>
      </c>
      <c r="G326">
        <v>0.998</v>
      </c>
      <c r="H326">
        <v>1.002</v>
      </c>
    </row>
    <row r="327" spans="1:8" x14ac:dyDescent="0.2">
      <c r="A327" t="s">
        <v>3629</v>
      </c>
      <c r="B327" t="str">
        <f>VLOOKUP(A327,'Variable Lookup'!B:E,4, FALSE)</f>
        <v>V_REDOR_TOTAL</v>
      </c>
      <c r="C327">
        <v>1</v>
      </c>
      <c r="D327">
        <v>0.20699999999999999</v>
      </c>
      <c r="E327">
        <v>-1E-3</v>
      </c>
      <c r="F327">
        <v>0.999</v>
      </c>
      <c r="G327">
        <v>0.66600000000000004</v>
      </c>
      <c r="H327">
        <v>1.5009999999999999</v>
      </c>
    </row>
  </sheetData>
  <sortState xmlns:xlrd2="http://schemas.microsoft.com/office/spreadsheetml/2017/richdata2" ref="A2:H464">
    <sortCondition ref="F2:F4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D7CF-EBFE-A440-B500-B0D6A20D8600}">
  <dimension ref="A1:H13"/>
  <sheetViews>
    <sheetView workbookViewId="0">
      <selection activeCell="L37" sqref="L37"/>
    </sheetView>
  </sheetViews>
  <sheetFormatPr baseColWidth="10" defaultRowHeight="16" x14ac:dyDescent="0.2"/>
  <sheetData>
    <row r="1" spans="1:8" x14ac:dyDescent="0.2">
      <c r="A1" t="s">
        <v>0</v>
      </c>
      <c r="B1" t="s">
        <v>3842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6" customFormat="1" x14ac:dyDescent="0.2">
      <c r="A2" s="6" t="s">
        <v>277</v>
      </c>
      <c r="B2" s="6" t="str">
        <f>VLOOKUP(A2,'Variable Lookup'!B:E,4, FALSE)</f>
        <v>SELF-REPORT OF CANCER [CANCER]</v>
      </c>
      <c r="C2" s="6">
        <v>2.2959999999999998</v>
      </c>
      <c r="D2" s="6">
        <v>0.79700000000000004</v>
      </c>
      <c r="E2" s="6">
        <v>2.395</v>
      </c>
      <c r="F2" s="6">
        <v>1.7000000000000001E-2</v>
      </c>
      <c r="G2" s="6">
        <v>1.163</v>
      </c>
      <c r="H2" s="6">
        <v>4.532</v>
      </c>
    </row>
    <row r="3" spans="1:8" x14ac:dyDescent="0.2">
      <c r="A3" t="s">
        <v>301</v>
      </c>
      <c r="B3" t="str">
        <f>VLOOKUP(A3,'Variable Lookup'!B:E,4, FALSE)</f>
        <v>SELF REPORTED HISTORY OF 7 CHRONIC CONDITIONS [CHRONIC_COND_7CAT]</v>
      </c>
      <c r="C3">
        <v>1.456</v>
      </c>
      <c r="D3">
        <v>0.28100000000000003</v>
      </c>
      <c r="E3">
        <v>1.946</v>
      </c>
      <c r="F3">
        <v>5.1999999999999998E-2</v>
      </c>
      <c r="G3">
        <v>0.997</v>
      </c>
      <c r="H3">
        <v>2.1259999999999999</v>
      </c>
    </row>
    <row r="4" spans="1:8" x14ac:dyDescent="0.2">
      <c r="A4" t="s">
        <v>2953</v>
      </c>
      <c r="B4" t="str">
        <f>VLOOKUP(A4,'Variable Lookup'!B:E,4, FALSE)</f>
        <v>NUMBER OF SELF REPORTED HISTORY OF 7 CHRONIC CONDITIONS [NUM_CHRONIC_COND_7CAT]</v>
      </c>
      <c r="C4">
        <v>0.84799999999999998</v>
      </c>
      <c r="D4">
        <v>9.1999999999999998E-2</v>
      </c>
      <c r="E4">
        <v>-1.5149999999999999</v>
      </c>
      <c r="F4">
        <v>0.13</v>
      </c>
      <c r="G4">
        <v>0.68500000000000005</v>
      </c>
      <c r="H4">
        <v>1.05</v>
      </c>
    </row>
    <row r="5" spans="1:8" x14ac:dyDescent="0.2">
      <c r="A5" t="s">
        <v>3124</v>
      </c>
      <c r="B5" t="str">
        <f>VLOOKUP(A5,'Variable Lookup'!B:E,4, FALSE)</f>
        <v>SELF-REPORT OF RHEUMATOID ARTHRITIS [RHEUMATOID_ARTHRITIS]</v>
      </c>
      <c r="C5">
        <v>1.742</v>
      </c>
      <c r="D5">
        <v>0.84499999999999997</v>
      </c>
      <c r="E5">
        <v>1.143</v>
      </c>
      <c r="F5">
        <v>0.253</v>
      </c>
      <c r="G5">
        <v>0.67300000000000004</v>
      </c>
      <c r="H5">
        <v>4.51</v>
      </c>
    </row>
    <row r="6" spans="1:8" x14ac:dyDescent="0.2">
      <c r="A6" t="s">
        <v>1416</v>
      </c>
      <c r="B6" t="str">
        <f>VLOOKUP(A6,'Variable Lookup'!B:E,4, FALSE)</f>
        <v>SELF-REPORT OF DIABETES TYPE 2 [DIABETES_2]</v>
      </c>
      <c r="C6">
        <v>0.81</v>
      </c>
      <c r="D6">
        <v>0.23</v>
      </c>
      <c r="E6">
        <v>-0.74299999999999999</v>
      </c>
      <c r="F6">
        <v>0.45800000000000002</v>
      </c>
      <c r="G6">
        <v>0.46400000000000002</v>
      </c>
      <c r="H6">
        <v>1.413</v>
      </c>
    </row>
    <row r="7" spans="1:8" x14ac:dyDescent="0.2">
      <c r="A7" t="s">
        <v>299</v>
      </c>
      <c r="B7" t="str">
        <f>VLOOKUP(A7,'Variable Lookup'!B:E,4, FALSE)</f>
        <v>SELF REPORTED HISTORY OF 5 CHRONIC CONDITIONS [CHRONIC_COND_5CAT]</v>
      </c>
      <c r="C7">
        <v>1.1339999999999999</v>
      </c>
      <c r="D7">
        <v>0.23100000000000001</v>
      </c>
      <c r="E7">
        <v>0.61499999999999999</v>
      </c>
      <c r="F7">
        <v>0.53900000000000003</v>
      </c>
      <c r="G7">
        <v>0.76</v>
      </c>
      <c r="H7">
        <v>1.6910000000000001</v>
      </c>
    </row>
    <row r="8" spans="1:8" x14ac:dyDescent="0.2">
      <c r="A8" t="s">
        <v>192</v>
      </c>
      <c r="B8" t="str">
        <f>VLOOKUP(A8,'Variable Lookup'!B:E,4, FALSE)</f>
        <v>SELF-REPORT OF ASTHMA [ASTHMA]</v>
      </c>
      <c r="C8">
        <v>1.153</v>
      </c>
      <c r="D8">
        <v>0.3</v>
      </c>
      <c r="E8">
        <v>0.54600000000000004</v>
      </c>
      <c r="F8">
        <v>0.58499999999999996</v>
      </c>
      <c r="G8">
        <v>0.69199999999999995</v>
      </c>
      <c r="H8">
        <v>1.919</v>
      </c>
    </row>
    <row r="9" spans="1:8" x14ac:dyDescent="0.2">
      <c r="A9" t="s">
        <v>2871</v>
      </c>
      <c r="B9" t="str">
        <f>VLOOKUP(A9,'Variable Lookup'!B:E,4, FALSE)</f>
        <v>SELF-REPORT OF MYOCARDIAL INFARCTION OR ANGINA [MI]</v>
      </c>
      <c r="C9">
        <v>1.3089999999999999</v>
      </c>
      <c r="D9">
        <v>0.64600000000000002</v>
      </c>
      <c r="E9">
        <v>0.54500000000000004</v>
      </c>
      <c r="F9">
        <v>0.58599999999999997</v>
      </c>
      <c r="G9">
        <v>0.497</v>
      </c>
      <c r="H9">
        <v>3.444</v>
      </c>
    </row>
    <row r="10" spans="1:8" x14ac:dyDescent="0.2">
      <c r="A10" t="s">
        <v>305</v>
      </c>
      <c r="B10" t="str">
        <f>VLOOKUP(A10,'Variable Lookup'!B:E,4, FALSE)</f>
        <v>SELF-REPORT OF EMPHYSEMA OR CHRONIC BRONCHITIS [COPD]</v>
      </c>
      <c r="C10">
        <v>1.2250000000000001</v>
      </c>
      <c r="D10">
        <v>0.51800000000000002</v>
      </c>
      <c r="E10">
        <v>0.48099999999999998</v>
      </c>
      <c r="F10">
        <v>0.63100000000000001</v>
      </c>
      <c r="G10">
        <v>0.53500000000000003</v>
      </c>
      <c r="H10">
        <v>2.8050000000000002</v>
      </c>
    </row>
    <row r="11" spans="1:8" x14ac:dyDescent="0.2">
      <c r="A11" t="s">
        <v>2951</v>
      </c>
      <c r="B11" t="str">
        <f>VLOOKUP(A11,'Variable Lookup'!B:E,4, FALSE)</f>
        <v>NUMBER OF SELF REPORTED HISTORY OF 5 CHRONIC CONDITIONS [NUM_CHRONIC_COND_5CAT]</v>
      </c>
      <c r="C11">
        <v>0.94</v>
      </c>
      <c r="D11">
        <v>0.13</v>
      </c>
      <c r="E11">
        <v>-0.44500000000000001</v>
      </c>
      <c r="F11">
        <v>0.65700000000000003</v>
      </c>
      <c r="G11">
        <v>0.71699999999999997</v>
      </c>
      <c r="H11">
        <v>1.2330000000000001</v>
      </c>
    </row>
    <row r="12" spans="1:8" x14ac:dyDescent="0.2">
      <c r="A12" t="s">
        <v>3500</v>
      </c>
      <c r="B12" t="str">
        <f>VLOOKUP(A12,'Variable Lookup'!B:E,4, FALSE)</f>
        <v>SELF-REPORT OF STROKE OR TRANSIENT ISCHEMIC ATTACK [STROKE]</v>
      </c>
      <c r="C12">
        <v>0.93500000000000005</v>
      </c>
      <c r="D12">
        <v>0.47399999999999998</v>
      </c>
      <c r="E12">
        <v>-0.13300000000000001</v>
      </c>
      <c r="F12">
        <v>0.89400000000000002</v>
      </c>
      <c r="G12">
        <v>0.34599999999999997</v>
      </c>
      <c r="H12">
        <v>2.5249999999999999</v>
      </c>
    </row>
    <row r="13" spans="1:8" x14ac:dyDescent="0.2">
      <c r="A13" t="s">
        <v>2964</v>
      </c>
      <c r="B13" t="str">
        <f>VLOOKUP(A13,'Variable Lookup'!B:E,4, FALSE)</f>
        <v>SELF-REPORT OF OSTEOARTHRITIS [OSTEOARTHRITIS]</v>
      </c>
      <c r="C13">
        <v>0.96399999999999997</v>
      </c>
      <c r="D13">
        <v>0.32300000000000001</v>
      </c>
      <c r="E13">
        <v>-0.11</v>
      </c>
      <c r="F13">
        <v>0.91200000000000003</v>
      </c>
      <c r="G13">
        <v>0.5</v>
      </c>
      <c r="H13">
        <v>1.859</v>
      </c>
    </row>
  </sheetData>
  <sortState xmlns:xlrd2="http://schemas.microsoft.com/office/spreadsheetml/2017/richdata2" ref="A2:H13">
    <sortCondition ref="F2:F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4001-B795-7949-9E75-1DAEA4D6DA9E}">
  <dimension ref="A1:H95"/>
  <sheetViews>
    <sheetView workbookViewId="0">
      <selection activeCell="L41" sqref="L41"/>
    </sheetView>
  </sheetViews>
  <sheetFormatPr baseColWidth="10" defaultRowHeight="16" x14ac:dyDescent="0.2"/>
  <sheetData>
    <row r="1" spans="1:8" x14ac:dyDescent="0.2">
      <c r="A1" t="s">
        <v>0</v>
      </c>
      <c r="B1" t="s">
        <v>3842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6" customFormat="1" x14ac:dyDescent="0.2">
      <c r="A2" s="6" t="s">
        <v>2674</v>
      </c>
      <c r="B2" s="6" t="str">
        <f>VLOOKUP(A2,'Variable Lookup'!B:E,4, FALSE)</f>
        <v>TAKEN ANTIBIOTICS [HMI070]</v>
      </c>
      <c r="C2" s="6">
        <v>1.931</v>
      </c>
      <c r="D2" s="6">
        <v>0.433</v>
      </c>
      <c r="E2" s="6">
        <v>2.9329999999999998</v>
      </c>
      <c r="F2" s="6">
        <v>3.0000000000000001E-3</v>
      </c>
      <c r="G2" s="6">
        <v>1.244</v>
      </c>
      <c r="H2" s="6">
        <v>2.9969999999999999</v>
      </c>
    </row>
    <row r="3" spans="1:8" x14ac:dyDescent="0.2">
      <c r="A3" t="s">
        <v>2400</v>
      </c>
      <c r="B3" t="str">
        <f>VLOOKUP(A3,'Variable Lookup'!B:E,4, FALSE)</f>
        <v>EVER TOLD HAD CANCER [HHQ480]</v>
      </c>
      <c r="C3">
        <v>2.278</v>
      </c>
      <c r="D3">
        <v>0.79100000000000004</v>
      </c>
      <c r="E3">
        <v>2.371</v>
      </c>
      <c r="F3">
        <v>1.7999999999999999E-2</v>
      </c>
      <c r="G3">
        <v>1.1539999999999999</v>
      </c>
      <c r="H3">
        <v>4.4969999999999999</v>
      </c>
    </row>
    <row r="4" spans="1:8" x14ac:dyDescent="0.2">
      <c r="A4" t="s">
        <v>2708</v>
      </c>
      <c r="B4" t="str">
        <f>VLOOKUP(A4,'Variable Lookup'!B:E,4, FALSE)</f>
        <v>USING PROBIOTICS [HMI080]</v>
      </c>
      <c r="C4">
        <v>2.0209999999999999</v>
      </c>
      <c r="D4">
        <v>0.78400000000000003</v>
      </c>
      <c r="E4">
        <v>1.8140000000000001</v>
      </c>
      <c r="F4">
        <v>7.0000000000000007E-2</v>
      </c>
      <c r="G4">
        <v>0.94499999999999995</v>
      </c>
      <c r="H4">
        <v>4.3220000000000001</v>
      </c>
    </row>
    <row r="5" spans="1:8" x14ac:dyDescent="0.2">
      <c r="A5" t="s">
        <v>3068</v>
      </c>
      <c r="B5" t="str">
        <f>VLOOKUP(A5,'Variable Lookup'!B:E,4, FALSE)</f>
        <v>HAVE YOU HAD: DENTAL CHECKUP [PSH080]</v>
      </c>
      <c r="C5">
        <v>1.1759999999999999</v>
      </c>
      <c r="D5">
        <v>0.114</v>
      </c>
      <c r="E5">
        <v>1.67</v>
      </c>
      <c r="F5">
        <v>9.5000000000000001E-2</v>
      </c>
      <c r="G5">
        <v>0.97199999999999998</v>
      </c>
      <c r="H5">
        <v>1.423</v>
      </c>
    </row>
    <row r="6" spans="1:8" x14ac:dyDescent="0.2">
      <c r="A6" t="s">
        <v>2554</v>
      </c>
      <c r="B6" t="str">
        <f>VLOOKUP(A6,'Variable Lookup'!B:E,4, FALSE)</f>
        <v>REPORTED TYPE OF DISORDER:   REFLUX/GERD [HHQ580_31]</v>
      </c>
      <c r="C6">
        <v>1.6080000000000001</v>
      </c>
      <c r="D6">
        <v>0.47299999999999998</v>
      </c>
      <c r="E6">
        <v>1.6120000000000001</v>
      </c>
      <c r="F6">
        <v>0.107</v>
      </c>
      <c r="G6">
        <v>0.90300000000000002</v>
      </c>
      <c r="H6">
        <v>2.863</v>
      </c>
    </row>
    <row r="7" spans="1:8" x14ac:dyDescent="0.2">
      <c r="A7" t="s">
        <v>108</v>
      </c>
      <c r="B7" t="str">
        <f>VLOOKUP(A7,'Variable Lookup'!B:E,4, FALSE)</f>
        <v>MEASURED WEIGHT, KILOGRAMS [ANT_MEAS_WEIGHT_KG]</v>
      </c>
      <c r="C7">
        <v>1.006</v>
      </c>
      <c r="D7">
        <v>4.0000000000000001E-3</v>
      </c>
      <c r="E7">
        <v>1.5369999999999999</v>
      </c>
      <c r="F7">
        <v>0.124</v>
      </c>
      <c r="G7">
        <v>0.998</v>
      </c>
      <c r="H7">
        <v>1.014</v>
      </c>
    </row>
    <row r="8" spans="1:8" x14ac:dyDescent="0.2">
      <c r="A8" t="s">
        <v>3867</v>
      </c>
      <c r="B8" t="e">
        <f>VLOOKUP(A8,'Variable Lookup'!B:E,4, FALSE)</f>
        <v>#N/A</v>
      </c>
      <c r="C8">
        <v>1.23</v>
      </c>
      <c r="D8">
        <v>0.17199999999999999</v>
      </c>
      <c r="E8">
        <v>1.4810000000000001</v>
      </c>
      <c r="F8">
        <v>0.13900000000000001</v>
      </c>
      <c r="G8">
        <v>0.93500000000000005</v>
      </c>
      <c r="H8">
        <v>1.6180000000000001</v>
      </c>
    </row>
    <row r="9" spans="1:8" x14ac:dyDescent="0.2">
      <c r="A9" t="s">
        <v>2612</v>
      </c>
      <c r="B9" t="str">
        <f>VLOOKUP(A9,'Variable Lookup'!B:E,4, FALSE)</f>
        <v>REPORTED CONDITION: PERIPHERAL VASCULAR DISEASE [HHQ581_2]</v>
      </c>
      <c r="C9">
        <v>4.5529999999999999</v>
      </c>
      <c r="D9">
        <v>4.6859999999999999</v>
      </c>
      <c r="E9">
        <v>1.4730000000000001</v>
      </c>
      <c r="F9">
        <v>0.14099999999999999</v>
      </c>
      <c r="G9">
        <v>0.60599999999999998</v>
      </c>
      <c r="H9">
        <v>34.222000000000001</v>
      </c>
    </row>
    <row r="10" spans="1:8" x14ac:dyDescent="0.2">
      <c r="A10" t="s">
        <v>2734</v>
      </c>
      <c r="B10" t="str">
        <f>VLOOKUP(A10,'Variable Lookup'!B:E,4, FALSE)</f>
        <v>INC005_R</v>
      </c>
      <c r="C10">
        <v>0.86</v>
      </c>
      <c r="D10">
        <v>8.8999999999999996E-2</v>
      </c>
      <c r="E10">
        <v>-1.4570000000000001</v>
      </c>
      <c r="F10">
        <v>0.14499999999999999</v>
      </c>
      <c r="G10">
        <v>0.70299999999999996</v>
      </c>
      <c r="H10">
        <v>1.0529999999999999</v>
      </c>
    </row>
    <row r="11" spans="1:8" x14ac:dyDescent="0.2">
      <c r="A11" t="s">
        <v>100</v>
      </c>
      <c r="B11" t="str">
        <f>VLOOKUP(A11,'Variable Lookup'!B:E,4, FALSE)</f>
        <v>BMI CALCUATED FROM MEASUREMENTS [ANT_BMI]</v>
      </c>
      <c r="C11">
        <v>1.0169999999999999</v>
      </c>
      <c r="D11">
        <v>1.2E-2</v>
      </c>
      <c r="E11">
        <v>1.4079999999999999</v>
      </c>
      <c r="F11">
        <v>0.159</v>
      </c>
      <c r="G11">
        <v>0.99299999999999999</v>
      </c>
      <c r="H11">
        <v>1.042</v>
      </c>
    </row>
    <row r="12" spans="1:8" x14ac:dyDescent="0.2">
      <c r="A12" t="s">
        <v>3082</v>
      </c>
      <c r="B12" t="str">
        <f>VLOOKUP(A12,'Variable Lookup'!B:E,4, FALSE)</f>
        <v>HOW OFTEN DO YOU; TAKE AN ASPIRIN [PSH230]</v>
      </c>
      <c r="C12">
        <v>0.92100000000000004</v>
      </c>
      <c r="D12">
        <v>5.6000000000000001E-2</v>
      </c>
      <c r="E12">
        <v>-1.3640000000000001</v>
      </c>
      <c r="F12">
        <v>0.17299999999999999</v>
      </c>
      <c r="G12">
        <v>0.81799999999999995</v>
      </c>
      <c r="H12">
        <v>1.0369999999999999</v>
      </c>
    </row>
    <row r="13" spans="1:8" x14ac:dyDescent="0.2">
      <c r="A13" t="s">
        <v>2352</v>
      </c>
      <c r="B13" t="str">
        <f>VLOOKUP(A13,'Variable Lookup'!B:E,4, FALSE)</f>
        <v>EVER TOLD HAD ALLERGIES OR HAY FEVER [HHQ270]</v>
      </c>
      <c r="C13">
        <v>0.77500000000000002</v>
      </c>
      <c r="D13">
        <v>0.14799999999999999</v>
      </c>
      <c r="E13">
        <v>-1.337</v>
      </c>
      <c r="F13">
        <v>0.18099999999999999</v>
      </c>
      <c r="G13">
        <v>0.53300000000000003</v>
      </c>
      <c r="H13">
        <v>1.1259999999999999</v>
      </c>
    </row>
    <row r="14" spans="1:8" x14ac:dyDescent="0.2">
      <c r="A14" t="s">
        <v>79</v>
      </c>
      <c r="B14" t="str">
        <f>VLOOKUP(A14,'Variable Lookup'!B:E,4, FALSE)</f>
        <v>HEAVY DRINKER [ALQ_HEAVY_DRINKER_R2]</v>
      </c>
      <c r="C14">
        <v>0.70899999999999996</v>
      </c>
      <c r="D14">
        <v>0.185</v>
      </c>
      <c r="E14">
        <v>-1.321</v>
      </c>
      <c r="F14">
        <v>0.186</v>
      </c>
      <c r="G14">
        <v>0.42499999999999999</v>
      </c>
      <c r="H14">
        <v>1.181</v>
      </c>
    </row>
    <row r="15" spans="1:8" x14ac:dyDescent="0.2">
      <c r="A15" t="s">
        <v>3348</v>
      </c>
      <c r="B15" t="str">
        <f>VLOOKUP(A15,'Variable Lookup'!B:E,4, FALSE)</f>
        <v>NEMC PHYSICAL HEALTH T-SCORE - SF12 [SF12_PCS_12]</v>
      </c>
      <c r="C15">
        <v>1.012</v>
      </c>
      <c r="D15">
        <v>8.9999999999999993E-3</v>
      </c>
      <c r="E15">
        <v>1.284</v>
      </c>
      <c r="F15">
        <v>0.19900000000000001</v>
      </c>
      <c r="G15">
        <v>0.99399999999999999</v>
      </c>
      <c r="H15">
        <v>1.0309999999999999</v>
      </c>
    </row>
    <row r="16" spans="1:8" x14ac:dyDescent="0.2">
      <c r="A16" t="s">
        <v>2524</v>
      </c>
      <c r="B16" t="str">
        <f>VLOOKUP(A16,'Variable Lookup'!B:E,4, FALSE)</f>
        <v>REPORTED TYPE OF DISORDER:   HUMAN PAPILOMA VIRUS (HPV) [HHQ580_18]</v>
      </c>
      <c r="C16">
        <v>2.5209999999999999</v>
      </c>
      <c r="D16">
        <v>1.8779999999999999</v>
      </c>
      <c r="E16">
        <v>1.242</v>
      </c>
      <c r="F16">
        <v>0.214</v>
      </c>
      <c r="G16">
        <v>0.58599999999999997</v>
      </c>
      <c r="H16">
        <v>10.852</v>
      </c>
    </row>
    <row r="17" spans="1:8" x14ac:dyDescent="0.2">
      <c r="A17" t="s">
        <v>83</v>
      </c>
      <c r="B17" t="str">
        <f>VLOOKUP(A17,'Variable Lookup'!B:E,4, FALSE)</f>
        <v>NUMBER OF ALCOHOLIC DRINKS PER WEEK [ALQ_NUM_DRINKS_R2]</v>
      </c>
      <c r="C17">
        <v>1.0089999999999999</v>
      </c>
      <c r="D17">
        <v>8.0000000000000002E-3</v>
      </c>
      <c r="E17">
        <v>1.22</v>
      </c>
      <c r="F17">
        <v>0.223</v>
      </c>
      <c r="G17">
        <v>0.99399999999999999</v>
      </c>
      <c r="H17">
        <v>1.0249999999999999</v>
      </c>
    </row>
    <row r="18" spans="1:8" x14ac:dyDescent="0.2">
      <c r="A18" t="s">
        <v>2520</v>
      </c>
      <c r="B18" t="str">
        <f>VLOOKUP(A18,'Variable Lookup'!B:E,4, FALSE)</f>
        <v>REPORTED TYPE OF DISORDER:   HERPES TYPE 1/COLD SORES [HHQ580_16]</v>
      </c>
      <c r="C18">
        <v>0.63300000000000001</v>
      </c>
      <c r="D18">
        <v>0.24</v>
      </c>
      <c r="E18">
        <v>-1.2050000000000001</v>
      </c>
      <c r="F18">
        <v>0.22800000000000001</v>
      </c>
      <c r="G18">
        <v>0.30099999999999999</v>
      </c>
      <c r="H18">
        <v>1.3320000000000001</v>
      </c>
    </row>
    <row r="19" spans="1:8" x14ac:dyDescent="0.2">
      <c r="A19" t="s">
        <v>2576</v>
      </c>
      <c r="B19" t="str">
        <f>VLOOKUP(A19,'Variable Lookup'!B:E,4, FALSE)</f>
        <v>REPORTED TYPE OF DISORDER:   CELIAC DISEASE [HHQ580_6]</v>
      </c>
      <c r="C19">
        <v>0.33300000000000002</v>
      </c>
      <c r="D19">
        <v>0.30599999999999999</v>
      </c>
      <c r="E19">
        <v>-1.198</v>
      </c>
      <c r="F19">
        <v>0.23100000000000001</v>
      </c>
      <c r="G19">
        <v>5.5E-2</v>
      </c>
      <c r="H19">
        <v>2.0129999999999999</v>
      </c>
    </row>
    <row r="20" spans="1:8" x14ac:dyDescent="0.2">
      <c r="A20" t="s">
        <v>2616</v>
      </c>
      <c r="B20" t="str">
        <f>VLOOKUP(A20,'Variable Lookup'!B:E,4, FALSE)</f>
        <v>REPORTED CONDITION: SKIN OR SOFT TISSUE INFECTION [HHQ581_4]</v>
      </c>
      <c r="C20">
        <v>1.637</v>
      </c>
      <c r="D20">
        <v>0.68</v>
      </c>
      <c r="E20">
        <v>1.1870000000000001</v>
      </c>
      <c r="F20">
        <v>0.23499999999999999</v>
      </c>
      <c r="G20">
        <v>0.72499999999999998</v>
      </c>
      <c r="H20">
        <v>3.6930000000000001</v>
      </c>
    </row>
    <row r="21" spans="1:8" x14ac:dyDescent="0.2">
      <c r="A21" t="s">
        <v>2556</v>
      </c>
      <c r="B21" t="str">
        <f>VLOOKUP(A21,'Variable Lookup'!B:E,4, FALSE)</f>
        <v>REPORTED TYPE OF DISORDER:   RHEUMATOID ARTHRITIS [HHQ580_32]</v>
      </c>
      <c r="C21">
        <v>1.7509999999999999</v>
      </c>
      <c r="D21">
        <v>0.85</v>
      </c>
      <c r="E21">
        <v>1.1539999999999999</v>
      </c>
      <c r="F21">
        <v>0.249</v>
      </c>
      <c r="G21">
        <v>0.67600000000000005</v>
      </c>
      <c r="H21">
        <v>4.5330000000000004</v>
      </c>
    </row>
    <row r="22" spans="1:8" x14ac:dyDescent="0.2">
      <c r="A22" t="s">
        <v>1889</v>
      </c>
      <c r="B22" t="str">
        <f>VLOOKUP(A22,'Variable Lookup'!B:E,4, FALSE)</f>
        <v>10-YR CHD RISK [FHR_CHD_RISK]</v>
      </c>
      <c r="C22">
        <v>0.127</v>
      </c>
      <c r="D22">
        <v>0.23100000000000001</v>
      </c>
      <c r="E22">
        <v>-1.1339999999999999</v>
      </c>
      <c r="F22">
        <v>0.25700000000000001</v>
      </c>
      <c r="G22">
        <v>4.0000000000000001E-3</v>
      </c>
      <c r="H22">
        <v>4.4880000000000004</v>
      </c>
    </row>
    <row r="23" spans="1:8" x14ac:dyDescent="0.2">
      <c r="A23" t="s">
        <v>2528</v>
      </c>
      <c r="B23" t="str">
        <f>VLOOKUP(A23,'Variable Lookup'!B:E,4, FALSE)</f>
        <v>REPORTED TYPE OF DISORDER:   ALZHEIMER’S DISEASE [HHQ580_2]</v>
      </c>
      <c r="C23">
        <v>0.223</v>
      </c>
      <c r="D23">
        <v>0.316</v>
      </c>
      <c r="E23">
        <v>-1.0589999999999999</v>
      </c>
      <c r="F23">
        <v>0.28999999999999998</v>
      </c>
      <c r="G23">
        <v>1.4E-2</v>
      </c>
      <c r="H23">
        <v>3.5870000000000002</v>
      </c>
    </row>
    <row r="24" spans="1:8" x14ac:dyDescent="0.2">
      <c r="A24" t="s">
        <v>2548</v>
      </c>
      <c r="B24" t="str">
        <f>VLOOKUP(A24,'Variable Lookup'!B:E,4, FALSE)</f>
        <v>REPORTED TYPE OF DISORDER:   POST TRAUMATIC STRESS DISORDER (PTSD) [HHQ580_29]</v>
      </c>
      <c r="C24">
        <v>1.7170000000000001</v>
      </c>
      <c r="D24">
        <v>0.92900000000000005</v>
      </c>
      <c r="E24">
        <v>0.999</v>
      </c>
      <c r="F24">
        <v>0.318</v>
      </c>
      <c r="G24">
        <v>0.59499999999999997</v>
      </c>
      <c r="H24">
        <v>4.9560000000000004</v>
      </c>
    </row>
    <row r="25" spans="1:8" x14ac:dyDescent="0.2">
      <c r="A25" t="s">
        <v>3279</v>
      </c>
      <c r="B25" t="str">
        <f>VLOOKUP(A25,'Variable Lookup'!B:E,4, FALSE)</f>
        <v>EYESIGHT QUALITY WITH GLASSES OR CONTACTS [SDQ010]</v>
      </c>
      <c r="C25">
        <v>1.1319999999999999</v>
      </c>
      <c r="D25">
        <v>0.14000000000000001</v>
      </c>
      <c r="E25">
        <v>0.999</v>
      </c>
      <c r="F25">
        <v>0.318</v>
      </c>
      <c r="G25">
        <v>0.88800000000000001</v>
      </c>
      <c r="H25">
        <v>1.4430000000000001</v>
      </c>
    </row>
    <row r="26" spans="1:8" x14ac:dyDescent="0.2">
      <c r="A26" t="s">
        <v>3420</v>
      </c>
      <c r="B26" t="str">
        <f>VLOOKUP(A26,'Variable Lookup'!B:E,4, FALSE)</f>
        <v>PSA TEST OR RECTAL EXAM [SIQ230]</v>
      </c>
      <c r="C26">
        <v>0.61</v>
      </c>
      <c r="D26">
        <v>0.311</v>
      </c>
      <c r="E26">
        <v>-0.97099999999999997</v>
      </c>
      <c r="F26">
        <v>0.33200000000000002</v>
      </c>
      <c r="G26">
        <v>0.22500000000000001</v>
      </c>
      <c r="H26">
        <v>1.655</v>
      </c>
    </row>
    <row r="27" spans="1:8" x14ac:dyDescent="0.2">
      <c r="A27" t="s">
        <v>2530</v>
      </c>
      <c r="B27" t="str">
        <f>VLOOKUP(A27,'Variable Lookup'!B:E,4, FALSE)</f>
        <v>REPORTED TYPE OF DISORDER:   KIDNEY STONES [HHQ580_20]</v>
      </c>
      <c r="C27">
        <v>0.76</v>
      </c>
      <c r="D27">
        <v>0.217</v>
      </c>
      <c r="E27">
        <v>-0.96</v>
      </c>
      <c r="F27">
        <v>0.33700000000000002</v>
      </c>
      <c r="G27">
        <v>0.434</v>
      </c>
      <c r="H27">
        <v>1.331</v>
      </c>
    </row>
    <row r="28" spans="1:8" x14ac:dyDescent="0.2">
      <c r="A28" t="s">
        <v>3078</v>
      </c>
      <c r="B28" t="str">
        <f>VLOOKUP(A28,'Variable Lookup'!B:E,4, FALSE)</f>
        <v>HOW OFTEN DO YOU; FLOSS YOUR TEETH [PSH210]</v>
      </c>
      <c r="C28">
        <v>1.069</v>
      </c>
      <c r="D28">
        <v>7.4999999999999997E-2</v>
      </c>
      <c r="E28">
        <v>0.95599999999999996</v>
      </c>
      <c r="F28">
        <v>0.33900000000000002</v>
      </c>
      <c r="G28">
        <v>0.93200000000000005</v>
      </c>
      <c r="H28">
        <v>1.226</v>
      </c>
    </row>
    <row r="29" spans="1:8" x14ac:dyDescent="0.2">
      <c r="A29" t="s">
        <v>3066</v>
      </c>
      <c r="B29" t="str">
        <f>VLOOKUP(A29,'Variable Lookup'!B:E,4, FALSE)</f>
        <v>HAVE YOU HAD: EYE EXAM [PSH070]</v>
      </c>
      <c r="C29">
        <v>1.0960000000000001</v>
      </c>
      <c r="D29">
        <v>0.105</v>
      </c>
      <c r="E29">
        <v>0.95499999999999996</v>
      </c>
      <c r="F29">
        <v>0.34</v>
      </c>
      <c r="G29">
        <v>0.90800000000000003</v>
      </c>
      <c r="H29">
        <v>1.323</v>
      </c>
    </row>
    <row r="30" spans="1:8" x14ac:dyDescent="0.2">
      <c r="A30" t="s">
        <v>2502</v>
      </c>
      <c r="B30" t="str">
        <f>VLOOKUP(A30,'Variable Lookup'!B:E,4, FALSE)</f>
        <v>REPORTED TYPE OF DISORDER:  ALCOHOL ABUSE [HHQ580_1]</v>
      </c>
      <c r="C30">
        <v>1.7470000000000001</v>
      </c>
      <c r="D30">
        <v>1.085</v>
      </c>
      <c r="E30">
        <v>0.89800000000000002</v>
      </c>
      <c r="F30">
        <v>0.36899999999999999</v>
      </c>
      <c r="G30">
        <v>0.51700000000000002</v>
      </c>
      <c r="H30">
        <v>5.9039999999999999</v>
      </c>
    </row>
    <row r="31" spans="1:8" x14ac:dyDescent="0.2">
      <c r="A31" t="s">
        <v>2610</v>
      </c>
      <c r="B31" t="str">
        <f>VLOOKUP(A31,'Variable Lookup'!B:E,4, FALSE)</f>
        <v>REPORTED CONDITION: CONNECTIVE TISSUE DISEASE [HHQ581_1]</v>
      </c>
      <c r="C31">
        <v>1.5389999999999999</v>
      </c>
      <c r="D31">
        <v>0.752</v>
      </c>
      <c r="E31">
        <v>0.88200000000000001</v>
      </c>
      <c r="F31">
        <v>0.378</v>
      </c>
      <c r="G31">
        <v>0.59</v>
      </c>
      <c r="H31">
        <v>4.0090000000000003</v>
      </c>
    </row>
    <row r="32" spans="1:8" x14ac:dyDescent="0.2">
      <c r="A32" t="s">
        <v>2512</v>
      </c>
      <c r="B32" t="str">
        <f>VLOOKUP(A32,'Variable Lookup'!B:E,4, FALSE)</f>
        <v>REPORTED TYPE OF DISORDER:   GONORRHEA [HHQ580_14]</v>
      </c>
      <c r="C32">
        <v>2.4929999999999999</v>
      </c>
      <c r="D32">
        <v>2.6150000000000002</v>
      </c>
      <c r="E32">
        <v>0.871</v>
      </c>
      <c r="F32">
        <v>0.38400000000000001</v>
      </c>
      <c r="G32">
        <v>0.31900000000000001</v>
      </c>
      <c r="H32">
        <v>19.475999999999999</v>
      </c>
    </row>
    <row r="33" spans="1:8" x14ac:dyDescent="0.2">
      <c r="A33" t="s">
        <v>3743</v>
      </c>
      <c r="B33" t="str">
        <f>VLOOKUP(A33,'Variable Lookup'!B:E,4, FALSE)</f>
        <v>ATTEMPTED TO LOSE WEIGHT IN LAST YEAR [WHQ070_R2]</v>
      </c>
      <c r="C33">
        <v>1.1739999999999999</v>
      </c>
      <c r="D33">
        <v>0.223</v>
      </c>
      <c r="E33">
        <v>0.84399999999999997</v>
      </c>
      <c r="F33">
        <v>0.39900000000000002</v>
      </c>
      <c r="G33">
        <v>0.80900000000000005</v>
      </c>
      <c r="H33">
        <v>1.7030000000000001</v>
      </c>
    </row>
    <row r="34" spans="1:8" x14ac:dyDescent="0.2">
      <c r="A34" t="s">
        <v>3813</v>
      </c>
      <c r="B34" t="str">
        <f>VLOOKUP(A34,'Variable Lookup'!B:E,4, FALSE)</f>
        <v>ATTEMPTED TO MAINTAIN WEIGHT IN LAST YEAR [WHQ130]</v>
      </c>
      <c r="C34">
        <v>0.86099999999999999</v>
      </c>
      <c r="D34">
        <v>0.16600000000000001</v>
      </c>
      <c r="E34">
        <v>-0.77800000000000002</v>
      </c>
      <c r="F34">
        <v>0.436</v>
      </c>
      <c r="G34">
        <v>0.59</v>
      </c>
      <c r="H34">
        <v>1.2549999999999999</v>
      </c>
    </row>
    <row r="35" spans="1:8" x14ac:dyDescent="0.2">
      <c r="A35" t="s">
        <v>2526</v>
      </c>
      <c r="B35" t="str">
        <f>VLOOKUP(A35,'Variable Lookup'!B:E,4, FALSE)</f>
        <v>REPORTED TYPE OF DISORDER:   IRRITABLE BOWEL SYNDROME [HHQ580_19]</v>
      </c>
      <c r="C35">
        <v>0.77700000000000002</v>
      </c>
      <c r="D35">
        <v>0.25600000000000001</v>
      </c>
      <c r="E35">
        <v>-0.76800000000000002</v>
      </c>
      <c r="F35">
        <v>0.443</v>
      </c>
      <c r="G35">
        <v>0.40699999999999997</v>
      </c>
      <c r="H35">
        <v>1.4810000000000001</v>
      </c>
    </row>
    <row r="36" spans="1:8" x14ac:dyDescent="0.2">
      <c r="A36" t="s">
        <v>2510</v>
      </c>
      <c r="B36" t="str">
        <f>VLOOKUP(A36,'Variable Lookup'!B:E,4, FALSE)</f>
        <v>REPORTED TYPE OF DISORDER:   EPILEPSY [HHQ580_13]</v>
      </c>
      <c r="C36">
        <v>0.59299999999999997</v>
      </c>
      <c r="D36">
        <v>0.40500000000000003</v>
      </c>
      <c r="E36">
        <v>-0.76500000000000001</v>
      </c>
      <c r="F36">
        <v>0.44400000000000001</v>
      </c>
      <c r="G36">
        <v>0.155</v>
      </c>
      <c r="H36">
        <v>2.2629999999999999</v>
      </c>
    </row>
    <row r="37" spans="1:8" x14ac:dyDescent="0.2">
      <c r="A37" t="s">
        <v>3287</v>
      </c>
      <c r="B37" t="str">
        <f>VLOOKUP(A37,'Variable Lookup'!B:E,4, FALSE)</f>
        <v>EVER HAD GUM DISEASE [SDQ340]</v>
      </c>
      <c r="C37">
        <v>1.1990000000000001</v>
      </c>
      <c r="D37">
        <v>0.3</v>
      </c>
      <c r="E37">
        <v>0.72399999999999998</v>
      </c>
      <c r="F37">
        <v>0.46899999999999997</v>
      </c>
      <c r="G37">
        <v>0.73399999999999999</v>
      </c>
      <c r="H37">
        <v>1.958</v>
      </c>
    </row>
    <row r="38" spans="1:8" x14ac:dyDescent="0.2">
      <c r="A38" t="s">
        <v>3344</v>
      </c>
      <c r="B38" t="str">
        <f>VLOOKUP(A38,'Variable Lookup'!B:E,4, FALSE)</f>
        <v>MY GENERAL HEALTH IS FAIR OR POOR [SF12_FAIRPOOR]</v>
      </c>
      <c r="C38">
        <v>1.244</v>
      </c>
      <c r="D38">
        <v>0.38400000000000001</v>
      </c>
      <c r="E38">
        <v>0.70899999999999996</v>
      </c>
      <c r="F38">
        <v>0.47899999999999998</v>
      </c>
      <c r="G38">
        <v>0.68</v>
      </c>
      <c r="H38">
        <v>2.278</v>
      </c>
    </row>
    <row r="39" spans="1:8" x14ac:dyDescent="0.2">
      <c r="A39" t="s">
        <v>2269</v>
      </c>
      <c r="B39" t="str">
        <f>VLOOKUP(A39,'Variable Lookup'!B:E,4, FALSE)</f>
        <v>EVER TOLD HAD HIGH BLOOD PRESSURE/HYPERTENSION [HHQ200]</v>
      </c>
      <c r="C39">
        <v>1.147</v>
      </c>
      <c r="D39">
        <v>0.22900000000000001</v>
      </c>
      <c r="E39">
        <v>0.68899999999999995</v>
      </c>
      <c r="F39">
        <v>0.49099999999999999</v>
      </c>
      <c r="G39">
        <v>0.77600000000000002</v>
      </c>
      <c r="H39">
        <v>1.696</v>
      </c>
    </row>
    <row r="40" spans="1:8" x14ac:dyDescent="0.2">
      <c r="A40" t="s">
        <v>2733</v>
      </c>
      <c r="B40" t="str">
        <f>VLOOKUP(A40,'Variable Lookup'!B:E,4, FALSE)</f>
        <v>INC005</v>
      </c>
      <c r="C40">
        <v>1.1399999999999999</v>
      </c>
      <c r="D40">
        <v>0.218</v>
      </c>
      <c r="E40">
        <v>0.68899999999999995</v>
      </c>
      <c r="F40">
        <v>0.49099999999999999</v>
      </c>
      <c r="G40">
        <v>0.78500000000000003</v>
      </c>
      <c r="H40">
        <v>1.6579999999999999</v>
      </c>
    </row>
    <row r="41" spans="1:8" x14ac:dyDescent="0.2">
      <c r="A41" t="s">
        <v>3739</v>
      </c>
      <c r="B41" t="str">
        <f>VLOOKUP(A41,'Variable Lookup'!B:E,4, FALSE)</f>
        <v>WOULD LIKE TO GAIN OR LOSE WEIGHT [WHQ040]</v>
      </c>
      <c r="C41">
        <v>0.874</v>
      </c>
      <c r="D41">
        <v>0.17299999999999999</v>
      </c>
      <c r="E41">
        <v>-0.68300000000000005</v>
      </c>
      <c r="F41">
        <v>0.495</v>
      </c>
      <c r="G41">
        <v>0.59299999999999997</v>
      </c>
      <c r="H41">
        <v>1.2869999999999999</v>
      </c>
    </row>
    <row r="42" spans="1:8" x14ac:dyDescent="0.2">
      <c r="A42" t="s">
        <v>2089</v>
      </c>
      <c r="B42" t="str">
        <f>VLOOKUP(A42,'Variable Lookup'!B:E,4, FALSE)</f>
        <v>EVER HAD HEART SURGERY [HHQ140]</v>
      </c>
      <c r="C42">
        <v>1.331</v>
      </c>
      <c r="D42">
        <v>0.56000000000000005</v>
      </c>
      <c r="E42">
        <v>0.68100000000000005</v>
      </c>
      <c r="F42">
        <v>0.496</v>
      </c>
      <c r="G42">
        <v>0.58399999999999996</v>
      </c>
      <c r="H42">
        <v>3.0339999999999998</v>
      </c>
    </row>
    <row r="43" spans="1:8" x14ac:dyDescent="0.2">
      <c r="A43" t="s">
        <v>2117</v>
      </c>
      <c r="B43" t="str">
        <f>VLOOKUP(A43,'Variable Lookup'!B:E,4, FALSE)</f>
        <v>EVER TOLD HAD A STROKE [HHQ160]</v>
      </c>
      <c r="C43">
        <v>0.70199999999999996</v>
      </c>
      <c r="D43">
        <v>0.36599999999999999</v>
      </c>
      <c r="E43">
        <v>-0.67800000000000005</v>
      </c>
      <c r="F43">
        <v>0.498</v>
      </c>
      <c r="G43">
        <v>0.253</v>
      </c>
      <c r="H43">
        <v>1.9510000000000001</v>
      </c>
    </row>
    <row r="44" spans="1:8" x14ac:dyDescent="0.2">
      <c r="A44" t="s">
        <v>2566</v>
      </c>
      <c r="B44" t="str">
        <f>VLOOKUP(A44,'Variable Lookup'!B:E,4, FALSE)</f>
        <v>REPORTED TYPE OF DISORDER:   TUBERCULOSIS [HHQ580_37]</v>
      </c>
      <c r="C44">
        <v>0.44700000000000001</v>
      </c>
      <c r="D44">
        <v>0.54900000000000004</v>
      </c>
      <c r="E44">
        <v>-0.65600000000000003</v>
      </c>
      <c r="F44">
        <v>0.51200000000000001</v>
      </c>
      <c r="G44">
        <v>0.04</v>
      </c>
      <c r="H44">
        <v>4.9610000000000003</v>
      </c>
    </row>
    <row r="45" spans="1:8" x14ac:dyDescent="0.2">
      <c r="A45" t="s">
        <v>2550</v>
      </c>
      <c r="B45" t="str">
        <f>VLOOKUP(A45,'Variable Lookup'!B:E,4, FALSE)</f>
        <v>REPORTED TYPE OF DISORDER:   ANEMIA [HHQ580_3]</v>
      </c>
      <c r="C45">
        <v>1.24</v>
      </c>
      <c r="D45">
        <v>0.40899999999999997</v>
      </c>
      <c r="E45">
        <v>0.65300000000000002</v>
      </c>
      <c r="F45">
        <v>0.51400000000000001</v>
      </c>
      <c r="G45">
        <v>0.65</v>
      </c>
      <c r="H45">
        <v>2.3650000000000002</v>
      </c>
    </row>
    <row r="46" spans="1:8" x14ac:dyDescent="0.2">
      <c r="A46" t="s">
        <v>2741</v>
      </c>
      <c r="B46" t="str">
        <f>VLOOKUP(A46,'Variable Lookup'!B:E,4, FALSE)</f>
        <v>INC037</v>
      </c>
      <c r="C46">
        <v>1.1679999999999999</v>
      </c>
      <c r="D46">
        <v>0.27900000000000003</v>
      </c>
      <c r="E46">
        <v>0.65</v>
      </c>
      <c r="F46">
        <v>0.51500000000000001</v>
      </c>
      <c r="G46">
        <v>0.73099999999999998</v>
      </c>
      <c r="H46">
        <v>1.867</v>
      </c>
    </row>
    <row r="47" spans="1:8" x14ac:dyDescent="0.2">
      <c r="A47" t="s">
        <v>3072</v>
      </c>
      <c r="B47" t="str">
        <f>VLOOKUP(A47,'Variable Lookup'!B:E,4, FALSE)</f>
        <v>HAVE YOU HAD: FLU SHOT [PSH100]</v>
      </c>
      <c r="C47">
        <v>1.046</v>
      </c>
      <c r="D47">
        <v>8.1000000000000003E-2</v>
      </c>
      <c r="E47">
        <v>0.58499999999999996</v>
      </c>
      <c r="F47">
        <v>0.55800000000000005</v>
      </c>
      <c r="G47">
        <v>0.89900000000000002</v>
      </c>
      <c r="H47">
        <v>1.2170000000000001</v>
      </c>
    </row>
    <row r="48" spans="1:8" x14ac:dyDescent="0.2">
      <c r="A48" t="s">
        <v>2121</v>
      </c>
      <c r="B48" t="str">
        <f>VLOOKUP(A48,'Variable Lookup'!B:E,4, FALSE)</f>
        <v>EVER TOLD HAD HIGH CHOLESTEROL/HYPERLIPIDEMIA [HHQ180]</v>
      </c>
      <c r="C48">
        <v>1.119</v>
      </c>
      <c r="D48">
        <v>0.221</v>
      </c>
      <c r="E48">
        <v>0.56999999999999995</v>
      </c>
      <c r="F48">
        <v>0.56899999999999995</v>
      </c>
      <c r="G48">
        <v>0.76</v>
      </c>
      <c r="H48">
        <v>1.649</v>
      </c>
    </row>
    <row r="49" spans="1:8" x14ac:dyDescent="0.2">
      <c r="A49" t="s">
        <v>2570</v>
      </c>
      <c r="B49" t="str">
        <f>VLOOKUP(A49,'Variable Lookup'!B:E,4, FALSE)</f>
        <v>REPORTED TYPE OF DISORDER:   URINARY TRACT INFECTIONS [HHQ580_39]</v>
      </c>
      <c r="C49">
        <v>0.88700000000000001</v>
      </c>
      <c r="D49">
        <v>0.19</v>
      </c>
      <c r="E49">
        <v>-0.55900000000000005</v>
      </c>
      <c r="F49">
        <v>0.57599999999999996</v>
      </c>
      <c r="G49">
        <v>0.58299999999999996</v>
      </c>
      <c r="H49">
        <v>1.35</v>
      </c>
    </row>
    <row r="50" spans="1:8" x14ac:dyDescent="0.2">
      <c r="A50" t="s">
        <v>2582</v>
      </c>
      <c r="B50" t="str">
        <f>VLOOKUP(A50,'Variable Lookup'!B:E,4, FALSE)</f>
        <v>REPORTED TYPE OF DISORDER:   CHRONIC KIDNEY DISEASE [HHQ580_9]</v>
      </c>
      <c r="C50">
        <v>1.804</v>
      </c>
      <c r="D50">
        <v>1.921</v>
      </c>
      <c r="E50">
        <v>0.55400000000000005</v>
      </c>
      <c r="F50">
        <v>0.57899999999999996</v>
      </c>
      <c r="G50">
        <v>0.224</v>
      </c>
      <c r="H50">
        <v>14.545999999999999</v>
      </c>
    </row>
    <row r="51" spans="1:8" x14ac:dyDescent="0.2">
      <c r="A51" t="s">
        <v>2298</v>
      </c>
      <c r="B51" t="str">
        <f>VLOOKUP(A51,'Variable Lookup'!B:E,4, FALSE)</f>
        <v>EVER TOLD HAD ASTHMA [HHQ210]</v>
      </c>
      <c r="C51">
        <v>1.155</v>
      </c>
      <c r="D51">
        <v>0.3</v>
      </c>
      <c r="E51">
        <v>0.55400000000000005</v>
      </c>
      <c r="F51">
        <v>0.57999999999999996</v>
      </c>
      <c r="G51">
        <v>0.69399999999999995</v>
      </c>
      <c r="H51">
        <v>1.923</v>
      </c>
    </row>
    <row r="52" spans="1:8" x14ac:dyDescent="0.2">
      <c r="A52" t="s">
        <v>3430</v>
      </c>
      <c r="B52" t="str">
        <f>VLOOKUP(A52,'Variable Lookup'!B:E,4, FALSE)</f>
        <v>PACK YEAR [SMQ_DER_PACK_YEAR_R2]</v>
      </c>
      <c r="C52">
        <v>1.004</v>
      </c>
      <c r="D52">
        <v>7.0000000000000001E-3</v>
      </c>
      <c r="E52">
        <v>0.55300000000000005</v>
      </c>
      <c r="F52">
        <v>0.57999999999999996</v>
      </c>
      <c r="G52">
        <v>0.99</v>
      </c>
      <c r="H52">
        <v>1.018</v>
      </c>
    </row>
    <row r="53" spans="1:8" x14ac:dyDescent="0.2">
      <c r="A53" t="s">
        <v>2552</v>
      </c>
      <c r="B53" t="str">
        <f>VLOOKUP(A53,'Variable Lookup'!B:E,4, FALSE)</f>
        <v>REPORTED TYPE OF DISORDER:   PSORIASIS [HHQ580_30]</v>
      </c>
      <c r="C53">
        <v>0.75600000000000001</v>
      </c>
      <c r="D53">
        <v>0.39100000000000001</v>
      </c>
      <c r="E53">
        <v>-0.54100000000000004</v>
      </c>
      <c r="F53">
        <v>0.58799999999999997</v>
      </c>
      <c r="G53">
        <v>0.27400000000000002</v>
      </c>
      <c r="H53">
        <v>2.0840000000000001</v>
      </c>
    </row>
    <row r="54" spans="1:8" x14ac:dyDescent="0.2">
      <c r="A54" t="s">
        <v>3283</v>
      </c>
      <c r="B54" t="str">
        <f>VLOOKUP(A54,'Variable Lookup'!B:E,4, FALSE)</f>
        <v>CONDITION OF TEETH [SDQ270]</v>
      </c>
      <c r="C54">
        <v>1.0429999999999999</v>
      </c>
      <c r="D54">
        <v>0.09</v>
      </c>
      <c r="E54">
        <v>0.49099999999999999</v>
      </c>
      <c r="F54">
        <v>0.624</v>
      </c>
      <c r="G54">
        <v>0.88</v>
      </c>
      <c r="H54">
        <v>1.2370000000000001</v>
      </c>
    </row>
    <row r="55" spans="1:8" x14ac:dyDescent="0.2">
      <c r="A55" t="s">
        <v>2350</v>
      </c>
      <c r="B55" t="str">
        <f>VLOOKUP(A55,'Variable Lookup'!B:E,4, FALSE)</f>
        <v>EVER TOLD HAD CHRONIC BRONCHITIS OR EMPHYSEMA [HHQ230_R2]</v>
      </c>
      <c r="C55">
        <v>1.2290000000000001</v>
      </c>
      <c r="D55">
        <v>0.52</v>
      </c>
      <c r="E55">
        <v>0.48899999999999999</v>
      </c>
      <c r="F55">
        <v>0.625</v>
      </c>
      <c r="G55">
        <v>0.53700000000000003</v>
      </c>
      <c r="H55">
        <v>2.8149999999999999</v>
      </c>
    </row>
    <row r="56" spans="1:8" x14ac:dyDescent="0.2">
      <c r="A56" t="s">
        <v>2562</v>
      </c>
      <c r="B56" t="str">
        <f>VLOOKUP(A56,'Variable Lookup'!B:E,4, FALSE)</f>
        <v>REPORTED TYPE OF DISORDER:   STOMACH OR INTESTINAL ULCER [HHQ580_35]</v>
      </c>
      <c r="C56">
        <v>1.2470000000000001</v>
      </c>
      <c r="D56">
        <v>0.56599999999999995</v>
      </c>
      <c r="E56">
        <v>0.48499999999999999</v>
      </c>
      <c r="F56">
        <v>0.628</v>
      </c>
      <c r="G56">
        <v>0.51200000000000001</v>
      </c>
      <c r="H56">
        <v>3.036</v>
      </c>
    </row>
    <row r="57" spans="1:8" x14ac:dyDescent="0.2">
      <c r="A57" t="s">
        <v>3346</v>
      </c>
      <c r="B57" t="str">
        <f>VLOOKUP(A57,'Variable Lookup'!B:E,4, FALSE)</f>
        <v>NEMC MENTAL HEALTH T-SCORE - SF12 [SF12_MCS_12]</v>
      </c>
      <c r="C57">
        <v>0.995</v>
      </c>
      <c r="D57">
        <v>0.01</v>
      </c>
      <c r="E57">
        <v>-0.47899999999999998</v>
      </c>
      <c r="F57">
        <v>0.63200000000000001</v>
      </c>
      <c r="G57">
        <v>0.97699999999999998</v>
      </c>
      <c r="H57">
        <v>1.014</v>
      </c>
    </row>
    <row r="58" spans="1:8" x14ac:dyDescent="0.2">
      <c r="A58" t="s">
        <v>3060</v>
      </c>
      <c r="B58" t="str">
        <f>VLOOKUP(A58,'Variable Lookup'!B:E,4, FALSE)</f>
        <v>HAVE YOU HAD: OCCULT BLOOD IN STOOL TEST [PSH040]</v>
      </c>
      <c r="C58">
        <v>0.97299999999999998</v>
      </c>
      <c r="D58">
        <v>5.8999999999999997E-2</v>
      </c>
      <c r="E58">
        <v>-0.45400000000000001</v>
      </c>
      <c r="F58">
        <v>0.65</v>
      </c>
      <c r="G58">
        <v>0.86299999999999999</v>
      </c>
      <c r="H58">
        <v>1.0960000000000001</v>
      </c>
    </row>
    <row r="59" spans="1:8" x14ac:dyDescent="0.2">
      <c r="A59" t="s">
        <v>102</v>
      </c>
      <c r="B59" t="str">
        <f>VLOOKUP(A59,'Variable Lookup'!B:E,4, FALSE)</f>
        <v>MEASURED HEIGHT AVERAGE, CENTIMETERS [ANT_MEAS_HEIGHT_CM]</v>
      </c>
      <c r="C59">
        <v>1.004</v>
      </c>
      <c r="D59">
        <v>0.01</v>
      </c>
      <c r="E59">
        <v>0.44800000000000001</v>
      </c>
      <c r="F59">
        <v>0.65400000000000003</v>
      </c>
      <c r="G59">
        <v>0.98499999999999999</v>
      </c>
      <c r="H59">
        <v>1.024</v>
      </c>
    </row>
    <row r="60" spans="1:8" x14ac:dyDescent="0.2">
      <c r="A60" t="s">
        <v>2544</v>
      </c>
      <c r="B60" t="str">
        <f>VLOOKUP(A60,'Variable Lookup'!B:E,4, FALSE)</f>
        <v>REPORTED TYPE OF DISORDER:   OSTEOPOROSIS [HHQ580_27]</v>
      </c>
      <c r="C60">
        <v>0.82499999999999996</v>
      </c>
      <c r="D60">
        <v>0.36</v>
      </c>
      <c r="E60">
        <v>-0.439</v>
      </c>
      <c r="F60">
        <v>0.66</v>
      </c>
      <c r="G60">
        <v>0.35099999999999998</v>
      </c>
      <c r="H60">
        <v>1.9430000000000001</v>
      </c>
    </row>
    <row r="61" spans="1:8" x14ac:dyDescent="0.2">
      <c r="A61" t="s">
        <v>2504</v>
      </c>
      <c r="B61" t="str">
        <f>VLOOKUP(A61,'Variable Lookup'!B:E,4, FALSE)</f>
        <v>REPORTED TYPE OF DISORDER:   DEPRESSION [HHQ580_10]</v>
      </c>
      <c r="C61">
        <v>0.90900000000000003</v>
      </c>
      <c r="D61">
        <v>0.2</v>
      </c>
      <c r="E61">
        <v>-0.435</v>
      </c>
      <c r="F61">
        <v>0.66400000000000003</v>
      </c>
      <c r="G61">
        <v>0.59099999999999997</v>
      </c>
      <c r="H61">
        <v>1.3979999999999999</v>
      </c>
    </row>
    <row r="62" spans="1:8" x14ac:dyDescent="0.2">
      <c r="A62" t="s">
        <v>2534</v>
      </c>
      <c r="B62" t="str">
        <f>VLOOKUP(A62,'Variable Lookup'!B:E,4, FALSE)</f>
        <v>REPORTED TYPE OF DISORDER:   LYME DISEASE [HHQ580_22]</v>
      </c>
      <c r="C62">
        <v>1.2070000000000001</v>
      </c>
      <c r="D62">
        <v>0.54900000000000004</v>
      </c>
      <c r="E62">
        <v>0.41299999999999998</v>
      </c>
      <c r="F62">
        <v>0.68</v>
      </c>
      <c r="G62">
        <v>0.49399999999999999</v>
      </c>
      <c r="H62">
        <v>2.9449999999999998</v>
      </c>
    </row>
    <row r="63" spans="1:8" x14ac:dyDescent="0.2">
      <c r="A63" t="s">
        <v>110</v>
      </c>
      <c r="B63" t="str">
        <f>VLOOKUP(A63,'Variable Lookup'!B:E,4, FALSE)</f>
        <v>WAIST-HIP RATIO [ANT_WAIST_HIP_RATIO]</v>
      </c>
      <c r="C63">
        <v>1.5129999999999999</v>
      </c>
      <c r="D63">
        <v>1.621</v>
      </c>
      <c r="E63">
        <v>0.38700000000000001</v>
      </c>
      <c r="F63">
        <v>0.69899999999999995</v>
      </c>
      <c r="G63">
        <v>0.185</v>
      </c>
      <c r="H63">
        <v>12.353999999999999</v>
      </c>
    </row>
    <row r="64" spans="1:8" x14ac:dyDescent="0.2">
      <c r="A64" t="s">
        <v>106</v>
      </c>
      <c r="B64" t="str">
        <f>VLOOKUP(A64,'Variable Lookup'!B:E,4, FALSE)</f>
        <v>MEASURED WAIST CIRCUM AVERAGE, CENTIMETERS [ANT_MEAS_WAIST_CM]</v>
      </c>
      <c r="C64">
        <v>1.002</v>
      </c>
      <c r="D64">
        <v>5.0000000000000001E-3</v>
      </c>
      <c r="E64">
        <v>0.36899999999999999</v>
      </c>
      <c r="F64">
        <v>0.71199999999999997</v>
      </c>
      <c r="G64">
        <v>0.99199999999999999</v>
      </c>
      <c r="H64">
        <v>1.012</v>
      </c>
    </row>
    <row r="65" spans="1:8" x14ac:dyDescent="0.2">
      <c r="A65" t="s">
        <v>2508</v>
      </c>
      <c r="B65" t="str">
        <f>VLOOKUP(A65,'Variable Lookup'!B:E,4, FALSE)</f>
        <v>REPORTED TYPE OF DISORDER:   ECZEMA/DERMATITIS [HHQ580_12]</v>
      </c>
      <c r="C65">
        <v>0.88800000000000001</v>
      </c>
      <c r="D65">
        <v>0.3</v>
      </c>
      <c r="E65">
        <v>-0.35199999999999998</v>
      </c>
      <c r="F65">
        <v>0.72499999999999998</v>
      </c>
      <c r="G65">
        <v>0.45800000000000002</v>
      </c>
      <c r="H65">
        <v>1.7210000000000001</v>
      </c>
    </row>
    <row r="66" spans="1:8" x14ac:dyDescent="0.2">
      <c r="A66" t="s">
        <v>2558</v>
      </c>
      <c r="B66" t="str">
        <f>VLOOKUP(A66,'Variable Lookup'!B:E,4, FALSE)</f>
        <v>REPORTED TYPE OF DISORDER:   SHINGLES OR CHICKEN POX [HHQ580_33]</v>
      </c>
      <c r="C66">
        <v>0.93500000000000005</v>
      </c>
      <c r="D66">
        <v>0.182</v>
      </c>
      <c r="E66">
        <v>-0.34599999999999997</v>
      </c>
      <c r="F66">
        <v>0.72899999999999998</v>
      </c>
      <c r="G66">
        <v>0.63800000000000001</v>
      </c>
      <c r="H66">
        <v>1.37</v>
      </c>
    </row>
    <row r="67" spans="1:8" x14ac:dyDescent="0.2">
      <c r="A67" t="s">
        <v>2516</v>
      </c>
      <c r="B67" t="str">
        <f>VLOOKUP(A67,'Variable Lookup'!B:E,4, FALSE)</f>
        <v>REPORTED TYPE OF DISORDER:   HEPATITIS B [HHQ580_15B]</v>
      </c>
      <c r="C67">
        <v>0.67</v>
      </c>
      <c r="D67">
        <v>0.77600000000000002</v>
      </c>
      <c r="E67">
        <v>-0.34599999999999997</v>
      </c>
      <c r="F67">
        <v>0.73</v>
      </c>
      <c r="G67">
        <v>6.9000000000000006E-2</v>
      </c>
      <c r="H67">
        <v>6.49</v>
      </c>
    </row>
    <row r="68" spans="1:8" x14ac:dyDescent="0.2">
      <c r="A68" t="s">
        <v>2514</v>
      </c>
      <c r="B68" t="str">
        <f>VLOOKUP(A68,'Variable Lookup'!B:E,4, FALSE)</f>
        <v>REPORTED TYPE OF DISORDER:   HEPATITIS A [HHQ580_15A]</v>
      </c>
      <c r="C68">
        <v>0.67100000000000004</v>
      </c>
      <c r="D68">
        <v>0.77700000000000002</v>
      </c>
      <c r="E68">
        <v>-0.34399999999999997</v>
      </c>
      <c r="F68">
        <v>0.73099999999999998</v>
      </c>
      <c r="G68">
        <v>6.9000000000000006E-2</v>
      </c>
      <c r="H68">
        <v>6.5010000000000003</v>
      </c>
    </row>
    <row r="69" spans="1:8" x14ac:dyDescent="0.2">
      <c r="A69" t="s">
        <v>2506</v>
      </c>
      <c r="B69" t="str">
        <f>VLOOKUP(A69,'Variable Lookup'!B:E,4, FALSE)</f>
        <v>REPORTED TYPE OF DISORDER:   DRUG ABUSE [HHQ580_11]</v>
      </c>
      <c r="C69">
        <v>1.2010000000000001</v>
      </c>
      <c r="D69">
        <v>0.76400000000000001</v>
      </c>
      <c r="E69">
        <v>0.28799999999999998</v>
      </c>
      <c r="F69">
        <v>0.77300000000000002</v>
      </c>
      <c r="G69">
        <v>0.34499999999999997</v>
      </c>
      <c r="H69">
        <v>4.181</v>
      </c>
    </row>
    <row r="70" spans="1:8" x14ac:dyDescent="0.2">
      <c r="A70" t="s">
        <v>2081</v>
      </c>
      <c r="B70" t="str">
        <f>VLOOKUP(A70,'Variable Lookup'!B:E,4, FALSE)</f>
        <v>EVER TOLD HAD ANGINA PECTORIS [HHQ120]</v>
      </c>
      <c r="C70">
        <v>1.2410000000000001</v>
      </c>
      <c r="D70">
        <v>0.96099999999999997</v>
      </c>
      <c r="E70">
        <v>0.27800000000000002</v>
      </c>
      <c r="F70">
        <v>0.78100000000000003</v>
      </c>
      <c r="G70">
        <v>0.27200000000000002</v>
      </c>
      <c r="H70">
        <v>5.6630000000000003</v>
      </c>
    </row>
    <row r="71" spans="1:8" x14ac:dyDescent="0.2">
      <c r="A71" t="s">
        <v>2536</v>
      </c>
      <c r="B71" t="str">
        <f>VLOOKUP(A71,'Variable Lookup'!B:E,4, FALSE)</f>
        <v>REPORTED TYPE OF DISORDER:   MIGRAINE HEADACHE [HHQ580_23]</v>
      </c>
      <c r="C71">
        <v>1.077</v>
      </c>
      <c r="D71">
        <v>0.28699999999999998</v>
      </c>
      <c r="E71">
        <v>0.27800000000000002</v>
      </c>
      <c r="F71">
        <v>0.78100000000000003</v>
      </c>
      <c r="G71">
        <v>0.63900000000000001</v>
      </c>
      <c r="H71">
        <v>1.8160000000000001</v>
      </c>
    </row>
    <row r="72" spans="1:8" x14ac:dyDescent="0.2">
      <c r="A72" t="s">
        <v>2742</v>
      </c>
      <c r="B72" t="str">
        <f>VLOOKUP(A72,'Variable Lookup'!B:E,4, FALSE)</f>
        <v>INC037_R</v>
      </c>
      <c r="C72">
        <v>1.044</v>
      </c>
      <c r="D72">
        <v>0.16800000000000001</v>
      </c>
      <c r="E72">
        <v>0.26800000000000002</v>
      </c>
      <c r="F72">
        <v>0.78900000000000003</v>
      </c>
      <c r="G72">
        <v>0.76100000000000001</v>
      </c>
      <c r="H72">
        <v>1.4319999999999999</v>
      </c>
    </row>
    <row r="73" spans="1:8" x14ac:dyDescent="0.2">
      <c r="A73" t="s">
        <v>2572</v>
      </c>
      <c r="B73" t="str">
        <f>VLOOKUP(A73,'Variable Lookup'!B:E,4, FALSE)</f>
        <v>REPORTED TYPE OF DISORDER:   ANXIETY [HHQ580_4]</v>
      </c>
      <c r="C73">
        <v>1.0649999999999999</v>
      </c>
      <c r="D73">
        <v>0.25600000000000001</v>
      </c>
      <c r="E73">
        <v>0.26300000000000001</v>
      </c>
      <c r="F73">
        <v>0.79300000000000004</v>
      </c>
      <c r="G73">
        <v>0.66500000000000004</v>
      </c>
      <c r="H73">
        <v>1.706</v>
      </c>
    </row>
    <row r="74" spans="1:8" x14ac:dyDescent="0.2">
      <c r="A74" t="s">
        <v>3070</v>
      </c>
      <c r="B74" t="str">
        <f>VLOOKUP(A74,'Variable Lookup'!B:E,4, FALSE)</f>
        <v>HAVE YOU HAD: DENTAL CLEANING [PSH090]</v>
      </c>
      <c r="C74">
        <v>1.024</v>
      </c>
      <c r="D74">
        <v>9.8000000000000004E-2</v>
      </c>
      <c r="E74">
        <v>0.24199999999999999</v>
      </c>
      <c r="F74">
        <v>0.80900000000000005</v>
      </c>
      <c r="G74">
        <v>0.84799999999999998</v>
      </c>
      <c r="H74">
        <v>1.236</v>
      </c>
    </row>
    <row r="75" spans="1:8" x14ac:dyDescent="0.2">
      <c r="A75" t="s">
        <v>2568</v>
      </c>
      <c r="B75" t="str">
        <f>VLOOKUP(A75,'Variable Lookup'!B:E,4, FALSE)</f>
        <v>REPORTED TYPE OF DISORDER:   URINARY INCONTINENCE [HHQ580_38]</v>
      </c>
      <c r="C75">
        <v>0.91700000000000004</v>
      </c>
      <c r="D75">
        <v>0.35199999999999998</v>
      </c>
      <c r="E75">
        <v>-0.22600000000000001</v>
      </c>
      <c r="F75">
        <v>0.82099999999999995</v>
      </c>
      <c r="G75">
        <v>0.432</v>
      </c>
      <c r="H75">
        <v>1.9470000000000001</v>
      </c>
    </row>
    <row r="76" spans="1:8" x14ac:dyDescent="0.2">
      <c r="A76" t="s">
        <v>2532</v>
      </c>
      <c r="B76" t="str">
        <f>VLOOKUP(A76,'Variable Lookup'!B:E,4, FALSE)</f>
        <v>REPORTED TYPE OF DISORDER:   LEARNING DISABILITY [HHQ580_21]</v>
      </c>
      <c r="C76">
        <v>0.89400000000000002</v>
      </c>
      <c r="D76">
        <v>0.50700000000000001</v>
      </c>
      <c r="E76">
        <v>-0.19700000000000001</v>
      </c>
      <c r="F76">
        <v>0.84399999999999997</v>
      </c>
      <c r="G76">
        <v>0.29399999999999998</v>
      </c>
      <c r="H76">
        <v>2.718</v>
      </c>
    </row>
    <row r="77" spans="1:8" x14ac:dyDescent="0.2">
      <c r="A77" t="s">
        <v>2714</v>
      </c>
      <c r="B77" t="str">
        <f>VLOOKUP(A77,'Variable Lookup'!B:E,4, FALSE)</f>
        <v>INFECTION WITH DRUG-RESISTANG GERM [HMI100]</v>
      </c>
      <c r="C77">
        <v>0.89</v>
      </c>
      <c r="D77">
        <v>0.58199999999999996</v>
      </c>
      <c r="E77">
        <v>-0.17799999999999999</v>
      </c>
      <c r="F77">
        <v>0.85899999999999999</v>
      </c>
      <c r="G77">
        <v>0.248</v>
      </c>
      <c r="H77">
        <v>3.2029999999999998</v>
      </c>
    </row>
    <row r="78" spans="1:8" x14ac:dyDescent="0.2">
      <c r="A78" t="s">
        <v>3735</v>
      </c>
      <c r="B78" t="str">
        <f>VLOOKUP(A78,'Variable Lookup'!B:E,4, FALSE)</f>
        <v>CONSIDER SELF OVER OR UNDERWEIGHT [WHQ030]</v>
      </c>
      <c r="C78">
        <v>0.98499999999999999</v>
      </c>
      <c r="D78">
        <v>9.9000000000000005E-2</v>
      </c>
      <c r="E78">
        <v>-0.14599999999999999</v>
      </c>
      <c r="F78">
        <v>0.88400000000000001</v>
      </c>
      <c r="G78">
        <v>0.80900000000000005</v>
      </c>
      <c r="H78">
        <v>1.2</v>
      </c>
    </row>
    <row r="79" spans="1:8" x14ac:dyDescent="0.2">
      <c r="A79" t="s">
        <v>104</v>
      </c>
      <c r="B79" t="str">
        <f>VLOOKUP(A79,'Variable Lookup'!B:E,4, FALSE)</f>
        <v>MEASURED HIP CIRCUM AVERAGE, CENTIMETERS [ANT_MEAS_HIP_CM]</v>
      </c>
      <c r="C79">
        <v>1.0009999999999999</v>
      </c>
      <c r="D79">
        <v>6.0000000000000001E-3</v>
      </c>
      <c r="E79">
        <v>0.14199999999999999</v>
      </c>
      <c r="F79">
        <v>0.88700000000000001</v>
      </c>
      <c r="G79">
        <v>0.98899999999999999</v>
      </c>
      <c r="H79">
        <v>1.0129999999999999</v>
      </c>
    </row>
    <row r="80" spans="1:8" x14ac:dyDescent="0.2">
      <c r="A80" t="s">
        <v>98</v>
      </c>
      <c r="B80" t="str">
        <f>VLOOKUP(A80,'Variable Lookup'!B:E,4, FALSE)</f>
        <v>BODY ADIPOSITY INDEX [ANT_BAI]</v>
      </c>
      <c r="C80">
        <v>0.998</v>
      </c>
      <c r="D80">
        <v>1.0999999999999999E-2</v>
      </c>
      <c r="E80">
        <v>-0.13500000000000001</v>
      </c>
      <c r="F80">
        <v>0.89300000000000002</v>
      </c>
      <c r="G80">
        <v>0.97699999999999998</v>
      </c>
      <c r="H80">
        <v>1.0209999999999999</v>
      </c>
    </row>
    <row r="81" spans="1:8" x14ac:dyDescent="0.2">
      <c r="A81" t="s">
        <v>2578</v>
      </c>
      <c r="B81" t="str">
        <f>VLOOKUP(A81,'Variable Lookup'!B:E,4, FALSE)</f>
        <v>REPORTED TYPE OF DISORDER:   CHLAMYDIA [HHQ580_7]</v>
      </c>
      <c r="C81">
        <v>1.0669999999999999</v>
      </c>
      <c r="D81">
        <v>0.59599999999999997</v>
      </c>
      <c r="E81">
        <v>0.11600000000000001</v>
      </c>
      <c r="F81">
        <v>0.90700000000000003</v>
      </c>
      <c r="G81">
        <v>0.35699999999999998</v>
      </c>
      <c r="H81">
        <v>3.1880000000000002</v>
      </c>
    </row>
    <row r="82" spans="1:8" x14ac:dyDescent="0.2">
      <c r="A82" t="s">
        <v>3350</v>
      </c>
      <c r="B82" t="str">
        <f>VLOOKUP(A82,'Variable Lookup'!B:E,4, FALSE)</f>
        <v>SF-6D UTILITY INDEX [SF12_SF6D]</v>
      </c>
      <c r="C82">
        <v>0.92800000000000005</v>
      </c>
      <c r="D82">
        <v>0.624</v>
      </c>
      <c r="E82">
        <v>-0.112</v>
      </c>
      <c r="F82">
        <v>0.91100000000000003</v>
      </c>
      <c r="G82">
        <v>0.248</v>
      </c>
      <c r="H82">
        <v>3.47</v>
      </c>
    </row>
    <row r="83" spans="1:8" x14ac:dyDescent="0.2">
      <c r="A83" t="s">
        <v>3058</v>
      </c>
      <c r="B83" t="str">
        <f>VLOOKUP(A83,'Variable Lookup'!B:E,4, FALSE)</f>
        <v>HAVE YOU HAD: COLONOSCOPY/SIGMOIDOSCOPY [PSH030]</v>
      </c>
      <c r="C83">
        <v>0.99299999999999999</v>
      </c>
      <c r="D83">
        <v>6.2E-2</v>
      </c>
      <c r="E83">
        <v>-0.108</v>
      </c>
      <c r="F83">
        <v>0.91400000000000003</v>
      </c>
      <c r="G83">
        <v>0.879</v>
      </c>
      <c r="H83">
        <v>1.1220000000000001</v>
      </c>
    </row>
    <row r="84" spans="1:8" x14ac:dyDescent="0.2">
      <c r="A84" t="s">
        <v>2538</v>
      </c>
      <c r="B84" t="str">
        <f>VLOOKUP(A84,'Variable Lookup'!B:E,4, FALSE)</f>
        <v>REPORTED TYPE OF DISORDER:   MILD COGNITIVE IMPAIRMENT [HHQ580_24]</v>
      </c>
      <c r="C84">
        <v>0.89600000000000002</v>
      </c>
      <c r="D84">
        <v>1.006</v>
      </c>
      <c r="E84">
        <v>-9.8000000000000004E-2</v>
      </c>
      <c r="F84">
        <v>0.92200000000000004</v>
      </c>
      <c r="G84">
        <v>9.9000000000000005E-2</v>
      </c>
      <c r="H84">
        <v>8.0820000000000007</v>
      </c>
    </row>
    <row r="85" spans="1:8" x14ac:dyDescent="0.2">
      <c r="A85" t="s">
        <v>2564</v>
      </c>
      <c r="B85" t="str">
        <f>VLOOKUP(A85,'Variable Lookup'!B:E,4, FALSE)</f>
        <v>REPORTED TYPE OF DISORDER:   SYPHILIS [HHQ580_36]</v>
      </c>
      <c r="C85">
        <v>0.89600000000000002</v>
      </c>
      <c r="D85">
        <v>1.006</v>
      </c>
      <c r="E85">
        <v>-9.8000000000000004E-2</v>
      </c>
      <c r="F85">
        <v>0.92200000000000004</v>
      </c>
      <c r="G85">
        <v>9.9000000000000005E-2</v>
      </c>
      <c r="H85">
        <v>8.0820000000000007</v>
      </c>
    </row>
    <row r="86" spans="1:8" x14ac:dyDescent="0.2">
      <c r="A86" t="s">
        <v>2580</v>
      </c>
      <c r="B86" t="str">
        <f>VLOOKUP(A86,'Variable Lookup'!B:E,4, FALSE)</f>
        <v>REPORTED TYPE OF DISORDER:   CROHN’S DISEASE [HHQ580_8]</v>
      </c>
      <c r="C86">
        <v>0.89600000000000002</v>
      </c>
      <c r="D86">
        <v>1.006</v>
      </c>
      <c r="E86">
        <v>-9.8000000000000004E-2</v>
      </c>
      <c r="F86">
        <v>0.92200000000000004</v>
      </c>
      <c r="G86">
        <v>9.9000000000000005E-2</v>
      </c>
      <c r="H86">
        <v>8.0820000000000007</v>
      </c>
    </row>
    <row r="87" spans="1:8" x14ac:dyDescent="0.2">
      <c r="A87" t="s">
        <v>2542</v>
      </c>
      <c r="B87" t="str">
        <f>VLOOKUP(A87,'Variable Lookup'!B:E,4, FALSE)</f>
        <v>REPORTED TYPE OF DISORDER:   OSTEOARTHRITIS [HHQ580_26]</v>
      </c>
      <c r="C87">
        <v>0.96899999999999997</v>
      </c>
      <c r="D87">
        <v>0.32500000000000001</v>
      </c>
      <c r="E87">
        <v>-9.4E-2</v>
      </c>
      <c r="F87">
        <v>0.92500000000000004</v>
      </c>
      <c r="G87">
        <v>0.502</v>
      </c>
      <c r="H87">
        <v>1.869</v>
      </c>
    </row>
    <row r="88" spans="1:8" x14ac:dyDescent="0.2">
      <c r="A88" t="s">
        <v>3080</v>
      </c>
      <c r="B88" t="str">
        <f>VLOOKUP(A88,'Variable Lookup'!B:E,4, FALSE)</f>
        <v>HOW OFTEN DO YOU; TAKE A VITAMIN [PSH220]</v>
      </c>
      <c r="C88">
        <v>1.0049999999999999</v>
      </c>
      <c r="D88">
        <v>5.7000000000000002E-2</v>
      </c>
      <c r="E88">
        <v>9.1999999999999998E-2</v>
      </c>
      <c r="F88">
        <v>0.92700000000000005</v>
      </c>
      <c r="G88">
        <v>0.9</v>
      </c>
      <c r="H88">
        <v>1.123</v>
      </c>
    </row>
    <row r="89" spans="1:8" x14ac:dyDescent="0.2">
      <c r="A89" t="s">
        <v>1402</v>
      </c>
      <c r="B89" t="str">
        <f>VLOOKUP(A89,'Variable Lookup'!B:E,4, FALSE)</f>
        <v>DIABETES (TYPE 1 OR TYPE 2 DIABETES OR HBA1C &gt;= 6.5) [DIAB]</v>
      </c>
      <c r="C89">
        <v>0.97599999999999998</v>
      </c>
      <c r="D89">
        <v>0.27500000000000002</v>
      </c>
      <c r="E89">
        <v>-8.5000000000000006E-2</v>
      </c>
      <c r="F89">
        <v>0.93200000000000005</v>
      </c>
      <c r="G89">
        <v>0.56200000000000006</v>
      </c>
      <c r="H89">
        <v>1.696</v>
      </c>
    </row>
    <row r="90" spans="1:8" x14ac:dyDescent="0.2">
      <c r="A90" t="s">
        <v>1895</v>
      </c>
      <c r="B90" t="str">
        <f>VLOOKUP(A90,'Variable Lookup'!B:E,4, FALSE)</f>
        <v>RELATIVE RISK OF CHD [FHR_CHD_RR]</v>
      </c>
      <c r="C90">
        <v>0.98799999999999999</v>
      </c>
      <c r="D90">
        <v>0.24299999999999999</v>
      </c>
      <c r="E90">
        <v>-4.8000000000000001E-2</v>
      </c>
      <c r="F90">
        <v>0.96199999999999997</v>
      </c>
      <c r="G90">
        <v>0.61</v>
      </c>
      <c r="H90">
        <v>1.601</v>
      </c>
    </row>
    <row r="91" spans="1:8" x14ac:dyDescent="0.2">
      <c r="A91" t="s">
        <v>2083</v>
      </c>
      <c r="B91" t="str">
        <f>VLOOKUP(A91,'Variable Lookup'!B:E,4, FALSE)</f>
        <v>EVER TOLD HAD HEART ATTACK [HHQ130]</v>
      </c>
      <c r="C91">
        <v>1.0229999999999999</v>
      </c>
      <c r="D91">
        <v>0.51400000000000001</v>
      </c>
      <c r="E91">
        <v>4.4999999999999998E-2</v>
      </c>
      <c r="F91">
        <v>0.96399999999999997</v>
      </c>
      <c r="G91">
        <v>0.38200000000000001</v>
      </c>
      <c r="H91">
        <v>2.7410000000000001</v>
      </c>
    </row>
    <row r="92" spans="1:8" x14ac:dyDescent="0.2">
      <c r="A92" t="s">
        <v>3074</v>
      </c>
      <c r="B92" t="str">
        <f>VLOOKUP(A92,'Variable Lookup'!B:E,4, FALSE)</f>
        <v>HOW OFTEN DO YOU; BRUSH YOUR TEETH [PSH200]</v>
      </c>
      <c r="C92">
        <v>0.995</v>
      </c>
      <c r="D92">
        <v>0.111</v>
      </c>
      <c r="E92">
        <v>-4.4999999999999998E-2</v>
      </c>
      <c r="F92">
        <v>0.96399999999999997</v>
      </c>
      <c r="G92">
        <v>0.79900000000000004</v>
      </c>
      <c r="H92">
        <v>1.2390000000000001</v>
      </c>
    </row>
    <row r="93" spans="1:8" x14ac:dyDescent="0.2">
      <c r="A93" t="s">
        <v>3064</v>
      </c>
      <c r="B93" t="str">
        <f>VLOOKUP(A93,'Variable Lookup'!B:E,4, FALSE)</f>
        <v>HAVE YOU HAD: GLUCOSE TEST [PSH060]</v>
      </c>
      <c r="C93">
        <v>1.004</v>
      </c>
      <c r="D93">
        <v>0.11799999999999999</v>
      </c>
      <c r="E93">
        <v>3.2000000000000001E-2</v>
      </c>
      <c r="F93">
        <v>0.97399999999999998</v>
      </c>
      <c r="G93">
        <v>0.79700000000000004</v>
      </c>
      <c r="H93">
        <v>1.2649999999999999</v>
      </c>
    </row>
    <row r="94" spans="1:8" x14ac:dyDescent="0.2">
      <c r="A94" t="s">
        <v>3062</v>
      </c>
      <c r="B94" t="str">
        <f>VLOOKUP(A94,'Variable Lookup'!B:E,4, FALSE)</f>
        <v>HAVE YOU HAD: GENERAL HEALTH CHECKUP [PSH050]</v>
      </c>
      <c r="C94">
        <v>1.002</v>
      </c>
      <c r="D94">
        <v>0.13300000000000001</v>
      </c>
      <c r="E94">
        <v>1.4E-2</v>
      </c>
      <c r="F94">
        <v>0.98899999999999999</v>
      </c>
      <c r="G94">
        <v>0.77300000000000002</v>
      </c>
      <c r="H94">
        <v>1.298</v>
      </c>
    </row>
    <row r="95" spans="1:8" x14ac:dyDescent="0.2">
      <c r="A95" t="s">
        <v>3815</v>
      </c>
      <c r="B95" t="str">
        <f>VLOOKUP(A95,'Variable Lookup'!B:E,4, FALSE)</f>
        <v>CONSIDER BODY WEIGHT A THREAT TO HEALTH [WHQ145_R2]</v>
      </c>
      <c r="C95">
        <v>1</v>
      </c>
      <c r="D95">
        <v>6.9000000000000006E-2</v>
      </c>
      <c r="E95">
        <v>5.0000000000000001E-3</v>
      </c>
      <c r="F95">
        <v>0.996</v>
      </c>
      <c r="G95">
        <v>0.874</v>
      </c>
      <c r="H95">
        <v>1.1439999999999999</v>
      </c>
    </row>
  </sheetData>
  <sortState xmlns:xlrd2="http://schemas.microsoft.com/office/spreadsheetml/2017/richdata2" ref="A2:H95">
    <sortCondition ref="F2:F9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962A-B372-A14F-A0A6-171E7379B256}">
  <dimension ref="A1:H42"/>
  <sheetViews>
    <sheetView topLeftCell="A20" workbookViewId="0">
      <selection activeCell="O56" sqref="O56"/>
    </sheetView>
  </sheetViews>
  <sheetFormatPr baseColWidth="10" defaultRowHeight="16" x14ac:dyDescent="0.2"/>
  <sheetData>
    <row r="1" spans="1:8" x14ac:dyDescent="0.2">
      <c r="A1" t="s">
        <v>3868</v>
      </c>
      <c r="B1" t="s">
        <v>3842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6" customFormat="1" x14ac:dyDescent="0.2">
      <c r="A2" s="6" t="s">
        <v>3252</v>
      </c>
      <c r="B2" s="6" t="str">
        <f>VLOOKUP(A2,'Variable Lookup'!B:E,4, FALSE)</f>
        <v>AGE STARTED TAKING HORMONES [RHQ544]</v>
      </c>
      <c r="C2" s="6">
        <v>1.0980000000000001</v>
      </c>
      <c r="D2" s="6">
        <v>4.8000000000000001E-2</v>
      </c>
      <c r="E2" s="6">
        <v>2.1619999999999999</v>
      </c>
      <c r="F2" s="6">
        <v>3.1E-2</v>
      </c>
      <c r="G2" s="6">
        <v>1.0089999999999999</v>
      </c>
      <c r="H2" s="6">
        <v>1.196</v>
      </c>
    </row>
    <row r="3" spans="1:8" x14ac:dyDescent="0.2">
      <c r="A3" t="s">
        <v>3136</v>
      </c>
      <c r="B3" t="str">
        <f>VLOOKUP(A3,'Variable Lookup'!B:E,4, FALSE)</f>
        <v>EVER BEEN PREGNANT [RHQ131]</v>
      </c>
      <c r="C3">
        <v>0.503</v>
      </c>
      <c r="D3">
        <v>0.21</v>
      </c>
      <c r="E3">
        <v>-1.6459999999999999</v>
      </c>
      <c r="F3">
        <v>0.1</v>
      </c>
      <c r="G3">
        <v>0.222</v>
      </c>
      <c r="H3">
        <v>1.1399999999999999</v>
      </c>
    </row>
    <row r="4" spans="1:8" x14ac:dyDescent="0.2">
      <c r="A4" t="s">
        <v>3136</v>
      </c>
      <c r="B4" t="str">
        <f>VLOOKUP(A4,'Variable Lookup'!B:E,4, FALSE)</f>
        <v>EVER BEEN PREGNANT [RHQ131]</v>
      </c>
      <c r="C4">
        <v>0.503</v>
      </c>
      <c r="D4">
        <v>0.21</v>
      </c>
      <c r="E4">
        <v>-1.6459999999999999</v>
      </c>
      <c r="F4">
        <v>0.1</v>
      </c>
      <c r="G4">
        <v>0.222</v>
      </c>
      <c r="H4">
        <v>1.1399999999999999</v>
      </c>
    </row>
    <row r="5" spans="1:8" x14ac:dyDescent="0.2">
      <c r="A5" t="s">
        <v>3130</v>
      </c>
      <c r="B5" t="str">
        <f>VLOOKUP(A5,'Variable Lookup'!B:E,4, FALSE)</f>
        <v>REASON FOR NO MENSTRUAL PERIOD [RHQ042]</v>
      </c>
      <c r="C5">
        <v>0.747</v>
      </c>
      <c r="D5">
        <v>0.13700000000000001</v>
      </c>
      <c r="E5">
        <v>-1.595</v>
      </c>
      <c r="F5">
        <v>0.111</v>
      </c>
      <c r="G5">
        <v>0.52200000000000002</v>
      </c>
      <c r="H5">
        <v>1.069</v>
      </c>
    </row>
    <row r="6" spans="1:8" x14ac:dyDescent="0.2">
      <c r="A6" t="s">
        <v>3130</v>
      </c>
      <c r="B6" t="str">
        <f>VLOOKUP(A6,'Variable Lookup'!B:E,4, FALSE)</f>
        <v>REASON FOR NO MENSTRUAL PERIOD [RHQ042]</v>
      </c>
      <c r="C6">
        <v>0.747</v>
      </c>
      <c r="D6">
        <v>0.13700000000000001</v>
      </c>
      <c r="E6">
        <v>-1.595</v>
      </c>
      <c r="F6">
        <v>0.111</v>
      </c>
      <c r="G6">
        <v>0.52200000000000002</v>
      </c>
      <c r="H6">
        <v>1.069</v>
      </c>
    </row>
    <row r="7" spans="1:8" x14ac:dyDescent="0.2">
      <c r="A7" t="s">
        <v>2648</v>
      </c>
      <c r="B7" t="str">
        <f>VLOOKUP(A7,'Variable Lookup'!B:E,4, FALSE)</f>
        <v>BREASTFED DURATION [HMI025]</v>
      </c>
      <c r="C7">
        <v>0.872</v>
      </c>
      <c r="D7">
        <v>8.1000000000000003E-2</v>
      </c>
      <c r="E7">
        <v>-1.4830000000000001</v>
      </c>
      <c r="F7">
        <v>0.13800000000000001</v>
      </c>
      <c r="G7">
        <v>0.72699999999999998</v>
      </c>
      <c r="H7">
        <v>1.0449999999999999</v>
      </c>
    </row>
    <row r="8" spans="1:8" x14ac:dyDescent="0.2">
      <c r="A8" t="s">
        <v>2648</v>
      </c>
      <c r="B8" t="str">
        <f>VLOOKUP(A8,'Variable Lookup'!B:E,4, FALSE)</f>
        <v>BREASTFED DURATION [HMI025]</v>
      </c>
      <c r="C8">
        <v>0.872</v>
      </c>
      <c r="D8">
        <v>8.1000000000000003E-2</v>
      </c>
      <c r="E8">
        <v>-1.4830000000000001</v>
      </c>
      <c r="F8">
        <v>0.13800000000000001</v>
      </c>
      <c r="G8">
        <v>0.72699999999999998</v>
      </c>
      <c r="H8">
        <v>1.0449999999999999</v>
      </c>
    </row>
    <row r="9" spans="1:8" x14ac:dyDescent="0.2">
      <c r="A9" t="s">
        <v>3410</v>
      </c>
      <c r="B9" t="str">
        <f>VLOOKUP(A9,'Variable Lookup'!B:E,4, FALSE)</f>
        <v>TIME SINCE LAST VAGINAL PAP SMEAR AND PELVIC EXAM [SIQ171]</v>
      </c>
      <c r="C9">
        <v>0.95399999999999996</v>
      </c>
      <c r="D9">
        <v>3.5000000000000003E-2</v>
      </c>
      <c r="E9">
        <v>-1.2909999999999999</v>
      </c>
      <c r="F9">
        <v>0.19700000000000001</v>
      </c>
      <c r="G9">
        <v>0.88800000000000001</v>
      </c>
      <c r="H9">
        <v>1.0249999999999999</v>
      </c>
    </row>
    <row r="10" spans="1:8" x14ac:dyDescent="0.2">
      <c r="A10" t="s">
        <v>3250</v>
      </c>
      <c r="B10" t="str">
        <f>VLOOKUP(A10,'Variable Lookup'!B:E,4, FALSE)</f>
        <v>TAKE HORMONES FOR MENOPAUSE SYMPTOMS [RHQ543]</v>
      </c>
      <c r="C10">
        <v>0.47099999999999997</v>
      </c>
      <c r="D10">
        <v>0.28000000000000003</v>
      </c>
      <c r="E10">
        <v>-1.266</v>
      </c>
      <c r="F10">
        <v>0.20499999999999999</v>
      </c>
      <c r="G10">
        <v>0.14699999999999999</v>
      </c>
      <c r="H10">
        <v>1.5109999999999999</v>
      </c>
    </row>
    <row r="11" spans="1:8" x14ac:dyDescent="0.2">
      <c r="A11" t="s">
        <v>3194</v>
      </c>
      <c r="B11" t="str">
        <f>VLOOKUP(A11,'Variable Lookup'!B:E,4, FALSE)</f>
        <v>AGE AT FIRST LIVE BIRTH [RHQ180]</v>
      </c>
      <c r="C11">
        <v>0.95199999999999996</v>
      </c>
      <c r="D11">
        <v>0.04</v>
      </c>
      <c r="E11">
        <v>-1.175</v>
      </c>
      <c r="F11">
        <v>0.24</v>
      </c>
      <c r="G11">
        <v>0.878</v>
      </c>
      <c r="H11">
        <v>1.0329999999999999</v>
      </c>
    </row>
    <row r="12" spans="1:8" x14ac:dyDescent="0.2">
      <c r="A12" t="s">
        <v>3039</v>
      </c>
      <c r="B12" t="str">
        <f>VLOOKUP(A12,'Variable Lookup'!B:E,4, FALSE)</f>
        <v>PREGNANCY-INDUCED HYPERTENSION [PREG_HTN]</v>
      </c>
      <c r="C12">
        <v>2.4180000000000001</v>
      </c>
      <c r="D12">
        <v>1.8160000000000001</v>
      </c>
      <c r="E12">
        <v>1.1759999999999999</v>
      </c>
      <c r="F12">
        <v>0.24</v>
      </c>
      <c r="G12">
        <v>0.55500000000000005</v>
      </c>
      <c r="H12">
        <v>10.535</v>
      </c>
    </row>
    <row r="13" spans="1:8" x14ac:dyDescent="0.2">
      <c r="A13" t="s">
        <v>3021</v>
      </c>
      <c r="B13" t="str">
        <f>VLOOKUP(A13,'Variable Lookup'!B:E,4, FALSE)</f>
        <v>PRE-ECLAMPSIA [PRE_ECLAMPSIA]</v>
      </c>
      <c r="C13">
        <v>3.1989999999999998</v>
      </c>
      <c r="D13">
        <v>3.3359999999999999</v>
      </c>
      <c r="E13">
        <v>1.115</v>
      </c>
      <c r="F13">
        <v>0.26500000000000001</v>
      </c>
      <c r="G13">
        <v>0.41399999999999998</v>
      </c>
      <c r="H13">
        <v>24.695</v>
      </c>
    </row>
    <row r="14" spans="1:8" x14ac:dyDescent="0.2">
      <c r="A14" t="s">
        <v>3126</v>
      </c>
      <c r="B14" t="str">
        <f>VLOOKUP(A14,'Variable Lookup'!B:E,4, FALSE)</f>
        <v>AGE OF FIRST MENSTRUAL PERIOD [RHQ010]</v>
      </c>
      <c r="C14">
        <v>0.89800000000000002</v>
      </c>
      <c r="D14">
        <v>0.09</v>
      </c>
      <c r="E14">
        <v>-1.073</v>
      </c>
      <c r="F14">
        <v>0.28299999999999997</v>
      </c>
      <c r="G14">
        <v>0.73799999999999999</v>
      </c>
      <c r="H14">
        <v>1.093</v>
      </c>
    </row>
    <row r="15" spans="1:8" x14ac:dyDescent="0.2">
      <c r="A15" t="s">
        <v>3126</v>
      </c>
      <c r="B15" t="str">
        <f>VLOOKUP(A15,'Variable Lookup'!B:E,4, FALSE)</f>
        <v>AGE OF FIRST MENSTRUAL PERIOD [RHQ010]</v>
      </c>
      <c r="C15">
        <v>0.89800000000000002</v>
      </c>
      <c r="D15">
        <v>0.09</v>
      </c>
      <c r="E15">
        <v>-1.073</v>
      </c>
      <c r="F15">
        <v>0.28299999999999997</v>
      </c>
      <c r="G15">
        <v>0.73799999999999999</v>
      </c>
      <c r="H15">
        <v>1.093</v>
      </c>
    </row>
    <row r="16" spans="1:8" x14ac:dyDescent="0.2">
      <c r="A16" t="s">
        <v>2043</v>
      </c>
      <c r="B16" t="str">
        <f>VLOOKUP(A16,'Variable Lookup'!B:E,4, FALSE)</f>
        <v>GESTATIONAL DIABETES [GEST_DIABETES]</v>
      </c>
      <c r="C16">
        <v>2.0539999999999998</v>
      </c>
      <c r="D16">
        <v>1.5529999999999999</v>
      </c>
      <c r="E16">
        <v>0.95199999999999996</v>
      </c>
      <c r="F16">
        <v>0.34100000000000003</v>
      </c>
      <c r="G16">
        <v>0.46700000000000003</v>
      </c>
      <c r="H16">
        <v>9.0410000000000004</v>
      </c>
    </row>
    <row r="17" spans="1:8" x14ac:dyDescent="0.2">
      <c r="A17" t="s">
        <v>3424</v>
      </c>
      <c r="B17" t="str">
        <f>VLOOKUP(A17,'Variable Lookup'!B:E,4, FALSE)</f>
        <v>SMALL BABY (LESS THAN 5LB 8OZ) [SMALL_BABY]</v>
      </c>
      <c r="C17">
        <v>1.6719999999999999</v>
      </c>
      <c r="D17">
        <v>1.0509999999999999</v>
      </c>
      <c r="E17">
        <v>0.81699999999999995</v>
      </c>
      <c r="F17">
        <v>0.41399999999999998</v>
      </c>
      <c r="G17">
        <v>0.48799999999999999</v>
      </c>
      <c r="H17">
        <v>5.7309999999999999</v>
      </c>
    </row>
    <row r="18" spans="1:8" x14ac:dyDescent="0.2">
      <c r="A18" t="s">
        <v>3043</v>
      </c>
      <c r="B18" t="str">
        <f>VLOOKUP(A18,'Variable Lookup'!B:E,4, FALSE)</f>
        <v>PREMATURE LABOR [PREMATURE_LABOR]</v>
      </c>
      <c r="C18">
        <v>2.258</v>
      </c>
      <c r="D18">
        <v>2.3849999999999998</v>
      </c>
      <c r="E18">
        <v>0.77100000000000002</v>
      </c>
      <c r="F18">
        <v>0.441</v>
      </c>
      <c r="G18">
        <v>0.28499999999999998</v>
      </c>
      <c r="H18">
        <v>17.902999999999999</v>
      </c>
    </row>
    <row r="19" spans="1:8" x14ac:dyDescent="0.2">
      <c r="A19" t="s">
        <v>2646</v>
      </c>
      <c r="B19" t="str">
        <f>VLOOKUP(A19,'Variable Lookup'!B:E,4, FALSE)</f>
        <v>BREASTFED [HMI020]</v>
      </c>
      <c r="C19">
        <v>1.234</v>
      </c>
      <c r="D19">
        <v>0.35</v>
      </c>
      <c r="E19">
        <v>0.74099999999999999</v>
      </c>
      <c r="F19">
        <v>0.45900000000000002</v>
      </c>
      <c r="G19">
        <v>0.70799999999999996</v>
      </c>
      <c r="H19">
        <v>2.1509999999999998</v>
      </c>
    </row>
    <row r="20" spans="1:8" x14ac:dyDescent="0.2">
      <c r="A20" t="s">
        <v>2646</v>
      </c>
      <c r="B20" t="str">
        <f>VLOOKUP(A20,'Variable Lookup'!B:E,4, FALSE)</f>
        <v>BREASTFED [HMI020]</v>
      </c>
      <c r="C20">
        <v>1.234</v>
      </c>
      <c r="D20">
        <v>0.35</v>
      </c>
      <c r="E20">
        <v>0.74099999999999999</v>
      </c>
      <c r="F20">
        <v>0.45900000000000002</v>
      </c>
      <c r="G20">
        <v>0.70799999999999996</v>
      </c>
      <c r="H20">
        <v>2.1509999999999998</v>
      </c>
    </row>
    <row r="21" spans="1:8" x14ac:dyDescent="0.2">
      <c r="A21" t="s">
        <v>3196</v>
      </c>
      <c r="B21" t="str">
        <f>VLOOKUP(A21,'Variable Lookup'!B:E,4, FALSE)</f>
        <v>AGE AT LAST LIVE BIRTH [RHQ190]</v>
      </c>
      <c r="C21">
        <v>1.018</v>
      </c>
      <c r="D21">
        <v>2.9000000000000001E-2</v>
      </c>
      <c r="E21">
        <v>0.622</v>
      </c>
      <c r="F21">
        <v>0.53400000000000003</v>
      </c>
      <c r="G21">
        <v>0.96299999999999997</v>
      </c>
      <c r="H21">
        <v>1.0760000000000001</v>
      </c>
    </row>
    <row r="22" spans="1:8" x14ac:dyDescent="0.2">
      <c r="A22" t="s">
        <v>3418</v>
      </c>
      <c r="B22" t="str">
        <f>VLOOKUP(A22,'Variable Lookup'!B:E,4, FALSE)</f>
        <v>TIME SINCE LAST BREAST EXAM [SIQ191]</v>
      </c>
      <c r="C22">
        <v>0.96199999999999997</v>
      </c>
      <c r="D22">
        <v>6.7000000000000004E-2</v>
      </c>
      <c r="E22">
        <v>-0.56599999999999995</v>
      </c>
      <c r="F22">
        <v>0.57199999999999995</v>
      </c>
      <c r="G22">
        <v>0.84</v>
      </c>
      <c r="H22">
        <v>1.101</v>
      </c>
    </row>
    <row r="23" spans="1:8" x14ac:dyDescent="0.2">
      <c r="A23" t="s">
        <v>3134</v>
      </c>
      <c r="B23" t="str">
        <f>VLOOKUP(A23,'Variable Lookup'!B:E,4, FALSE)</f>
        <v>AGE OF LAST MENSTRUAL PERIOD [RHQ060]</v>
      </c>
      <c r="C23">
        <v>0.99099999999999999</v>
      </c>
      <c r="D23">
        <v>1.9E-2</v>
      </c>
      <c r="E23">
        <v>-0.45500000000000002</v>
      </c>
      <c r="F23">
        <v>0.64900000000000002</v>
      </c>
      <c r="G23">
        <v>0.95599999999999996</v>
      </c>
      <c r="H23">
        <v>1.0289999999999999</v>
      </c>
    </row>
    <row r="24" spans="1:8" x14ac:dyDescent="0.2">
      <c r="A24" t="s">
        <v>3134</v>
      </c>
      <c r="B24" t="str">
        <f>VLOOKUP(A24,'Variable Lookup'!B:E,4, FALSE)</f>
        <v>AGE OF LAST MENSTRUAL PERIOD [RHQ060]</v>
      </c>
      <c r="C24">
        <v>0.99099999999999999</v>
      </c>
      <c r="D24">
        <v>1.9E-2</v>
      </c>
      <c r="E24">
        <v>-0.45500000000000002</v>
      </c>
      <c r="F24">
        <v>0.64900000000000002</v>
      </c>
      <c r="G24">
        <v>0.95599999999999996</v>
      </c>
      <c r="H24">
        <v>1.0289999999999999</v>
      </c>
    </row>
    <row r="25" spans="1:8" x14ac:dyDescent="0.2">
      <c r="A25" t="s">
        <v>3254</v>
      </c>
      <c r="B25" t="str">
        <f>VLOOKUP(A25,'Variable Lookup'!B:E,4, FALSE)</f>
        <v>AGE STOPPED TAKING HORMONES [RHQ545]</v>
      </c>
      <c r="C25">
        <v>1.02</v>
      </c>
      <c r="D25">
        <v>4.3999999999999997E-2</v>
      </c>
      <c r="E25">
        <v>0.45100000000000001</v>
      </c>
      <c r="F25">
        <v>0.65200000000000002</v>
      </c>
      <c r="G25">
        <v>0.93700000000000006</v>
      </c>
      <c r="H25">
        <v>1.1100000000000001</v>
      </c>
    </row>
    <row r="26" spans="1:8" x14ac:dyDescent="0.2">
      <c r="A26" t="s">
        <v>2644</v>
      </c>
      <c r="B26" t="str">
        <f>VLOOKUP(A26,'Variable Lookup'!B:E,4, FALSE)</f>
        <v>CAESAREAN SECTION [HMI010]</v>
      </c>
      <c r="C26">
        <v>0.78</v>
      </c>
      <c r="D26">
        <v>0.45400000000000001</v>
      </c>
      <c r="E26">
        <v>-0.42599999999999999</v>
      </c>
      <c r="F26">
        <v>0.67</v>
      </c>
      <c r="G26">
        <v>0.249</v>
      </c>
      <c r="H26">
        <v>2.4420000000000002</v>
      </c>
    </row>
    <row r="27" spans="1:8" x14ac:dyDescent="0.2">
      <c r="A27" t="s">
        <v>2644</v>
      </c>
      <c r="B27" t="str">
        <f>VLOOKUP(A27,'Variable Lookup'!B:E,4, FALSE)</f>
        <v>CAESAREAN SECTION [HMI010]</v>
      </c>
      <c r="C27">
        <v>0.78</v>
      </c>
      <c r="D27">
        <v>0.45400000000000001</v>
      </c>
      <c r="E27">
        <v>-0.42599999999999999</v>
      </c>
      <c r="F27">
        <v>0.67</v>
      </c>
      <c r="G27">
        <v>0.249</v>
      </c>
      <c r="H27">
        <v>2.4420000000000002</v>
      </c>
    </row>
    <row r="28" spans="1:8" x14ac:dyDescent="0.2">
      <c r="A28" t="s">
        <v>1801</v>
      </c>
      <c r="B28" t="str">
        <f>VLOOKUP(A28,'Variable Lookup'!B:E,4, FALSE)</f>
        <v>ECLAMPSIA [ECLAMPSIA]</v>
      </c>
      <c r="C28">
        <v>0.66400000000000003</v>
      </c>
      <c r="D28">
        <v>0.77100000000000002</v>
      </c>
      <c r="E28">
        <v>-0.35299999999999998</v>
      </c>
      <c r="F28">
        <v>0.72399999999999998</v>
      </c>
      <c r="G28">
        <v>6.8000000000000005E-2</v>
      </c>
      <c r="H28">
        <v>6.468</v>
      </c>
    </row>
    <row r="29" spans="1:8" x14ac:dyDescent="0.2">
      <c r="A29" t="s">
        <v>3224</v>
      </c>
      <c r="B29" t="str">
        <f>VLOOKUP(A29,'Variable Lookup'!B:E,4, FALSE)</f>
        <v>TAKEN FEMALE HORMONES [RHQ540]</v>
      </c>
      <c r="C29">
        <v>1.099</v>
      </c>
      <c r="D29">
        <v>0.309</v>
      </c>
      <c r="E29">
        <v>0.33500000000000002</v>
      </c>
      <c r="F29">
        <v>0.73799999999999999</v>
      </c>
      <c r="G29">
        <v>0.63300000000000001</v>
      </c>
      <c r="H29">
        <v>1.9079999999999999</v>
      </c>
    </row>
    <row r="30" spans="1:8" x14ac:dyDescent="0.2">
      <c r="A30" t="s">
        <v>3416</v>
      </c>
      <c r="B30" t="str">
        <f>VLOOKUP(A30,'Variable Lookup'!B:E,4, FALSE)</f>
        <v>BREAST EXAM [SIQ190]</v>
      </c>
      <c r="C30">
        <v>0.88900000000000001</v>
      </c>
      <c r="D30">
        <v>0.41399999999999998</v>
      </c>
      <c r="E30">
        <v>-0.253</v>
      </c>
      <c r="F30">
        <v>0.8</v>
      </c>
      <c r="G30">
        <v>0.35699999999999998</v>
      </c>
      <c r="H30">
        <v>2.2149999999999999</v>
      </c>
    </row>
    <row r="31" spans="1:8" x14ac:dyDescent="0.2">
      <c r="A31" t="s">
        <v>3142</v>
      </c>
      <c r="B31" t="str">
        <f>VLOOKUP(A31,'Variable Lookup'!B:E,4, FALSE)</f>
        <v>NUMBER OF PREGNANCIES [RHQ160]</v>
      </c>
      <c r="C31">
        <v>0.98299999999999998</v>
      </c>
      <c r="D31">
        <v>7.4999999999999997E-2</v>
      </c>
      <c r="E31">
        <v>-0.219</v>
      </c>
      <c r="F31">
        <v>0.82699999999999996</v>
      </c>
      <c r="G31">
        <v>0.84599999999999997</v>
      </c>
      <c r="H31">
        <v>1.143</v>
      </c>
    </row>
    <row r="32" spans="1:8" x14ac:dyDescent="0.2">
      <c r="A32" t="s">
        <v>3142</v>
      </c>
      <c r="B32" t="str">
        <f>VLOOKUP(A32,'Variable Lookup'!B:E,4, FALSE)</f>
        <v>NUMBER OF PREGNANCIES [RHQ160]</v>
      </c>
      <c r="C32">
        <v>0.98299999999999998</v>
      </c>
      <c r="D32">
        <v>7.4999999999999997E-2</v>
      </c>
      <c r="E32">
        <v>-0.219</v>
      </c>
      <c r="F32">
        <v>0.82699999999999996</v>
      </c>
      <c r="G32">
        <v>0.84599999999999997</v>
      </c>
      <c r="H32">
        <v>1.143</v>
      </c>
    </row>
    <row r="33" spans="1:8" x14ac:dyDescent="0.2">
      <c r="A33" t="s">
        <v>3041</v>
      </c>
      <c r="B33" t="str">
        <f>VLOOKUP(A33,'Variable Lookup'!B:E,4, FALSE)</f>
        <v>PREMATURE BIRTH [PREMATURE_BIRTH]</v>
      </c>
      <c r="C33">
        <v>1.1180000000000001</v>
      </c>
      <c r="D33">
        <v>0.629</v>
      </c>
      <c r="E33">
        <v>0.19800000000000001</v>
      </c>
      <c r="F33">
        <v>0.84299999999999997</v>
      </c>
      <c r="G33">
        <v>0.371</v>
      </c>
      <c r="H33">
        <v>3.367</v>
      </c>
    </row>
    <row r="34" spans="1:8" x14ac:dyDescent="0.2">
      <c r="A34" t="s">
        <v>3140</v>
      </c>
      <c r="B34" t="str">
        <f>VLOOKUP(A34,'Variable Lookup'!B:E,4, FALSE)</f>
        <v>PREGNANT CURRENTLY [RHQ143]</v>
      </c>
      <c r="C34">
        <v>1.1579999999999999</v>
      </c>
      <c r="D34">
        <v>0.95699999999999996</v>
      </c>
      <c r="E34">
        <v>0.17699999999999999</v>
      </c>
      <c r="F34">
        <v>0.85899999999999999</v>
      </c>
      <c r="G34">
        <v>0.22900000000000001</v>
      </c>
      <c r="H34">
        <v>5.8540000000000001</v>
      </c>
    </row>
    <row r="35" spans="1:8" x14ac:dyDescent="0.2">
      <c r="A35" t="s">
        <v>3140</v>
      </c>
      <c r="B35" t="str">
        <f>VLOOKUP(A35,'Variable Lookup'!B:E,4, FALSE)</f>
        <v>PREGNANT CURRENTLY [RHQ143]</v>
      </c>
      <c r="C35">
        <v>1.1579999999999999</v>
      </c>
      <c r="D35">
        <v>0.95699999999999996</v>
      </c>
      <c r="E35">
        <v>0.17699999999999999</v>
      </c>
      <c r="F35">
        <v>0.85899999999999999</v>
      </c>
      <c r="G35">
        <v>0.22900000000000001</v>
      </c>
      <c r="H35">
        <v>5.8540000000000001</v>
      </c>
    </row>
    <row r="36" spans="1:8" x14ac:dyDescent="0.2">
      <c r="A36" t="s">
        <v>3198</v>
      </c>
      <c r="B36" t="str">
        <f>VLOOKUP(A36,'Variable Lookup'!B:E,4, FALSE)</f>
        <v>ANY BREASTFEEDING [RHQ210]</v>
      </c>
      <c r="C36">
        <v>0.94499999999999995</v>
      </c>
      <c r="D36">
        <v>0.34200000000000003</v>
      </c>
      <c r="E36">
        <v>-0.155</v>
      </c>
      <c r="F36">
        <v>0.877</v>
      </c>
      <c r="G36">
        <v>0.46500000000000002</v>
      </c>
      <c r="H36">
        <v>1.921</v>
      </c>
    </row>
    <row r="37" spans="1:8" x14ac:dyDescent="0.2">
      <c r="A37" t="s">
        <v>3128</v>
      </c>
      <c r="B37" t="str">
        <f>VLOOKUP(A37,'Variable Lookup'!B:E,4, FALSE)</f>
        <v>MENSTRUAL PERIOD IN PAST 12 MONTHS [RHQ031]</v>
      </c>
      <c r="C37">
        <v>0.96199999999999997</v>
      </c>
      <c r="D37">
        <v>0.25</v>
      </c>
      <c r="E37">
        <v>-0.14799999999999999</v>
      </c>
      <c r="F37">
        <v>0.88200000000000001</v>
      </c>
      <c r="G37">
        <v>0.57899999999999996</v>
      </c>
      <c r="H37">
        <v>1.6</v>
      </c>
    </row>
    <row r="38" spans="1:8" x14ac:dyDescent="0.2">
      <c r="A38" t="s">
        <v>3128</v>
      </c>
      <c r="B38" t="str">
        <f>VLOOKUP(A38,'Variable Lookup'!B:E,4, FALSE)</f>
        <v>MENSTRUAL PERIOD IN PAST 12 MONTHS [RHQ031]</v>
      </c>
      <c r="C38">
        <v>0.96199999999999997</v>
      </c>
      <c r="D38">
        <v>0.25</v>
      </c>
      <c r="E38">
        <v>-0.14799999999999999</v>
      </c>
      <c r="F38">
        <v>0.88200000000000001</v>
      </c>
      <c r="G38">
        <v>0.57899999999999996</v>
      </c>
      <c r="H38">
        <v>1.6</v>
      </c>
    </row>
    <row r="39" spans="1:8" x14ac:dyDescent="0.2">
      <c r="A39" t="s">
        <v>3408</v>
      </c>
      <c r="B39" t="str">
        <f>VLOOKUP(A39,'Variable Lookup'!B:E,4, FALSE)</f>
        <v>VAGINAL PAP SMEAR AND PELVIC EXAM [SIQ170]</v>
      </c>
      <c r="C39">
        <v>0.89500000000000002</v>
      </c>
      <c r="D39">
        <v>0.70199999999999996</v>
      </c>
      <c r="E39">
        <v>-0.14199999999999999</v>
      </c>
      <c r="F39">
        <v>0.88700000000000001</v>
      </c>
      <c r="G39">
        <v>0.192</v>
      </c>
      <c r="H39">
        <v>4.1669999999999998</v>
      </c>
    </row>
    <row r="40" spans="1:8" x14ac:dyDescent="0.2">
      <c r="A40" t="s">
        <v>3412</v>
      </c>
      <c r="B40" t="str">
        <f>VLOOKUP(A40,'Variable Lookup'!B:E,4, FALSE)</f>
        <v>MAMMOGRAM [SIQ180]</v>
      </c>
      <c r="C40">
        <v>1.036</v>
      </c>
      <c r="D40">
        <v>0.30299999999999999</v>
      </c>
      <c r="E40">
        <v>0.121</v>
      </c>
      <c r="F40">
        <v>0.90400000000000003</v>
      </c>
      <c r="G40">
        <v>0.58399999999999996</v>
      </c>
      <c r="H40">
        <v>1.837</v>
      </c>
    </row>
    <row r="41" spans="1:8" x14ac:dyDescent="0.2">
      <c r="A41" t="s">
        <v>3146</v>
      </c>
      <c r="B41" t="str">
        <f>VLOOKUP(A41,'Variable Lookup'!B:E,4, FALSE)</f>
        <v>NUMBER OF PREGNANCIES LIVE BIRTHS [RHQ170]</v>
      </c>
      <c r="C41">
        <v>1.0069999999999999</v>
      </c>
      <c r="D41">
        <v>9.5000000000000001E-2</v>
      </c>
      <c r="E41">
        <v>7.8E-2</v>
      </c>
      <c r="F41">
        <v>0.93799999999999994</v>
      </c>
      <c r="G41">
        <v>0.83799999999999997</v>
      </c>
      <c r="H41">
        <v>1.212</v>
      </c>
    </row>
    <row r="42" spans="1:8" x14ac:dyDescent="0.2">
      <c r="A42" t="s">
        <v>3414</v>
      </c>
      <c r="B42" t="str">
        <f>VLOOKUP(A42,'Variable Lookup'!B:E,4, FALSE)</f>
        <v>TIME SINCE LAST MAMMOGRAM [SIQ181]</v>
      </c>
      <c r="C42">
        <v>1</v>
      </c>
      <c r="D42">
        <v>7.6999999999999999E-2</v>
      </c>
      <c r="E42">
        <v>5.0000000000000001E-3</v>
      </c>
      <c r="F42">
        <v>0.996</v>
      </c>
      <c r="G42">
        <v>0.86</v>
      </c>
      <c r="H42">
        <v>1.1639999999999999</v>
      </c>
    </row>
  </sheetData>
  <sortState xmlns:xlrd2="http://schemas.microsoft.com/office/spreadsheetml/2017/richdata2" ref="A2:H43">
    <sortCondition ref="F2:F4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1842-EE8F-6A40-A522-9EEC857FFF90}">
  <dimension ref="A1:G1885"/>
  <sheetViews>
    <sheetView topLeftCell="A55" workbookViewId="0">
      <selection activeCell="E64" sqref="E64"/>
    </sheetView>
  </sheetViews>
  <sheetFormatPr baseColWidth="10" defaultColWidth="8.83203125" defaultRowHeight="15" x14ac:dyDescent="0.2"/>
  <cols>
    <col min="1" max="1" width="13" style="4" customWidth="1"/>
    <col min="2" max="2" width="33" style="4" customWidth="1"/>
    <col min="3" max="4" width="13" style="4" customWidth="1"/>
    <col min="5" max="5" width="41" style="4" customWidth="1"/>
    <col min="6" max="6" width="33" style="4" customWidth="1"/>
    <col min="7" max="7" width="41" style="4" customWidth="1"/>
    <col min="8" max="16384" width="8.83203125" style="4"/>
  </cols>
  <sheetData>
    <row r="1" spans="1:7" s="2" customFormat="1" x14ac:dyDescent="0.2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6" x14ac:dyDescent="0.2">
      <c r="A2" s="3">
        <v>1847</v>
      </c>
      <c r="B2" s="3" t="s">
        <v>59</v>
      </c>
      <c r="C2" s="3">
        <v>1</v>
      </c>
      <c r="D2" s="3">
        <v>8</v>
      </c>
      <c r="E2" s="3" t="s">
        <v>59</v>
      </c>
      <c r="F2" s="3" t="s">
        <v>60</v>
      </c>
      <c r="G2" s="3" t="s">
        <v>60</v>
      </c>
    </row>
    <row r="3" spans="1:7" ht="16" x14ac:dyDescent="0.2">
      <c r="A3" s="3">
        <v>1778</v>
      </c>
      <c r="B3" s="3" t="s">
        <v>61</v>
      </c>
      <c r="C3" s="3">
        <v>1</v>
      </c>
      <c r="D3" s="3">
        <v>8</v>
      </c>
      <c r="E3" s="3" t="s">
        <v>61</v>
      </c>
      <c r="F3" s="3" t="s">
        <v>60</v>
      </c>
      <c r="G3" s="3" t="s">
        <v>60</v>
      </c>
    </row>
    <row r="4" spans="1:7" ht="16" x14ac:dyDescent="0.2">
      <c r="A4" s="3">
        <v>1853</v>
      </c>
      <c r="B4" s="3" t="s">
        <v>62</v>
      </c>
      <c r="C4" s="3">
        <v>1</v>
      </c>
      <c r="D4" s="3">
        <v>8</v>
      </c>
      <c r="E4" s="3" t="s">
        <v>60</v>
      </c>
      <c r="F4" s="3" t="s">
        <v>63</v>
      </c>
      <c r="G4" s="3" t="s">
        <v>60</v>
      </c>
    </row>
    <row r="5" spans="1:7" ht="46" x14ac:dyDescent="0.2">
      <c r="A5" s="3">
        <v>827</v>
      </c>
      <c r="B5" s="3" t="s">
        <v>64</v>
      </c>
      <c r="C5" s="3">
        <v>1</v>
      </c>
      <c r="D5" s="3">
        <v>8</v>
      </c>
      <c r="E5" s="3" t="s">
        <v>65</v>
      </c>
      <c r="F5" s="3" t="s">
        <v>66</v>
      </c>
      <c r="G5" s="3" t="s">
        <v>67</v>
      </c>
    </row>
    <row r="6" spans="1:7" ht="16" x14ac:dyDescent="0.2">
      <c r="A6" s="3">
        <v>1846</v>
      </c>
      <c r="B6" s="3" t="s">
        <v>68</v>
      </c>
      <c r="C6" s="3">
        <v>1</v>
      </c>
      <c r="D6" s="3">
        <v>8</v>
      </c>
      <c r="E6" s="3" t="s">
        <v>68</v>
      </c>
      <c r="F6" s="3" t="s">
        <v>60</v>
      </c>
      <c r="G6" s="3" t="s">
        <v>60</v>
      </c>
    </row>
    <row r="7" spans="1:7" ht="31" x14ac:dyDescent="0.2">
      <c r="A7" s="3">
        <v>1881</v>
      </c>
      <c r="B7" s="3" t="s">
        <v>69</v>
      </c>
      <c r="C7" s="3">
        <v>1</v>
      </c>
      <c r="D7" s="3">
        <v>8</v>
      </c>
      <c r="E7" s="3" t="s">
        <v>70</v>
      </c>
      <c r="F7" s="3" t="s">
        <v>60</v>
      </c>
      <c r="G7" s="3" t="s">
        <v>60</v>
      </c>
    </row>
    <row r="8" spans="1:7" ht="46" x14ac:dyDescent="0.2">
      <c r="A8" s="3">
        <v>4</v>
      </c>
      <c r="B8" s="3" t="s">
        <v>1</v>
      </c>
      <c r="C8" s="3">
        <v>1</v>
      </c>
      <c r="D8" s="3">
        <v>8</v>
      </c>
      <c r="E8" s="3" t="s">
        <v>71</v>
      </c>
      <c r="F8" s="3" t="s">
        <v>66</v>
      </c>
      <c r="G8" s="3" t="s">
        <v>67</v>
      </c>
    </row>
    <row r="9" spans="1:7" ht="46" x14ac:dyDescent="0.2">
      <c r="A9" s="3">
        <v>828</v>
      </c>
      <c r="B9" s="3" t="s">
        <v>72</v>
      </c>
      <c r="C9" s="3">
        <v>1</v>
      </c>
      <c r="D9" s="3">
        <v>8</v>
      </c>
      <c r="E9" s="3" t="s">
        <v>73</v>
      </c>
      <c r="F9" s="3" t="s">
        <v>66</v>
      </c>
      <c r="G9" s="3" t="s">
        <v>67</v>
      </c>
    </row>
    <row r="10" spans="1:7" ht="16" x14ac:dyDescent="0.2">
      <c r="A10" s="3">
        <v>1753</v>
      </c>
      <c r="B10" s="3" t="s">
        <v>74</v>
      </c>
      <c r="C10" s="3">
        <v>1</v>
      </c>
      <c r="D10" s="3">
        <v>8</v>
      </c>
      <c r="E10" s="3" t="s">
        <v>74</v>
      </c>
      <c r="F10" s="3" t="s">
        <v>60</v>
      </c>
      <c r="G10" s="3" t="s">
        <v>60</v>
      </c>
    </row>
    <row r="11" spans="1:7" ht="46" x14ac:dyDescent="0.2">
      <c r="A11" s="3">
        <v>829</v>
      </c>
      <c r="B11" s="3" t="s">
        <v>75</v>
      </c>
      <c r="C11" s="3">
        <v>1</v>
      </c>
      <c r="D11" s="3">
        <v>8</v>
      </c>
      <c r="E11" s="3" t="s">
        <v>76</v>
      </c>
      <c r="F11" s="3" t="s">
        <v>66</v>
      </c>
      <c r="G11" s="3" t="s">
        <v>67</v>
      </c>
    </row>
    <row r="12" spans="1:7" ht="46" x14ac:dyDescent="0.2">
      <c r="A12" s="3">
        <v>830</v>
      </c>
      <c r="B12" s="3" t="s">
        <v>77</v>
      </c>
      <c r="C12" s="3">
        <v>1</v>
      </c>
      <c r="D12" s="3">
        <v>8</v>
      </c>
      <c r="E12" s="3" t="s">
        <v>78</v>
      </c>
      <c r="F12" s="3" t="s">
        <v>66</v>
      </c>
      <c r="G12" s="3" t="s">
        <v>67</v>
      </c>
    </row>
    <row r="13" spans="1:7" ht="31" x14ac:dyDescent="0.2">
      <c r="A13" s="3">
        <v>13</v>
      </c>
      <c r="B13" s="3" t="s">
        <v>79</v>
      </c>
      <c r="C13" s="3">
        <v>1</v>
      </c>
      <c r="D13" s="3">
        <v>8</v>
      </c>
      <c r="E13" s="3" t="s">
        <v>80</v>
      </c>
      <c r="F13" s="3" t="s">
        <v>81</v>
      </c>
      <c r="G13" s="3" t="s">
        <v>82</v>
      </c>
    </row>
    <row r="14" spans="1:7" ht="46" x14ac:dyDescent="0.2">
      <c r="A14" s="3">
        <v>12</v>
      </c>
      <c r="B14" s="3" t="s">
        <v>83</v>
      </c>
      <c r="C14" s="3">
        <v>1</v>
      </c>
      <c r="D14" s="3">
        <v>8</v>
      </c>
      <c r="E14" s="3" t="s">
        <v>84</v>
      </c>
      <c r="F14" s="3" t="s">
        <v>66</v>
      </c>
      <c r="G14" s="3" t="s">
        <v>67</v>
      </c>
    </row>
    <row r="15" spans="1:7" ht="31" x14ac:dyDescent="0.2">
      <c r="A15" s="3">
        <v>11</v>
      </c>
      <c r="B15" s="3" t="s">
        <v>85</v>
      </c>
      <c r="C15" s="3">
        <v>1</v>
      </c>
      <c r="D15" s="3">
        <v>8</v>
      </c>
      <c r="E15" s="3" t="s">
        <v>86</v>
      </c>
      <c r="F15" s="3" t="s">
        <v>81</v>
      </c>
      <c r="G15" s="3" t="s">
        <v>82</v>
      </c>
    </row>
    <row r="16" spans="1:7" ht="46" x14ac:dyDescent="0.2">
      <c r="A16" s="3">
        <v>10</v>
      </c>
      <c r="B16" s="3" t="s">
        <v>87</v>
      </c>
      <c r="C16" s="3">
        <v>1</v>
      </c>
      <c r="D16" s="3">
        <v>8</v>
      </c>
      <c r="E16" s="3" t="s">
        <v>88</v>
      </c>
      <c r="F16" s="3" t="s">
        <v>66</v>
      </c>
      <c r="G16" s="3" t="s">
        <v>67</v>
      </c>
    </row>
    <row r="17" spans="1:7" ht="46" x14ac:dyDescent="0.2">
      <c r="A17" s="3">
        <v>7</v>
      </c>
      <c r="B17" s="3" t="s">
        <v>89</v>
      </c>
      <c r="C17" s="3">
        <v>1</v>
      </c>
      <c r="D17" s="3">
        <v>8</v>
      </c>
      <c r="E17" s="3" t="s">
        <v>90</v>
      </c>
      <c r="F17" s="3" t="s">
        <v>66</v>
      </c>
      <c r="G17" s="3" t="s">
        <v>67</v>
      </c>
    </row>
    <row r="18" spans="1:7" ht="46" x14ac:dyDescent="0.2">
      <c r="A18" s="3">
        <v>8</v>
      </c>
      <c r="B18" s="3" t="s">
        <v>91</v>
      </c>
      <c r="C18" s="3">
        <v>1</v>
      </c>
      <c r="D18" s="3">
        <v>8</v>
      </c>
      <c r="E18" s="3" t="s">
        <v>92</v>
      </c>
      <c r="F18" s="3" t="s">
        <v>66</v>
      </c>
      <c r="G18" s="3" t="s">
        <v>67</v>
      </c>
    </row>
    <row r="19" spans="1:7" ht="46" x14ac:dyDescent="0.2">
      <c r="A19" s="3">
        <v>9</v>
      </c>
      <c r="B19" s="3" t="s">
        <v>93</v>
      </c>
      <c r="C19" s="3">
        <v>1</v>
      </c>
      <c r="D19" s="3">
        <v>8</v>
      </c>
      <c r="E19" s="3" t="s">
        <v>94</v>
      </c>
      <c r="F19" s="3" t="s">
        <v>66</v>
      </c>
      <c r="G19" s="3" t="s">
        <v>67</v>
      </c>
    </row>
    <row r="20" spans="1:7" ht="16" x14ac:dyDescent="0.2">
      <c r="A20" s="3">
        <v>1742</v>
      </c>
      <c r="B20" s="3" t="s">
        <v>95</v>
      </c>
      <c r="C20" s="3">
        <v>1</v>
      </c>
      <c r="D20" s="3">
        <v>8</v>
      </c>
      <c r="E20" s="3" t="s">
        <v>95</v>
      </c>
      <c r="F20" s="3" t="s">
        <v>60</v>
      </c>
      <c r="G20" s="3" t="s">
        <v>60</v>
      </c>
    </row>
    <row r="21" spans="1:7" ht="46" x14ac:dyDescent="0.2">
      <c r="A21" s="3">
        <v>831</v>
      </c>
      <c r="B21" s="3" t="s">
        <v>96</v>
      </c>
      <c r="C21" s="3">
        <v>1</v>
      </c>
      <c r="D21" s="3">
        <v>8</v>
      </c>
      <c r="E21" s="3" t="s">
        <v>97</v>
      </c>
      <c r="F21" s="3" t="s">
        <v>66</v>
      </c>
      <c r="G21" s="3" t="s">
        <v>67</v>
      </c>
    </row>
    <row r="22" spans="1:7" ht="46" x14ac:dyDescent="0.2">
      <c r="A22" s="3">
        <v>79</v>
      </c>
      <c r="B22" s="3" t="s">
        <v>98</v>
      </c>
      <c r="C22" s="3">
        <v>1</v>
      </c>
      <c r="D22" s="3">
        <v>8</v>
      </c>
      <c r="E22" s="3" t="s">
        <v>99</v>
      </c>
      <c r="F22" s="3" t="s">
        <v>66</v>
      </c>
      <c r="G22" s="3" t="s">
        <v>67</v>
      </c>
    </row>
    <row r="23" spans="1:7" ht="46" x14ac:dyDescent="0.2">
      <c r="A23" s="3">
        <v>80</v>
      </c>
      <c r="B23" s="3" t="s">
        <v>100</v>
      </c>
      <c r="C23" s="3">
        <v>1</v>
      </c>
      <c r="D23" s="3">
        <v>8</v>
      </c>
      <c r="E23" s="3" t="s">
        <v>101</v>
      </c>
      <c r="F23" s="3" t="s">
        <v>66</v>
      </c>
      <c r="G23" s="3" t="s">
        <v>67</v>
      </c>
    </row>
    <row r="24" spans="1:7" ht="46" x14ac:dyDescent="0.2">
      <c r="A24" s="3">
        <v>81</v>
      </c>
      <c r="B24" s="3" t="s">
        <v>102</v>
      </c>
      <c r="C24" s="3">
        <v>1</v>
      </c>
      <c r="D24" s="3">
        <v>8</v>
      </c>
      <c r="E24" s="3" t="s">
        <v>103</v>
      </c>
      <c r="F24" s="3" t="s">
        <v>66</v>
      </c>
      <c r="G24" s="3" t="s">
        <v>67</v>
      </c>
    </row>
    <row r="25" spans="1:7" ht="46" x14ac:dyDescent="0.2">
      <c r="A25" s="3">
        <v>82</v>
      </c>
      <c r="B25" s="3" t="s">
        <v>104</v>
      </c>
      <c r="C25" s="3">
        <v>1</v>
      </c>
      <c r="D25" s="3">
        <v>8</v>
      </c>
      <c r="E25" s="3" t="s">
        <v>105</v>
      </c>
      <c r="F25" s="3" t="s">
        <v>66</v>
      </c>
      <c r="G25" s="3" t="s">
        <v>67</v>
      </c>
    </row>
    <row r="26" spans="1:7" ht="46" x14ac:dyDescent="0.2">
      <c r="A26" s="3">
        <v>83</v>
      </c>
      <c r="B26" s="3" t="s">
        <v>106</v>
      </c>
      <c r="C26" s="3">
        <v>1</v>
      </c>
      <c r="D26" s="3">
        <v>8</v>
      </c>
      <c r="E26" s="3" t="s">
        <v>107</v>
      </c>
      <c r="F26" s="3" t="s">
        <v>66</v>
      </c>
      <c r="G26" s="3" t="s">
        <v>67</v>
      </c>
    </row>
    <row r="27" spans="1:7" ht="46" x14ac:dyDescent="0.2">
      <c r="A27" s="3">
        <v>94</v>
      </c>
      <c r="B27" s="3" t="s">
        <v>108</v>
      </c>
      <c r="C27" s="3">
        <v>1</v>
      </c>
      <c r="D27" s="3">
        <v>8</v>
      </c>
      <c r="E27" s="3" t="s">
        <v>109</v>
      </c>
      <c r="F27" s="3" t="s">
        <v>66</v>
      </c>
      <c r="G27" s="3" t="s">
        <v>67</v>
      </c>
    </row>
    <row r="28" spans="1:7" ht="46" x14ac:dyDescent="0.2">
      <c r="A28" s="3">
        <v>84</v>
      </c>
      <c r="B28" s="3" t="s">
        <v>110</v>
      </c>
      <c r="C28" s="3">
        <v>1</v>
      </c>
      <c r="D28" s="3">
        <v>8</v>
      </c>
      <c r="E28" s="3" t="s">
        <v>111</v>
      </c>
      <c r="F28" s="3" t="s">
        <v>66</v>
      </c>
      <c r="G28" s="3" t="s">
        <v>67</v>
      </c>
    </row>
    <row r="29" spans="1:7" ht="46" x14ac:dyDescent="0.2">
      <c r="A29" s="3">
        <v>51</v>
      </c>
      <c r="B29" s="3" t="s">
        <v>112</v>
      </c>
      <c r="C29" s="3">
        <v>1</v>
      </c>
      <c r="D29" s="3">
        <v>8</v>
      </c>
      <c r="E29" s="3" t="s">
        <v>113</v>
      </c>
      <c r="F29" s="3" t="s">
        <v>66</v>
      </c>
      <c r="G29" s="3" t="s">
        <v>67</v>
      </c>
    </row>
    <row r="30" spans="1:7" ht="46" x14ac:dyDescent="0.2">
      <c r="A30" s="3">
        <v>52</v>
      </c>
      <c r="B30" s="3" t="s">
        <v>114</v>
      </c>
      <c r="C30" s="3">
        <v>1</v>
      </c>
      <c r="D30" s="3">
        <v>8</v>
      </c>
      <c r="E30" s="3" t="s">
        <v>115</v>
      </c>
      <c r="F30" s="3" t="s">
        <v>66</v>
      </c>
      <c r="G30" s="3" t="s">
        <v>67</v>
      </c>
    </row>
    <row r="31" spans="1:7" ht="61" x14ac:dyDescent="0.2">
      <c r="A31" s="3">
        <v>53</v>
      </c>
      <c r="B31" s="3" t="s">
        <v>116</v>
      </c>
      <c r="C31" s="3">
        <v>1</v>
      </c>
      <c r="D31" s="3">
        <v>8</v>
      </c>
      <c r="E31" s="3" t="s">
        <v>117</v>
      </c>
      <c r="F31" s="3" t="s">
        <v>118</v>
      </c>
      <c r="G31" s="3" t="s">
        <v>119</v>
      </c>
    </row>
    <row r="32" spans="1:7" ht="46" x14ac:dyDescent="0.2">
      <c r="A32" s="3">
        <v>64</v>
      </c>
      <c r="B32" s="3" t="s">
        <v>120</v>
      </c>
      <c r="C32" s="3">
        <v>1</v>
      </c>
      <c r="D32" s="3">
        <v>8</v>
      </c>
      <c r="E32" s="3" t="s">
        <v>121</v>
      </c>
      <c r="F32" s="3" t="s">
        <v>66</v>
      </c>
      <c r="G32" s="3" t="s">
        <v>67</v>
      </c>
    </row>
    <row r="33" spans="1:7" ht="46" x14ac:dyDescent="0.2">
      <c r="A33" s="3">
        <v>65</v>
      </c>
      <c r="B33" s="3" t="s">
        <v>122</v>
      </c>
      <c r="C33" s="3">
        <v>1</v>
      </c>
      <c r="D33" s="3">
        <v>8</v>
      </c>
      <c r="E33" s="3" t="s">
        <v>123</v>
      </c>
      <c r="F33" s="3" t="s">
        <v>66</v>
      </c>
      <c r="G33" s="3" t="s">
        <v>67</v>
      </c>
    </row>
    <row r="34" spans="1:7" ht="46" x14ac:dyDescent="0.2">
      <c r="A34" s="3">
        <v>66</v>
      </c>
      <c r="B34" s="3" t="s">
        <v>124</v>
      </c>
      <c r="C34" s="3">
        <v>1</v>
      </c>
      <c r="D34" s="3">
        <v>8</v>
      </c>
      <c r="E34" s="3" t="s">
        <v>125</v>
      </c>
      <c r="F34" s="3" t="s">
        <v>66</v>
      </c>
      <c r="G34" s="3" t="s">
        <v>67</v>
      </c>
    </row>
    <row r="35" spans="1:7" ht="31" x14ac:dyDescent="0.2">
      <c r="A35" s="3">
        <v>68</v>
      </c>
      <c r="B35" s="3" t="s">
        <v>126</v>
      </c>
      <c r="C35" s="3">
        <v>1</v>
      </c>
      <c r="D35" s="3">
        <v>8</v>
      </c>
      <c r="E35" s="3" t="s">
        <v>127</v>
      </c>
      <c r="F35" s="3" t="s">
        <v>81</v>
      </c>
      <c r="G35" s="3" t="s">
        <v>82</v>
      </c>
    </row>
    <row r="36" spans="1:7" ht="31" x14ac:dyDescent="0.2">
      <c r="A36" s="3">
        <v>67</v>
      </c>
      <c r="B36" s="3" t="s">
        <v>128</v>
      </c>
      <c r="C36" s="3">
        <v>1</v>
      </c>
      <c r="D36" s="3">
        <v>8</v>
      </c>
      <c r="E36" s="3" t="s">
        <v>129</v>
      </c>
      <c r="F36" s="3" t="s">
        <v>81</v>
      </c>
      <c r="G36" s="3" t="s">
        <v>82</v>
      </c>
    </row>
    <row r="37" spans="1:7" ht="46" x14ac:dyDescent="0.2">
      <c r="A37" s="3">
        <v>69</v>
      </c>
      <c r="B37" s="3" t="s">
        <v>130</v>
      </c>
      <c r="C37" s="3">
        <v>1</v>
      </c>
      <c r="D37" s="3">
        <v>8</v>
      </c>
      <c r="E37" s="3" t="s">
        <v>131</v>
      </c>
      <c r="F37" s="3" t="s">
        <v>66</v>
      </c>
      <c r="G37" s="3" t="s">
        <v>67</v>
      </c>
    </row>
    <row r="38" spans="1:7" ht="31" x14ac:dyDescent="0.2">
      <c r="A38" s="3">
        <v>70</v>
      </c>
      <c r="B38" s="3" t="s">
        <v>132</v>
      </c>
      <c r="C38" s="3">
        <v>1</v>
      </c>
      <c r="D38" s="3">
        <v>8</v>
      </c>
      <c r="E38" s="3" t="s">
        <v>133</v>
      </c>
      <c r="F38" s="3" t="s">
        <v>81</v>
      </c>
      <c r="G38" s="3" t="s">
        <v>82</v>
      </c>
    </row>
    <row r="39" spans="1:7" ht="46" x14ac:dyDescent="0.2">
      <c r="A39" s="3">
        <v>71</v>
      </c>
      <c r="B39" s="3" t="s">
        <v>134</v>
      </c>
      <c r="C39" s="3">
        <v>1</v>
      </c>
      <c r="D39" s="3">
        <v>8</v>
      </c>
      <c r="E39" s="3" t="s">
        <v>135</v>
      </c>
      <c r="F39" s="3" t="s">
        <v>66</v>
      </c>
      <c r="G39" s="3" t="s">
        <v>67</v>
      </c>
    </row>
    <row r="40" spans="1:7" ht="46" x14ac:dyDescent="0.2">
      <c r="A40" s="3">
        <v>72</v>
      </c>
      <c r="B40" s="3" t="s">
        <v>136</v>
      </c>
      <c r="C40" s="3">
        <v>1</v>
      </c>
      <c r="D40" s="3">
        <v>8</v>
      </c>
      <c r="E40" s="3" t="s">
        <v>137</v>
      </c>
      <c r="F40" s="3" t="s">
        <v>66</v>
      </c>
      <c r="G40" s="3" t="s">
        <v>67</v>
      </c>
    </row>
    <row r="41" spans="1:7" ht="46" x14ac:dyDescent="0.2">
      <c r="A41" s="3">
        <v>73</v>
      </c>
      <c r="B41" s="3" t="s">
        <v>138</v>
      </c>
      <c r="C41" s="3">
        <v>1</v>
      </c>
      <c r="D41" s="3">
        <v>8</v>
      </c>
      <c r="E41" s="3" t="s">
        <v>139</v>
      </c>
      <c r="F41" s="3" t="s">
        <v>66</v>
      </c>
      <c r="G41" s="3" t="s">
        <v>67</v>
      </c>
    </row>
    <row r="42" spans="1:7" ht="46" x14ac:dyDescent="0.2">
      <c r="A42" s="3">
        <v>74</v>
      </c>
      <c r="B42" s="3" t="s">
        <v>140</v>
      </c>
      <c r="C42" s="3">
        <v>1</v>
      </c>
      <c r="D42" s="3">
        <v>8</v>
      </c>
      <c r="E42" s="3" t="s">
        <v>141</v>
      </c>
      <c r="F42" s="3" t="s">
        <v>66</v>
      </c>
      <c r="G42" s="3" t="s">
        <v>67</v>
      </c>
    </row>
    <row r="43" spans="1:7" ht="46" x14ac:dyDescent="0.2">
      <c r="A43" s="3">
        <v>75</v>
      </c>
      <c r="B43" s="3" t="s">
        <v>142</v>
      </c>
      <c r="C43" s="3">
        <v>1</v>
      </c>
      <c r="D43" s="3">
        <v>8</v>
      </c>
      <c r="E43" s="3" t="s">
        <v>143</v>
      </c>
      <c r="F43" s="3" t="s">
        <v>66</v>
      </c>
      <c r="G43" s="3" t="s">
        <v>67</v>
      </c>
    </row>
    <row r="44" spans="1:7" ht="46" x14ac:dyDescent="0.2">
      <c r="A44" s="3">
        <v>76</v>
      </c>
      <c r="B44" s="3" t="s">
        <v>144</v>
      </c>
      <c r="C44" s="3">
        <v>1</v>
      </c>
      <c r="D44" s="3">
        <v>8</v>
      </c>
      <c r="E44" s="3" t="s">
        <v>145</v>
      </c>
      <c r="F44" s="3" t="s">
        <v>66</v>
      </c>
      <c r="G44" s="3" t="s">
        <v>67</v>
      </c>
    </row>
    <row r="45" spans="1:7" ht="31" x14ac:dyDescent="0.2">
      <c r="A45" s="3">
        <v>77</v>
      </c>
      <c r="B45" s="3" t="s">
        <v>146</v>
      </c>
      <c r="C45" s="3">
        <v>1</v>
      </c>
      <c r="D45" s="3">
        <v>8</v>
      </c>
      <c r="E45" s="3" t="s">
        <v>147</v>
      </c>
      <c r="F45" s="3" t="s">
        <v>81</v>
      </c>
      <c r="G45" s="3" t="s">
        <v>82</v>
      </c>
    </row>
    <row r="46" spans="1:7" ht="31" x14ac:dyDescent="0.2">
      <c r="A46" s="3">
        <v>14</v>
      </c>
      <c r="B46" s="3" t="s">
        <v>148</v>
      </c>
      <c r="C46" s="3">
        <v>1</v>
      </c>
      <c r="D46" s="3">
        <v>8</v>
      </c>
      <c r="E46" s="3" t="s">
        <v>149</v>
      </c>
      <c r="F46" s="3" t="s">
        <v>81</v>
      </c>
      <c r="G46" s="3" t="s">
        <v>82</v>
      </c>
    </row>
    <row r="47" spans="1:7" ht="31" x14ac:dyDescent="0.2">
      <c r="A47" s="3">
        <v>15</v>
      </c>
      <c r="B47" s="3" t="s">
        <v>150</v>
      </c>
      <c r="C47" s="3">
        <v>1</v>
      </c>
      <c r="D47" s="3">
        <v>8</v>
      </c>
      <c r="E47" s="3" t="s">
        <v>151</v>
      </c>
      <c r="F47" s="3" t="s">
        <v>81</v>
      </c>
      <c r="G47" s="3" t="s">
        <v>82</v>
      </c>
    </row>
    <row r="48" spans="1:7" ht="31" x14ac:dyDescent="0.2">
      <c r="A48" s="3">
        <v>16</v>
      </c>
      <c r="B48" s="3" t="s">
        <v>152</v>
      </c>
      <c r="C48" s="3">
        <v>1</v>
      </c>
      <c r="D48" s="3">
        <v>8</v>
      </c>
      <c r="E48" s="3" t="s">
        <v>153</v>
      </c>
      <c r="F48" s="3" t="s">
        <v>81</v>
      </c>
      <c r="G48" s="3" t="s">
        <v>82</v>
      </c>
    </row>
    <row r="49" spans="1:7" ht="31" x14ac:dyDescent="0.2">
      <c r="A49" s="3">
        <v>17</v>
      </c>
      <c r="B49" s="3" t="s">
        <v>154</v>
      </c>
      <c r="C49" s="3">
        <v>1</v>
      </c>
      <c r="D49" s="3">
        <v>8</v>
      </c>
      <c r="E49" s="3" t="s">
        <v>155</v>
      </c>
      <c r="F49" s="3" t="s">
        <v>81</v>
      </c>
      <c r="G49" s="3" t="s">
        <v>82</v>
      </c>
    </row>
    <row r="50" spans="1:7" ht="31" x14ac:dyDescent="0.2">
      <c r="A50" s="3">
        <v>18</v>
      </c>
      <c r="B50" s="3" t="s">
        <v>156</v>
      </c>
      <c r="C50" s="3">
        <v>1</v>
      </c>
      <c r="D50" s="3">
        <v>8</v>
      </c>
      <c r="E50" s="3" t="s">
        <v>157</v>
      </c>
      <c r="F50" s="3" t="s">
        <v>81</v>
      </c>
      <c r="G50" s="3" t="s">
        <v>82</v>
      </c>
    </row>
    <row r="51" spans="1:7" ht="31" x14ac:dyDescent="0.2">
      <c r="A51" s="3">
        <v>19</v>
      </c>
      <c r="B51" s="3" t="s">
        <v>158</v>
      </c>
      <c r="C51" s="3">
        <v>1</v>
      </c>
      <c r="D51" s="3">
        <v>8</v>
      </c>
      <c r="E51" s="3" t="s">
        <v>159</v>
      </c>
      <c r="F51" s="3" t="s">
        <v>81</v>
      </c>
      <c r="G51" s="3" t="s">
        <v>82</v>
      </c>
    </row>
    <row r="52" spans="1:7" ht="31" x14ac:dyDescent="0.2">
      <c r="A52" s="3">
        <v>20</v>
      </c>
      <c r="B52" s="3" t="s">
        <v>160</v>
      </c>
      <c r="C52" s="3">
        <v>1</v>
      </c>
      <c r="D52" s="3">
        <v>8</v>
      </c>
      <c r="E52" s="3" t="s">
        <v>161</v>
      </c>
      <c r="F52" s="3" t="s">
        <v>81</v>
      </c>
      <c r="G52" s="3" t="s">
        <v>82</v>
      </c>
    </row>
    <row r="53" spans="1:7" ht="31" x14ac:dyDescent="0.2">
      <c r="A53" s="3">
        <v>21</v>
      </c>
      <c r="B53" s="3" t="s">
        <v>162</v>
      </c>
      <c r="C53" s="3">
        <v>1</v>
      </c>
      <c r="D53" s="3">
        <v>8</v>
      </c>
      <c r="E53" s="3" t="s">
        <v>163</v>
      </c>
      <c r="F53" s="3" t="s">
        <v>81</v>
      </c>
      <c r="G53" s="3" t="s">
        <v>82</v>
      </c>
    </row>
    <row r="54" spans="1:7" ht="31" x14ac:dyDescent="0.2">
      <c r="A54" s="3">
        <v>22</v>
      </c>
      <c r="B54" s="3" t="s">
        <v>164</v>
      </c>
      <c r="C54" s="3">
        <v>1</v>
      </c>
      <c r="D54" s="3">
        <v>8</v>
      </c>
      <c r="E54" s="3" t="s">
        <v>165</v>
      </c>
      <c r="F54" s="3" t="s">
        <v>81</v>
      </c>
      <c r="G54" s="3" t="s">
        <v>82</v>
      </c>
    </row>
    <row r="55" spans="1:7" ht="31" x14ac:dyDescent="0.2">
      <c r="A55" s="3">
        <v>23</v>
      </c>
      <c r="B55" s="3" t="s">
        <v>166</v>
      </c>
      <c r="C55" s="3">
        <v>1</v>
      </c>
      <c r="D55" s="3">
        <v>8</v>
      </c>
      <c r="E55" s="3" t="s">
        <v>167</v>
      </c>
      <c r="F55" s="3" t="s">
        <v>81</v>
      </c>
      <c r="G55" s="3" t="s">
        <v>82</v>
      </c>
    </row>
    <row r="56" spans="1:7" ht="31" x14ac:dyDescent="0.2">
      <c r="A56" s="3">
        <v>24</v>
      </c>
      <c r="B56" s="3" t="s">
        <v>168</v>
      </c>
      <c r="C56" s="3">
        <v>1</v>
      </c>
      <c r="D56" s="3">
        <v>8</v>
      </c>
      <c r="E56" s="3" t="s">
        <v>169</v>
      </c>
      <c r="F56" s="3" t="s">
        <v>81</v>
      </c>
      <c r="G56" s="3" t="s">
        <v>82</v>
      </c>
    </row>
    <row r="57" spans="1:7" ht="31" x14ac:dyDescent="0.2">
      <c r="A57" s="3">
        <v>25</v>
      </c>
      <c r="B57" s="3" t="s">
        <v>170</v>
      </c>
      <c r="C57" s="3">
        <v>1</v>
      </c>
      <c r="D57" s="3">
        <v>8</v>
      </c>
      <c r="E57" s="3" t="s">
        <v>171</v>
      </c>
      <c r="F57" s="3" t="s">
        <v>81</v>
      </c>
      <c r="G57" s="3" t="s">
        <v>82</v>
      </c>
    </row>
    <row r="58" spans="1:7" ht="31" x14ac:dyDescent="0.2">
      <c r="A58" s="3">
        <v>26</v>
      </c>
      <c r="B58" s="3" t="s">
        <v>172</v>
      </c>
      <c r="C58" s="3">
        <v>1</v>
      </c>
      <c r="D58" s="3">
        <v>8</v>
      </c>
      <c r="E58" s="3" t="s">
        <v>173</v>
      </c>
      <c r="F58" s="3" t="s">
        <v>81</v>
      </c>
      <c r="G58" s="3" t="s">
        <v>82</v>
      </c>
    </row>
    <row r="59" spans="1:7" ht="31" x14ac:dyDescent="0.2">
      <c r="A59" s="3">
        <v>27</v>
      </c>
      <c r="B59" s="3" t="s">
        <v>174</v>
      </c>
      <c r="C59" s="3">
        <v>1</v>
      </c>
      <c r="D59" s="3">
        <v>8</v>
      </c>
      <c r="E59" s="3" t="s">
        <v>175</v>
      </c>
      <c r="F59" s="3" t="s">
        <v>81</v>
      </c>
      <c r="G59" s="3" t="s">
        <v>82</v>
      </c>
    </row>
    <row r="60" spans="1:7" ht="31" x14ac:dyDescent="0.2">
      <c r="A60" s="3">
        <v>28</v>
      </c>
      <c r="B60" s="3" t="s">
        <v>176</v>
      </c>
      <c r="C60" s="3">
        <v>1</v>
      </c>
      <c r="D60" s="3">
        <v>8</v>
      </c>
      <c r="E60" s="3" t="s">
        <v>177</v>
      </c>
      <c r="F60" s="3" t="s">
        <v>81</v>
      </c>
      <c r="G60" s="3" t="s">
        <v>82</v>
      </c>
    </row>
    <row r="61" spans="1:7" ht="16" x14ac:dyDescent="0.2">
      <c r="A61" s="3">
        <v>29</v>
      </c>
      <c r="B61" s="3" t="s">
        <v>178</v>
      </c>
      <c r="C61" s="3">
        <v>2</v>
      </c>
      <c r="D61" s="3">
        <v>255</v>
      </c>
      <c r="E61" s="3" t="s">
        <v>179</v>
      </c>
      <c r="F61" s="3" t="s">
        <v>180</v>
      </c>
      <c r="G61" s="3" t="s">
        <v>181</v>
      </c>
    </row>
    <row r="62" spans="1:7" ht="31" x14ac:dyDescent="0.2">
      <c r="A62" s="3">
        <v>30</v>
      </c>
      <c r="B62" s="3" t="s">
        <v>182</v>
      </c>
      <c r="C62" s="3">
        <v>1</v>
      </c>
      <c r="D62" s="3">
        <v>8</v>
      </c>
      <c r="E62" s="3" t="s">
        <v>183</v>
      </c>
      <c r="F62" s="3" t="s">
        <v>81</v>
      </c>
      <c r="G62" s="3" t="s">
        <v>82</v>
      </c>
    </row>
    <row r="63" spans="1:7" ht="46" x14ac:dyDescent="0.2">
      <c r="A63" s="3">
        <v>832</v>
      </c>
      <c r="B63" s="3" t="s">
        <v>184</v>
      </c>
      <c r="C63" s="3">
        <v>1</v>
      </c>
      <c r="D63" s="3">
        <v>8</v>
      </c>
      <c r="E63" s="3" t="s">
        <v>185</v>
      </c>
      <c r="F63" s="3" t="s">
        <v>66</v>
      </c>
      <c r="G63" s="3" t="s">
        <v>67</v>
      </c>
    </row>
    <row r="64" spans="1:7" ht="46" x14ac:dyDescent="0.2">
      <c r="A64" s="3">
        <v>833</v>
      </c>
      <c r="B64" s="3" t="s">
        <v>186</v>
      </c>
      <c r="C64" s="3">
        <v>1</v>
      </c>
      <c r="D64" s="3">
        <v>8</v>
      </c>
      <c r="E64" s="3" t="s">
        <v>187</v>
      </c>
      <c r="F64" s="3" t="s">
        <v>66</v>
      </c>
      <c r="G64" s="3" t="s">
        <v>67</v>
      </c>
    </row>
    <row r="65" spans="1:7" ht="46" x14ac:dyDescent="0.2">
      <c r="A65" s="3">
        <v>834</v>
      </c>
      <c r="B65" s="3" t="s">
        <v>188</v>
      </c>
      <c r="C65" s="3">
        <v>1</v>
      </c>
      <c r="D65" s="3">
        <v>8</v>
      </c>
      <c r="E65" s="3" t="s">
        <v>189</v>
      </c>
      <c r="F65" s="3" t="s">
        <v>66</v>
      </c>
      <c r="G65" s="3" t="s">
        <v>67</v>
      </c>
    </row>
    <row r="66" spans="1:7" ht="46" x14ac:dyDescent="0.2">
      <c r="A66" s="3">
        <v>835</v>
      </c>
      <c r="B66" s="3" t="s">
        <v>190</v>
      </c>
      <c r="C66" s="3">
        <v>1</v>
      </c>
      <c r="D66" s="3">
        <v>8</v>
      </c>
      <c r="E66" s="3" t="s">
        <v>191</v>
      </c>
      <c r="F66" s="3" t="s">
        <v>66</v>
      </c>
      <c r="G66" s="3" t="s">
        <v>67</v>
      </c>
    </row>
    <row r="67" spans="1:7" ht="31" x14ac:dyDescent="0.2">
      <c r="A67" s="3">
        <v>103</v>
      </c>
      <c r="B67" s="3" t="s">
        <v>192</v>
      </c>
      <c r="C67" s="3">
        <v>1</v>
      </c>
      <c r="D67" s="3">
        <v>8</v>
      </c>
      <c r="E67" s="3" t="s">
        <v>193</v>
      </c>
      <c r="F67" s="3" t="s">
        <v>81</v>
      </c>
      <c r="G67" s="3" t="s">
        <v>82</v>
      </c>
    </row>
    <row r="68" spans="1:7" ht="31" x14ac:dyDescent="0.2">
      <c r="A68" s="3">
        <v>33</v>
      </c>
      <c r="B68" s="3" t="s">
        <v>194</v>
      </c>
      <c r="C68" s="3">
        <v>1</v>
      </c>
      <c r="D68" s="3">
        <v>8</v>
      </c>
      <c r="E68" s="3" t="s">
        <v>195</v>
      </c>
      <c r="F68" s="3" t="s">
        <v>81</v>
      </c>
      <c r="G68" s="3" t="s">
        <v>82</v>
      </c>
    </row>
    <row r="69" spans="1:7" ht="46" x14ac:dyDescent="0.2">
      <c r="A69" s="3">
        <v>36</v>
      </c>
      <c r="B69" s="3" t="s">
        <v>196</v>
      </c>
      <c r="C69" s="3">
        <v>1</v>
      </c>
      <c r="D69" s="3">
        <v>8</v>
      </c>
      <c r="E69" s="3" t="s">
        <v>197</v>
      </c>
      <c r="F69" s="3" t="s">
        <v>198</v>
      </c>
      <c r="G69" s="3" t="s">
        <v>199</v>
      </c>
    </row>
    <row r="70" spans="1:7" ht="31" x14ac:dyDescent="0.2">
      <c r="A70" s="3">
        <v>32</v>
      </c>
      <c r="B70" s="3" t="s">
        <v>200</v>
      </c>
      <c r="C70" s="3">
        <v>1</v>
      </c>
      <c r="D70" s="3">
        <v>8</v>
      </c>
      <c r="E70" s="3" t="s">
        <v>201</v>
      </c>
      <c r="F70" s="3" t="s">
        <v>81</v>
      </c>
      <c r="G70" s="3" t="s">
        <v>82</v>
      </c>
    </row>
    <row r="71" spans="1:7" ht="31" x14ac:dyDescent="0.2">
      <c r="A71" s="3">
        <v>34</v>
      </c>
      <c r="B71" s="3" t="s">
        <v>202</v>
      </c>
      <c r="C71" s="3">
        <v>1</v>
      </c>
      <c r="D71" s="3">
        <v>8</v>
      </c>
      <c r="E71" s="3" t="s">
        <v>203</v>
      </c>
      <c r="F71" s="3" t="s">
        <v>81</v>
      </c>
      <c r="G71" s="3" t="s">
        <v>82</v>
      </c>
    </row>
    <row r="72" spans="1:7" ht="46" x14ac:dyDescent="0.2">
      <c r="A72" s="3">
        <v>31</v>
      </c>
      <c r="B72" s="3" t="s">
        <v>204</v>
      </c>
      <c r="C72" s="3">
        <v>1</v>
      </c>
      <c r="D72" s="3">
        <v>8</v>
      </c>
      <c r="E72" s="3" t="s">
        <v>205</v>
      </c>
      <c r="F72" s="3" t="s">
        <v>81</v>
      </c>
      <c r="G72" s="3" t="s">
        <v>82</v>
      </c>
    </row>
    <row r="73" spans="1:7" ht="31" x14ac:dyDescent="0.2">
      <c r="A73" s="3">
        <v>35</v>
      </c>
      <c r="B73" s="3" t="s">
        <v>206</v>
      </c>
      <c r="C73" s="3">
        <v>1</v>
      </c>
      <c r="D73" s="3">
        <v>8</v>
      </c>
      <c r="E73" s="3" t="s">
        <v>207</v>
      </c>
      <c r="F73" s="3" t="s">
        <v>81</v>
      </c>
      <c r="G73" s="3" t="s">
        <v>82</v>
      </c>
    </row>
    <row r="74" spans="1:7" ht="16" x14ac:dyDescent="0.2">
      <c r="A74" s="3">
        <v>1782</v>
      </c>
      <c r="B74" s="3" t="s">
        <v>208</v>
      </c>
      <c r="C74" s="3">
        <v>1</v>
      </c>
      <c r="D74" s="3">
        <v>8</v>
      </c>
      <c r="E74" s="3" t="s">
        <v>208</v>
      </c>
      <c r="F74" s="3" t="s">
        <v>60</v>
      </c>
      <c r="G74" s="3" t="s">
        <v>60</v>
      </c>
    </row>
    <row r="75" spans="1:7" ht="46" x14ac:dyDescent="0.2">
      <c r="A75" s="3">
        <v>836</v>
      </c>
      <c r="B75" s="3" t="s">
        <v>209</v>
      </c>
      <c r="C75" s="3">
        <v>1</v>
      </c>
      <c r="D75" s="3">
        <v>8</v>
      </c>
      <c r="E75" s="3" t="s">
        <v>210</v>
      </c>
      <c r="F75" s="3" t="s">
        <v>66</v>
      </c>
      <c r="G75" s="3" t="s">
        <v>67</v>
      </c>
    </row>
    <row r="76" spans="1:7" ht="16" x14ac:dyDescent="0.2">
      <c r="A76" s="3">
        <v>1810</v>
      </c>
      <c r="B76" s="3" t="s">
        <v>211</v>
      </c>
      <c r="C76" s="3">
        <v>1</v>
      </c>
      <c r="D76" s="3">
        <v>8</v>
      </c>
      <c r="E76" s="3" t="s">
        <v>211</v>
      </c>
      <c r="F76" s="3" t="s">
        <v>60</v>
      </c>
      <c r="G76" s="3" t="s">
        <v>60</v>
      </c>
    </row>
    <row r="77" spans="1:7" ht="16" x14ac:dyDescent="0.2">
      <c r="A77" s="3">
        <v>1777</v>
      </c>
      <c r="B77" s="3" t="s">
        <v>212</v>
      </c>
      <c r="C77" s="3">
        <v>1</v>
      </c>
      <c r="D77" s="3">
        <v>8</v>
      </c>
      <c r="E77" s="3" t="s">
        <v>212</v>
      </c>
      <c r="F77" s="3" t="s">
        <v>60</v>
      </c>
      <c r="G77" s="3" t="s">
        <v>60</v>
      </c>
    </row>
    <row r="78" spans="1:7" ht="46" x14ac:dyDescent="0.2">
      <c r="A78" s="3">
        <v>838</v>
      </c>
      <c r="B78" s="3" t="s">
        <v>213</v>
      </c>
      <c r="C78" s="3">
        <v>1</v>
      </c>
      <c r="D78" s="3">
        <v>8</v>
      </c>
      <c r="E78" s="3" t="s">
        <v>214</v>
      </c>
      <c r="F78" s="3" t="s">
        <v>66</v>
      </c>
      <c r="G78" s="3" t="s">
        <v>67</v>
      </c>
    </row>
    <row r="79" spans="1:7" ht="46" x14ac:dyDescent="0.2">
      <c r="A79" s="3">
        <v>839</v>
      </c>
      <c r="B79" s="3" t="s">
        <v>215</v>
      </c>
      <c r="C79" s="3">
        <v>1</v>
      </c>
      <c r="D79" s="3">
        <v>8</v>
      </c>
      <c r="E79" s="3" t="s">
        <v>216</v>
      </c>
      <c r="F79" s="3" t="s">
        <v>66</v>
      </c>
      <c r="G79" s="3" t="s">
        <v>67</v>
      </c>
    </row>
    <row r="80" spans="1:7" ht="46" x14ac:dyDescent="0.2">
      <c r="A80" s="3">
        <v>840</v>
      </c>
      <c r="B80" s="3" t="s">
        <v>217</v>
      </c>
      <c r="C80" s="3">
        <v>1</v>
      </c>
      <c r="D80" s="3">
        <v>8</v>
      </c>
      <c r="E80" s="3" t="s">
        <v>218</v>
      </c>
      <c r="F80" s="3" t="s">
        <v>66</v>
      </c>
      <c r="G80" s="3" t="s">
        <v>67</v>
      </c>
    </row>
    <row r="81" spans="1:7" ht="46" x14ac:dyDescent="0.2">
      <c r="A81" s="3">
        <v>841</v>
      </c>
      <c r="B81" s="3" t="s">
        <v>219</v>
      </c>
      <c r="C81" s="3">
        <v>1</v>
      </c>
      <c r="D81" s="3">
        <v>8</v>
      </c>
      <c r="E81" s="3" t="s">
        <v>220</v>
      </c>
      <c r="F81" s="3" t="s">
        <v>66</v>
      </c>
      <c r="G81" s="3" t="s">
        <v>67</v>
      </c>
    </row>
    <row r="82" spans="1:7" ht="46" x14ac:dyDescent="0.2">
      <c r="A82" s="3">
        <v>837</v>
      </c>
      <c r="B82" s="3" t="s">
        <v>221</v>
      </c>
      <c r="C82" s="3">
        <v>1</v>
      </c>
      <c r="D82" s="3">
        <v>8</v>
      </c>
      <c r="E82" s="3" t="s">
        <v>222</v>
      </c>
      <c r="F82" s="3" t="s">
        <v>66</v>
      </c>
      <c r="G82" s="3" t="s">
        <v>67</v>
      </c>
    </row>
    <row r="83" spans="1:7" ht="46" x14ac:dyDescent="0.2">
      <c r="A83" s="3">
        <v>842</v>
      </c>
      <c r="B83" s="3" t="s">
        <v>223</v>
      </c>
      <c r="C83" s="3">
        <v>1</v>
      </c>
      <c r="D83" s="3">
        <v>8</v>
      </c>
      <c r="E83" s="3" t="s">
        <v>224</v>
      </c>
      <c r="F83" s="3" t="s">
        <v>66</v>
      </c>
      <c r="G83" s="3" t="s">
        <v>67</v>
      </c>
    </row>
    <row r="84" spans="1:7" ht="46" x14ac:dyDescent="0.2">
      <c r="A84" s="3">
        <v>85</v>
      </c>
      <c r="B84" s="3" t="s">
        <v>225</v>
      </c>
      <c r="C84" s="3">
        <v>1</v>
      </c>
      <c r="D84" s="3">
        <v>8</v>
      </c>
      <c r="E84" s="3" t="s">
        <v>226</v>
      </c>
      <c r="F84" s="3" t="s">
        <v>66</v>
      </c>
      <c r="G84" s="3" t="s">
        <v>67</v>
      </c>
    </row>
    <row r="85" spans="1:7" ht="46" x14ac:dyDescent="0.2">
      <c r="A85" s="3">
        <v>86</v>
      </c>
      <c r="B85" s="3" t="s">
        <v>227</v>
      </c>
      <c r="C85" s="3">
        <v>1</v>
      </c>
      <c r="D85" s="3">
        <v>8</v>
      </c>
      <c r="E85" s="3" t="s">
        <v>228</v>
      </c>
      <c r="F85" s="3" t="s">
        <v>66</v>
      </c>
      <c r="G85" s="3" t="s">
        <v>67</v>
      </c>
    </row>
    <row r="86" spans="1:7" ht="46" x14ac:dyDescent="0.2">
      <c r="A86" s="3">
        <v>87</v>
      </c>
      <c r="B86" s="3" t="s">
        <v>229</v>
      </c>
      <c r="C86" s="3">
        <v>1</v>
      </c>
      <c r="D86" s="3">
        <v>8</v>
      </c>
      <c r="E86" s="3" t="s">
        <v>230</v>
      </c>
      <c r="F86" s="3" t="s">
        <v>66</v>
      </c>
      <c r="G86" s="3" t="s">
        <v>67</v>
      </c>
    </row>
    <row r="87" spans="1:7" ht="46" x14ac:dyDescent="0.2">
      <c r="A87" s="3">
        <v>88</v>
      </c>
      <c r="B87" s="3" t="s">
        <v>231</v>
      </c>
      <c r="C87" s="3">
        <v>1</v>
      </c>
      <c r="D87" s="3">
        <v>8</v>
      </c>
      <c r="E87" s="3" t="s">
        <v>232</v>
      </c>
      <c r="F87" s="3" t="s">
        <v>66</v>
      </c>
      <c r="G87" s="3" t="s">
        <v>67</v>
      </c>
    </row>
    <row r="88" spans="1:7" ht="46" x14ac:dyDescent="0.2">
      <c r="A88" s="3">
        <v>54</v>
      </c>
      <c r="B88" s="3" t="s">
        <v>233</v>
      </c>
      <c r="C88" s="3">
        <v>1</v>
      </c>
      <c r="D88" s="3">
        <v>8</v>
      </c>
      <c r="E88" s="3" t="s">
        <v>234</v>
      </c>
      <c r="F88" s="3" t="s">
        <v>66</v>
      </c>
      <c r="G88" s="3" t="s">
        <v>67</v>
      </c>
    </row>
    <row r="89" spans="1:7" ht="46" x14ac:dyDescent="0.2">
      <c r="A89" s="3">
        <v>55</v>
      </c>
      <c r="B89" s="3" t="s">
        <v>235</v>
      </c>
      <c r="C89" s="3">
        <v>1</v>
      </c>
      <c r="D89" s="3">
        <v>8</v>
      </c>
      <c r="E89" s="3" t="s">
        <v>236</v>
      </c>
      <c r="F89" s="3" t="s">
        <v>66</v>
      </c>
      <c r="G89" s="3" t="s">
        <v>67</v>
      </c>
    </row>
    <row r="90" spans="1:7" ht="46" x14ac:dyDescent="0.2">
      <c r="A90" s="3">
        <v>56</v>
      </c>
      <c r="B90" s="3" t="s">
        <v>237</v>
      </c>
      <c r="C90" s="3">
        <v>1</v>
      </c>
      <c r="D90" s="3">
        <v>8</v>
      </c>
      <c r="E90" s="3" t="s">
        <v>238</v>
      </c>
      <c r="F90" s="3" t="s">
        <v>66</v>
      </c>
      <c r="G90" s="3" t="s">
        <v>67</v>
      </c>
    </row>
    <row r="91" spans="1:7" ht="46" x14ac:dyDescent="0.2">
      <c r="A91" s="3">
        <v>57</v>
      </c>
      <c r="B91" s="3" t="s">
        <v>239</v>
      </c>
      <c r="C91" s="3">
        <v>1</v>
      </c>
      <c r="D91" s="3">
        <v>8</v>
      </c>
      <c r="E91" s="3" t="s">
        <v>240</v>
      </c>
      <c r="F91" s="3" t="s">
        <v>66</v>
      </c>
      <c r="G91" s="3" t="s">
        <v>67</v>
      </c>
    </row>
    <row r="92" spans="1:7" ht="46" x14ac:dyDescent="0.2">
      <c r="A92" s="3">
        <v>58</v>
      </c>
      <c r="B92" s="3" t="s">
        <v>241</v>
      </c>
      <c r="C92" s="3">
        <v>1</v>
      </c>
      <c r="D92" s="3">
        <v>8</v>
      </c>
      <c r="E92" s="3" t="s">
        <v>242</v>
      </c>
      <c r="F92" s="3" t="s">
        <v>66</v>
      </c>
      <c r="G92" s="3" t="s">
        <v>67</v>
      </c>
    </row>
    <row r="93" spans="1:7" ht="46" x14ac:dyDescent="0.2">
      <c r="A93" s="3">
        <v>59</v>
      </c>
      <c r="B93" s="3" t="s">
        <v>243</v>
      </c>
      <c r="C93" s="3">
        <v>1</v>
      </c>
      <c r="D93" s="3">
        <v>8</v>
      </c>
      <c r="E93" s="3" t="s">
        <v>244</v>
      </c>
      <c r="F93" s="3" t="s">
        <v>66</v>
      </c>
      <c r="G93" s="3" t="s">
        <v>67</v>
      </c>
    </row>
    <row r="94" spans="1:7" ht="31" x14ac:dyDescent="0.2">
      <c r="A94" s="3">
        <v>48</v>
      </c>
      <c r="B94" s="3" t="s">
        <v>245</v>
      </c>
      <c r="C94" s="3">
        <v>1</v>
      </c>
      <c r="D94" s="3">
        <v>8</v>
      </c>
      <c r="E94" s="3" t="s">
        <v>246</v>
      </c>
      <c r="F94" s="3" t="s">
        <v>81</v>
      </c>
      <c r="G94" s="3" t="s">
        <v>82</v>
      </c>
    </row>
    <row r="95" spans="1:7" ht="31" x14ac:dyDescent="0.2">
      <c r="A95" s="3">
        <v>50</v>
      </c>
      <c r="B95" s="3" t="s">
        <v>247</v>
      </c>
      <c r="C95" s="3">
        <v>1</v>
      </c>
      <c r="D95" s="3">
        <v>8</v>
      </c>
      <c r="E95" s="3" t="s">
        <v>248</v>
      </c>
      <c r="F95" s="3" t="s">
        <v>81</v>
      </c>
      <c r="G95" s="3" t="s">
        <v>82</v>
      </c>
    </row>
    <row r="96" spans="1:7" ht="31" x14ac:dyDescent="0.2">
      <c r="A96" s="3">
        <v>49</v>
      </c>
      <c r="B96" s="3" t="s">
        <v>249</v>
      </c>
      <c r="C96" s="3">
        <v>1</v>
      </c>
      <c r="D96" s="3">
        <v>8</v>
      </c>
      <c r="E96" s="3" t="s">
        <v>250</v>
      </c>
      <c r="F96" s="3" t="s">
        <v>81</v>
      </c>
      <c r="G96" s="3" t="s">
        <v>82</v>
      </c>
    </row>
    <row r="97" spans="1:7" ht="31" x14ac:dyDescent="0.2">
      <c r="A97" s="3">
        <v>46</v>
      </c>
      <c r="B97" s="3" t="s">
        <v>251</v>
      </c>
      <c r="C97" s="3">
        <v>1</v>
      </c>
      <c r="D97" s="3">
        <v>8</v>
      </c>
      <c r="E97" s="3" t="s">
        <v>252</v>
      </c>
      <c r="F97" s="3" t="s">
        <v>81</v>
      </c>
      <c r="G97" s="3" t="s">
        <v>82</v>
      </c>
    </row>
    <row r="98" spans="1:7" ht="31" x14ac:dyDescent="0.2">
      <c r="A98" s="3">
        <v>78</v>
      </c>
      <c r="B98" s="3" t="s">
        <v>253</v>
      </c>
      <c r="C98" s="3">
        <v>1</v>
      </c>
      <c r="D98" s="3">
        <v>8</v>
      </c>
      <c r="E98" s="3" t="s">
        <v>254</v>
      </c>
      <c r="F98" s="3" t="s">
        <v>81</v>
      </c>
      <c r="G98" s="3" t="s">
        <v>82</v>
      </c>
    </row>
    <row r="99" spans="1:7" ht="31" x14ac:dyDescent="0.2">
      <c r="A99" s="3">
        <v>47</v>
      </c>
      <c r="B99" s="3" t="s">
        <v>255</v>
      </c>
      <c r="C99" s="3">
        <v>1</v>
      </c>
      <c r="D99" s="3">
        <v>8</v>
      </c>
      <c r="E99" s="3" t="s">
        <v>256</v>
      </c>
      <c r="F99" s="3" t="s">
        <v>81</v>
      </c>
      <c r="G99" s="3" t="s">
        <v>82</v>
      </c>
    </row>
    <row r="100" spans="1:7" ht="31" x14ac:dyDescent="0.2">
      <c r="A100" s="3">
        <v>43</v>
      </c>
      <c r="B100" s="3" t="s">
        <v>257</v>
      </c>
      <c r="C100" s="3">
        <v>1</v>
      </c>
      <c r="D100" s="3">
        <v>8</v>
      </c>
      <c r="E100" s="3" t="s">
        <v>258</v>
      </c>
      <c r="F100" s="3" t="s">
        <v>81</v>
      </c>
      <c r="G100" s="3" t="s">
        <v>82</v>
      </c>
    </row>
    <row r="101" spans="1:7" ht="31" x14ac:dyDescent="0.2">
      <c r="A101" s="3">
        <v>45</v>
      </c>
      <c r="B101" s="3" t="s">
        <v>259</v>
      </c>
      <c r="C101" s="3">
        <v>1</v>
      </c>
      <c r="D101" s="3">
        <v>8</v>
      </c>
      <c r="E101" s="3" t="s">
        <v>260</v>
      </c>
      <c r="F101" s="3" t="s">
        <v>81</v>
      </c>
      <c r="G101" s="3" t="s">
        <v>82</v>
      </c>
    </row>
    <row r="102" spans="1:7" ht="31" x14ac:dyDescent="0.2">
      <c r="A102" s="3">
        <v>44</v>
      </c>
      <c r="B102" s="3" t="s">
        <v>261</v>
      </c>
      <c r="C102" s="3">
        <v>1</v>
      </c>
      <c r="D102" s="3">
        <v>8</v>
      </c>
      <c r="E102" s="3" t="s">
        <v>262</v>
      </c>
      <c r="F102" s="3" t="s">
        <v>81</v>
      </c>
      <c r="G102" s="3" t="s">
        <v>82</v>
      </c>
    </row>
    <row r="103" spans="1:7" ht="46" x14ac:dyDescent="0.2">
      <c r="A103" s="3">
        <v>63</v>
      </c>
      <c r="B103" s="3" t="s">
        <v>263</v>
      </c>
      <c r="C103" s="3">
        <v>1</v>
      </c>
      <c r="D103" s="3">
        <v>8</v>
      </c>
      <c r="E103" s="3" t="s">
        <v>264</v>
      </c>
      <c r="F103" s="3" t="s">
        <v>66</v>
      </c>
      <c r="G103" s="3" t="s">
        <v>67</v>
      </c>
    </row>
    <row r="104" spans="1:7" ht="46" x14ac:dyDescent="0.2">
      <c r="A104" s="3">
        <v>60</v>
      </c>
      <c r="B104" s="3" t="s">
        <v>265</v>
      </c>
      <c r="C104" s="3">
        <v>1</v>
      </c>
      <c r="D104" s="3">
        <v>8</v>
      </c>
      <c r="E104" s="3" t="s">
        <v>266</v>
      </c>
      <c r="F104" s="3" t="s">
        <v>66</v>
      </c>
      <c r="G104" s="3" t="s">
        <v>67</v>
      </c>
    </row>
    <row r="105" spans="1:7" ht="46" x14ac:dyDescent="0.2">
      <c r="A105" s="3">
        <v>61</v>
      </c>
      <c r="B105" s="3" t="s">
        <v>267</v>
      </c>
      <c r="C105" s="3">
        <v>1</v>
      </c>
      <c r="D105" s="3">
        <v>8</v>
      </c>
      <c r="E105" s="3" t="s">
        <v>268</v>
      </c>
      <c r="F105" s="3" t="s">
        <v>66</v>
      </c>
      <c r="G105" s="3" t="s">
        <v>67</v>
      </c>
    </row>
    <row r="106" spans="1:7" ht="46" x14ac:dyDescent="0.2">
      <c r="A106" s="3">
        <v>62</v>
      </c>
      <c r="B106" s="3" t="s">
        <v>269</v>
      </c>
      <c r="C106" s="3">
        <v>1</v>
      </c>
      <c r="D106" s="3">
        <v>8</v>
      </c>
      <c r="E106" s="3" t="s">
        <v>270</v>
      </c>
      <c r="F106" s="3" t="s">
        <v>66</v>
      </c>
      <c r="G106" s="3" t="s">
        <v>67</v>
      </c>
    </row>
    <row r="107" spans="1:7" ht="16" x14ac:dyDescent="0.2">
      <c r="A107" s="3">
        <v>1754</v>
      </c>
      <c r="B107" s="3" t="s">
        <v>271</v>
      </c>
      <c r="C107" s="3">
        <v>1</v>
      </c>
      <c r="D107" s="3">
        <v>8</v>
      </c>
      <c r="E107" s="3" t="s">
        <v>271</v>
      </c>
      <c r="F107" s="3" t="s">
        <v>60</v>
      </c>
      <c r="G107" s="3" t="s">
        <v>60</v>
      </c>
    </row>
    <row r="108" spans="1:7" ht="46" x14ac:dyDescent="0.2">
      <c r="A108" s="3">
        <v>843</v>
      </c>
      <c r="B108" s="3" t="s">
        <v>272</v>
      </c>
      <c r="C108" s="3">
        <v>1</v>
      </c>
      <c r="D108" s="3">
        <v>8</v>
      </c>
      <c r="E108" s="3" t="s">
        <v>273</v>
      </c>
      <c r="F108" s="3" t="s">
        <v>66</v>
      </c>
      <c r="G108" s="3" t="s">
        <v>67</v>
      </c>
    </row>
    <row r="109" spans="1:7" ht="16" x14ac:dyDescent="0.2">
      <c r="A109" s="3">
        <v>1758</v>
      </c>
      <c r="B109" s="3" t="s">
        <v>274</v>
      </c>
      <c r="C109" s="3">
        <v>1</v>
      </c>
      <c r="D109" s="3">
        <v>8</v>
      </c>
      <c r="E109" s="3" t="s">
        <v>274</v>
      </c>
      <c r="F109" s="3" t="s">
        <v>60</v>
      </c>
      <c r="G109" s="3" t="s">
        <v>60</v>
      </c>
    </row>
    <row r="110" spans="1:7" ht="46" x14ac:dyDescent="0.2">
      <c r="A110" s="3">
        <v>844</v>
      </c>
      <c r="B110" s="3" t="s">
        <v>275</v>
      </c>
      <c r="C110" s="3">
        <v>1</v>
      </c>
      <c r="D110" s="3">
        <v>8</v>
      </c>
      <c r="E110" s="3" t="s">
        <v>276</v>
      </c>
      <c r="F110" s="3" t="s">
        <v>66</v>
      </c>
      <c r="G110" s="3" t="s">
        <v>67</v>
      </c>
    </row>
    <row r="111" spans="1:7" ht="31" x14ac:dyDescent="0.2">
      <c r="A111" s="3">
        <v>107</v>
      </c>
      <c r="B111" s="3" t="s">
        <v>277</v>
      </c>
      <c r="C111" s="3">
        <v>1</v>
      </c>
      <c r="D111" s="3">
        <v>8</v>
      </c>
      <c r="E111" s="3" t="s">
        <v>278</v>
      </c>
      <c r="F111" s="3" t="s">
        <v>81</v>
      </c>
      <c r="G111" s="3" t="s">
        <v>82</v>
      </c>
    </row>
    <row r="112" spans="1:7" ht="16" x14ac:dyDescent="0.2">
      <c r="A112" s="3">
        <v>1751</v>
      </c>
      <c r="B112" s="3" t="s">
        <v>279</v>
      </c>
      <c r="C112" s="3">
        <v>1</v>
      </c>
      <c r="D112" s="3">
        <v>8</v>
      </c>
      <c r="E112" s="3" t="s">
        <v>279</v>
      </c>
      <c r="F112" s="3" t="s">
        <v>60</v>
      </c>
      <c r="G112" s="3" t="s">
        <v>60</v>
      </c>
    </row>
    <row r="113" spans="1:7" ht="46" x14ac:dyDescent="0.2">
      <c r="A113" s="3">
        <v>845</v>
      </c>
      <c r="B113" s="3" t="s">
        <v>280</v>
      </c>
      <c r="C113" s="3">
        <v>1</v>
      </c>
      <c r="D113" s="3">
        <v>8</v>
      </c>
      <c r="E113" s="3" t="s">
        <v>281</v>
      </c>
      <c r="F113" s="3" t="s">
        <v>66</v>
      </c>
      <c r="G113" s="3" t="s">
        <v>67</v>
      </c>
    </row>
    <row r="114" spans="1:7" ht="46" x14ac:dyDescent="0.2">
      <c r="A114" s="3">
        <v>1128</v>
      </c>
      <c r="B114" s="3" t="s">
        <v>35</v>
      </c>
      <c r="C114" s="3">
        <v>1</v>
      </c>
      <c r="D114" s="3">
        <v>8</v>
      </c>
      <c r="E114" s="3" t="s">
        <v>282</v>
      </c>
      <c r="F114" s="3" t="s">
        <v>283</v>
      </c>
      <c r="G114" s="3" t="s">
        <v>284</v>
      </c>
    </row>
    <row r="115" spans="1:7" ht="46" x14ac:dyDescent="0.2">
      <c r="A115" s="3">
        <v>1129</v>
      </c>
      <c r="B115" s="3" t="s">
        <v>36</v>
      </c>
      <c r="C115" s="3">
        <v>1</v>
      </c>
      <c r="D115" s="3">
        <v>8</v>
      </c>
      <c r="E115" s="3" t="s">
        <v>285</v>
      </c>
      <c r="F115" s="3" t="s">
        <v>286</v>
      </c>
      <c r="G115" s="3" t="s">
        <v>287</v>
      </c>
    </row>
    <row r="116" spans="1:7" ht="31" x14ac:dyDescent="0.2">
      <c r="A116" s="3">
        <v>1253</v>
      </c>
      <c r="B116" s="3" t="s">
        <v>288</v>
      </c>
      <c r="C116" s="3">
        <v>1</v>
      </c>
      <c r="D116" s="3">
        <v>8</v>
      </c>
      <c r="E116" s="3" t="s">
        <v>289</v>
      </c>
      <c r="F116" s="3" t="s">
        <v>81</v>
      </c>
      <c r="G116" s="3" t="s">
        <v>82</v>
      </c>
    </row>
    <row r="117" spans="1:7" ht="31" x14ac:dyDescent="0.2">
      <c r="A117" s="3">
        <v>1254</v>
      </c>
      <c r="B117" s="3" t="s">
        <v>290</v>
      </c>
      <c r="C117" s="3">
        <v>1</v>
      </c>
      <c r="D117" s="3">
        <v>8</v>
      </c>
      <c r="E117" s="3" t="s">
        <v>291</v>
      </c>
      <c r="F117" s="3" t="s">
        <v>81</v>
      </c>
      <c r="G117" s="3" t="s">
        <v>82</v>
      </c>
    </row>
    <row r="118" spans="1:7" ht="16" x14ac:dyDescent="0.2">
      <c r="A118" s="3">
        <v>1851</v>
      </c>
      <c r="B118" s="3" t="s">
        <v>292</v>
      </c>
      <c r="C118" s="3">
        <v>1</v>
      </c>
      <c r="D118" s="3">
        <v>8</v>
      </c>
      <c r="E118" s="3" t="s">
        <v>60</v>
      </c>
      <c r="F118" s="3" t="s">
        <v>63</v>
      </c>
      <c r="G118" s="3" t="s">
        <v>60</v>
      </c>
    </row>
    <row r="119" spans="1:7" ht="16" x14ac:dyDescent="0.2">
      <c r="A119" s="3">
        <v>1784</v>
      </c>
      <c r="B119" s="3" t="s">
        <v>293</v>
      </c>
      <c r="C119" s="3">
        <v>1</v>
      </c>
      <c r="D119" s="3">
        <v>8</v>
      </c>
      <c r="E119" s="3" t="s">
        <v>293</v>
      </c>
      <c r="F119" s="3" t="s">
        <v>60</v>
      </c>
      <c r="G119" s="3" t="s">
        <v>60</v>
      </c>
    </row>
    <row r="120" spans="1:7" ht="46" x14ac:dyDescent="0.2">
      <c r="A120" s="3">
        <v>846</v>
      </c>
      <c r="B120" s="3" t="s">
        <v>294</v>
      </c>
      <c r="C120" s="3">
        <v>1</v>
      </c>
      <c r="D120" s="3">
        <v>8</v>
      </c>
      <c r="E120" s="3" t="s">
        <v>295</v>
      </c>
      <c r="F120" s="3" t="s">
        <v>66</v>
      </c>
      <c r="G120" s="3" t="s">
        <v>67</v>
      </c>
    </row>
    <row r="121" spans="1:7" ht="46" x14ac:dyDescent="0.2">
      <c r="A121" s="3">
        <v>847</v>
      </c>
      <c r="B121" s="3" t="s">
        <v>296</v>
      </c>
      <c r="C121" s="3">
        <v>1</v>
      </c>
      <c r="D121" s="3">
        <v>8</v>
      </c>
      <c r="E121" s="3" t="s">
        <v>297</v>
      </c>
      <c r="F121" s="3" t="s">
        <v>66</v>
      </c>
      <c r="G121" s="3" t="s">
        <v>67</v>
      </c>
    </row>
    <row r="122" spans="1:7" ht="16" x14ac:dyDescent="0.2">
      <c r="A122" s="3">
        <v>1808</v>
      </c>
      <c r="B122" s="3" t="s">
        <v>298</v>
      </c>
      <c r="C122" s="3">
        <v>1</v>
      </c>
      <c r="D122" s="3">
        <v>8</v>
      </c>
      <c r="E122" s="3" t="s">
        <v>298</v>
      </c>
      <c r="F122" s="3" t="s">
        <v>60</v>
      </c>
      <c r="G122" s="3" t="s">
        <v>60</v>
      </c>
    </row>
    <row r="123" spans="1:7" ht="31" x14ac:dyDescent="0.2">
      <c r="A123" s="3">
        <v>95</v>
      </c>
      <c r="B123" s="3" t="s">
        <v>299</v>
      </c>
      <c r="C123" s="3">
        <v>1</v>
      </c>
      <c r="D123" s="3">
        <v>8</v>
      </c>
      <c r="E123" s="3" t="s">
        <v>300</v>
      </c>
      <c r="F123" s="3" t="s">
        <v>81</v>
      </c>
      <c r="G123" s="3" t="s">
        <v>82</v>
      </c>
    </row>
    <row r="124" spans="1:7" ht="31" x14ac:dyDescent="0.2">
      <c r="A124" s="3">
        <v>97</v>
      </c>
      <c r="B124" s="3" t="s">
        <v>301</v>
      </c>
      <c r="C124" s="3">
        <v>1</v>
      </c>
      <c r="D124" s="3">
        <v>8</v>
      </c>
      <c r="E124" s="3" t="s">
        <v>302</v>
      </c>
      <c r="F124" s="3" t="s">
        <v>81</v>
      </c>
      <c r="G124" s="3" t="s">
        <v>82</v>
      </c>
    </row>
    <row r="125" spans="1:7" ht="46" x14ac:dyDescent="0.2">
      <c r="A125" s="3">
        <v>6</v>
      </c>
      <c r="B125" s="3" t="s">
        <v>303</v>
      </c>
      <c r="C125" s="3">
        <v>1</v>
      </c>
      <c r="D125" s="3">
        <v>8</v>
      </c>
      <c r="E125" s="3" t="s">
        <v>304</v>
      </c>
      <c r="F125" s="3" t="s">
        <v>81</v>
      </c>
      <c r="G125" s="3" t="s">
        <v>82</v>
      </c>
    </row>
    <row r="126" spans="1:7" ht="31" x14ac:dyDescent="0.2">
      <c r="A126" s="3">
        <v>104</v>
      </c>
      <c r="B126" s="3" t="s">
        <v>305</v>
      </c>
      <c r="C126" s="3">
        <v>1</v>
      </c>
      <c r="D126" s="3">
        <v>8</v>
      </c>
      <c r="E126" s="3" t="s">
        <v>306</v>
      </c>
      <c r="F126" s="3" t="s">
        <v>81</v>
      </c>
      <c r="G126" s="3" t="s">
        <v>82</v>
      </c>
    </row>
    <row r="127" spans="1:7" ht="16" x14ac:dyDescent="0.2">
      <c r="A127" s="3">
        <v>1763</v>
      </c>
      <c r="B127" s="3" t="s">
        <v>307</v>
      </c>
      <c r="C127" s="3">
        <v>1</v>
      </c>
      <c r="D127" s="3">
        <v>8</v>
      </c>
      <c r="E127" s="3" t="s">
        <v>307</v>
      </c>
      <c r="F127" s="3" t="s">
        <v>60</v>
      </c>
      <c r="G127" s="3" t="s">
        <v>60</v>
      </c>
    </row>
    <row r="128" spans="1:7" ht="46" x14ac:dyDescent="0.2">
      <c r="A128" s="3">
        <v>848</v>
      </c>
      <c r="B128" s="3" t="s">
        <v>308</v>
      </c>
      <c r="C128" s="3">
        <v>1</v>
      </c>
      <c r="D128" s="3">
        <v>8</v>
      </c>
      <c r="E128" s="3" t="s">
        <v>309</v>
      </c>
      <c r="F128" s="3" t="s">
        <v>66</v>
      </c>
      <c r="G128" s="3" t="s">
        <v>67</v>
      </c>
    </row>
    <row r="129" spans="1:7" ht="46" x14ac:dyDescent="0.2">
      <c r="A129" s="3">
        <v>849</v>
      </c>
      <c r="B129" s="3" t="s">
        <v>310</v>
      </c>
      <c r="C129" s="3">
        <v>1</v>
      </c>
      <c r="D129" s="3">
        <v>8</v>
      </c>
      <c r="E129" s="3" t="s">
        <v>311</v>
      </c>
      <c r="F129" s="3" t="s">
        <v>66</v>
      </c>
      <c r="G129" s="3" t="s">
        <v>67</v>
      </c>
    </row>
    <row r="130" spans="1:7" ht="16" x14ac:dyDescent="0.2">
      <c r="A130" s="3">
        <v>1779</v>
      </c>
      <c r="B130" s="3" t="s">
        <v>312</v>
      </c>
      <c r="C130" s="3">
        <v>1</v>
      </c>
      <c r="D130" s="3">
        <v>8</v>
      </c>
      <c r="E130" s="3" t="s">
        <v>312</v>
      </c>
      <c r="F130" s="3" t="s">
        <v>60</v>
      </c>
      <c r="G130" s="3" t="s">
        <v>60</v>
      </c>
    </row>
    <row r="131" spans="1:7" ht="46" x14ac:dyDescent="0.2">
      <c r="A131" s="3">
        <v>850</v>
      </c>
      <c r="B131" s="3" t="s">
        <v>313</v>
      </c>
      <c r="C131" s="3">
        <v>1</v>
      </c>
      <c r="D131" s="3">
        <v>8</v>
      </c>
      <c r="E131" s="3" t="s">
        <v>314</v>
      </c>
      <c r="F131" s="3" t="s">
        <v>66</v>
      </c>
      <c r="G131" s="3" t="s">
        <v>67</v>
      </c>
    </row>
    <row r="132" spans="1:7" ht="16" x14ac:dyDescent="0.2">
      <c r="A132" s="3">
        <v>1843</v>
      </c>
      <c r="B132" s="3" t="s">
        <v>315</v>
      </c>
      <c r="C132" s="3">
        <v>1</v>
      </c>
      <c r="D132" s="3">
        <v>8</v>
      </c>
      <c r="E132" s="3" t="s">
        <v>315</v>
      </c>
      <c r="F132" s="3" t="s">
        <v>60</v>
      </c>
      <c r="G132" s="3" t="s">
        <v>60</v>
      </c>
    </row>
    <row r="133" spans="1:7" ht="16" x14ac:dyDescent="0.2">
      <c r="A133" s="3">
        <v>1841</v>
      </c>
      <c r="B133" s="3" t="s">
        <v>316</v>
      </c>
      <c r="C133" s="3">
        <v>1</v>
      </c>
      <c r="D133" s="3">
        <v>8</v>
      </c>
      <c r="E133" s="3" t="s">
        <v>316</v>
      </c>
      <c r="F133" s="3" t="s">
        <v>60</v>
      </c>
      <c r="G133" s="3" t="s">
        <v>60</v>
      </c>
    </row>
    <row r="134" spans="1:7" ht="16" x14ac:dyDescent="0.2">
      <c r="A134" s="3">
        <v>1840</v>
      </c>
      <c r="B134" s="3" t="s">
        <v>317</v>
      </c>
      <c r="C134" s="3">
        <v>1</v>
      </c>
      <c r="D134" s="3">
        <v>8</v>
      </c>
      <c r="E134" s="3" t="s">
        <v>317</v>
      </c>
      <c r="F134" s="3" t="s">
        <v>60</v>
      </c>
      <c r="G134" s="3" t="s">
        <v>60</v>
      </c>
    </row>
    <row r="135" spans="1:7" ht="16" x14ac:dyDescent="0.2">
      <c r="A135" s="3">
        <v>1842</v>
      </c>
      <c r="B135" s="3" t="s">
        <v>318</v>
      </c>
      <c r="C135" s="3">
        <v>1</v>
      </c>
      <c r="D135" s="3">
        <v>8</v>
      </c>
      <c r="E135" s="3" t="s">
        <v>318</v>
      </c>
      <c r="F135" s="3" t="s">
        <v>60</v>
      </c>
      <c r="G135" s="3" t="s">
        <v>60</v>
      </c>
    </row>
    <row r="136" spans="1:7" ht="46" x14ac:dyDescent="0.2">
      <c r="A136" s="3">
        <v>851</v>
      </c>
      <c r="B136" s="3" t="s">
        <v>319</v>
      </c>
      <c r="C136" s="3">
        <v>1</v>
      </c>
      <c r="D136" s="3">
        <v>8</v>
      </c>
      <c r="E136" s="3" t="s">
        <v>320</v>
      </c>
      <c r="F136" s="3" t="s">
        <v>66</v>
      </c>
      <c r="G136" s="3" t="s">
        <v>67</v>
      </c>
    </row>
    <row r="137" spans="1:7" ht="16" x14ac:dyDescent="0.2">
      <c r="A137" s="3">
        <v>1867</v>
      </c>
      <c r="B137" s="3" t="s">
        <v>321</v>
      </c>
      <c r="C137" s="3">
        <v>1</v>
      </c>
      <c r="D137" s="3">
        <v>8</v>
      </c>
      <c r="E137" s="3" t="s">
        <v>322</v>
      </c>
      <c r="F137" s="3" t="s">
        <v>60</v>
      </c>
      <c r="G137" s="3" t="s">
        <v>60</v>
      </c>
    </row>
    <row r="138" spans="1:7" ht="16" x14ac:dyDescent="0.2">
      <c r="A138" s="3">
        <v>1848</v>
      </c>
      <c r="B138" s="3" t="s">
        <v>323</v>
      </c>
      <c r="C138" s="3">
        <v>1</v>
      </c>
      <c r="D138" s="3">
        <v>8</v>
      </c>
      <c r="E138" s="3" t="s">
        <v>323</v>
      </c>
      <c r="F138" s="3" t="s">
        <v>60</v>
      </c>
      <c r="G138" s="3" t="s">
        <v>60</v>
      </c>
    </row>
    <row r="139" spans="1:7" ht="46" x14ac:dyDescent="0.2">
      <c r="A139" s="3">
        <v>852</v>
      </c>
      <c r="B139" s="3" t="s">
        <v>324</v>
      </c>
      <c r="C139" s="3">
        <v>1</v>
      </c>
      <c r="D139" s="3">
        <v>8</v>
      </c>
      <c r="E139" s="3" t="s">
        <v>325</v>
      </c>
      <c r="F139" s="3" t="s">
        <v>66</v>
      </c>
      <c r="G139" s="3" t="s">
        <v>67</v>
      </c>
    </row>
    <row r="140" spans="1:7" ht="76" x14ac:dyDescent="0.2">
      <c r="A140" s="3">
        <v>311</v>
      </c>
      <c r="B140" s="3" t="s">
        <v>326</v>
      </c>
      <c r="C140" s="3">
        <v>2</v>
      </c>
      <c r="D140" s="3">
        <v>255</v>
      </c>
      <c r="E140" s="3" t="s">
        <v>327</v>
      </c>
      <c r="F140" s="3" t="s">
        <v>328</v>
      </c>
      <c r="G140" s="3" t="s">
        <v>329</v>
      </c>
    </row>
    <row r="141" spans="1:7" ht="31" x14ac:dyDescent="0.2">
      <c r="A141" s="3">
        <v>312</v>
      </c>
      <c r="B141" s="3" t="s">
        <v>330</v>
      </c>
      <c r="C141" s="3">
        <v>2</v>
      </c>
      <c r="D141" s="3">
        <v>255</v>
      </c>
      <c r="E141" s="3" t="s">
        <v>331</v>
      </c>
      <c r="F141" s="3" t="s">
        <v>332</v>
      </c>
      <c r="G141" s="3" t="s">
        <v>333</v>
      </c>
    </row>
    <row r="142" spans="1:7" ht="76" x14ac:dyDescent="0.2">
      <c r="A142" s="3">
        <v>313</v>
      </c>
      <c r="B142" s="3" t="s">
        <v>334</v>
      </c>
      <c r="C142" s="3">
        <v>2</v>
      </c>
      <c r="D142" s="3">
        <v>255</v>
      </c>
      <c r="E142" s="3" t="s">
        <v>335</v>
      </c>
      <c r="F142" s="3" t="s">
        <v>328</v>
      </c>
      <c r="G142" s="3" t="s">
        <v>329</v>
      </c>
    </row>
    <row r="143" spans="1:7" ht="31" x14ac:dyDescent="0.2">
      <c r="A143" s="3">
        <v>314</v>
      </c>
      <c r="B143" s="3" t="s">
        <v>336</v>
      </c>
      <c r="C143" s="3">
        <v>2</v>
      </c>
      <c r="D143" s="3">
        <v>255</v>
      </c>
      <c r="E143" s="3" t="s">
        <v>337</v>
      </c>
      <c r="F143" s="3" t="s">
        <v>332</v>
      </c>
      <c r="G143" s="3" t="s">
        <v>333</v>
      </c>
    </row>
    <row r="144" spans="1:7" ht="76" x14ac:dyDescent="0.2">
      <c r="A144" s="3">
        <v>315</v>
      </c>
      <c r="B144" s="3" t="s">
        <v>338</v>
      </c>
      <c r="C144" s="3">
        <v>2</v>
      </c>
      <c r="D144" s="3">
        <v>255</v>
      </c>
      <c r="E144" s="3" t="s">
        <v>339</v>
      </c>
      <c r="F144" s="3" t="s">
        <v>328</v>
      </c>
      <c r="G144" s="3" t="s">
        <v>329</v>
      </c>
    </row>
    <row r="145" spans="1:7" ht="31" x14ac:dyDescent="0.2">
      <c r="A145" s="3">
        <v>316</v>
      </c>
      <c r="B145" s="3" t="s">
        <v>340</v>
      </c>
      <c r="C145" s="3">
        <v>2</v>
      </c>
      <c r="D145" s="3">
        <v>255</v>
      </c>
      <c r="E145" s="3" t="s">
        <v>341</v>
      </c>
      <c r="F145" s="3" t="s">
        <v>332</v>
      </c>
      <c r="G145" s="3" t="s">
        <v>333</v>
      </c>
    </row>
    <row r="146" spans="1:7" ht="61" x14ac:dyDescent="0.2">
      <c r="A146" s="3">
        <v>317</v>
      </c>
      <c r="B146" s="3" t="s">
        <v>342</v>
      </c>
      <c r="C146" s="3">
        <v>2</v>
      </c>
      <c r="D146" s="3">
        <v>255</v>
      </c>
      <c r="E146" s="3" t="s">
        <v>343</v>
      </c>
      <c r="F146" s="3" t="s">
        <v>344</v>
      </c>
      <c r="G146" s="3" t="s">
        <v>345</v>
      </c>
    </row>
    <row r="147" spans="1:7" ht="76" x14ac:dyDescent="0.2">
      <c r="A147" s="3">
        <v>318</v>
      </c>
      <c r="B147" s="3" t="s">
        <v>346</v>
      </c>
      <c r="C147" s="3">
        <v>2</v>
      </c>
      <c r="D147" s="3">
        <v>255</v>
      </c>
      <c r="E147" s="3" t="s">
        <v>347</v>
      </c>
      <c r="F147" s="3" t="s">
        <v>328</v>
      </c>
      <c r="G147" s="3" t="s">
        <v>329</v>
      </c>
    </row>
    <row r="148" spans="1:7" ht="31" x14ac:dyDescent="0.2">
      <c r="A148" s="3">
        <v>319</v>
      </c>
      <c r="B148" s="3" t="s">
        <v>348</v>
      </c>
      <c r="C148" s="3">
        <v>2</v>
      </c>
      <c r="D148" s="3">
        <v>255</v>
      </c>
      <c r="E148" s="3" t="s">
        <v>349</v>
      </c>
      <c r="F148" s="3" t="s">
        <v>332</v>
      </c>
      <c r="G148" s="3" t="s">
        <v>333</v>
      </c>
    </row>
    <row r="149" spans="1:7" ht="61" x14ac:dyDescent="0.2">
      <c r="A149" s="3">
        <v>320</v>
      </c>
      <c r="B149" s="3" t="s">
        <v>350</v>
      </c>
      <c r="C149" s="3">
        <v>2</v>
      </c>
      <c r="D149" s="3">
        <v>255</v>
      </c>
      <c r="E149" s="3" t="s">
        <v>351</v>
      </c>
      <c r="F149" s="3" t="s">
        <v>344</v>
      </c>
      <c r="G149" s="3" t="s">
        <v>345</v>
      </c>
    </row>
    <row r="150" spans="1:7" ht="76" x14ac:dyDescent="0.2">
      <c r="A150" s="3">
        <v>321</v>
      </c>
      <c r="B150" s="3" t="s">
        <v>352</v>
      </c>
      <c r="C150" s="3">
        <v>2</v>
      </c>
      <c r="D150" s="3">
        <v>255</v>
      </c>
      <c r="E150" s="3" t="s">
        <v>353</v>
      </c>
      <c r="F150" s="3" t="s">
        <v>328</v>
      </c>
      <c r="G150" s="3" t="s">
        <v>329</v>
      </c>
    </row>
    <row r="151" spans="1:7" ht="31" x14ac:dyDescent="0.2">
      <c r="A151" s="3">
        <v>322</v>
      </c>
      <c r="B151" s="3" t="s">
        <v>354</v>
      </c>
      <c r="C151" s="3">
        <v>2</v>
      </c>
      <c r="D151" s="3">
        <v>255</v>
      </c>
      <c r="E151" s="3" t="s">
        <v>355</v>
      </c>
      <c r="F151" s="3" t="s">
        <v>332</v>
      </c>
      <c r="G151" s="3" t="s">
        <v>333</v>
      </c>
    </row>
    <row r="152" spans="1:7" ht="61" x14ac:dyDescent="0.2">
      <c r="A152" s="3">
        <v>323</v>
      </c>
      <c r="B152" s="3" t="s">
        <v>356</v>
      </c>
      <c r="C152" s="3">
        <v>2</v>
      </c>
      <c r="D152" s="3">
        <v>255</v>
      </c>
      <c r="E152" s="3" t="s">
        <v>357</v>
      </c>
      <c r="F152" s="3" t="s">
        <v>344</v>
      </c>
      <c r="G152" s="3" t="s">
        <v>345</v>
      </c>
    </row>
    <row r="153" spans="1:7" ht="76" x14ac:dyDescent="0.2">
      <c r="A153" s="3">
        <v>324</v>
      </c>
      <c r="B153" s="3" t="s">
        <v>358</v>
      </c>
      <c r="C153" s="3">
        <v>2</v>
      </c>
      <c r="D153" s="3">
        <v>255</v>
      </c>
      <c r="E153" s="3" t="s">
        <v>359</v>
      </c>
      <c r="F153" s="3" t="s">
        <v>328</v>
      </c>
      <c r="G153" s="3" t="s">
        <v>329</v>
      </c>
    </row>
    <row r="154" spans="1:7" ht="31" x14ac:dyDescent="0.2">
      <c r="A154" s="3">
        <v>325</v>
      </c>
      <c r="B154" s="3" t="s">
        <v>360</v>
      </c>
      <c r="C154" s="3">
        <v>2</v>
      </c>
      <c r="D154" s="3">
        <v>255</v>
      </c>
      <c r="E154" s="3" t="s">
        <v>361</v>
      </c>
      <c r="F154" s="3" t="s">
        <v>332</v>
      </c>
      <c r="G154" s="3" t="s">
        <v>333</v>
      </c>
    </row>
    <row r="155" spans="1:7" ht="46" x14ac:dyDescent="0.2">
      <c r="A155" s="3">
        <v>326</v>
      </c>
      <c r="B155" s="3" t="s">
        <v>362</v>
      </c>
      <c r="C155" s="3">
        <v>2</v>
      </c>
      <c r="D155" s="3">
        <v>255</v>
      </c>
      <c r="E155" s="3" t="s">
        <v>363</v>
      </c>
      <c r="F155" s="3" t="s">
        <v>364</v>
      </c>
      <c r="G155" s="3" t="s">
        <v>365</v>
      </c>
    </row>
    <row r="156" spans="1:7" ht="76" x14ac:dyDescent="0.2">
      <c r="A156" s="3">
        <v>327</v>
      </c>
      <c r="B156" s="3" t="s">
        <v>366</v>
      </c>
      <c r="C156" s="3">
        <v>2</v>
      </c>
      <c r="D156" s="3">
        <v>255</v>
      </c>
      <c r="E156" s="3" t="s">
        <v>367</v>
      </c>
      <c r="F156" s="3" t="s">
        <v>328</v>
      </c>
      <c r="G156" s="3" t="s">
        <v>329</v>
      </c>
    </row>
    <row r="157" spans="1:7" ht="31" x14ac:dyDescent="0.2">
      <c r="A157" s="3">
        <v>328</v>
      </c>
      <c r="B157" s="3" t="s">
        <v>368</v>
      </c>
      <c r="C157" s="3">
        <v>2</v>
      </c>
      <c r="D157" s="3">
        <v>255</v>
      </c>
      <c r="E157" s="3" t="s">
        <v>369</v>
      </c>
      <c r="F157" s="3" t="s">
        <v>332</v>
      </c>
      <c r="G157" s="3" t="s">
        <v>333</v>
      </c>
    </row>
    <row r="158" spans="1:7" ht="61" x14ac:dyDescent="0.2">
      <c r="A158" s="3">
        <v>329</v>
      </c>
      <c r="B158" s="3" t="s">
        <v>370</v>
      </c>
      <c r="C158" s="3">
        <v>2</v>
      </c>
      <c r="D158" s="3">
        <v>255</v>
      </c>
      <c r="E158" s="3" t="s">
        <v>371</v>
      </c>
      <c r="F158" s="3" t="s">
        <v>344</v>
      </c>
      <c r="G158" s="3" t="s">
        <v>345</v>
      </c>
    </row>
    <row r="159" spans="1:7" ht="76" x14ac:dyDescent="0.2">
      <c r="A159" s="3">
        <v>330</v>
      </c>
      <c r="B159" s="3" t="s">
        <v>372</v>
      </c>
      <c r="C159" s="3">
        <v>2</v>
      </c>
      <c r="D159" s="3">
        <v>255</v>
      </c>
      <c r="E159" s="3" t="s">
        <v>373</v>
      </c>
      <c r="F159" s="3" t="s">
        <v>328</v>
      </c>
      <c r="G159" s="3" t="s">
        <v>329</v>
      </c>
    </row>
    <row r="160" spans="1:7" ht="31" x14ac:dyDescent="0.2">
      <c r="A160" s="3">
        <v>331</v>
      </c>
      <c r="B160" s="3" t="s">
        <v>374</v>
      </c>
      <c r="C160" s="3">
        <v>2</v>
      </c>
      <c r="D160" s="3">
        <v>255</v>
      </c>
      <c r="E160" s="3" t="s">
        <v>375</v>
      </c>
      <c r="F160" s="3" t="s">
        <v>332</v>
      </c>
      <c r="G160" s="3" t="s">
        <v>333</v>
      </c>
    </row>
    <row r="161" spans="1:7" ht="16" x14ac:dyDescent="0.2">
      <c r="A161" s="3">
        <v>332</v>
      </c>
      <c r="B161" s="3" t="s">
        <v>376</v>
      </c>
      <c r="C161" s="3">
        <v>2</v>
      </c>
      <c r="D161" s="3">
        <v>255</v>
      </c>
      <c r="E161" s="3" t="s">
        <v>377</v>
      </c>
      <c r="F161" s="3" t="s">
        <v>378</v>
      </c>
      <c r="G161" s="3" t="s">
        <v>379</v>
      </c>
    </row>
    <row r="162" spans="1:7" ht="76" x14ac:dyDescent="0.2">
      <c r="A162" s="3">
        <v>333</v>
      </c>
      <c r="B162" s="3" t="s">
        <v>380</v>
      </c>
      <c r="C162" s="3">
        <v>2</v>
      </c>
      <c r="D162" s="3">
        <v>255</v>
      </c>
      <c r="E162" s="3" t="s">
        <v>381</v>
      </c>
      <c r="F162" s="3" t="s">
        <v>328</v>
      </c>
      <c r="G162" s="3" t="s">
        <v>329</v>
      </c>
    </row>
    <row r="163" spans="1:7" ht="76" x14ac:dyDescent="0.2">
      <c r="A163" s="3">
        <v>334</v>
      </c>
      <c r="B163" s="3" t="s">
        <v>382</v>
      </c>
      <c r="C163" s="3">
        <v>2</v>
      </c>
      <c r="D163" s="3">
        <v>255</v>
      </c>
      <c r="E163" s="3" t="s">
        <v>383</v>
      </c>
      <c r="F163" s="3" t="s">
        <v>328</v>
      </c>
      <c r="G163" s="3" t="s">
        <v>329</v>
      </c>
    </row>
    <row r="164" spans="1:7" ht="31" x14ac:dyDescent="0.2">
      <c r="A164" s="3">
        <v>335</v>
      </c>
      <c r="B164" s="3" t="s">
        <v>384</v>
      </c>
      <c r="C164" s="3">
        <v>2</v>
      </c>
      <c r="D164" s="3">
        <v>255</v>
      </c>
      <c r="E164" s="3" t="s">
        <v>385</v>
      </c>
      <c r="F164" s="3" t="s">
        <v>332</v>
      </c>
      <c r="G164" s="3" t="s">
        <v>333</v>
      </c>
    </row>
    <row r="165" spans="1:7" ht="61" x14ac:dyDescent="0.2">
      <c r="A165" s="3">
        <v>336</v>
      </c>
      <c r="B165" s="3" t="s">
        <v>386</v>
      </c>
      <c r="C165" s="3">
        <v>2</v>
      </c>
      <c r="D165" s="3">
        <v>255</v>
      </c>
      <c r="E165" s="3" t="s">
        <v>387</v>
      </c>
      <c r="F165" s="3" t="s">
        <v>344</v>
      </c>
      <c r="G165" s="3" t="s">
        <v>345</v>
      </c>
    </row>
    <row r="166" spans="1:7" ht="61" x14ac:dyDescent="0.2">
      <c r="A166" s="3">
        <v>337</v>
      </c>
      <c r="B166" s="3" t="s">
        <v>388</v>
      </c>
      <c r="C166" s="3">
        <v>2</v>
      </c>
      <c r="D166" s="3">
        <v>255</v>
      </c>
      <c r="E166" s="3" t="s">
        <v>389</v>
      </c>
      <c r="F166" s="3" t="s">
        <v>344</v>
      </c>
      <c r="G166" s="3" t="s">
        <v>345</v>
      </c>
    </row>
    <row r="167" spans="1:7" ht="16" x14ac:dyDescent="0.2">
      <c r="A167" s="3">
        <v>338</v>
      </c>
      <c r="B167" s="3" t="s">
        <v>390</v>
      </c>
      <c r="C167" s="3">
        <v>2</v>
      </c>
      <c r="D167" s="3">
        <v>255</v>
      </c>
      <c r="E167" s="3" t="s">
        <v>391</v>
      </c>
      <c r="F167" s="3" t="s">
        <v>378</v>
      </c>
      <c r="G167" s="3" t="s">
        <v>379</v>
      </c>
    </row>
    <row r="168" spans="1:7" ht="76" x14ac:dyDescent="0.2">
      <c r="A168" s="3">
        <v>339</v>
      </c>
      <c r="B168" s="3" t="s">
        <v>392</v>
      </c>
      <c r="C168" s="3">
        <v>2</v>
      </c>
      <c r="D168" s="3">
        <v>255</v>
      </c>
      <c r="E168" s="3" t="s">
        <v>393</v>
      </c>
      <c r="F168" s="3" t="s">
        <v>328</v>
      </c>
      <c r="G168" s="3" t="s">
        <v>329</v>
      </c>
    </row>
    <row r="169" spans="1:7" ht="76" x14ac:dyDescent="0.2">
      <c r="A169" s="3">
        <v>340</v>
      </c>
      <c r="B169" s="3" t="s">
        <v>394</v>
      </c>
      <c r="C169" s="3">
        <v>2</v>
      </c>
      <c r="D169" s="3">
        <v>255</v>
      </c>
      <c r="E169" s="3" t="s">
        <v>395</v>
      </c>
      <c r="F169" s="3" t="s">
        <v>328</v>
      </c>
      <c r="G169" s="3" t="s">
        <v>329</v>
      </c>
    </row>
    <row r="170" spans="1:7" ht="31" x14ac:dyDescent="0.2">
      <c r="A170" s="3">
        <v>341</v>
      </c>
      <c r="B170" s="3" t="s">
        <v>396</v>
      </c>
      <c r="C170" s="3">
        <v>2</v>
      </c>
      <c r="D170" s="3">
        <v>255</v>
      </c>
      <c r="E170" s="3" t="s">
        <v>397</v>
      </c>
      <c r="F170" s="3" t="s">
        <v>332</v>
      </c>
      <c r="G170" s="3" t="s">
        <v>333</v>
      </c>
    </row>
    <row r="171" spans="1:7" ht="16" x14ac:dyDescent="0.2">
      <c r="A171" s="3">
        <v>342</v>
      </c>
      <c r="B171" s="3" t="s">
        <v>398</v>
      </c>
      <c r="C171" s="3">
        <v>2</v>
      </c>
      <c r="D171" s="3">
        <v>255</v>
      </c>
      <c r="E171" s="3" t="s">
        <v>399</v>
      </c>
      <c r="F171" s="3" t="s">
        <v>378</v>
      </c>
      <c r="G171" s="3" t="s">
        <v>379</v>
      </c>
    </row>
    <row r="172" spans="1:7" ht="76" x14ac:dyDescent="0.2">
      <c r="A172" s="3">
        <v>343</v>
      </c>
      <c r="B172" s="3" t="s">
        <v>400</v>
      </c>
      <c r="C172" s="3">
        <v>2</v>
      </c>
      <c r="D172" s="3">
        <v>255</v>
      </c>
      <c r="E172" s="3" t="s">
        <v>401</v>
      </c>
      <c r="F172" s="3" t="s">
        <v>328</v>
      </c>
      <c r="G172" s="3" t="s">
        <v>329</v>
      </c>
    </row>
    <row r="173" spans="1:7" ht="76" x14ac:dyDescent="0.2">
      <c r="A173" s="3">
        <v>344</v>
      </c>
      <c r="B173" s="3" t="s">
        <v>402</v>
      </c>
      <c r="C173" s="3">
        <v>2</v>
      </c>
      <c r="D173" s="3">
        <v>255</v>
      </c>
      <c r="E173" s="3" t="s">
        <v>403</v>
      </c>
      <c r="F173" s="3" t="s">
        <v>328</v>
      </c>
      <c r="G173" s="3" t="s">
        <v>329</v>
      </c>
    </row>
    <row r="174" spans="1:7" ht="31" x14ac:dyDescent="0.2">
      <c r="A174" s="3">
        <v>345</v>
      </c>
      <c r="B174" s="3" t="s">
        <v>404</v>
      </c>
      <c r="C174" s="3">
        <v>2</v>
      </c>
      <c r="D174" s="3">
        <v>255</v>
      </c>
      <c r="E174" s="3" t="s">
        <v>405</v>
      </c>
      <c r="F174" s="3" t="s">
        <v>332</v>
      </c>
      <c r="G174" s="3" t="s">
        <v>333</v>
      </c>
    </row>
    <row r="175" spans="1:7" ht="16" x14ac:dyDescent="0.2">
      <c r="A175" s="3">
        <v>346</v>
      </c>
      <c r="B175" s="3" t="s">
        <v>406</v>
      </c>
      <c r="C175" s="3">
        <v>2</v>
      </c>
      <c r="D175" s="3">
        <v>255</v>
      </c>
      <c r="E175" s="3" t="s">
        <v>407</v>
      </c>
      <c r="F175" s="3" t="s">
        <v>378</v>
      </c>
      <c r="G175" s="3" t="s">
        <v>379</v>
      </c>
    </row>
    <row r="176" spans="1:7" ht="76" x14ac:dyDescent="0.2">
      <c r="A176" s="3">
        <v>347</v>
      </c>
      <c r="B176" s="3" t="s">
        <v>408</v>
      </c>
      <c r="C176" s="3">
        <v>2</v>
      </c>
      <c r="D176" s="3">
        <v>255</v>
      </c>
      <c r="E176" s="3" t="s">
        <v>409</v>
      </c>
      <c r="F176" s="3" t="s">
        <v>328</v>
      </c>
      <c r="G176" s="3" t="s">
        <v>329</v>
      </c>
    </row>
    <row r="177" spans="1:7" ht="76" x14ac:dyDescent="0.2">
      <c r="A177" s="3">
        <v>348</v>
      </c>
      <c r="B177" s="3" t="s">
        <v>410</v>
      </c>
      <c r="C177" s="3">
        <v>2</v>
      </c>
      <c r="D177" s="3">
        <v>255</v>
      </c>
      <c r="E177" s="3" t="s">
        <v>411</v>
      </c>
      <c r="F177" s="3" t="s">
        <v>328</v>
      </c>
      <c r="G177" s="3" t="s">
        <v>329</v>
      </c>
    </row>
    <row r="178" spans="1:7" ht="31" x14ac:dyDescent="0.2">
      <c r="A178" s="3">
        <v>349</v>
      </c>
      <c r="B178" s="3" t="s">
        <v>412</v>
      </c>
      <c r="C178" s="3">
        <v>2</v>
      </c>
      <c r="D178" s="3">
        <v>255</v>
      </c>
      <c r="E178" s="3" t="s">
        <v>413</v>
      </c>
      <c r="F178" s="3" t="s">
        <v>332</v>
      </c>
      <c r="G178" s="3" t="s">
        <v>333</v>
      </c>
    </row>
    <row r="179" spans="1:7" ht="16" x14ac:dyDescent="0.2">
      <c r="A179" s="3">
        <v>350</v>
      </c>
      <c r="B179" s="3" t="s">
        <v>414</v>
      </c>
      <c r="C179" s="3">
        <v>2</v>
      </c>
      <c r="D179" s="3">
        <v>255</v>
      </c>
      <c r="E179" s="3" t="s">
        <v>415</v>
      </c>
      <c r="F179" s="3" t="s">
        <v>378</v>
      </c>
      <c r="G179" s="3" t="s">
        <v>379</v>
      </c>
    </row>
    <row r="180" spans="1:7" ht="76" x14ac:dyDescent="0.2">
      <c r="A180" s="3">
        <v>351</v>
      </c>
      <c r="B180" s="3" t="s">
        <v>416</v>
      </c>
      <c r="C180" s="3">
        <v>2</v>
      </c>
      <c r="D180" s="3">
        <v>255</v>
      </c>
      <c r="E180" s="3" t="s">
        <v>417</v>
      </c>
      <c r="F180" s="3" t="s">
        <v>328</v>
      </c>
      <c r="G180" s="3" t="s">
        <v>329</v>
      </c>
    </row>
    <row r="181" spans="1:7" ht="76" x14ac:dyDescent="0.2">
      <c r="A181" s="3">
        <v>352</v>
      </c>
      <c r="B181" s="3" t="s">
        <v>418</v>
      </c>
      <c r="C181" s="3">
        <v>2</v>
      </c>
      <c r="D181" s="3">
        <v>255</v>
      </c>
      <c r="E181" s="3" t="s">
        <v>419</v>
      </c>
      <c r="F181" s="3" t="s">
        <v>328</v>
      </c>
      <c r="G181" s="3" t="s">
        <v>329</v>
      </c>
    </row>
    <row r="182" spans="1:7" ht="31" x14ac:dyDescent="0.2">
      <c r="A182" s="3">
        <v>353</v>
      </c>
      <c r="B182" s="3" t="s">
        <v>420</v>
      </c>
      <c r="C182" s="3">
        <v>2</v>
      </c>
      <c r="D182" s="3">
        <v>255</v>
      </c>
      <c r="E182" s="3" t="s">
        <v>421</v>
      </c>
      <c r="F182" s="3" t="s">
        <v>332</v>
      </c>
      <c r="G182" s="3" t="s">
        <v>333</v>
      </c>
    </row>
    <row r="183" spans="1:7" ht="61" x14ac:dyDescent="0.2">
      <c r="A183" s="3">
        <v>354</v>
      </c>
      <c r="B183" s="3" t="s">
        <v>422</v>
      </c>
      <c r="C183" s="3">
        <v>2</v>
      </c>
      <c r="D183" s="3">
        <v>255</v>
      </c>
      <c r="E183" s="3" t="s">
        <v>423</v>
      </c>
      <c r="F183" s="3" t="s">
        <v>344</v>
      </c>
      <c r="G183" s="3" t="s">
        <v>345</v>
      </c>
    </row>
    <row r="184" spans="1:7" ht="61" x14ac:dyDescent="0.2">
      <c r="A184" s="3">
        <v>355</v>
      </c>
      <c r="B184" s="3" t="s">
        <v>424</v>
      </c>
      <c r="C184" s="3">
        <v>2</v>
      </c>
      <c r="D184" s="3">
        <v>255</v>
      </c>
      <c r="E184" s="3" t="s">
        <v>425</v>
      </c>
      <c r="F184" s="3" t="s">
        <v>344</v>
      </c>
      <c r="G184" s="3" t="s">
        <v>345</v>
      </c>
    </row>
    <row r="185" spans="1:7" ht="61" x14ac:dyDescent="0.2">
      <c r="A185" s="3">
        <v>356</v>
      </c>
      <c r="B185" s="3" t="s">
        <v>426</v>
      </c>
      <c r="C185" s="3">
        <v>2</v>
      </c>
      <c r="D185" s="3">
        <v>255</v>
      </c>
      <c r="E185" s="3" t="s">
        <v>427</v>
      </c>
      <c r="F185" s="3" t="s">
        <v>344</v>
      </c>
      <c r="G185" s="3" t="s">
        <v>345</v>
      </c>
    </row>
    <row r="186" spans="1:7" ht="76" x14ac:dyDescent="0.2">
      <c r="A186" s="3">
        <v>357</v>
      </c>
      <c r="B186" s="3" t="s">
        <v>428</v>
      </c>
      <c r="C186" s="3">
        <v>2</v>
      </c>
      <c r="D186" s="3">
        <v>255</v>
      </c>
      <c r="E186" s="3" t="s">
        <v>429</v>
      </c>
      <c r="F186" s="3" t="s">
        <v>328</v>
      </c>
      <c r="G186" s="3" t="s">
        <v>329</v>
      </c>
    </row>
    <row r="187" spans="1:7" ht="31" x14ac:dyDescent="0.2">
      <c r="A187" s="3">
        <v>358</v>
      </c>
      <c r="B187" s="3" t="s">
        <v>430</v>
      </c>
      <c r="C187" s="3">
        <v>2</v>
      </c>
      <c r="D187" s="3">
        <v>255</v>
      </c>
      <c r="E187" s="3" t="s">
        <v>431</v>
      </c>
      <c r="F187" s="3" t="s">
        <v>332</v>
      </c>
      <c r="G187" s="3" t="s">
        <v>333</v>
      </c>
    </row>
    <row r="188" spans="1:7" ht="76" x14ac:dyDescent="0.2">
      <c r="A188" s="3">
        <v>359</v>
      </c>
      <c r="B188" s="3" t="s">
        <v>432</v>
      </c>
      <c r="C188" s="3">
        <v>2</v>
      </c>
      <c r="D188" s="3">
        <v>255</v>
      </c>
      <c r="E188" s="3" t="s">
        <v>433</v>
      </c>
      <c r="F188" s="3" t="s">
        <v>328</v>
      </c>
      <c r="G188" s="3" t="s">
        <v>329</v>
      </c>
    </row>
    <row r="189" spans="1:7" ht="31" x14ac:dyDescent="0.2">
      <c r="A189" s="3">
        <v>360</v>
      </c>
      <c r="B189" s="3" t="s">
        <v>434</v>
      </c>
      <c r="C189" s="3">
        <v>2</v>
      </c>
      <c r="D189" s="3">
        <v>255</v>
      </c>
      <c r="E189" s="3" t="s">
        <v>435</v>
      </c>
      <c r="F189" s="3" t="s">
        <v>332</v>
      </c>
      <c r="G189" s="3" t="s">
        <v>333</v>
      </c>
    </row>
    <row r="190" spans="1:7" ht="16" x14ac:dyDescent="0.2">
      <c r="A190" s="3">
        <v>361</v>
      </c>
      <c r="B190" s="3" t="s">
        <v>436</v>
      </c>
      <c r="C190" s="3">
        <v>2</v>
      </c>
      <c r="D190" s="3">
        <v>255</v>
      </c>
      <c r="E190" s="3" t="s">
        <v>437</v>
      </c>
      <c r="F190" s="3" t="s">
        <v>378</v>
      </c>
      <c r="G190" s="3" t="s">
        <v>379</v>
      </c>
    </row>
    <row r="191" spans="1:7" ht="76" x14ac:dyDescent="0.2">
      <c r="A191" s="3">
        <v>362</v>
      </c>
      <c r="B191" s="3" t="s">
        <v>438</v>
      </c>
      <c r="C191" s="3">
        <v>2</v>
      </c>
      <c r="D191" s="3">
        <v>255</v>
      </c>
      <c r="E191" s="3" t="s">
        <v>439</v>
      </c>
      <c r="F191" s="3" t="s">
        <v>440</v>
      </c>
      <c r="G191" s="3" t="s">
        <v>441</v>
      </c>
    </row>
    <row r="192" spans="1:7" ht="76" x14ac:dyDescent="0.2">
      <c r="A192" s="3">
        <v>363</v>
      </c>
      <c r="B192" s="3" t="s">
        <v>442</v>
      </c>
      <c r="C192" s="3">
        <v>2</v>
      </c>
      <c r="D192" s="3">
        <v>255</v>
      </c>
      <c r="E192" s="3" t="s">
        <v>443</v>
      </c>
      <c r="F192" s="3" t="s">
        <v>440</v>
      </c>
      <c r="G192" s="3" t="s">
        <v>441</v>
      </c>
    </row>
    <row r="193" spans="1:7" ht="31" x14ac:dyDescent="0.2">
      <c r="A193" s="3">
        <v>364</v>
      </c>
      <c r="B193" s="3" t="s">
        <v>444</v>
      </c>
      <c r="C193" s="3">
        <v>2</v>
      </c>
      <c r="D193" s="3">
        <v>255</v>
      </c>
      <c r="E193" s="3" t="s">
        <v>445</v>
      </c>
      <c r="F193" s="3" t="s">
        <v>332</v>
      </c>
      <c r="G193" s="3" t="s">
        <v>333</v>
      </c>
    </row>
    <row r="194" spans="1:7" ht="61" x14ac:dyDescent="0.2">
      <c r="A194" s="3">
        <v>365</v>
      </c>
      <c r="B194" s="3" t="s">
        <v>446</v>
      </c>
      <c r="C194" s="3">
        <v>2</v>
      </c>
      <c r="D194" s="3">
        <v>255</v>
      </c>
      <c r="E194" s="3" t="s">
        <v>447</v>
      </c>
      <c r="F194" s="3" t="s">
        <v>344</v>
      </c>
      <c r="G194" s="3" t="s">
        <v>345</v>
      </c>
    </row>
    <row r="195" spans="1:7" ht="76" x14ac:dyDescent="0.2">
      <c r="A195" s="3">
        <v>366</v>
      </c>
      <c r="B195" s="3" t="s">
        <v>448</v>
      </c>
      <c r="C195" s="3">
        <v>2</v>
      </c>
      <c r="D195" s="3">
        <v>255</v>
      </c>
      <c r="E195" s="3" t="s">
        <v>449</v>
      </c>
      <c r="F195" s="3" t="s">
        <v>440</v>
      </c>
      <c r="G195" s="3" t="s">
        <v>441</v>
      </c>
    </row>
    <row r="196" spans="1:7" ht="31" x14ac:dyDescent="0.2">
      <c r="A196" s="3">
        <v>367</v>
      </c>
      <c r="B196" s="3" t="s">
        <v>450</v>
      </c>
      <c r="C196" s="3">
        <v>2</v>
      </c>
      <c r="D196" s="3">
        <v>255</v>
      </c>
      <c r="E196" s="3" t="s">
        <v>451</v>
      </c>
      <c r="F196" s="3" t="s">
        <v>332</v>
      </c>
      <c r="G196" s="3" t="s">
        <v>333</v>
      </c>
    </row>
    <row r="197" spans="1:7" ht="61" x14ac:dyDescent="0.2">
      <c r="A197" s="3">
        <v>368</v>
      </c>
      <c r="B197" s="3" t="s">
        <v>452</v>
      </c>
      <c r="C197" s="3">
        <v>2</v>
      </c>
      <c r="D197" s="3">
        <v>255</v>
      </c>
      <c r="E197" s="3" t="s">
        <v>453</v>
      </c>
      <c r="F197" s="3" t="s">
        <v>344</v>
      </c>
      <c r="G197" s="3" t="s">
        <v>345</v>
      </c>
    </row>
    <row r="198" spans="1:7" ht="61" x14ac:dyDescent="0.2">
      <c r="A198" s="3">
        <v>369</v>
      </c>
      <c r="B198" s="3" t="s">
        <v>454</v>
      </c>
      <c r="C198" s="3">
        <v>2</v>
      </c>
      <c r="D198" s="3">
        <v>255</v>
      </c>
      <c r="E198" s="3" t="s">
        <v>455</v>
      </c>
      <c r="F198" s="3" t="s">
        <v>344</v>
      </c>
      <c r="G198" s="3" t="s">
        <v>345</v>
      </c>
    </row>
    <row r="199" spans="1:7" ht="61" x14ac:dyDescent="0.2">
      <c r="A199" s="3">
        <v>370</v>
      </c>
      <c r="B199" s="3" t="s">
        <v>456</v>
      </c>
      <c r="C199" s="3">
        <v>2</v>
      </c>
      <c r="D199" s="3">
        <v>255</v>
      </c>
      <c r="E199" s="3" t="s">
        <v>457</v>
      </c>
      <c r="F199" s="3" t="s">
        <v>344</v>
      </c>
      <c r="G199" s="3" t="s">
        <v>345</v>
      </c>
    </row>
    <row r="200" spans="1:7" ht="61" x14ac:dyDescent="0.2">
      <c r="A200" s="3">
        <v>371</v>
      </c>
      <c r="B200" s="3" t="s">
        <v>458</v>
      </c>
      <c r="C200" s="3">
        <v>2</v>
      </c>
      <c r="D200" s="3">
        <v>255</v>
      </c>
      <c r="E200" s="3" t="s">
        <v>459</v>
      </c>
      <c r="F200" s="3" t="s">
        <v>344</v>
      </c>
      <c r="G200" s="3" t="s">
        <v>345</v>
      </c>
    </row>
    <row r="201" spans="1:7" ht="16" x14ac:dyDescent="0.2">
      <c r="A201" s="3">
        <v>372</v>
      </c>
      <c r="B201" s="3" t="s">
        <v>460</v>
      </c>
      <c r="C201" s="3">
        <v>2</v>
      </c>
      <c r="D201" s="3">
        <v>255</v>
      </c>
      <c r="E201" s="3" t="s">
        <v>461</v>
      </c>
      <c r="F201" s="3" t="s">
        <v>378</v>
      </c>
      <c r="G201" s="3" t="s">
        <v>379</v>
      </c>
    </row>
    <row r="202" spans="1:7" ht="46" x14ac:dyDescent="0.2">
      <c r="A202" s="3">
        <v>373</v>
      </c>
      <c r="B202" s="3" t="s">
        <v>462</v>
      </c>
      <c r="C202" s="3">
        <v>2</v>
      </c>
      <c r="D202" s="3">
        <v>255</v>
      </c>
      <c r="E202" s="3" t="s">
        <v>463</v>
      </c>
      <c r="F202" s="3" t="s">
        <v>364</v>
      </c>
      <c r="G202" s="3" t="s">
        <v>365</v>
      </c>
    </row>
    <row r="203" spans="1:7" ht="31" x14ac:dyDescent="0.2">
      <c r="A203" s="3">
        <v>374</v>
      </c>
      <c r="B203" s="3" t="s">
        <v>464</v>
      </c>
      <c r="C203" s="3">
        <v>2</v>
      </c>
      <c r="D203" s="3">
        <v>255</v>
      </c>
      <c r="E203" s="3" t="s">
        <v>465</v>
      </c>
      <c r="F203" s="3" t="s">
        <v>332</v>
      </c>
      <c r="G203" s="3" t="s">
        <v>333</v>
      </c>
    </row>
    <row r="204" spans="1:7" ht="76" x14ac:dyDescent="0.2">
      <c r="A204" s="3">
        <v>375</v>
      </c>
      <c r="B204" s="3" t="s">
        <v>466</v>
      </c>
      <c r="C204" s="3">
        <v>2</v>
      </c>
      <c r="D204" s="3">
        <v>255</v>
      </c>
      <c r="E204" s="3" t="s">
        <v>467</v>
      </c>
      <c r="F204" s="3" t="s">
        <v>440</v>
      </c>
      <c r="G204" s="3" t="s">
        <v>441</v>
      </c>
    </row>
    <row r="205" spans="1:7" ht="31" x14ac:dyDescent="0.2">
      <c r="A205" s="3">
        <v>376</v>
      </c>
      <c r="B205" s="3" t="s">
        <v>468</v>
      </c>
      <c r="C205" s="3">
        <v>2</v>
      </c>
      <c r="D205" s="3">
        <v>255</v>
      </c>
      <c r="E205" s="3" t="s">
        <v>469</v>
      </c>
      <c r="F205" s="3" t="s">
        <v>332</v>
      </c>
      <c r="G205" s="3" t="s">
        <v>333</v>
      </c>
    </row>
    <row r="206" spans="1:7" ht="76" x14ac:dyDescent="0.2">
      <c r="A206" s="3">
        <v>377</v>
      </c>
      <c r="B206" s="3" t="s">
        <v>470</v>
      </c>
      <c r="C206" s="3">
        <v>2</v>
      </c>
      <c r="D206" s="3">
        <v>255</v>
      </c>
      <c r="E206" s="3" t="s">
        <v>471</v>
      </c>
      <c r="F206" s="3" t="s">
        <v>440</v>
      </c>
      <c r="G206" s="3" t="s">
        <v>441</v>
      </c>
    </row>
    <row r="207" spans="1:7" ht="31" x14ac:dyDescent="0.2">
      <c r="A207" s="3">
        <v>378</v>
      </c>
      <c r="B207" s="3" t="s">
        <v>472</v>
      </c>
      <c r="C207" s="3">
        <v>2</v>
      </c>
      <c r="D207" s="3">
        <v>255</v>
      </c>
      <c r="E207" s="3" t="s">
        <v>473</v>
      </c>
      <c r="F207" s="3" t="s">
        <v>332</v>
      </c>
      <c r="G207" s="3" t="s">
        <v>333</v>
      </c>
    </row>
    <row r="208" spans="1:7" ht="76" x14ac:dyDescent="0.2">
      <c r="A208" s="3">
        <v>379</v>
      </c>
      <c r="B208" s="3" t="s">
        <v>474</v>
      </c>
      <c r="C208" s="3">
        <v>2</v>
      </c>
      <c r="D208" s="3">
        <v>255</v>
      </c>
      <c r="E208" s="3" t="s">
        <v>475</v>
      </c>
      <c r="F208" s="3" t="s">
        <v>440</v>
      </c>
      <c r="G208" s="3" t="s">
        <v>441</v>
      </c>
    </row>
    <row r="209" spans="1:7" ht="31" x14ac:dyDescent="0.2">
      <c r="A209" s="3">
        <v>380</v>
      </c>
      <c r="B209" s="3" t="s">
        <v>476</v>
      </c>
      <c r="C209" s="3">
        <v>2</v>
      </c>
      <c r="D209" s="3">
        <v>255</v>
      </c>
      <c r="E209" s="3" t="s">
        <v>477</v>
      </c>
      <c r="F209" s="3" t="s">
        <v>332</v>
      </c>
      <c r="G209" s="3" t="s">
        <v>333</v>
      </c>
    </row>
    <row r="210" spans="1:7" ht="76" x14ac:dyDescent="0.2">
      <c r="A210" s="3">
        <v>381</v>
      </c>
      <c r="B210" s="3" t="s">
        <v>478</v>
      </c>
      <c r="C210" s="3">
        <v>2</v>
      </c>
      <c r="D210" s="3">
        <v>255</v>
      </c>
      <c r="E210" s="3" t="s">
        <v>479</v>
      </c>
      <c r="F210" s="3" t="s">
        <v>440</v>
      </c>
      <c r="G210" s="3" t="s">
        <v>441</v>
      </c>
    </row>
    <row r="211" spans="1:7" ht="31" x14ac:dyDescent="0.2">
      <c r="A211" s="3">
        <v>382</v>
      </c>
      <c r="B211" s="3" t="s">
        <v>480</v>
      </c>
      <c r="C211" s="3">
        <v>2</v>
      </c>
      <c r="D211" s="3">
        <v>255</v>
      </c>
      <c r="E211" s="3" t="s">
        <v>481</v>
      </c>
      <c r="F211" s="3" t="s">
        <v>332</v>
      </c>
      <c r="G211" s="3" t="s">
        <v>333</v>
      </c>
    </row>
    <row r="212" spans="1:7" ht="76" x14ac:dyDescent="0.2">
      <c r="A212" s="3">
        <v>383</v>
      </c>
      <c r="B212" s="3" t="s">
        <v>482</v>
      </c>
      <c r="C212" s="3">
        <v>2</v>
      </c>
      <c r="D212" s="3">
        <v>255</v>
      </c>
      <c r="E212" s="3" t="s">
        <v>483</v>
      </c>
      <c r="F212" s="3" t="s">
        <v>440</v>
      </c>
      <c r="G212" s="3" t="s">
        <v>441</v>
      </c>
    </row>
    <row r="213" spans="1:7" ht="31" x14ac:dyDescent="0.2">
      <c r="A213" s="3">
        <v>384</v>
      </c>
      <c r="B213" s="3" t="s">
        <v>484</v>
      </c>
      <c r="C213" s="3">
        <v>2</v>
      </c>
      <c r="D213" s="3">
        <v>255</v>
      </c>
      <c r="E213" s="3" t="s">
        <v>485</v>
      </c>
      <c r="F213" s="3" t="s">
        <v>332</v>
      </c>
      <c r="G213" s="3" t="s">
        <v>333</v>
      </c>
    </row>
    <row r="214" spans="1:7" ht="31" x14ac:dyDescent="0.2">
      <c r="A214" s="3">
        <v>385</v>
      </c>
      <c r="B214" s="3" t="s">
        <v>486</v>
      </c>
      <c r="C214" s="3">
        <v>2</v>
      </c>
      <c r="D214" s="3">
        <v>255</v>
      </c>
      <c r="E214" s="3" t="s">
        <v>487</v>
      </c>
      <c r="F214" s="3" t="s">
        <v>378</v>
      </c>
      <c r="G214" s="3" t="s">
        <v>379</v>
      </c>
    </row>
    <row r="215" spans="1:7" ht="76" x14ac:dyDescent="0.2">
      <c r="A215" s="3">
        <v>386</v>
      </c>
      <c r="B215" s="3" t="s">
        <v>488</v>
      </c>
      <c r="C215" s="3">
        <v>2</v>
      </c>
      <c r="D215" s="3">
        <v>255</v>
      </c>
      <c r="E215" s="3" t="s">
        <v>489</v>
      </c>
      <c r="F215" s="3" t="s">
        <v>440</v>
      </c>
      <c r="G215" s="3" t="s">
        <v>441</v>
      </c>
    </row>
    <row r="216" spans="1:7" ht="76" x14ac:dyDescent="0.2">
      <c r="A216" s="3">
        <v>387</v>
      </c>
      <c r="B216" s="3" t="s">
        <v>490</v>
      </c>
      <c r="C216" s="3">
        <v>2</v>
      </c>
      <c r="D216" s="3">
        <v>255</v>
      </c>
      <c r="E216" s="3" t="s">
        <v>491</v>
      </c>
      <c r="F216" s="3" t="s">
        <v>440</v>
      </c>
      <c r="G216" s="3" t="s">
        <v>441</v>
      </c>
    </row>
    <row r="217" spans="1:7" ht="31" x14ac:dyDescent="0.2">
      <c r="A217" s="3">
        <v>388</v>
      </c>
      <c r="B217" s="3" t="s">
        <v>492</v>
      </c>
      <c r="C217" s="3">
        <v>2</v>
      </c>
      <c r="D217" s="3">
        <v>255</v>
      </c>
      <c r="E217" s="3" t="s">
        <v>493</v>
      </c>
      <c r="F217" s="3" t="s">
        <v>332</v>
      </c>
      <c r="G217" s="3" t="s">
        <v>333</v>
      </c>
    </row>
    <row r="218" spans="1:7" ht="76" x14ac:dyDescent="0.2">
      <c r="A218" s="3">
        <v>389</v>
      </c>
      <c r="B218" s="3" t="s">
        <v>494</v>
      </c>
      <c r="C218" s="3">
        <v>2</v>
      </c>
      <c r="D218" s="3">
        <v>255</v>
      </c>
      <c r="E218" s="3" t="s">
        <v>495</v>
      </c>
      <c r="F218" s="3" t="s">
        <v>440</v>
      </c>
      <c r="G218" s="3" t="s">
        <v>441</v>
      </c>
    </row>
    <row r="219" spans="1:7" ht="31" x14ac:dyDescent="0.2">
      <c r="A219" s="3">
        <v>390</v>
      </c>
      <c r="B219" s="3" t="s">
        <v>496</v>
      </c>
      <c r="C219" s="3">
        <v>2</v>
      </c>
      <c r="D219" s="3">
        <v>255</v>
      </c>
      <c r="E219" s="3" t="s">
        <v>497</v>
      </c>
      <c r="F219" s="3" t="s">
        <v>332</v>
      </c>
      <c r="G219" s="3" t="s">
        <v>333</v>
      </c>
    </row>
    <row r="220" spans="1:7" ht="16" x14ac:dyDescent="0.2">
      <c r="A220" s="3">
        <v>391</v>
      </c>
      <c r="B220" s="3" t="s">
        <v>498</v>
      </c>
      <c r="C220" s="3">
        <v>2</v>
      </c>
      <c r="D220" s="3">
        <v>255</v>
      </c>
      <c r="E220" s="3" t="s">
        <v>499</v>
      </c>
      <c r="F220" s="3" t="s">
        <v>378</v>
      </c>
      <c r="G220" s="3" t="s">
        <v>379</v>
      </c>
    </row>
    <row r="221" spans="1:7" ht="76" x14ac:dyDescent="0.2">
      <c r="A221" s="3">
        <v>392</v>
      </c>
      <c r="B221" s="3" t="s">
        <v>500</v>
      </c>
      <c r="C221" s="3">
        <v>2</v>
      </c>
      <c r="D221" s="3">
        <v>255</v>
      </c>
      <c r="E221" s="3" t="s">
        <v>501</v>
      </c>
      <c r="F221" s="3" t="s">
        <v>440</v>
      </c>
      <c r="G221" s="3" t="s">
        <v>441</v>
      </c>
    </row>
    <row r="222" spans="1:7" ht="76" x14ac:dyDescent="0.2">
      <c r="A222" s="3">
        <v>393</v>
      </c>
      <c r="B222" s="3" t="s">
        <v>502</v>
      </c>
      <c r="C222" s="3">
        <v>2</v>
      </c>
      <c r="D222" s="3">
        <v>255</v>
      </c>
      <c r="E222" s="3" t="s">
        <v>503</v>
      </c>
      <c r="F222" s="3" t="s">
        <v>440</v>
      </c>
      <c r="G222" s="3" t="s">
        <v>441</v>
      </c>
    </row>
    <row r="223" spans="1:7" ht="31" x14ac:dyDescent="0.2">
      <c r="A223" s="3">
        <v>394</v>
      </c>
      <c r="B223" s="3" t="s">
        <v>504</v>
      </c>
      <c r="C223" s="3">
        <v>2</v>
      </c>
      <c r="D223" s="3">
        <v>255</v>
      </c>
      <c r="E223" s="3" t="s">
        <v>505</v>
      </c>
      <c r="F223" s="3" t="s">
        <v>332</v>
      </c>
      <c r="G223" s="3" t="s">
        <v>333</v>
      </c>
    </row>
    <row r="224" spans="1:7" ht="31" x14ac:dyDescent="0.2">
      <c r="A224" s="3">
        <v>395</v>
      </c>
      <c r="B224" s="3" t="s">
        <v>506</v>
      </c>
      <c r="C224" s="3">
        <v>2</v>
      </c>
      <c r="D224" s="3">
        <v>255</v>
      </c>
      <c r="E224" s="3" t="s">
        <v>507</v>
      </c>
      <c r="F224" s="3" t="s">
        <v>378</v>
      </c>
      <c r="G224" s="3" t="s">
        <v>379</v>
      </c>
    </row>
    <row r="225" spans="1:7" ht="76" x14ac:dyDescent="0.2">
      <c r="A225" s="3">
        <v>396</v>
      </c>
      <c r="B225" s="3" t="s">
        <v>508</v>
      </c>
      <c r="C225" s="3">
        <v>2</v>
      </c>
      <c r="D225" s="3">
        <v>255</v>
      </c>
      <c r="E225" s="3" t="s">
        <v>509</v>
      </c>
      <c r="F225" s="3" t="s">
        <v>440</v>
      </c>
      <c r="G225" s="3" t="s">
        <v>441</v>
      </c>
    </row>
    <row r="226" spans="1:7" ht="76" x14ac:dyDescent="0.2">
      <c r="A226" s="3">
        <v>397</v>
      </c>
      <c r="B226" s="3" t="s">
        <v>510</v>
      </c>
      <c r="C226" s="3">
        <v>2</v>
      </c>
      <c r="D226" s="3">
        <v>255</v>
      </c>
      <c r="E226" s="3" t="s">
        <v>511</v>
      </c>
      <c r="F226" s="3" t="s">
        <v>440</v>
      </c>
      <c r="G226" s="3" t="s">
        <v>441</v>
      </c>
    </row>
    <row r="227" spans="1:7" ht="31" x14ac:dyDescent="0.2">
      <c r="A227" s="3">
        <v>398</v>
      </c>
      <c r="B227" s="3" t="s">
        <v>512</v>
      </c>
      <c r="C227" s="3">
        <v>2</v>
      </c>
      <c r="D227" s="3">
        <v>255</v>
      </c>
      <c r="E227" s="3" t="s">
        <v>513</v>
      </c>
      <c r="F227" s="3" t="s">
        <v>332</v>
      </c>
      <c r="G227" s="3" t="s">
        <v>333</v>
      </c>
    </row>
    <row r="228" spans="1:7" ht="16" x14ac:dyDescent="0.2">
      <c r="A228" s="3">
        <v>399</v>
      </c>
      <c r="B228" s="3" t="s">
        <v>514</v>
      </c>
      <c r="C228" s="3">
        <v>2</v>
      </c>
      <c r="D228" s="3">
        <v>255</v>
      </c>
      <c r="E228" s="3" t="s">
        <v>515</v>
      </c>
      <c r="F228" s="3" t="s">
        <v>378</v>
      </c>
      <c r="G228" s="3" t="s">
        <v>379</v>
      </c>
    </row>
    <row r="229" spans="1:7" ht="76" x14ac:dyDescent="0.2">
      <c r="A229" s="3">
        <v>400</v>
      </c>
      <c r="B229" s="3" t="s">
        <v>516</v>
      </c>
      <c r="C229" s="3">
        <v>2</v>
      </c>
      <c r="D229" s="3">
        <v>255</v>
      </c>
      <c r="E229" s="3" t="s">
        <v>517</v>
      </c>
      <c r="F229" s="3" t="s">
        <v>440</v>
      </c>
      <c r="G229" s="3" t="s">
        <v>441</v>
      </c>
    </row>
    <row r="230" spans="1:7" ht="76" x14ac:dyDescent="0.2">
      <c r="A230" s="3">
        <v>401</v>
      </c>
      <c r="B230" s="3" t="s">
        <v>518</v>
      </c>
      <c r="C230" s="3">
        <v>2</v>
      </c>
      <c r="D230" s="3">
        <v>255</v>
      </c>
      <c r="E230" s="3" t="s">
        <v>519</v>
      </c>
      <c r="F230" s="3" t="s">
        <v>440</v>
      </c>
      <c r="G230" s="3" t="s">
        <v>441</v>
      </c>
    </row>
    <row r="231" spans="1:7" ht="31" x14ac:dyDescent="0.2">
      <c r="A231" s="3">
        <v>402</v>
      </c>
      <c r="B231" s="3" t="s">
        <v>520</v>
      </c>
      <c r="C231" s="3">
        <v>2</v>
      </c>
      <c r="D231" s="3">
        <v>255</v>
      </c>
      <c r="E231" s="3" t="s">
        <v>521</v>
      </c>
      <c r="F231" s="3" t="s">
        <v>332</v>
      </c>
      <c r="G231" s="3" t="s">
        <v>333</v>
      </c>
    </row>
    <row r="232" spans="1:7" ht="31" x14ac:dyDescent="0.2">
      <c r="A232" s="3">
        <v>403</v>
      </c>
      <c r="B232" s="3" t="s">
        <v>522</v>
      </c>
      <c r="C232" s="3">
        <v>2</v>
      </c>
      <c r="D232" s="3">
        <v>255</v>
      </c>
      <c r="E232" s="3" t="s">
        <v>523</v>
      </c>
      <c r="F232" s="3" t="s">
        <v>378</v>
      </c>
      <c r="G232" s="3" t="s">
        <v>379</v>
      </c>
    </row>
    <row r="233" spans="1:7" ht="76" x14ac:dyDescent="0.2">
      <c r="A233" s="3">
        <v>404</v>
      </c>
      <c r="B233" s="3" t="s">
        <v>524</v>
      </c>
      <c r="C233" s="3">
        <v>2</v>
      </c>
      <c r="D233" s="3">
        <v>255</v>
      </c>
      <c r="E233" s="3" t="s">
        <v>525</v>
      </c>
      <c r="F233" s="3" t="s">
        <v>440</v>
      </c>
      <c r="G233" s="3" t="s">
        <v>441</v>
      </c>
    </row>
    <row r="234" spans="1:7" ht="76" x14ac:dyDescent="0.2">
      <c r="A234" s="3">
        <v>405</v>
      </c>
      <c r="B234" s="3" t="s">
        <v>526</v>
      </c>
      <c r="C234" s="3">
        <v>2</v>
      </c>
      <c r="D234" s="3">
        <v>255</v>
      </c>
      <c r="E234" s="3" t="s">
        <v>527</v>
      </c>
      <c r="F234" s="3" t="s">
        <v>440</v>
      </c>
      <c r="G234" s="3" t="s">
        <v>441</v>
      </c>
    </row>
    <row r="235" spans="1:7" ht="31" x14ac:dyDescent="0.2">
      <c r="A235" s="3">
        <v>406</v>
      </c>
      <c r="B235" s="3" t="s">
        <v>528</v>
      </c>
      <c r="C235" s="3">
        <v>2</v>
      </c>
      <c r="D235" s="3">
        <v>255</v>
      </c>
      <c r="E235" s="3" t="s">
        <v>529</v>
      </c>
      <c r="F235" s="3" t="s">
        <v>332</v>
      </c>
      <c r="G235" s="3" t="s">
        <v>333</v>
      </c>
    </row>
    <row r="236" spans="1:7" ht="16" x14ac:dyDescent="0.2">
      <c r="A236" s="3">
        <v>407</v>
      </c>
      <c r="B236" s="3" t="s">
        <v>530</v>
      </c>
      <c r="C236" s="3">
        <v>2</v>
      </c>
      <c r="D236" s="3">
        <v>255</v>
      </c>
      <c r="E236" s="3" t="s">
        <v>531</v>
      </c>
      <c r="F236" s="3" t="s">
        <v>378</v>
      </c>
      <c r="G236" s="3" t="s">
        <v>379</v>
      </c>
    </row>
    <row r="237" spans="1:7" ht="76" x14ac:dyDescent="0.2">
      <c r="A237" s="3">
        <v>408</v>
      </c>
      <c r="B237" s="3" t="s">
        <v>532</v>
      </c>
      <c r="C237" s="3">
        <v>2</v>
      </c>
      <c r="D237" s="3">
        <v>255</v>
      </c>
      <c r="E237" s="3" t="s">
        <v>533</v>
      </c>
      <c r="F237" s="3" t="s">
        <v>440</v>
      </c>
      <c r="G237" s="3" t="s">
        <v>441</v>
      </c>
    </row>
    <row r="238" spans="1:7" ht="76" x14ac:dyDescent="0.2">
      <c r="A238" s="3">
        <v>409</v>
      </c>
      <c r="B238" s="3" t="s">
        <v>534</v>
      </c>
      <c r="C238" s="3">
        <v>2</v>
      </c>
      <c r="D238" s="3">
        <v>255</v>
      </c>
      <c r="E238" s="3" t="s">
        <v>535</v>
      </c>
      <c r="F238" s="3" t="s">
        <v>440</v>
      </c>
      <c r="G238" s="3" t="s">
        <v>441</v>
      </c>
    </row>
    <row r="239" spans="1:7" ht="31" x14ac:dyDescent="0.2">
      <c r="A239" s="3">
        <v>410</v>
      </c>
      <c r="B239" s="3" t="s">
        <v>536</v>
      </c>
      <c r="C239" s="3">
        <v>2</v>
      </c>
      <c r="D239" s="3">
        <v>255</v>
      </c>
      <c r="E239" s="3" t="s">
        <v>537</v>
      </c>
      <c r="F239" s="3" t="s">
        <v>332</v>
      </c>
      <c r="G239" s="3" t="s">
        <v>333</v>
      </c>
    </row>
    <row r="240" spans="1:7" ht="76" x14ac:dyDescent="0.2">
      <c r="A240" s="3">
        <v>411</v>
      </c>
      <c r="B240" s="3" t="s">
        <v>538</v>
      </c>
      <c r="C240" s="3">
        <v>2</v>
      </c>
      <c r="D240" s="3">
        <v>255</v>
      </c>
      <c r="E240" s="3" t="s">
        <v>539</v>
      </c>
      <c r="F240" s="3" t="s">
        <v>440</v>
      </c>
      <c r="G240" s="3" t="s">
        <v>441</v>
      </c>
    </row>
    <row r="241" spans="1:7" ht="31" x14ac:dyDescent="0.2">
      <c r="A241" s="3">
        <v>412</v>
      </c>
      <c r="B241" s="3" t="s">
        <v>540</v>
      </c>
      <c r="C241" s="3">
        <v>2</v>
      </c>
      <c r="D241" s="3">
        <v>255</v>
      </c>
      <c r="E241" s="3" t="s">
        <v>541</v>
      </c>
      <c r="F241" s="3" t="s">
        <v>332</v>
      </c>
      <c r="G241" s="3" t="s">
        <v>333</v>
      </c>
    </row>
    <row r="242" spans="1:7" ht="76" x14ac:dyDescent="0.2">
      <c r="A242" s="3">
        <v>413</v>
      </c>
      <c r="B242" s="3" t="s">
        <v>542</v>
      </c>
      <c r="C242" s="3">
        <v>2</v>
      </c>
      <c r="D242" s="3">
        <v>255</v>
      </c>
      <c r="E242" s="3" t="s">
        <v>543</v>
      </c>
      <c r="F242" s="3" t="s">
        <v>440</v>
      </c>
      <c r="G242" s="3" t="s">
        <v>441</v>
      </c>
    </row>
    <row r="243" spans="1:7" ht="31" x14ac:dyDescent="0.2">
      <c r="A243" s="3">
        <v>414</v>
      </c>
      <c r="B243" s="3" t="s">
        <v>544</v>
      </c>
      <c r="C243" s="3">
        <v>2</v>
      </c>
      <c r="D243" s="3">
        <v>255</v>
      </c>
      <c r="E243" s="3" t="s">
        <v>545</v>
      </c>
      <c r="F243" s="3" t="s">
        <v>332</v>
      </c>
      <c r="G243" s="3" t="s">
        <v>333</v>
      </c>
    </row>
    <row r="244" spans="1:7" ht="76" x14ac:dyDescent="0.2">
      <c r="A244" s="3">
        <v>415</v>
      </c>
      <c r="B244" s="3" t="s">
        <v>546</v>
      </c>
      <c r="C244" s="3">
        <v>2</v>
      </c>
      <c r="D244" s="3">
        <v>255</v>
      </c>
      <c r="E244" s="3" t="s">
        <v>547</v>
      </c>
      <c r="F244" s="3" t="s">
        <v>440</v>
      </c>
      <c r="G244" s="3" t="s">
        <v>441</v>
      </c>
    </row>
    <row r="245" spans="1:7" ht="31" x14ac:dyDescent="0.2">
      <c r="A245" s="3">
        <v>416</v>
      </c>
      <c r="B245" s="3" t="s">
        <v>548</v>
      </c>
      <c r="C245" s="3">
        <v>2</v>
      </c>
      <c r="D245" s="3">
        <v>255</v>
      </c>
      <c r="E245" s="3" t="s">
        <v>549</v>
      </c>
      <c r="F245" s="3" t="s">
        <v>332</v>
      </c>
      <c r="G245" s="3" t="s">
        <v>333</v>
      </c>
    </row>
    <row r="246" spans="1:7" ht="76" x14ac:dyDescent="0.2">
      <c r="A246" s="3">
        <v>417</v>
      </c>
      <c r="B246" s="3" t="s">
        <v>550</v>
      </c>
      <c r="C246" s="3">
        <v>2</v>
      </c>
      <c r="D246" s="3">
        <v>255</v>
      </c>
      <c r="E246" s="3" t="s">
        <v>551</v>
      </c>
      <c r="F246" s="3" t="s">
        <v>440</v>
      </c>
      <c r="G246" s="3" t="s">
        <v>441</v>
      </c>
    </row>
    <row r="247" spans="1:7" ht="31" x14ac:dyDescent="0.2">
      <c r="A247" s="3">
        <v>418</v>
      </c>
      <c r="B247" s="3" t="s">
        <v>552</v>
      </c>
      <c r="C247" s="3">
        <v>2</v>
      </c>
      <c r="D247" s="3">
        <v>255</v>
      </c>
      <c r="E247" s="3" t="s">
        <v>553</v>
      </c>
      <c r="F247" s="3" t="s">
        <v>332</v>
      </c>
      <c r="G247" s="3" t="s">
        <v>333</v>
      </c>
    </row>
    <row r="248" spans="1:7" ht="76" x14ac:dyDescent="0.2">
      <c r="A248" s="3">
        <v>419</v>
      </c>
      <c r="B248" s="3" t="s">
        <v>554</v>
      </c>
      <c r="C248" s="3">
        <v>2</v>
      </c>
      <c r="D248" s="3">
        <v>255</v>
      </c>
      <c r="E248" s="3" t="s">
        <v>555</v>
      </c>
      <c r="F248" s="3" t="s">
        <v>440</v>
      </c>
      <c r="G248" s="3" t="s">
        <v>441</v>
      </c>
    </row>
    <row r="249" spans="1:7" ht="31" x14ac:dyDescent="0.2">
      <c r="A249" s="3">
        <v>420</v>
      </c>
      <c r="B249" s="3" t="s">
        <v>556</v>
      </c>
      <c r="C249" s="3">
        <v>2</v>
      </c>
      <c r="D249" s="3">
        <v>255</v>
      </c>
      <c r="E249" s="3" t="s">
        <v>557</v>
      </c>
      <c r="F249" s="3" t="s">
        <v>332</v>
      </c>
      <c r="G249" s="3" t="s">
        <v>333</v>
      </c>
    </row>
    <row r="250" spans="1:7" ht="76" x14ac:dyDescent="0.2">
      <c r="A250" s="3">
        <v>421</v>
      </c>
      <c r="B250" s="3" t="s">
        <v>558</v>
      </c>
      <c r="C250" s="3">
        <v>2</v>
      </c>
      <c r="D250" s="3">
        <v>255</v>
      </c>
      <c r="E250" s="3" t="s">
        <v>559</v>
      </c>
      <c r="F250" s="3" t="s">
        <v>440</v>
      </c>
      <c r="G250" s="3" t="s">
        <v>441</v>
      </c>
    </row>
    <row r="251" spans="1:7" ht="31" x14ac:dyDescent="0.2">
      <c r="A251" s="3">
        <v>422</v>
      </c>
      <c r="B251" s="3" t="s">
        <v>560</v>
      </c>
      <c r="C251" s="3">
        <v>2</v>
      </c>
      <c r="D251" s="3">
        <v>255</v>
      </c>
      <c r="E251" s="3" t="s">
        <v>561</v>
      </c>
      <c r="F251" s="3" t="s">
        <v>332</v>
      </c>
      <c r="G251" s="3" t="s">
        <v>333</v>
      </c>
    </row>
    <row r="252" spans="1:7" ht="76" x14ac:dyDescent="0.2">
      <c r="A252" s="3">
        <v>423</v>
      </c>
      <c r="B252" s="3" t="s">
        <v>562</v>
      </c>
      <c r="C252" s="3">
        <v>2</v>
      </c>
      <c r="D252" s="3">
        <v>255</v>
      </c>
      <c r="E252" s="3" t="s">
        <v>563</v>
      </c>
      <c r="F252" s="3" t="s">
        <v>440</v>
      </c>
      <c r="G252" s="3" t="s">
        <v>441</v>
      </c>
    </row>
    <row r="253" spans="1:7" ht="31" x14ac:dyDescent="0.2">
      <c r="A253" s="3">
        <v>424</v>
      </c>
      <c r="B253" s="3" t="s">
        <v>564</v>
      </c>
      <c r="C253" s="3">
        <v>2</v>
      </c>
      <c r="D253" s="3">
        <v>255</v>
      </c>
      <c r="E253" s="3" t="s">
        <v>565</v>
      </c>
      <c r="F253" s="3" t="s">
        <v>332</v>
      </c>
      <c r="G253" s="3" t="s">
        <v>333</v>
      </c>
    </row>
    <row r="254" spans="1:7" ht="76" x14ac:dyDescent="0.2">
      <c r="A254" s="3">
        <v>425</v>
      </c>
      <c r="B254" s="3" t="s">
        <v>566</v>
      </c>
      <c r="C254" s="3">
        <v>2</v>
      </c>
      <c r="D254" s="3">
        <v>255</v>
      </c>
      <c r="E254" s="3" t="s">
        <v>567</v>
      </c>
      <c r="F254" s="3" t="s">
        <v>440</v>
      </c>
      <c r="G254" s="3" t="s">
        <v>441</v>
      </c>
    </row>
    <row r="255" spans="1:7" ht="31" x14ac:dyDescent="0.2">
      <c r="A255" s="3">
        <v>426</v>
      </c>
      <c r="B255" s="3" t="s">
        <v>568</v>
      </c>
      <c r="C255" s="3">
        <v>2</v>
      </c>
      <c r="D255" s="3">
        <v>255</v>
      </c>
      <c r="E255" s="3" t="s">
        <v>569</v>
      </c>
      <c r="F255" s="3" t="s">
        <v>332</v>
      </c>
      <c r="G255" s="3" t="s">
        <v>333</v>
      </c>
    </row>
    <row r="256" spans="1:7" ht="76" x14ac:dyDescent="0.2">
      <c r="A256" s="3">
        <v>427</v>
      </c>
      <c r="B256" s="3" t="s">
        <v>570</v>
      </c>
      <c r="C256" s="3">
        <v>2</v>
      </c>
      <c r="D256" s="3">
        <v>255</v>
      </c>
      <c r="E256" s="3" t="s">
        <v>571</v>
      </c>
      <c r="F256" s="3" t="s">
        <v>440</v>
      </c>
      <c r="G256" s="3" t="s">
        <v>441</v>
      </c>
    </row>
    <row r="257" spans="1:7" ht="31" x14ac:dyDescent="0.2">
      <c r="A257" s="3">
        <v>428</v>
      </c>
      <c r="B257" s="3" t="s">
        <v>572</v>
      </c>
      <c r="C257" s="3">
        <v>2</v>
      </c>
      <c r="D257" s="3">
        <v>255</v>
      </c>
      <c r="E257" s="3" t="s">
        <v>573</v>
      </c>
      <c r="F257" s="3" t="s">
        <v>332</v>
      </c>
      <c r="G257" s="3" t="s">
        <v>333</v>
      </c>
    </row>
    <row r="258" spans="1:7" ht="16" x14ac:dyDescent="0.2">
      <c r="A258" s="3">
        <v>429</v>
      </c>
      <c r="B258" s="3" t="s">
        <v>574</v>
      </c>
      <c r="C258" s="3">
        <v>2</v>
      </c>
      <c r="D258" s="3">
        <v>255</v>
      </c>
      <c r="E258" s="3" t="s">
        <v>575</v>
      </c>
      <c r="F258" s="3" t="s">
        <v>378</v>
      </c>
      <c r="G258" s="3" t="s">
        <v>379</v>
      </c>
    </row>
    <row r="259" spans="1:7" ht="76" x14ac:dyDescent="0.2">
      <c r="A259" s="3">
        <v>430</v>
      </c>
      <c r="B259" s="3" t="s">
        <v>576</v>
      </c>
      <c r="C259" s="3">
        <v>2</v>
      </c>
      <c r="D259" s="3">
        <v>255</v>
      </c>
      <c r="E259" s="3" t="s">
        <v>577</v>
      </c>
      <c r="F259" s="3" t="s">
        <v>440</v>
      </c>
      <c r="G259" s="3" t="s">
        <v>441</v>
      </c>
    </row>
    <row r="260" spans="1:7" ht="76" x14ac:dyDescent="0.2">
      <c r="A260" s="3">
        <v>431</v>
      </c>
      <c r="B260" s="3" t="s">
        <v>578</v>
      </c>
      <c r="C260" s="3">
        <v>2</v>
      </c>
      <c r="D260" s="3">
        <v>255</v>
      </c>
      <c r="E260" s="3" t="s">
        <v>579</v>
      </c>
      <c r="F260" s="3" t="s">
        <v>440</v>
      </c>
      <c r="G260" s="3" t="s">
        <v>441</v>
      </c>
    </row>
    <row r="261" spans="1:7" ht="31" x14ac:dyDescent="0.2">
      <c r="A261" s="3">
        <v>432</v>
      </c>
      <c r="B261" s="3" t="s">
        <v>580</v>
      </c>
      <c r="C261" s="3">
        <v>2</v>
      </c>
      <c r="D261" s="3">
        <v>255</v>
      </c>
      <c r="E261" s="3" t="s">
        <v>581</v>
      </c>
      <c r="F261" s="3" t="s">
        <v>332</v>
      </c>
      <c r="G261" s="3" t="s">
        <v>333</v>
      </c>
    </row>
    <row r="262" spans="1:7" ht="76" x14ac:dyDescent="0.2">
      <c r="A262" s="3">
        <v>433</v>
      </c>
      <c r="B262" s="3" t="s">
        <v>582</v>
      </c>
      <c r="C262" s="3">
        <v>2</v>
      </c>
      <c r="D262" s="3">
        <v>255</v>
      </c>
      <c r="E262" s="3" t="s">
        <v>583</v>
      </c>
      <c r="F262" s="3" t="s">
        <v>440</v>
      </c>
      <c r="G262" s="3" t="s">
        <v>441</v>
      </c>
    </row>
    <row r="263" spans="1:7" ht="31" x14ac:dyDescent="0.2">
      <c r="A263" s="3">
        <v>434</v>
      </c>
      <c r="B263" s="3" t="s">
        <v>584</v>
      </c>
      <c r="C263" s="3">
        <v>2</v>
      </c>
      <c r="D263" s="3">
        <v>255</v>
      </c>
      <c r="E263" s="3" t="s">
        <v>585</v>
      </c>
      <c r="F263" s="3" t="s">
        <v>332</v>
      </c>
      <c r="G263" s="3" t="s">
        <v>333</v>
      </c>
    </row>
    <row r="264" spans="1:7" ht="76" x14ac:dyDescent="0.2">
      <c r="A264" s="3">
        <v>435</v>
      </c>
      <c r="B264" s="3" t="s">
        <v>586</v>
      </c>
      <c r="C264" s="3">
        <v>2</v>
      </c>
      <c r="D264" s="3">
        <v>255</v>
      </c>
      <c r="E264" s="3" t="s">
        <v>587</v>
      </c>
      <c r="F264" s="3" t="s">
        <v>440</v>
      </c>
      <c r="G264" s="3" t="s">
        <v>441</v>
      </c>
    </row>
    <row r="265" spans="1:7" ht="31" x14ac:dyDescent="0.2">
      <c r="A265" s="3">
        <v>436</v>
      </c>
      <c r="B265" s="3" t="s">
        <v>588</v>
      </c>
      <c r="C265" s="3">
        <v>2</v>
      </c>
      <c r="D265" s="3">
        <v>255</v>
      </c>
      <c r="E265" s="3" t="s">
        <v>589</v>
      </c>
      <c r="F265" s="3" t="s">
        <v>332</v>
      </c>
      <c r="G265" s="3" t="s">
        <v>333</v>
      </c>
    </row>
    <row r="266" spans="1:7" ht="76" x14ac:dyDescent="0.2">
      <c r="A266" s="3">
        <v>437</v>
      </c>
      <c r="B266" s="3" t="s">
        <v>590</v>
      </c>
      <c r="C266" s="3">
        <v>2</v>
      </c>
      <c r="D266" s="3">
        <v>255</v>
      </c>
      <c r="E266" s="3" t="s">
        <v>591</v>
      </c>
      <c r="F266" s="3" t="s">
        <v>440</v>
      </c>
      <c r="G266" s="3" t="s">
        <v>441</v>
      </c>
    </row>
    <row r="267" spans="1:7" ht="31" x14ac:dyDescent="0.2">
      <c r="A267" s="3">
        <v>438</v>
      </c>
      <c r="B267" s="3" t="s">
        <v>592</v>
      </c>
      <c r="C267" s="3">
        <v>2</v>
      </c>
      <c r="D267" s="3">
        <v>255</v>
      </c>
      <c r="E267" s="3" t="s">
        <v>593</v>
      </c>
      <c r="F267" s="3" t="s">
        <v>332</v>
      </c>
      <c r="G267" s="3" t="s">
        <v>333</v>
      </c>
    </row>
    <row r="268" spans="1:7" ht="76" x14ac:dyDescent="0.2">
      <c r="A268" s="3">
        <v>439</v>
      </c>
      <c r="B268" s="3" t="s">
        <v>594</v>
      </c>
      <c r="C268" s="3">
        <v>2</v>
      </c>
      <c r="D268" s="3">
        <v>255</v>
      </c>
      <c r="E268" s="3" t="s">
        <v>595</v>
      </c>
      <c r="F268" s="3" t="s">
        <v>440</v>
      </c>
      <c r="G268" s="3" t="s">
        <v>441</v>
      </c>
    </row>
    <row r="269" spans="1:7" ht="31" x14ac:dyDescent="0.2">
      <c r="A269" s="3">
        <v>440</v>
      </c>
      <c r="B269" s="3" t="s">
        <v>596</v>
      </c>
      <c r="C269" s="3">
        <v>2</v>
      </c>
      <c r="D269" s="3">
        <v>255</v>
      </c>
      <c r="E269" s="3" t="s">
        <v>597</v>
      </c>
      <c r="F269" s="3" t="s">
        <v>332</v>
      </c>
      <c r="G269" s="3" t="s">
        <v>333</v>
      </c>
    </row>
    <row r="270" spans="1:7" ht="76" x14ac:dyDescent="0.2">
      <c r="A270" s="3">
        <v>441</v>
      </c>
      <c r="B270" s="3" t="s">
        <v>598</v>
      </c>
      <c r="C270" s="3">
        <v>2</v>
      </c>
      <c r="D270" s="3">
        <v>255</v>
      </c>
      <c r="E270" s="3" t="s">
        <v>599</v>
      </c>
      <c r="F270" s="3" t="s">
        <v>440</v>
      </c>
      <c r="G270" s="3" t="s">
        <v>441</v>
      </c>
    </row>
    <row r="271" spans="1:7" ht="31" x14ac:dyDescent="0.2">
      <c r="A271" s="3">
        <v>442</v>
      </c>
      <c r="B271" s="3" t="s">
        <v>600</v>
      </c>
      <c r="C271" s="3">
        <v>2</v>
      </c>
      <c r="D271" s="3">
        <v>255</v>
      </c>
      <c r="E271" s="3" t="s">
        <v>601</v>
      </c>
      <c r="F271" s="3" t="s">
        <v>332</v>
      </c>
      <c r="G271" s="3" t="s">
        <v>333</v>
      </c>
    </row>
    <row r="272" spans="1:7" ht="76" x14ac:dyDescent="0.2">
      <c r="A272" s="3">
        <v>443</v>
      </c>
      <c r="B272" s="3" t="s">
        <v>602</v>
      </c>
      <c r="C272" s="3">
        <v>2</v>
      </c>
      <c r="D272" s="3">
        <v>255</v>
      </c>
      <c r="E272" s="3" t="s">
        <v>603</v>
      </c>
      <c r="F272" s="3" t="s">
        <v>440</v>
      </c>
      <c r="G272" s="3" t="s">
        <v>441</v>
      </c>
    </row>
    <row r="273" spans="1:7" ht="31" x14ac:dyDescent="0.2">
      <c r="A273" s="3">
        <v>444</v>
      </c>
      <c r="B273" s="3" t="s">
        <v>604</v>
      </c>
      <c r="C273" s="3">
        <v>2</v>
      </c>
      <c r="D273" s="3">
        <v>255</v>
      </c>
      <c r="E273" s="3" t="s">
        <v>605</v>
      </c>
      <c r="F273" s="3" t="s">
        <v>332</v>
      </c>
      <c r="G273" s="3" t="s">
        <v>333</v>
      </c>
    </row>
    <row r="274" spans="1:7" ht="76" x14ac:dyDescent="0.2">
      <c r="A274" s="3">
        <v>445</v>
      </c>
      <c r="B274" s="3" t="s">
        <v>606</v>
      </c>
      <c r="C274" s="3">
        <v>2</v>
      </c>
      <c r="D274" s="3">
        <v>255</v>
      </c>
      <c r="E274" s="3" t="s">
        <v>607</v>
      </c>
      <c r="F274" s="3" t="s">
        <v>440</v>
      </c>
      <c r="G274" s="3" t="s">
        <v>441</v>
      </c>
    </row>
    <row r="275" spans="1:7" ht="16" x14ac:dyDescent="0.2">
      <c r="A275" s="3">
        <v>446</v>
      </c>
      <c r="B275" s="3" t="s">
        <v>608</v>
      </c>
      <c r="C275" s="3">
        <v>2</v>
      </c>
      <c r="D275" s="3">
        <v>255</v>
      </c>
      <c r="E275" s="3" t="s">
        <v>609</v>
      </c>
      <c r="F275" s="3" t="s">
        <v>610</v>
      </c>
      <c r="G275" s="3" t="s">
        <v>611</v>
      </c>
    </row>
    <row r="276" spans="1:7" ht="16" x14ac:dyDescent="0.2">
      <c r="A276" s="3">
        <v>447</v>
      </c>
      <c r="B276" s="3" t="s">
        <v>612</v>
      </c>
      <c r="C276" s="3">
        <v>2</v>
      </c>
      <c r="D276" s="3">
        <v>255</v>
      </c>
      <c r="E276" s="3" t="s">
        <v>613</v>
      </c>
      <c r="F276" s="3" t="s">
        <v>610</v>
      </c>
      <c r="G276" s="3" t="s">
        <v>611</v>
      </c>
    </row>
    <row r="277" spans="1:7" ht="16" x14ac:dyDescent="0.2">
      <c r="A277" s="3">
        <v>448</v>
      </c>
      <c r="B277" s="3" t="s">
        <v>614</v>
      </c>
      <c r="C277" s="3">
        <v>2</v>
      </c>
      <c r="D277" s="3">
        <v>255</v>
      </c>
      <c r="E277" s="3" t="s">
        <v>615</v>
      </c>
      <c r="F277" s="3" t="s">
        <v>610</v>
      </c>
      <c r="G277" s="3" t="s">
        <v>611</v>
      </c>
    </row>
    <row r="278" spans="1:7" ht="16" x14ac:dyDescent="0.2">
      <c r="A278" s="3">
        <v>449</v>
      </c>
      <c r="B278" s="3" t="s">
        <v>616</v>
      </c>
      <c r="C278" s="3">
        <v>2</v>
      </c>
      <c r="D278" s="3">
        <v>255</v>
      </c>
      <c r="E278" s="3" t="s">
        <v>617</v>
      </c>
      <c r="F278" s="3" t="s">
        <v>610</v>
      </c>
      <c r="G278" s="3" t="s">
        <v>611</v>
      </c>
    </row>
    <row r="279" spans="1:7" ht="16" x14ac:dyDescent="0.2">
      <c r="A279" s="3">
        <v>450</v>
      </c>
      <c r="B279" s="3" t="s">
        <v>618</v>
      </c>
      <c r="C279" s="3">
        <v>2</v>
      </c>
      <c r="D279" s="3">
        <v>255</v>
      </c>
      <c r="E279" s="3" t="s">
        <v>619</v>
      </c>
      <c r="F279" s="3" t="s">
        <v>610</v>
      </c>
      <c r="G279" s="3" t="s">
        <v>611</v>
      </c>
    </row>
    <row r="280" spans="1:7" ht="16" x14ac:dyDescent="0.2">
      <c r="A280" s="3">
        <v>451</v>
      </c>
      <c r="B280" s="3" t="s">
        <v>620</v>
      </c>
      <c r="C280" s="3">
        <v>2</v>
      </c>
      <c r="D280" s="3">
        <v>255</v>
      </c>
      <c r="E280" s="3" t="s">
        <v>621</v>
      </c>
      <c r="F280" s="3" t="s">
        <v>610</v>
      </c>
      <c r="G280" s="3" t="s">
        <v>611</v>
      </c>
    </row>
    <row r="281" spans="1:7" ht="16" x14ac:dyDescent="0.2">
      <c r="A281" s="3">
        <v>452</v>
      </c>
      <c r="B281" s="3" t="s">
        <v>622</v>
      </c>
      <c r="C281" s="3">
        <v>2</v>
      </c>
      <c r="D281" s="3">
        <v>255</v>
      </c>
      <c r="E281" s="3" t="s">
        <v>623</v>
      </c>
      <c r="F281" s="3" t="s">
        <v>610</v>
      </c>
      <c r="G281" s="3" t="s">
        <v>611</v>
      </c>
    </row>
    <row r="282" spans="1:7" ht="16" x14ac:dyDescent="0.2">
      <c r="A282" s="3">
        <v>453</v>
      </c>
      <c r="B282" s="3" t="s">
        <v>624</v>
      </c>
      <c r="C282" s="3">
        <v>2</v>
      </c>
      <c r="D282" s="3">
        <v>255</v>
      </c>
      <c r="E282" s="3" t="s">
        <v>625</v>
      </c>
      <c r="F282" s="3" t="s">
        <v>610</v>
      </c>
      <c r="G282" s="3" t="s">
        <v>611</v>
      </c>
    </row>
    <row r="283" spans="1:7" ht="31" x14ac:dyDescent="0.2">
      <c r="A283" s="3">
        <v>454</v>
      </c>
      <c r="B283" s="3" t="s">
        <v>626</v>
      </c>
      <c r="C283" s="3">
        <v>2</v>
      </c>
      <c r="D283" s="3">
        <v>255</v>
      </c>
      <c r="E283" s="3" t="s">
        <v>627</v>
      </c>
      <c r="F283" s="3" t="s">
        <v>610</v>
      </c>
      <c r="G283" s="3" t="s">
        <v>611</v>
      </c>
    </row>
    <row r="284" spans="1:7" ht="76" x14ac:dyDescent="0.2">
      <c r="A284" s="3">
        <v>455</v>
      </c>
      <c r="B284" s="3" t="s">
        <v>628</v>
      </c>
      <c r="C284" s="3">
        <v>2</v>
      </c>
      <c r="D284" s="3">
        <v>255</v>
      </c>
      <c r="E284" s="3" t="s">
        <v>629</v>
      </c>
      <c r="F284" s="3" t="s">
        <v>630</v>
      </c>
      <c r="G284" s="3" t="s">
        <v>631</v>
      </c>
    </row>
    <row r="285" spans="1:7" ht="16" x14ac:dyDescent="0.2">
      <c r="A285" s="3">
        <v>456</v>
      </c>
      <c r="B285" s="3" t="s">
        <v>632</v>
      </c>
      <c r="C285" s="3">
        <v>2</v>
      </c>
      <c r="D285" s="3">
        <v>255</v>
      </c>
      <c r="E285" s="3" t="s">
        <v>633</v>
      </c>
      <c r="F285" s="3" t="s">
        <v>610</v>
      </c>
      <c r="G285" s="3" t="s">
        <v>611</v>
      </c>
    </row>
    <row r="286" spans="1:7" ht="16" x14ac:dyDescent="0.2">
      <c r="A286" s="3">
        <v>457</v>
      </c>
      <c r="B286" s="3" t="s">
        <v>634</v>
      </c>
      <c r="C286" s="3">
        <v>2</v>
      </c>
      <c r="D286" s="3">
        <v>255</v>
      </c>
      <c r="E286" s="3" t="s">
        <v>635</v>
      </c>
      <c r="F286" s="3" t="s">
        <v>610</v>
      </c>
      <c r="G286" s="3" t="s">
        <v>611</v>
      </c>
    </row>
    <row r="287" spans="1:7" ht="16" x14ac:dyDescent="0.2">
      <c r="A287" s="3">
        <v>458</v>
      </c>
      <c r="B287" s="3" t="s">
        <v>636</v>
      </c>
      <c r="C287" s="3">
        <v>2</v>
      </c>
      <c r="D287" s="3">
        <v>255</v>
      </c>
      <c r="E287" s="3" t="s">
        <v>637</v>
      </c>
      <c r="F287" s="3" t="s">
        <v>610</v>
      </c>
      <c r="G287" s="3" t="s">
        <v>611</v>
      </c>
    </row>
    <row r="288" spans="1:7" ht="31" x14ac:dyDescent="0.2">
      <c r="A288" s="3">
        <v>459</v>
      </c>
      <c r="B288" s="3" t="s">
        <v>638</v>
      </c>
      <c r="C288" s="3">
        <v>2</v>
      </c>
      <c r="D288" s="3">
        <v>255</v>
      </c>
      <c r="E288" s="3" t="s">
        <v>639</v>
      </c>
      <c r="F288" s="3" t="s">
        <v>610</v>
      </c>
      <c r="G288" s="3" t="s">
        <v>611</v>
      </c>
    </row>
    <row r="289" spans="1:7" ht="16" x14ac:dyDescent="0.2">
      <c r="A289" s="3">
        <v>460</v>
      </c>
      <c r="B289" s="3" t="s">
        <v>640</v>
      </c>
      <c r="C289" s="3">
        <v>2</v>
      </c>
      <c r="D289" s="3">
        <v>255</v>
      </c>
      <c r="E289" s="3" t="s">
        <v>641</v>
      </c>
      <c r="F289" s="3" t="s">
        <v>610</v>
      </c>
      <c r="G289" s="3" t="s">
        <v>611</v>
      </c>
    </row>
    <row r="290" spans="1:7" ht="16" x14ac:dyDescent="0.2">
      <c r="A290" s="3">
        <v>461</v>
      </c>
      <c r="B290" s="3" t="s">
        <v>642</v>
      </c>
      <c r="C290" s="3">
        <v>2</v>
      </c>
      <c r="D290" s="3">
        <v>255</v>
      </c>
      <c r="E290" s="3" t="s">
        <v>643</v>
      </c>
      <c r="F290" s="3" t="s">
        <v>610</v>
      </c>
      <c r="G290" s="3" t="s">
        <v>611</v>
      </c>
    </row>
    <row r="291" spans="1:7" ht="16" x14ac:dyDescent="0.2">
      <c r="A291" s="3">
        <v>462</v>
      </c>
      <c r="B291" s="3" t="s">
        <v>644</v>
      </c>
      <c r="C291" s="3">
        <v>2</v>
      </c>
      <c r="D291" s="3">
        <v>255</v>
      </c>
      <c r="E291" s="3" t="s">
        <v>645</v>
      </c>
      <c r="F291" s="3" t="s">
        <v>610</v>
      </c>
      <c r="G291" s="3" t="s">
        <v>611</v>
      </c>
    </row>
    <row r="292" spans="1:7" ht="61" x14ac:dyDescent="0.2">
      <c r="A292" s="3">
        <v>463</v>
      </c>
      <c r="B292" s="3" t="s">
        <v>646</v>
      </c>
      <c r="C292" s="3">
        <v>2</v>
      </c>
      <c r="D292" s="3">
        <v>255</v>
      </c>
      <c r="E292" s="3" t="s">
        <v>647</v>
      </c>
      <c r="F292" s="3" t="s">
        <v>648</v>
      </c>
      <c r="G292" s="3" t="s">
        <v>649</v>
      </c>
    </row>
    <row r="293" spans="1:7" ht="61" x14ac:dyDescent="0.2">
      <c r="A293" s="3">
        <v>464</v>
      </c>
      <c r="B293" s="3" t="s">
        <v>650</v>
      </c>
      <c r="C293" s="3">
        <v>2</v>
      </c>
      <c r="D293" s="3">
        <v>255</v>
      </c>
      <c r="E293" s="3" t="s">
        <v>651</v>
      </c>
      <c r="F293" s="3" t="s">
        <v>648</v>
      </c>
      <c r="G293" s="3" t="s">
        <v>649</v>
      </c>
    </row>
    <row r="294" spans="1:7" ht="76" x14ac:dyDescent="0.2">
      <c r="A294" s="3">
        <v>465</v>
      </c>
      <c r="B294" s="3" t="s">
        <v>652</v>
      </c>
      <c r="C294" s="3">
        <v>2</v>
      </c>
      <c r="D294" s="3">
        <v>255</v>
      </c>
      <c r="E294" s="3" t="s">
        <v>653</v>
      </c>
      <c r="F294" s="3" t="s">
        <v>440</v>
      </c>
      <c r="G294" s="3" t="s">
        <v>441</v>
      </c>
    </row>
    <row r="295" spans="1:7" ht="31" x14ac:dyDescent="0.2">
      <c r="A295" s="3">
        <v>466</v>
      </c>
      <c r="B295" s="3" t="s">
        <v>654</v>
      </c>
      <c r="C295" s="3">
        <v>2</v>
      </c>
      <c r="D295" s="3">
        <v>255</v>
      </c>
      <c r="E295" s="3" t="s">
        <v>655</v>
      </c>
      <c r="F295" s="3" t="s">
        <v>332</v>
      </c>
      <c r="G295" s="3" t="s">
        <v>333</v>
      </c>
    </row>
    <row r="296" spans="1:7" ht="16" x14ac:dyDescent="0.2">
      <c r="A296" s="3">
        <v>467</v>
      </c>
      <c r="B296" s="3" t="s">
        <v>656</v>
      </c>
      <c r="C296" s="3">
        <v>2</v>
      </c>
      <c r="D296" s="3">
        <v>255</v>
      </c>
      <c r="E296" s="3" t="s">
        <v>657</v>
      </c>
      <c r="F296" s="3" t="s">
        <v>378</v>
      </c>
      <c r="G296" s="3" t="s">
        <v>379</v>
      </c>
    </row>
    <row r="297" spans="1:7" ht="76" x14ac:dyDescent="0.2">
      <c r="A297" s="3">
        <v>468</v>
      </c>
      <c r="B297" s="3" t="s">
        <v>658</v>
      </c>
      <c r="C297" s="3">
        <v>2</v>
      </c>
      <c r="D297" s="3">
        <v>255</v>
      </c>
      <c r="E297" s="3" t="s">
        <v>659</v>
      </c>
      <c r="F297" s="3" t="s">
        <v>440</v>
      </c>
      <c r="G297" s="3" t="s">
        <v>441</v>
      </c>
    </row>
    <row r="298" spans="1:7" ht="76" x14ac:dyDescent="0.2">
      <c r="A298" s="3">
        <v>469</v>
      </c>
      <c r="B298" s="3" t="s">
        <v>660</v>
      </c>
      <c r="C298" s="3">
        <v>2</v>
      </c>
      <c r="D298" s="3">
        <v>255</v>
      </c>
      <c r="E298" s="3" t="s">
        <v>661</v>
      </c>
      <c r="F298" s="3" t="s">
        <v>440</v>
      </c>
      <c r="G298" s="3" t="s">
        <v>441</v>
      </c>
    </row>
    <row r="299" spans="1:7" ht="31" x14ac:dyDescent="0.2">
      <c r="A299" s="3">
        <v>470</v>
      </c>
      <c r="B299" s="3" t="s">
        <v>662</v>
      </c>
      <c r="C299" s="3">
        <v>2</v>
      </c>
      <c r="D299" s="3">
        <v>255</v>
      </c>
      <c r="E299" s="3" t="s">
        <v>663</v>
      </c>
      <c r="F299" s="3" t="s">
        <v>332</v>
      </c>
      <c r="G299" s="3" t="s">
        <v>333</v>
      </c>
    </row>
    <row r="300" spans="1:7" ht="76" x14ac:dyDescent="0.2">
      <c r="A300" s="3">
        <v>471</v>
      </c>
      <c r="B300" s="3" t="s">
        <v>664</v>
      </c>
      <c r="C300" s="3">
        <v>2</v>
      </c>
      <c r="D300" s="3">
        <v>255</v>
      </c>
      <c r="E300" s="3" t="s">
        <v>665</v>
      </c>
      <c r="F300" s="3" t="s">
        <v>440</v>
      </c>
      <c r="G300" s="3" t="s">
        <v>441</v>
      </c>
    </row>
    <row r="301" spans="1:7" ht="31" x14ac:dyDescent="0.2">
      <c r="A301" s="3">
        <v>472</v>
      </c>
      <c r="B301" s="3" t="s">
        <v>666</v>
      </c>
      <c r="C301" s="3">
        <v>2</v>
      </c>
      <c r="D301" s="3">
        <v>255</v>
      </c>
      <c r="E301" s="3" t="s">
        <v>667</v>
      </c>
      <c r="F301" s="3" t="s">
        <v>332</v>
      </c>
      <c r="G301" s="3" t="s">
        <v>333</v>
      </c>
    </row>
    <row r="302" spans="1:7" ht="61" x14ac:dyDescent="0.2">
      <c r="A302" s="3">
        <v>473</v>
      </c>
      <c r="B302" s="3" t="s">
        <v>668</v>
      </c>
      <c r="C302" s="3">
        <v>2</v>
      </c>
      <c r="D302" s="3">
        <v>255</v>
      </c>
      <c r="E302" s="3" t="s">
        <v>669</v>
      </c>
      <c r="F302" s="3" t="s">
        <v>344</v>
      </c>
      <c r="G302" s="3" t="s">
        <v>345</v>
      </c>
    </row>
    <row r="303" spans="1:7" ht="76" x14ac:dyDescent="0.2">
      <c r="A303" s="3">
        <v>474</v>
      </c>
      <c r="B303" s="3" t="s">
        <v>670</v>
      </c>
      <c r="C303" s="3">
        <v>2</v>
      </c>
      <c r="D303" s="3">
        <v>255</v>
      </c>
      <c r="E303" s="3" t="s">
        <v>671</v>
      </c>
      <c r="F303" s="3" t="s">
        <v>440</v>
      </c>
      <c r="G303" s="3" t="s">
        <v>441</v>
      </c>
    </row>
    <row r="304" spans="1:7" ht="31" x14ac:dyDescent="0.2">
      <c r="A304" s="3">
        <v>475</v>
      </c>
      <c r="B304" s="3" t="s">
        <v>672</v>
      </c>
      <c r="C304" s="3">
        <v>2</v>
      </c>
      <c r="D304" s="3">
        <v>255</v>
      </c>
      <c r="E304" s="3" t="s">
        <v>673</v>
      </c>
      <c r="F304" s="3" t="s">
        <v>332</v>
      </c>
      <c r="G304" s="3" t="s">
        <v>333</v>
      </c>
    </row>
    <row r="305" spans="1:7" ht="76" x14ac:dyDescent="0.2">
      <c r="A305" s="3">
        <v>476</v>
      </c>
      <c r="B305" s="3" t="s">
        <v>674</v>
      </c>
      <c r="C305" s="3">
        <v>2</v>
      </c>
      <c r="D305" s="3">
        <v>255</v>
      </c>
      <c r="E305" s="3" t="s">
        <v>675</v>
      </c>
      <c r="F305" s="3" t="s">
        <v>440</v>
      </c>
      <c r="G305" s="3" t="s">
        <v>441</v>
      </c>
    </row>
    <row r="306" spans="1:7" ht="31" x14ac:dyDescent="0.2">
      <c r="A306" s="3">
        <v>477</v>
      </c>
      <c r="B306" s="3" t="s">
        <v>676</v>
      </c>
      <c r="C306" s="3">
        <v>2</v>
      </c>
      <c r="D306" s="3">
        <v>255</v>
      </c>
      <c r="E306" s="3" t="s">
        <v>677</v>
      </c>
      <c r="F306" s="3" t="s">
        <v>332</v>
      </c>
      <c r="G306" s="3" t="s">
        <v>333</v>
      </c>
    </row>
    <row r="307" spans="1:7" ht="76" x14ac:dyDescent="0.2">
      <c r="A307" s="3">
        <v>478</v>
      </c>
      <c r="B307" s="3" t="s">
        <v>678</v>
      </c>
      <c r="C307" s="3">
        <v>2</v>
      </c>
      <c r="D307" s="3">
        <v>255</v>
      </c>
      <c r="E307" s="3" t="s">
        <v>679</v>
      </c>
      <c r="F307" s="3" t="s">
        <v>440</v>
      </c>
      <c r="G307" s="3" t="s">
        <v>441</v>
      </c>
    </row>
    <row r="308" spans="1:7" ht="31" x14ac:dyDescent="0.2">
      <c r="A308" s="3">
        <v>479</v>
      </c>
      <c r="B308" s="3" t="s">
        <v>680</v>
      </c>
      <c r="C308" s="3">
        <v>2</v>
      </c>
      <c r="D308" s="3">
        <v>255</v>
      </c>
      <c r="E308" s="3" t="s">
        <v>681</v>
      </c>
      <c r="F308" s="3" t="s">
        <v>332</v>
      </c>
      <c r="G308" s="3" t="s">
        <v>333</v>
      </c>
    </row>
    <row r="309" spans="1:7" ht="76" x14ac:dyDescent="0.2">
      <c r="A309" s="3">
        <v>480</v>
      </c>
      <c r="B309" s="3" t="s">
        <v>682</v>
      </c>
      <c r="C309" s="3">
        <v>2</v>
      </c>
      <c r="D309" s="3">
        <v>255</v>
      </c>
      <c r="E309" s="3" t="s">
        <v>683</v>
      </c>
      <c r="F309" s="3" t="s">
        <v>440</v>
      </c>
      <c r="G309" s="3" t="s">
        <v>441</v>
      </c>
    </row>
    <row r="310" spans="1:7" ht="31" x14ac:dyDescent="0.2">
      <c r="A310" s="3">
        <v>481</v>
      </c>
      <c r="B310" s="3" t="s">
        <v>684</v>
      </c>
      <c r="C310" s="3">
        <v>2</v>
      </c>
      <c r="D310" s="3">
        <v>255</v>
      </c>
      <c r="E310" s="3" t="s">
        <v>685</v>
      </c>
      <c r="F310" s="3" t="s">
        <v>332</v>
      </c>
      <c r="G310" s="3" t="s">
        <v>333</v>
      </c>
    </row>
    <row r="311" spans="1:7" ht="76" x14ac:dyDescent="0.2">
      <c r="A311" s="3">
        <v>482</v>
      </c>
      <c r="B311" s="3" t="s">
        <v>686</v>
      </c>
      <c r="C311" s="3">
        <v>2</v>
      </c>
      <c r="D311" s="3">
        <v>255</v>
      </c>
      <c r="E311" s="3" t="s">
        <v>687</v>
      </c>
      <c r="F311" s="3" t="s">
        <v>440</v>
      </c>
      <c r="G311" s="3" t="s">
        <v>441</v>
      </c>
    </row>
    <row r="312" spans="1:7" ht="31" x14ac:dyDescent="0.2">
      <c r="A312" s="3">
        <v>483</v>
      </c>
      <c r="B312" s="3" t="s">
        <v>688</v>
      </c>
      <c r="C312" s="3">
        <v>2</v>
      </c>
      <c r="D312" s="3">
        <v>255</v>
      </c>
      <c r="E312" s="3" t="s">
        <v>689</v>
      </c>
      <c r="F312" s="3" t="s">
        <v>332</v>
      </c>
      <c r="G312" s="3" t="s">
        <v>333</v>
      </c>
    </row>
    <row r="313" spans="1:7" ht="61" x14ac:dyDescent="0.2">
      <c r="A313" s="3">
        <v>484</v>
      </c>
      <c r="B313" s="3" t="s">
        <v>690</v>
      </c>
      <c r="C313" s="3">
        <v>2</v>
      </c>
      <c r="D313" s="3">
        <v>255</v>
      </c>
      <c r="E313" s="3" t="s">
        <v>691</v>
      </c>
      <c r="F313" s="3" t="s">
        <v>344</v>
      </c>
      <c r="G313" s="3" t="s">
        <v>345</v>
      </c>
    </row>
    <row r="314" spans="1:7" ht="31" x14ac:dyDescent="0.2">
      <c r="A314" s="3">
        <v>485</v>
      </c>
      <c r="B314" s="3" t="s">
        <v>692</v>
      </c>
      <c r="C314" s="3">
        <v>2</v>
      </c>
      <c r="D314" s="3">
        <v>255</v>
      </c>
      <c r="E314" s="3" t="s">
        <v>693</v>
      </c>
      <c r="F314" s="3" t="s">
        <v>332</v>
      </c>
      <c r="G314" s="3" t="s">
        <v>333</v>
      </c>
    </row>
    <row r="315" spans="1:7" ht="61" x14ac:dyDescent="0.2">
      <c r="A315" s="3">
        <v>486</v>
      </c>
      <c r="B315" s="3" t="s">
        <v>694</v>
      </c>
      <c r="C315" s="3">
        <v>2</v>
      </c>
      <c r="D315" s="3">
        <v>255</v>
      </c>
      <c r="E315" s="3" t="s">
        <v>695</v>
      </c>
      <c r="F315" s="3" t="s">
        <v>344</v>
      </c>
      <c r="G315" s="3" t="s">
        <v>345</v>
      </c>
    </row>
    <row r="316" spans="1:7" ht="61" x14ac:dyDescent="0.2">
      <c r="A316" s="3">
        <v>487</v>
      </c>
      <c r="B316" s="3" t="s">
        <v>696</v>
      </c>
      <c r="C316" s="3">
        <v>2</v>
      </c>
      <c r="D316" s="3">
        <v>255</v>
      </c>
      <c r="E316" s="3" t="s">
        <v>697</v>
      </c>
      <c r="F316" s="3" t="s">
        <v>344</v>
      </c>
      <c r="G316" s="3" t="s">
        <v>345</v>
      </c>
    </row>
    <row r="317" spans="1:7" ht="61" x14ac:dyDescent="0.2">
      <c r="A317" s="3">
        <v>488</v>
      </c>
      <c r="B317" s="3" t="s">
        <v>698</v>
      </c>
      <c r="C317" s="3">
        <v>2</v>
      </c>
      <c r="D317" s="3">
        <v>255</v>
      </c>
      <c r="E317" s="3" t="s">
        <v>699</v>
      </c>
      <c r="F317" s="3" t="s">
        <v>648</v>
      </c>
      <c r="G317" s="3" t="s">
        <v>649</v>
      </c>
    </row>
    <row r="318" spans="1:7" ht="61" x14ac:dyDescent="0.2">
      <c r="A318" s="3">
        <v>489</v>
      </c>
      <c r="B318" s="3" t="s">
        <v>700</v>
      </c>
      <c r="C318" s="3">
        <v>2</v>
      </c>
      <c r="D318" s="3">
        <v>255</v>
      </c>
      <c r="E318" s="3" t="s">
        <v>701</v>
      </c>
      <c r="F318" s="3" t="s">
        <v>344</v>
      </c>
      <c r="G318" s="3" t="s">
        <v>345</v>
      </c>
    </row>
    <row r="319" spans="1:7" ht="31" x14ac:dyDescent="0.2">
      <c r="A319" s="3">
        <v>490</v>
      </c>
      <c r="B319" s="3" t="s">
        <v>702</v>
      </c>
      <c r="C319" s="3">
        <v>2</v>
      </c>
      <c r="D319" s="3">
        <v>255</v>
      </c>
      <c r="E319" s="3" t="s">
        <v>703</v>
      </c>
      <c r="F319" s="3" t="s">
        <v>332</v>
      </c>
      <c r="G319" s="3" t="s">
        <v>333</v>
      </c>
    </row>
    <row r="320" spans="1:7" ht="76" x14ac:dyDescent="0.2">
      <c r="A320" s="3">
        <v>491</v>
      </c>
      <c r="B320" s="3" t="s">
        <v>704</v>
      </c>
      <c r="C320" s="3">
        <v>2</v>
      </c>
      <c r="D320" s="3">
        <v>255</v>
      </c>
      <c r="E320" s="3" t="s">
        <v>705</v>
      </c>
      <c r="F320" s="3" t="s">
        <v>440</v>
      </c>
      <c r="G320" s="3" t="s">
        <v>441</v>
      </c>
    </row>
    <row r="321" spans="1:7" ht="31" x14ac:dyDescent="0.2">
      <c r="A321" s="3">
        <v>492</v>
      </c>
      <c r="B321" s="3" t="s">
        <v>706</v>
      </c>
      <c r="C321" s="3">
        <v>2</v>
      </c>
      <c r="D321" s="3">
        <v>255</v>
      </c>
      <c r="E321" s="3" t="s">
        <v>707</v>
      </c>
      <c r="F321" s="3" t="s">
        <v>332</v>
      </c>
      <c r="G321" s="3" t="s">
        <v>333</v>
      </c>
    </row>
    <row r="322" spans="1:7" ht="76" x14ac:dyDescent="0.2">
      <c r="A322" s="3">
        <v>493</v>
      </c>
      <c r="B322" s="3" t="s">
        <v>708</v>
      </c>
      <c r="C322" s="3">
        <v>2</v>
      </c>
      <c r="D322" s="3">
        <v>255</v>
      </c>
      <c r="E322" s="3" t="s">
        <v>709</v>
      </c>
      <c r="F322" s="3" t="s">
        <v>440</v>
      </c>
      <c r="G322" s="3" t="s">
        <v>441</v>
      </c>
    </row>
    <row r="323" spans="1:7" ht="31" x14ac:dyDescent="0.2">
      <c r="A323" s="3">
        <v>494</v>
      </c>
      <c r="B323" s="3" t="s">
        <v>710</v>
      </c>
      <c r="C323" s="3">
        <v>2</v>
      </c>
      <c r="D323" s="3">
        <v>255</v>
      </c>
      <c r="E323" s="3" t="s">
        <v>711</v>
      </c>
      <c r="F323" s="3" t="s">
        <v>332</v>
      </c>
      <c r="G323" s="3" t="s">
        <v>333</v>
      </c>
    </row>
    <row r="324" spans="1:7" ht="76" x14ac:dyDescent="0.2">
      <c r="A324" s="3">
        <v>495</v>
      </c>
      <c r="B324" s="3" t="s">
        <v>712</v>
      </c>
      <c r="C324" s="3">
        <v>2</v>
      </c>
      <c r="D324" s="3">
        <v>255</v>
      </c>
      <c r="E324" s="3" t="s">
        <v>713</v>
      </c>
      <c r="F324" s="3" t="s">
        <v>440</v>
      </c>
      <c r="G324" s="3" t="s">
        <v>441</v>
      </c>
    </row>
    <row r="325" spans="1:7" ht="31" x14ac:dyDescent="0.2">
      <c r="A325" s="3">
        <v>496</v>
      </c>
      <c r="B325" s="3" t="s">
        <v>714</v>
      </c>
      <c r="C325" s="3">
        <v>2</v>
      </c>
      <c r="D325" s="3">
        <v>255</v>
      </c>
      <c r="E325" s="3" t="s">
        <v>715</v>
      </c>
      <c r="F325" s="3" t="s">
        <v>332</v>
      </c>
      <c r="G325" s="3" t="s">
        <v>333</v>
      </c>
    </row>
    <row r="326" spans="1:7" ht="76" x14ac:dyDescent="0.2">
      <c r="A326" s="3">
        <v>497</v>
      </c>
      <c r="B326" s="3" t="s">
        <v>716</v>
      </c>
      <c r="C326" s="3">
        <v>2</v>
      </c>
      <c r="D326" s="3">
        <v>255</v>
      </c>
      <c r="E326" s="3" t="s">
        <v>717</v>
      </c>
      <c r="F326" s="3" t="s">
        <v>440</v>
      </c>
      <c r="G326" s="3" t="s">
        <v>441</v>
      </c>
    </row>
    <row r="327" spans="1:7" ht="31" x14ac:dyDescent="0.2">
      <c r="A327" s="3">
        <v>498</v>
      </c>
      <c r="B327" s="3" t="s">
        <v>718</v>
      </c>
      <c r="C327" s="3">
        <v>2</v>
      </c>
      <c r="D327" s="3">
        <v>255</v>
      </c>
      <c r="E327" s="3" t="s">
        <v>719</v>
      </c>
      <c r="F327" s="3" t="s">
        <v>332</v>
      </c>
      <c r="G327" s="3" t="s">
        <v>333</v>
      </c>
    </row>
    <row r="328" spans="1:7" ht="76" x14ac:dyDescent="0.2">
      <c r="A328" s="3">
        <v>499</v>
      </c>
      <c r="B328" s="3" t="s">
        <v>720</v>
      </c>
      <c r="C328" s="3">
        <v>2</v>
      </c>
      <c r="D328" s="3">
        <v>255</v>
      </c>
      <c r="E328" s="3" t="s">
        <v>721</v>
      </c>
      <c r="F328" s="3" t="s">
        <v>440</v>
      </c>
      <c r="G328" s="3" t="s">
        <v>441</v>
      </c>
    </row>
    <row r="329" spans="1:7" ht="31" x14ac:dyDescent="0.2">
      <c r="A329" s="3">
        <v>500</v>
      </c>
      <c r="B329" s="3" t="s">
        <v>722</v>
      </c>
      <c r="C329" s="3">
        <v>2</v>
      </c>
      <c r="D329" s="3">
        <v>255</v>
      </c>
      <c r="E329" s="3" t="s">
        <v>723</v>
      </c>
      <c r="F329" s="3" t="s">
        <v>332</v>
      </c>
      <c r="G329" s="3" t="s">
        <v>333</v>
      </c>
    </row>
    <row r="330" spans="1:7" ht="76" x14ac:dyDescent="0.2">
      <c r="A330" s="3">
        <v>501</v>
      </c>
      <c r="B330" s="3" t="s">
        <v>724</v>
      </c>
      <c r="C330" s="3">
        <v>2</v>
      </c>
      <c r="D330" s="3">
        <v>255</v>
      </c>
      <c r="E330" s="3" t="s">
        <v>725</v>
      </c>
      <c r="F330" s="3" t="s">
        <v>440</v>
      </c>
      <c r="G330" s="3" t="s">
        <v>441</v>
      </c>
    </row>
    <row r="331" spans="1:7" ht="31" x14ac:dyDescent="0.2">
      <c r="A331" s="3">
        <v>502</v>
      </c>
      <c r="B331" s="3" t="s">
        <v>726</v>
      </c>
      <c r="C331" s="3">
        <v>2</v>
      </c>
      <c r="D331" s="3">
        <v>255</v>
      </c>
      <c r="E331" s="3" t="s">
        <v>727</v>
      </c>
      <c r="F331" s="3" t="s">
        <v>332</v>
      </c>
      <c r="G331" s="3" t="s">
        <v>333</v>
      </c>
    </row>
    <row r="332" spans="1:7" ht="61" x14ac:dyDescent="0.2">
      <c r="A332" s="3">
        <v>503</v>
      </c>
      <c r="B332" s="3" t="s">
        <v>728</v>
      </c>
      <c r="C332" s="3">
        <v>2</v>
      </c>
      <c r="D332" s="3">
        <v>255</v>
      </c>
      <c r="E332" s="3" t="s">
        <v>729</v>
      </c>
      <c r="F332" s="3" t="s">
        <v>344</v>
      </c>
      <c r="G332" s="3" t="s">
        <v>345</v>
      </c>
    </row>
    <row r="333" spans="1:7" ht="76" x14ac:dyDescent="0.2">
      <c r="A333" s="3">
        <v>504</v>
      </c>
      <c r="B333" s="3" t="s">
        <v>730</v>
      </c>
      <c r="C333" s="3">
        <v>2</v>
      </c>
      <c r="D333" s="3">
        <v>255</v>
      </c>
      <c r="E333" s="3" t="s">
        <v>731</v>
      </c>
      <c r="F333" s="3" t="s">
        <v>440</v>
      </c>
      <c r="G333" s="3" t="s">
        <v>441</v>
      </c>
    </row>
    <row r="334" spans="1:7" ht="31" x14ac:dyDescent="0.2">
      <c r="A334" s="3">
        <v>505</v>
      </c>
      <c r="B334" s="3" t="s">
        <v>732</v>
      </c>
      <c r="C334" s="3">
        <v>2</v>
      </c>
      <c r="D334" s="3">
        <v>255</v>
      </c>
      <c r="E334" s="3" t="s">
        <v>733</v>
      </c>
      <c r="F334" s="3" t="s">
        <v>332</v>
      </c>
      <c r="G334" s="3" t="s">
        <v>333</v>
      </c>
    </row>
    <row r="335" spans="1:7" ht="76" x14ac:dyDescent="0.2">
      <c r="A335" s="3">
        <v>506</v>
      </c>
      <c r="B335" s="3" t="s">
        <v>734</v>
      </c>
      <c r="C335" s="3">
        <v>2</v>
      </c>
      <c r="D335" s="3">
        <v>255</v>
      </c>
      <c r="E335" s="3" t="s">
        <v>735</v>
      </c>
      <c r="F335" s="3" t="s">
        <v>440</v>
      </c>
      <c r="G335" s="3" t="s">
        <v>441</v>
      </c>
    </row>
    <row r="336" spans="1:7" ht="31" x14ac:dyDescent="0.2">
      <c r="A336" s="3">
        <v>507</v>
      </c>
      <c r="B336" s="3" t="s">
        <v>736</v>
      </c>
      <c r="C336" s="3">
        <v>2</v>
      </c>
      <c r="D336" s="3">
        <v>255</v>
      </c>
      <c r="E336" s="3" t="s">
        <v>737</v>
      </c>
      <c r="F336" s="3" t="s">
        <v>332</v>
      </c>
      <c r="G336" s="3" t="s">
        <v>333</v>
      </c>
    </row>
    <row r="337" spans="1:7" ht="61" x14ac:dyDescent="0.2">
      <c r="A337" s="3">
        <v>508</v>
      </c>
      <c r="B337" s="3" t="s">
        <v>738</v>
      </c>
      <c r="C337" s="3">
        <v>2</v>
      </c>
      <c r="D337" s="3">
        <v>255</v>
      </c>
      <c r="E337" s="3" t="s">
        <v>739</v>
      </c>
      <c r="F337" s="3" t="s">
        <v>344</v>
      </c>
      <c r="G337" s="3" t="s">
        <v>345</v>
      </c>
    </row>
    <row r="338" spans="1:7" ht="76" x14ac:dyDescent="0.2">
      <c r="A338" s="3">
        <v>509</v>
      </c>
      <c r="B338" s="3" t="s">
        <v>740</v>
      </c>
      <c r="C338" s="3">
        <v>2</v>
      </c>
      <c r="D338" s="3">
        <v>255</v>
      </c>
      <c r="E338" s="3" t="s">
        <v>741</v>
      </c>
      <c r="F338" s="3" t="s">
        <v>440</v>
      </c>
      <c r="G338" s="3" t="s">
        <v>441</v>
      </c>
    </row>
    <row r="339" spans="1:7" ht="31" x14ac:dyDescent="0.2">
      <c r="A339" s="3">
        <v>510</v>
      </c>
      <c r="B339" s="3" t="s">
        <v>742</v>
      </c>
      <c r="C339" s="3">
        <v>2</v>
      </c>
      <c r="D339" s="3">
        <v>255</v>
      </c>
      <c r="E339" s="3" t="s">
        <v>743</v>
      </c>
      <c r="F339" s="3" t="s">
        <v>332</v>
      </c>
      <c r="G339" s="3" t="s">
        <v>333</v>
      </c>
    </row>
    <row r="340" spans="1:7" ht="61" x14ac:dyDescent="0.2">
      <c r="A340" s="3">
        <v>511</v>
      </c>
      <c r="B340" s="3" t="s">
        <v>744</v>
      </c>
      <c r="C340" s="3">
        <v>2</v>
      </c>
      <c r="D340" s="3">
        <v>255</v>
      </c>
      <c r="E340" s="3" t="s">
        <v>745</v>
      </c>
      <c r="F340" s="3" t="s">
        <v>344</v>
      </c>
      <c r="G340" s="3" t="s">
        <v>345</v>
      </c>
    </row>
    <row r="341" spans="1:7" ht="61" x14ac:dyDescent="0.2">
      <c r="A341" s="3">
        <v>512</v>
      </c>
      <c r="B341" s="3" t="s">
        <v>746</v>
      </c>
      <c r="C341" s="3">
        <v>2</v>
      </c>
      <c r="D341" s="3">
        <v>255</v>
      </c>
      <c r="E341" s="3" t="s">
        <v>747</v>
      </c>
      <c r="F341" s="3" t="s">
        <v>344</v>
      </c>
      <c r="G341" s="3" t="s">
        <v>345</v>
      </c>
    </row>
    <row r="342" spans="1:7" ht="61" x14ac:dyDescent="0.2">
      <c r="A342" s="3">
        <v>513</v>
      </c>
      <c r="B342" s="3" t="s">
        <v>748</v>
      </c>
      <c r="C342" s="3">
        <v>2</v>
      </c>
      <c r="D342" s="3">
        <v>255</v>
      </c>
      <c r="E342" s="3" t="s">
        <v>749</v>
      </c>
      <c r="F342" s="3" t="s">
        <v>648</v>
      </c>
      <c r="G342" s="3" t="s">
        <v>649</v>
      </c>
    </row>
    <row r="343" spans="1:7" ht="61" x14ac:dyDescent="0.2">
      <c r="A343" s="3">
        <v>514</v>
      </c>
      <c r="B343" s="3" t="s">
        <v>750</v>
      </c>
      <c r="C343" s="3">
        <v>2</v>
      </c>
      <c r="D343" s="3">
        <v>255</v>
      </c>
      <c r="E343" s="3" t="s">
        <v>751</v>
      </c>
      <c r="F343" s="3" t="s">
        <v>344</v>
      </c>
      <c r="G343" s="3" t="s">
        <v>345</v>
      </c>
    </row>
    <row r="344" spans="1:7" ht="31" x14ac:dyDescent="0.2">
      <c r="A344" s="3">
        <v>515</v>
      </c>
      <c r="B344" s="3" t="s">
        <v>752</v>
      </c>
      <c r="C344" s="3">
        <v>2</v>
      </c>
      <c r="D344" s="3">
        <v>255</v>
      </c>
      <c r="E344" s="3" t="s">
        <v>753</v>
      </c>
      <c r="F344" s="3" t="s">
        <v>332</v>
      </c>
      <c r="G344" s="3" t="s">
        <v>333</v>
      </c>
    </row>
    <row r="345" spans="1:7" ht="76" x14ac:dyDescent="0.2">
      <c r="A345" s="3">
        <v>516</v>
      </c>
      <c r="B345" s="3" t="s">
        <v>754</v>
      </c>
      <c r="C345" s="3">
        <v>2</v>
      </c>
      <c r="D345" s="3">
        <v>255</v>
      </c>
      <c r="E345" s="3" t="s">
        <v>755</v>
      </c>
      <c r="F345" s="3" t="s">
        <v>440</v>
      </c>
      <c r="G345" s="3" t="s">
        <v>441</v>
      </c>
    </row>
    <row r="346" spans="1:7" ht="31" x14ac:dyDescent="0.2">
      <c r="A346" s="3">
        <v>517</v>
      </c>
      <c r="B346" s="3" t="s">
        <v>756</v>
      </c>
      <c r="C346" s="3">
        <v>2</v>
      </c>
      <c r="D346" s="3">
        <v>255</v>
      </c>
      <c r="E346" s="3" t="s">
        <v>757</v>
      </c>
      <c r="F346" s="3" t="s">
        <v>332</v>
      </c>
      <c r="G346" s="3" t="s">
        <v>333</v>
      </c>
    </row>
    <row r="347" spans="1:7" ht="76" x14ac:dyDescent="0.2">
      <c r="A347" s="3">
        <v>518</v>
      </c>
      <c r="B347" s="3" t="s">
        <v>758</v>
      </c>
      <c r="C347" s="3">
        <v>2</v>
      </c>
      <c r="D347" s="3">
        <v>255</v>
      </c>
      <c r="E347" s="3" t="s">
        <v>759</v>
      </c>
      <c r="F347" s="3" t="s">
        <v>440</v>
      </c>
      <c r="G347" s="3" t="s">
        <v>441</v>
      </c>
    </row>
    <row r="348" spans="1:7" ht="31" x14ac:dyDescent="0.2">
      <c r="A348" s="3">
        <v>519</v>
      </c>
      <c r="B348" s="3" t="s">
        <v>760</v>
      </c>
      <c r="C348" s="3">
        <v>2</v>
      </c>
      <c r="D348" s="3">
        <v>255</v>
      </c>
      <c r="E348" s="3" t="s">
        <v>761</v>
      </c>
      <c r="F348" s="3" t="s">
        <v>332</v>
      </c>
      <c r="G348" s="3" t="s">
        <v>333</v>
      </c>
    </row>
    <row r="349" spans="1:7" ht="76" x14ac:dyDescent="0.2">
      <c r="A349" s="3">
        <v>520</v>
      </c>
      <c r="B349" s="3" t="s">
        <v>762</v>
      </c>
      <c r="C349" s="3">
        <v>2</v>
      </c>
      <c r="D349" s="3">
        <v>255</v>
      </c>
      <c r="E349" s="3" t="s">
        <v>763</v>
      </c>
      <c r="F349" s="3" t="s">
        <v>440</v>
      </c>
      <c r="G349" s="3" t="s">
        <v>441</v>
      </c>
    </row>
    <row r="350" spans="1:7" ht="31" x14ac:dyDescent="0.2">
      <c r="A350" s="3">
        <v>521</v>
      </c>
      <c r="B350" s="3" t="s">
        <v>764</v>
      </c>
      <c r="C350" s="3">
        <v>2</v>
      </c>
      <c r="D350" s="3">
        <v>255</v>
      </c>
      <c r="E350" s="3" t="s">
        <v>765</v>
      </c>
      <c r="F350" s="3" t="s">
        <v>332</v>
      </c>
      <c r="G350" s="3" t="s">
        <v>333</v>
      </c>
    </row>
    <row r="351" spans="1:7" ht="76" x14ac:dyDescent="0.2">
      <c r="A351" s="3">
        <v>522</v>
      </c>
      <c r="B351" s="3" t="s">
        <v>766</v>
      </c>
      <c r="C351" s="3">
        <v>2</v>
      </c>
      <c r="D351" s="3">
        <v>255</v>
      </c>
      <c r="E351" s="3" t="s">
        <v>767</v>
      </c>
      <c r="F351" s="3" t="s">
        <v>440</v>
      </c>
      <c r="G351" s="3" t="s">
        <v>441</v>
      </c>
    </row>
    <row r="352" spans="1:7" ht="31" x14ac:dyDescent="0.2">
      <c r="A352" s="3">
        <v>523</v>
      </c>
      <c r="B352" s="3" t="s">
        <v>768</v>
      </c>
      <c r="C352" s="3">
        <v>2</v>
      </c>
      <c r="D352" s="3">
        <v>255</v>
      </c>
      <c r="E352" s="3" t="s">
        <v>769</v>
      </c>
      <c r="F352" s="3" t="s">
        <v>332</v>
      </c>
      <c r="G352" s="3" t="s">
        <v>333</v>
      </c>
    </row>
    <row r="353" spans="1:7" ht="61" x14ac:dyDescent="0.2">
      <c r="A353" s="3">
        <v>524</v>
      </c>
      <c r="B353" s="3" t="s">
        <v>770</v>
      </c>
      <c r="C353" s="3">
        <v>2</v>
      </c>
      <c r="D353" s="3">
        <v>255</v>
      </c>
      <c r="E353" s="3" t="s">
        <v>771</v>
      </c>
      <c r="F353" s="3" t="s">
        <v>344</v>
      </c>
      <c r="G353" s="3" t="s">
        <v>345</v>
      </c>
    </row>
    <row r="354" spans="1:7" ht="61" x14ac:dyDescent="0.2">
      <c r="A354" s="3">
        <v>525</v>
      </c>
      <c r="B354" s="3" t="s">
        <v>772</v>
      </c>
      <c r="C354" s="3">
        <v>2</v>
      </c>
      <c r="D354" s="3">
        <v>255</v>
      </c>
      <c r="E354" s="3" t="s">
        <v>773</v>
      </c>
      <c r="F354" s="3" t="s">
        <v>344</v>
      </c>
      <c r="G354" s="3" t="s">
        <v>345</v>
      </c>
    </row>
    <row r="355" spans="1:7" ht="61" x14ac:dyDescent="0.2">
      <c r="A355" s="3">
        <v>526</v>
      </c>
      <c r="B355" s="3" t="s">
        <v>774</v>
      </c>
      <c r="C355" s="3">
        <v>2</v>
      </c>
      <c r="D355" s="3">
        <v>255</v>
      </c>
      <c r="E355" s="3" t="s">
        <v>775</v>
      </c>
      <c r="F355" s="3" t="s">
        <v>344</v>
      </c>
      <c r="G355" s="3" t="s">
        <v>345</v>
      </c>
    </row>
    <row r="356" spans="1:7" ht="76" x14ac:dyDescent="0.2">
      <c r="A356" s="3">
        <v>527</v>
      </c>
      <c r="B356" s="3" t="s">
        <v>776</v>
      </c>
      <c r="C356" s="3">
        <v>2</v>
      </c>
      <c r="D356" s="3">
        <v>255</v>
      </c>
      <c r="E356" s="3" t="s">
        <v>777</v>
      </c>
      <c r="F356" s="3" t="s">
        <v>440</v>
      </c>
      <c r="G356" s="3" t="s">
        <v>441</v>
      </c>
    </row>
    <row r="357" spans="1:7" ht="61" x14ac:dyDescent="0.2">
      <c r="A357" s="3">
        <v>528</v>
      </c>
      <c r="B357" s="3" t="s">
        <v>778</v>
      </c>
      <c r="C357" s="3">
        <v>2</v>
      </c>
      <c r="D357" s="3">
        <v>255</v>
      </c>
      <c r="E357" s="3" t="s">
        <v>779</v>
      </c>
      <c r="F357" s="3" t="s">
        <v>344</v>
      </c>
      <c r="G357" s="3" t="s">
        <v>345</v>
      </c>
    </row>
    <row r="358" spans="1:7" ht="31" x14ac:dyDescent="0.2">
      <c r="A358" s="3">
        <v>529</v>
      </c>
      <c r="B358" s="3" t="s">
        <v>780</v>
      </c>
      <c r="C358" s="3">
        <v>2</v>
      </c>
      <c r="D358" s="3">
        <v>255</v>
      </c>
      <c r="E358" s="3" t="s">
        <v>781</v>
      </c>
      <c r="F358" s="3" t="s">
        <v>332</v>
      </c>
      <c r="G358" s="3" t="s">
        <v>333</v>
      </c>
    </row>
    <row r="359" spans="1:7" ht="61" x14ac:dyDescent="0.2">
      <c r="A359" s="3">
        <v>530</v>
      </c>
      <c r="B359" s="3" t="s">
        <v>782</v>
      </c>
      <c r="C359" s="3">
        <v>2</v>
      </c>
      <c r="D359" s="3">
        <v>255</v>
      </c>
      <c r="E359" s="3" t="s">
        <v>783</v>
      </c>
      <c r="F359" s="3" t="s">
        <v>344</v>
      </c>
      <c r="G359" s="3" t="s">
        <v>345</v>
      </c>
    </row>
    <row r="360" spans="1:7" ht="61" x14ac:dyDescent="0.2">
      <c r="A360" s="3">
        <v>531</v>
      </c>
      <c r="B360" s="3" t="s">
        <v>784</v>
      </c>
      <c r="C360" s="3">
        <v>2</v>
      </c>
      <c r="D360" s="3">
        <v>255</v>
      </c>
      <c r="E360" s="3" t="s">
        <v>785</v>
      </c>
      <c r="F360" s="3" t="s">
        <v>344</v>
      </c>
      <c r="G360" s="3" t="s">
        <v>345</v>
      </c>
    </row>
    <row r="361" spans="1:7" ht="61" x14ac:dyDescent="0.2">
      <c r="A361" s="3">
        <v>532</v>
      </c>
      <c r="B361" s="3" t="s">
        <v>786</v>
      </c>
      <c r="C361" s="3">
        <v>2</v>
      </c>
      <c r="D361" s="3">
        <v>255</v>
      </c>
      <c r="E361" s="3" t="s">
        <v>787</v>
      </c>
      <c r="F361" s="3" t="s">
        <v>648</v>
      </c>
      <c r="G361" s="3" t="s">
        <v>649</v>
      </c>
    </row>
    <row r="362" spans="1:7" ht="61" x14ac:dyDescent="0.2">
      <c r="A362" s="3">
        <v>533</v>
      </c>
      <c r="B362" s="3" t="s">
        <v>788</v>
      </c>
      <c r="C362" s="3">
        <v>2</v>
      </c>
      <c r="D362" s="3">
        <v>255</v>
      </c>
      <c r="E362" s="3" t="s">
        <v>789</v>
      </c>
      <c r="F362" s="3" t="s">
        <v>344</v>
      </c>
      <c r="G362" s="3" t="s">
        <v>345</v>
      </c>
    </row>
    <row r="363" spans="1:7" ht="31" x14ac:dyDescent="0.2">
      <c r="A363" s="3">
        <v>534</v>
      </c>
      <c r="B363" s="3" t="s">
        <v>790</v>
      </c>
      <c r="C363" s="3">
        <v>2</v>
      </c>
      <c r="D363" s="3">
        <v>255</v>
      </c>
      <c r="E363" s="3" t="s">
        <v>791</v>
      </c>
      <c r="F363" s="3" t="s">
        <v>332</v>
      </c>
      <c r="G363" s="3" t="s">
        <v>333</v>
      </c>
    </row>
    <row r="364" spans="1:7" ht="76" x14ac:dyDescent="0.2">
      <c r="A364" s="3">
        <v>535</v>
      </c>
      <c r="B364" s="3" t="s">
        <v>792</v>
      </c>
      <c r="C364" s="3">
        <v>2</v>
      </c>
      <c r="D364" s="3">
        <v>255</v>
      </c>
      <c r="E364" s="3" t="s">
        <v>793</v>
      </c>
      <c r="F364" s="3" t="s">
        <v>440</v>
      </c>
      <c r="G364" s="3" t="s">
        <v>441</v>
      </c>
    </row>
    <row r="365" spans="1:7" ht="31" x14ac:dyDescent="0.2">
      <c r="A365" s="3">
        <v>536</v>
      </c>
      <c r="B365" s="3" t="s">
        <v>794</v>
      </c>
      <c r="C365" s="3">
        <v>2</v>
      </c>
      <c r="D365" s="3">
        <v>255</v>
      </c>
      <c r="E365" s="3" t="s">
        <v>795</v>
      </c>
      <c r="F365" s="3" t="s">
        <v>332</v>
      </c>
      <c r="G365" s="3" t="s">
        <v>333</v>
      </c>
    </row>
    <row r="366" spans="1:7" ht="61" x14ac:dyDescent="0.2">
      <c r="A366" s="3">
        <v>537</v>
      </c>
      <c r="B366" s="3" t="s">
        <v>796</v>
      </c>
      <c r="C366" s="3">
        <v>2</v>
      </c>
      <c r="D366" s="3">
        <v>255</v>
      </c>
      <c r="E366" s="3" t="s">
        <v>797</v>
      </c>
      <c r="F366" s="3" t="s">
        <v>344</v>
      </c>
      <c r="G366" s="3" t="s">
        <v>345</v>
      </c>
    </row>
    <row r="367" spans="1:7" ht="61" x14ac:dyDescent="0.2">
      <c r="A367" s="3">
        <v>538</v>
      </c>
      <c r="B367" s="3" t="s">
        <v>798</v>
      </c>
      <c r="C367" s="3">
        <v>2</v>
      </c>
      <c r="D367" s="3">
        <v>255</v>
      </c>
      <c r="E367" s="3" t="s">
        <v>799</v>
      </c>
      <c r="F367" s="3" t="s">
        <v>344</v>
      </c>
      <c r="G367" s="3" t="s">
        <v>345</v>
      </c>
    </row>
    <row r="368" spans="1:7" ht="31" x14ac:dyDescent="0.2">
      <c r="A368" s="3">
        <v>539</v>
      </c>
      <c r="B368" s="3" t="s">
        <v>800</v>
      </c>
      <c r="C368" s="3">
        <v>2</v>
      </c>
      <c r="D368" s="3">
        <v>255</v>
      </c>
      <c r="E368" s="3" t="s">
        <v>801</v>
      </c>
      <c r="F368" s="3" t="s">
        <v>332</v>
      </c>
      <c r="G368" s="3" t="s">
        <v>333</v>
      </c>
    </row>
    <row r="369" spans="1:7" ht="61" x14ac:dyDescent="0.2">
      <c r="A369" s="3">
        <v>540</v>
      </c>
      <c r="B369" s="3" t="s">
        <v>802</v>
      </c>
      <c r="C369" s="3">
        <v>2</v>
      </c>
      <c r="D369" s="3">
        <v>255</v>
      </c>
      <c r="E369" s="3" t="s">
        <v>803</v>
      </c>
      <c r="F369" s="3" t="s">
        <v>344</v>
      </c>
      <c r="G369" s="3" t="s">
        <v>345</v>
      </c>
    </row>
    <row r="370" spans="1:7" ht="61" x14ac:dyDescent="0.2">
      <c r="A370" s="3">
        <v>541</v>
      </c>
      <c r="B370" s="3" t="s">
        <v>804</v>
      </c>
      <c r="C370" s="3">
        <v>2</v>
      </c>
      <c r="D370" s="3">
        <v>255</v>
      </c>
      <c r="E370" s="3" t="s">
        <v>805</v>
      </c>
      <c r="F370" s="3" t="s">
        <v>344</v>
      </c>
      <c r="G370" s="3" t="s">
        <v>345</v>
      </c>
    </row>
    <row r="371" spans="1:7" ht="61" x14ac:dyDescent="0.2">
      <c r="A371" s="3">
        <v>542</v>
      </c>
      <c r="B371" s="3" t="s">
        <v>806</v>
      </c>
      <c r="C371" s="3">
        <v>2</v>
      </c>
      <c r="D371" s="3">
        <v>255</v>
      </c>
      <c r="E371" s="3" t="s">
        <v>807</v>
      </c>
      <c r="F371" s="3" t="s">
        <v>648</v>
      </c>
      <c r="G371" s="3" t="s">
        <v>649</v>
      </c>
    </row>
    <row r="372" spans="1:7" ht="76" x14ac:dyDescent="0.2">
      <c r="A372" s="3">
        <v>543</v>
      </c>
      <c r="B372" s="3" t="s">
        <v>808</v>
      </c>
      <c r="C372" s="3">
        <v>2</v>
      </c>
      <c r="D372" s="3">
        <v>255</v>
      </c>
      <c r="E372" s="3" t="s">
        <v>809</v>
      </c>
      <c r="F372" s="3" t="s">
        <v>440</v>
      </c>
      <c r="G372" s="3" t="s">
        <v>441</v>
      </c>
    </row>
    <row r="373" spans="1:7" ht="31" x14ac:dyDescent="0.2">
      <c r="A373" s="3">
        <v>544</v>
      </c>
      <c r="B373" s="3" t="s">
        <v>810</v>
      </c>
      <c r="C373" s="3">
        <v>2</v>
      </c>
      <c r="D373" s="3">
        <v>255</v>
      </c>
      <c r="E373" s="3" t="s">
        <v>811</v>
      </c>
      <c r="F373" s="3" t="s">
        <v>332</v>
      </c>
      <c r="G373" s="3" t="s">
        <v>333</v>
      </c>
    </row>
    <row r="374" spans="1:7" ht="61" x14ac:dyDescent="0.2">
      <c r="A374" s="3">
        <v>545</v>
      </c>
      <c r="B374" s="3" t="s">
        <v>812</v>
      </c>
      <c r="C374" s="3">
        <v>2</v>
      </c>
      <c r="D374" s="3">
        <v>255</v>
      </c>
      <c r="E374" s="3" t="s">
        <v>813</v>
      </c>
      <c r="F374" s="3" t="s">
        <v>344</v>
      </c>
      <c r="G374" s="3" t="s">
        <v>345</v>
      </c>
    </row>
    <row r="375" spans="1:7" ht="61" x14ac:dyDescent="0.2">
      <c r="A375" s="3">
        <v>546</v>
      </c>
      <c r="B375" s="3" t="s">
        <v>814</v>
      </c>
      <c r="C375" s="3">
        <v>2</v>
      </c>
      <c r="D375" s="3">
        <v>255</v>
      </c>
      <c r="E375" s="3" t="s">
        <v>815</v>
      </c>
      <c r="F375" s="3" t="s">
        <v>344</v>
      </c>
      <c r="G375" s="3" t="s">
        <v>345</v>
      </c>
    </row>
    <row r="376" spans="1:7" ht="61" x14ac:dyDescent="0.2">
      <c r="A376" s="3">
        <v>547</v>
      </c>
      <c r="B376" s="3" t="s">
        <v>816</v>
      </c>
      <c r="C376" s="3">
        <v>2</v>
      </c>
      <c r="D376" s="3">
        <v>255</v>
      </c>
      <c r="E376" s="3" t="s">
        <v>817</v>
      </c>
      <c r="F376" s="3" t="s">
        <v>344</v>
      </c>
      <c r="G376" s="3" t="s">
        <v>345</v>
      </c>
    </row>
    <row r="377" spans="1:7" ht="61" x14ac:dyDescent="0.2">
      <c r="A377" s="3">
        <v>548</v>
      </c>
      <c r="B377" s="3" t="s">
        <v>818</v>
      </c>
      <c r="C377" s="3">
        <v>2</v>
      </c>
      <c r="D377" s="3">
        <v>255</v>
      </c>
      <c r="E377" s="3" t="s">
        <v>819</v>
      </c>
      <c r="F377" s="3" t="s">
        <v>648</v>
      </c>
      <c r="G377" s="3" t="s">
        <v>649</v>
      </c>
    </row>
    <row r="378" spans="1:7" ht="61" x14ac:dyDescent="0.2">
      <c r="A378" s="3">
        <v>549</v>
      </c>
      <c r="B378" s="3" t="s">
        <v>820</v>
      </c>
      <c r="C378" s="3">
        <v>2</v>
      </c>
      <c r="D378" s="3">
        <v>255</v>
      </c>
      <c r="E378" s="3" t="s">
        <v>821</v>
      </c>
      <c r="F378" s="3" t="s">
        <v>344</v>
      </c>
      <c r="G378" s="3" t="s">
        <v>345</v>
      </c>
    </row>
    <row r="379" spans="1:7" ht="31" x14ac:dyDescent="0.2">
      <c r="A379" s="3">
        <v>550</v>
      </c>
      <c r="B379" s="3" t="s">
        <v>822</v>
      </c>
      <c r="C379" s="3">
        <v>2</v>
      </c>
      <c r="D379" s="3">
        <v>255</v>
      </c>
      <c r="E379" s="3" t="s">
        <v>823</v>
      </c>
      <c r="F379" s="3" t="s">
        <v>332</v>
      </c>
      <c r="G379" s="3" t="s">
        <v>333</v>
      </c>
    </row>
    <row r="380" spans="1:7" ht="76" x14ac:dyDescent="0.2">
      <c r="A380" s="3">
        <v>551</v>
      </c>
      <c r="B380" s="3" t="s">
        <v>824</v>
      </c>
      <c r="C380" s="3">
        <v>2</v>
      </c>
      <c r="D380" s="3">
        <v>255</v>
      </c>
      <c r="E380" s="3" t="s">
        <v>825</v>
      </c>
      <c r="F380" s="3" t="s">
        <v>440</v>
      </c>
      <c r="G380" s="3" t="s">
        <v>441</v>
      </c>
    </row>
    <row r="381" spans="1:7" ht="31" x14ac:dyDescent="0.2">
      <c r="A381" s="3">
        <v>552</v>
      </c>
      <c r="B381" s="3" t="s">
        <v>826</v>
      </c>
      <c r="C381" s="3">
        <v>2</v>
      </c>
      <c r="D381" s="3">
        <v>255</v>
      </c>
      <c r="E381" s="3" t="s">
        <v>827</v>
      </c>
      <c r="F381" s="3" t="s">
        <v>332</v>
      </c>
      <c r="G381" s="3" t="s">
        <v>333</v>
      </c>
    </row>
    <row r="382" spans="1:7" ht="76" x14ac:dyDescent="0.2">
      <c r="A382" s="3">
        <v>553</v>
      </c>
      <c r="B382" s="3" t="s">
        <v>828</v>
      </c>
      <c r="C382" s="3">
        <v>2</v>
      </c>
      <c r="D382" s="3">
        <v>255</v>
      </c>
      <c r="E382" s="3" t="s">
        <v>829</v>
      </c>
      <c r="F382" s="3" t="s">
        <v>440</v>
      </c>
      <c r="G382" s="3" t="s">
        <v>441</v>
      </c>
    </row>
    <row r="383" spans="1:7" ht="31" x14ac:dyDescent="0.2">
      <c r="A383" s="3">
        <v>554</v>
      </c>
      <c r="B383" s="3" t="s">
        <v>830</v>
      </c>
      <c r="C383" s="3">
        <v>2</v>
      </c>
      <c r="D383" s="3">
        <v>255</v>
      </c>
      <c r="E383" s="3" t="s">
        <v>831</v>
      </c>
      <c r="F383" s="3" t="s">
        <v>332</v>
      </c>
      <c r="G383" s="3" t="s">
        <v>333</v>
      </c>
    </row>
    <row r="384" spans="1:7" ht="76" x14ac:dyDescent="0.2">
      <c r="A384" s="3">
        <v>555</v>
      </c>
      <c r="B384" s="3" t="s">
        <v>832</v>
      </c>
      <c r="C384" s="3">
        <v>2</v>
      </c>
      <c r="D384" s="3">
        <v>255</v>
      </c>
      <c r="E384" s="3" t="s">
        <v>833</v>
      </c>
      <c r="F384" s="3" t="s">
        <v>440</v>
      </c>
      <c r="G384" s="3" t="s">
        <v>441</v>
      </c>
    </row>
    <row r="385" spans="1:7" ht="31" x14ac:dyDescent="0.2">
      <c r="A385" s="3">
        <v>556</v>
      </c>
      <c r="B385" s="3" t="s">
        <v>834</v>
      </c>
      <c r="C385" s="3">
        <v>2</v>
      </c>
      <c r="D385" s="3">
        <v>255</v>
      </c>
      <c r="E385" s="3" t="s">
        <v>835</v>
      </c>
      <c r="F385" s="3" t="s">
        <v>332</v>
      </c>
      <c r="G385" s="3" t="s">
        <v>333</v>
      </c>
    </row>
    <row r="386" spans="1:7" ht="76" x14ac:dyDescent="0.2">
      <c r="A386" s="3">
        <v>557</v>
      </c>
      <c r="B386" s="3" t="s">
        <v>836</v>
      </c>
      <c r="C386" s="3">
        <v>2</v>
      </c>
      <c r="D386" s="3">
        <v>255</v>
      </c>
      <c r="E386" s="3" t="s">
        <v>837</v>
      </c>
      <c r="F386" s="3" t="s">
        <v>440</v>
      </c>
      <c r="G386" s="3" t="s">
        <v>441</v>
      </c>
    </row>
    <row r="387" spans="1:7" ht="31" x14ac:dyDescent="0.2">
      <c r="A387" s="3">
        <v>558</v>
      </c>
      <c r="B387" s="3" t="s">
        <v>838</v>
      </c>
      <c r="C387" s="3">
        <v>2</v>
      </c>
      <c r="D387" s="3">
        <v>255</v>
      </c>
      <c r="E387" s="3" t="s">
        <v>839</v>
      </c>
      <c r="F387" s="3" t="s">
        <v>332</v>
      </c>
      <c r="G387" s="3" t="s">
        <v>333</v>
      </c>
    </row>
    <row r="388" spans="1:7" ht="76" x14ac:dyDescent="0.2">
      <c r="A388" s="3">
        <v>559</v>
      </c>
      <c r="B388" s="3" t="s">
        <v>840</v>
      </c>
      <c r="C388" s="3">
        <v>2</v>
      </c>
      <c r="D388" s="3">
        <v>255</v>
      </c>
      <c r="E388" s="3" t="s">
        <v>841</v>
      </c>
      <c r="F388" s="3" t="s">
        <v>440</v>
      </c>
      <c r="G388" s="3" t="s">
        <v>441</v>
      </c>
    </row>
    <row r="389" spans="1:7" ht="31" x14ac:dyDescent="0.2">
      <c r="A389" s="3">
        <v>560</v>
      </c>
      <c r="B389" s="3" t="s">
        <v>842</v>
      </c>
      <c r="C389" s="3">
        <v>2</v>
      </c>
      <c r="D389" s="3">
        <v>255</v>
      </c>
      <c r="E389" s="3" t="s">
        <v>843</v>
      </c>
      <c r="F389" s="3" t="s">
        <v>332</v>
      </c>
      <c r="G389" s="3" t="s">
        <v>333</v>
      </c>
    </row>
    <row r="390" spans="1:7" ht="61" x14ac:dyDescent="0.2">
      <c r="A390" s="3">
        <v>561</v>
      </c>
      <c r="B390" s="3" t="s">
        <v>844</v>
      </c>
      <c r="C390" s="3">
        <v>2</v>
      </c>
      <c r="D390" s="3">
        <v>255</v>
      </c>
      <c r="E390" s="3" t="s">
        <v>845</v>
      </c>
      <c r="F390" s="3" t="s">
        <v>344</v>
      </c>
      <c r="G390" s="3" t="s">
        <v>345</v>
      </c>
    </row>
    <row r="391" spans="1:7" ht="76" x14ac:dyDescent="0.2">
      <c r="A391" s="3">
        <v>562</v>
      </c>
      <c r="B391" s="3" t="s">
        <v>846</v>
      </c>
      <c r="C391" s="3">
        <v>2</v>
      </c>
      <c r="D391" s="3">
        <v>255</v>
      </c>
      <c r="E391" s="3" t="s">
        <v>847</v>
      </c>
      <c r="F391" s="3" t="s">
        <v>440</v>
      </c>
      <c r="G391" s="3" t="s">
        <v>441</v>
      </c>
    </row>
    <row r="392" spans="1:7" ht="31" x14ac:dyDescent="0.2">
      <c r="A392" s="3">
        <v>563</v>
      </c>
      <c r="B392" s="3" t="s">
        <v>848</v>
      </c>
      <c r="C392" s="3">
        <v>2</v>
      </c>
      <c r="D392" s="3">
        <v>255</v>
      </c>
      <c r="E392" s="3" t="s">
        <v>849</v>
      </c>
      <c r="F392" s="3" t="s">
        <v>332</v>
      </c>
      <c r="G392" s="3" t="s">
        <v>333</v>
      </c>
    </row>
    <row r="393" spans="1:7" ht="61" x14ac:dyDescent="0.2">
      <c r="A393" s="3">
        <v>564</v>
      </c>
      <c r="B393" s="3" t="s">
        <v>850</v>
      </c>
      <c r="C393" s="3">
        <v>2</v>
      </c>
      <c r="D393" s="3">
        <v>255</v>
      </c>
      <c r="E393" s="3" t="s">
        <v>851</v>
      </c>
      <c r="F393" s="3" t="s">
        <v>344</v>
      </c>
      <c r="G393" s="3" t="s">
        <v>345</v>
      </c>
    </row>
    <row r="394" spans="1:7" ht="76" x14ac:dyDescent="0.2">
      <c r="A394" s="3">
        <v>565</v>
      </c>
      <c r="B394" s="3" t="s">
        <v>852</v>
      </c>
      <c r="C394" s="3">
        <v>2</v>
      </c>
      <c r="D394" s="3">
        <v>255</v>
      </c>
      <c r="E394" s="3" t="s">
        <v>853</v>
      </c>
      <c r="F394" s="3" t="s">
        <v>440</v>
      </c>
      <c r="G394" s="3" t="s">
        <v>441</v>
      </c>
    </row>
    <row r="395" spans="1:7" ht="31" x14ac:dyDescent="0.2">
      <c r="A395" s="3">
        <v>566</v>
      </c>
      <c r="B395" s="3" t="s">
        <v>854</v>
      </c>
      <c r="C395" s="3">
        <v>2</v>
      </c>
      <c r="D395" s="3">
        <v>255</v>
      </c>
      <c r="E395" s="3" t="s">
        <v>855</v>
      </c>
      <c r="F395" s="3" t="s">
        <v>332</v>
      </c>
      <c r="G395" s="3" t="s">
        <v>333</v>
      </c>
    </row>
    <row r="396" spans="1:7" ht="61" x14ac:dyDescent="0.2">
      <c r="A396" s="3">
        <v>567</v>
      </c>
      <c r="B396" s="3" t="s">
        <v>856</v>
      </c>
      <c r="C396" s="3">
        <v>2</v>
      </c>
      <c r="D396" s="3">
        <v>255</v>
      </c>
      <c r="E396" s="3" t="s">
        <v>857</v>
      </c>
      <c r="F396" s="3" t="s">
        <v>344</v>
      </c>
      <c r="G396" s="3" t="s">
        <v>345</v>
      </c>
    </row>
    <row r="397" spans="1:7" ht="61" x14ac:dyDescent="0.2">
      <c r="A397" s="3">
        <v>568</v>
      </c>
      <c r="B397" s="3" t="s">
        <v>858</v>
      </c>
      <c r="C397" s="3">
        <v>2</v>
      </c>
      <c r="D397" s="3">
        <v>255</v>
      </c>
      <c r="E397" s="3" t="s">
        <v>859</v>
      </c>
      <c r="F397" s="3" t="s">
        <v>344</v>
      </c>
      <c r="G397" s="3" t="s">
        <v>345</v>
      </c>
    </row>
    <row r="398" spans="1:7" ht="76" x14ac:dyDescent="0.2">
      <c r="A398" s="3">
        <v>569</v>
      </c>
      <c r="B398" s="3" t="s">
        <v>860</v>
      </c>
      <c r="C398" s="3">
        <v>2</v>
      </c>
      <c r="D398" s="3">
        <v>255</v>
      </c>
      <c r="E398" s="3" t="s">
        <v>861</v>
      </c>
      <c r="F398" s="3" t="s">
        <v>440</v>
      </c>
      <c r="G398" s="3" t="s">
        <v>441</v>
      </c>
    </row>
    <row r="399" spans="1:7" ht="31" x14ac:dyDescent="0.2">
      <c r="A399" s="3">
        <v>570</v>
      </c>
      <c r="B399" s="3" t="s">
        <v>862</v>
      </c>
      <c r="C399" s="3">
        <v>2</v>
      </c>
      <c r="D399" s="3">
        <v>255</v>
      </c>
      <c r="E399" s="3" t="s">
        <v>863</v>
      </c>
      <c r="F399" s="3" t="s">
        <v>332</v>
      </c>
      <c r="G399" s="3" t="s">
        <v>333</v>
      </c>
    </row>
    <row r="400" spans="1:7" ht="76" x14ac:dyDescent="0.2">
      <c r="A400" s="3">
        <v>571</v>
      </c>
      <c r="B400" s="3" t="s">
        <v>864</v>
      </c>
      <c r="C400" s="3">
        <v>2</v>
      </c>
      <c r="D400" s="3">
        <v>255</v>
      </c>
      <c r="E400" s="3" t="s">
        <v>865</v>
      </c>
      <c r="F400" s="3" t="s">
        <v>440</v>
      </c>
      <c r="G400" s="3" t="s">
        <v>441</v>
      </c>
    </row>
    <row r="401" spans="1:7" ht="31" x14ac:dyDescent="0.2">
      <c r="A401" s="3">
        <v>572</v>
      </c>
      <c r="B401" s="3" t="s">
        <v>866</v>
      </c>
      <c r="C401" s="3">
        <v>2</v>
      </c>
      <c r="D401" s="3">
        <v>255</v>
      </c>
      <c r="E401" s="3" t="s">
        <v>867</v>
      </c>
      <c r="F401" s="3" t="s">
        <v>332</v>
      </c>
      <c r="G401" s="3" t="s">
        <v>333</v>
      </c>
    </row>
    <row r="402" spans="1:7" ht="31" x14ac:dyDescent="0.2">
      <c r="A402" s="3">
        <v>573</v>
      </c>
      <c r="B402" s="3" t="s">
        <v>868</v>
      </c>
      <c r="C402" s="3">
        <v>2</v>
      </c>
      <c r="D402" s="3">
        <v>255</v>
      </c>
      <c r="E402" s="3" t="s">
        <v>869</v>
      </c>
      <c r="F402" s="3" t="s">
        <v>332</v>
      </c>
      <c r="G402" s="3" t="s">
        <v>333</v>
      </c>
    </row>
    <row r="403" spans="1:7" ht="61" x14ac:dyDescent="0.2">
      <c r="A403" s="3">
        <v>574</v>
      </c>
      <c r="B403" s="3" t="s">
        <v>870</v>
      </c>
      <c r="C403" s="3">
        <v>2</v>
      </c>
      <c r="D403" s="3">
        <v>255</v>
      </c>
      <c r="E403" s="3" t="s">
        <v>871</v>
      </c>
      <c r="F403" s="3" t="s">
        <v>344</v>
      </c>
      <c r="G403" s="3" t="s">
        <v>345</v>
      </c>
    </row>
    <row r="404" spans="1:7" ht="76" x14ac:dyDescent="0.2">
      <c r="A404" s="3">
        <v>575</v>
      </c>
      <c r="B404" s="3" t="s">
        <v>872</v>
      </c>
      <c r="C404" s="3">
        <v>2</v>
      </c>
      <c r="D404" s="3">
        <v>255</v>
      </c>
      <c r="E404" s="3" t="s">
        <v>873</v>
      </c>
      <c r="F404" s="3" t="s">
        <v>440</v>
      </c>
      <c r="G404" s="3" t="s">
        <v>441</v>
      </c>
    </row>
    <row r="405" spans="1:7" ht="31" x14ac:dyDescent="0.2">
      <c r="A405" s="3">
        <v>576</v>
      </c>
      <c r="B405" s="3" t="s">
        <v>874</v>
      </c>
      <c r="C405" s="3">
        <v>2</v>
      </c>
      <c r="D405" s="3">
        <v>255</v>
      </c>
      <c r="E405" s="3" t="s">
        <v>875</v>
      </c>
      <c r="F405" s="3" t="s">
        <v>332</v>
      </c>
      <c r="G405" s="3" t="s">
        <v>333</v>
      </c>
    </row>
    <row r="406" spans="1:7" ht="61" x14ac:dyDescent="0.2">
      <c r="A406" s="3">
        <v>577</v>
      </c>
      <c r="B406" s="3" t="s">
        <v>876</v>
      </c>
      <c r="C406" s="3">
        <v>2</v>
      </c>
      <c r="D406" s="3">
        <v>255</v>
      </c>
      <c r="E406" s="3" t="s">
        <v>877</v>
      </c>
      <c r="F406" s="3" t="s">
        <v>344</v>
      </c>
      <c r="G406" s="3" t="s">
        <v>345</v>
      </c>
    </row>
    <row r="407" spans="1:7" ht="76" x14ac:dyDescent="0.2">
      <c r="A407" s="3">
        <v>578</v>
      </c>
      <c r="B407" s="3" t="s">
        <v>878</v>
      </c>
      <c r="C407" s="3">
        <v>2</v>
      </c>
      <c r="D407" s="3">
        <v>255</v>
      </c>
      <c r="E407" s="3" t="s">
        <v>879</v>
      </c>
      <c r="F407" s="3" t="s">
        <v>440</v>
      </c>
      <c r="G407" s="3" t="s">
        <v>441</v>
      </c>
    </row>
    <row r="408" spans="1:7" ht="31" x14ac:dyDescent="0.2">
      <c r="A408" s="3">
        <v>579</v>
      </c>
      <c r="B408" s="3" t="s">
        <v>880</v>
      </c>
      <c r="C408" s="3">
        <v>2</v>
      </c>
      <c r="D408" s="3">
        <v>255</v>
      </c>
      <c r="E408" s="3" t="s">
        <v>881</v>
      </c>
      <c r="F408" s="3" t="s">
        <v>332</v>
      </c>
      <c r="G408" s="3" t="s">
        <v>333</v>
      </c>
    </row>
    <row r="409" spans="1:7" ht="76" x14ac:dyDescent="0.2">
      <c r="A409" s="3">
        <v>580</v>
      </c>
      <c r="B409" s="3" t="s">
        <v>882</v>
      </c>
      <c r="C409" s="3">
        <v>2</v>
      </c>
      <c r="D409" s="3">
        <v>255</v>
      </c>
      <c r="E409" s="3" t="s">
        <v>883</v>
      </c>
      <c r="F409" s="3" t="s">
        <v>440</v>
      </c>
      <c r="G409" s="3" t="s">
        <v>441</v>
      </c>
    </row>
    <row r="410" spans="1:7" ht="31" x14ac:dyDescent="0.2">
      <c r="A410" s="3">
        <v>581</v>
      </c>
      <c r="B410" s="3" t="s">
        <v>884</v>
      </c>
      <c r="C410" s="3">
        <v>2</v>
      </c>
      <c r="D410" s="3">
        <v>255</v>
      </c>
      <c r="E410" s="3" t="s">
        <v>885</v>
      </c>
      <c r="F410" s="3" t="s">
        <v>332</v>
      </c>
      <c r="G410" s="3" t="s">
        <v>333</v>
      </c>
    </row>
    <row r="411" spans="1:7" ht="61" x14ac:dyDescent="0.2">
      <c r="A411" s="3">
        <v>582</v>
      </c>
      <c r="B411" s="3" t="s">
        <v>886</v>
      </c>
      <c r="C411" s="3">
        <v>2</v>
      </c>
      <c r="D411" s="3">
        <v>255</v>
      </c>
      <c r="E411" s="3" t="s">
        <v>887</v>
      </c>
      <c r="F411" s="3" t="s">
        <v>344</v>
      </c>
      <c r="G411" s="3" t="s">
        <v>345</v>
      </c>
    </row>
    <row r="412" spans="1:7" ht="76" x14ac:dyDescent="0.2">
      <c r="A412" s="3">
        <v>583</v>
      </c>
      <c r="B412" s="3" t="s">
        <v>888</v>
      </c>
      <c r="C412" s="3">
        <v>2</v>
      </c>
      <c r="D412" s="3">
        <v>255</v>
      </c>
      <c r="E412" s="3" t="s">
        <v>889</v>
      </c>
      <c r="F412" s="3" t="s">
        <v>440</v>
      </c>
      <c r="G412" s="3" t="s">
        <v>441</v>
      </c>
    </row>
    <row r="413" spans="1:7" ht="31" x14ac:dyDescent="0.2">
      <c r="A413" s="3">
        <v>584</v>
      </c>
      <c r="B413" s="3" t="s">
        <v>890</v>
      </c>
      <c r="C413" s="3">
        <v>2</v>
      </c>
      <c r="D413" s="3">
        <v>255</v>
      </c>
      <c r="E413" s="3" t="s">
        <v>891</v>
      </c>
      <c r="F413" s="3" t="s">
        <v>332</v>
      </c>
      <c r="G413" s="3" t="s">
        <v>333</v>
      </c>
    </row>
    <row r="414" spans="1:7" ht="76" x14ac:dyDescent="0.2">
      <c r="A414" s="3">
        <v>585</v>
      </c>
      <c r="B414" s="3" t="s">
        <v>892</v>
      </c>
      <c r="C414" s="3">
        <v>2</v>
      </c>
      <c r="D414" s="3">
        <v>255</v>
      </c>
      <c r="E414" s="3" t="s">
        <v>893</v>
      </c>
      <c r="F414" s="3" t="s">
        <v>440</v>
      </c>
      <c r="G414" s="3" t="s">
        <v>441</v>
      </c>
    </row>
    <row r="415" spans="1:7" ht="31" x14ac:dyDescent="0.2">
      <c r="A415" s="3">
        <v>586</v>
      </c>
      <c r="B415" s="3" t="s">
        <v>894</v>
      </c>
      <c r="C415" s="3">
        <v>2</v>
      </c>
      <c r="D415" s="3">
        <v>255</v>
      </c>
      <c r="E415" s="3" t="s">
        <v>895</v>
      </c>
      <c r="F415" s="3" t="s">
        <v>332</v>
      </c>
      <c r="G415" s="3" t="s">
        <v>333</v>
      </c>
    </row>
    <row r="416" spans="1:7" ht="76" x14ac:dyDescent="0.2">
      <c r="A416" s="3">
        <v>587</v>
      </c>
      <c r="B416" s="3" t="s">
        <v>896</v>
      </c>
      <c r="C416" s="3">
        <v>2</v>
      </c>
      <c r="D416" s="3">
        <v>255</v>
      </c>
      <c r="E416" s="3" t="s">
        <v>897</v>
      </c>
      <c r="F416" s="3" t="s">
        <v>440</v>
      </c>
      <c r="G416" s="3" t="s">
        <v>441</v>
      </c>
    </row>
    <row r="417" spans="1:7" ht="31" x14ac:dyDescent="0.2">
      <c r="A417" s="3">
        <v>588</v>
      </c>
      <c r="B417" s="3" t="s">
        <v>898</v>
      </c>
      <c r="C417" s="3">
        <v>2</v>
      </c>
      <c r="D417" s="3">
        <v>255</v>
      </c>
      <c r="E417" s="3" t="s">
        <v>899</v>
      </c>
      <c r="F417" s="3" t="s">
        <v>332</v>
      </c>
      <c r="G417" s="3" t="s">
        <v>333</v>
      </c>
    </row>
    <row r="418" spans="1:7" ht="61" x14ac:dyDescent="0.2">
      <c r="A418" s="3">
        <v>589</v>
      </c>
      <c r="B418" s="3" t="s">
        <v>900</v>
      </c>
      <c r="C418" s="3">
        <v>2</v>
      </c>
      <c r="D418" s="3">
        <v>255</v>
      </c>
      <c r="E418" s="3" t="s">
        <v>901</v>
      </c>
      <c r="F418" s="3" t="s">
        <v>344</v>
      </c>
      <c r="G418" s="3" t="s">
        <v>345</v>
      </c>
    </row>
    <row r="419" spans="1:7" ht="76" x14ac:dyDescent="0.2">
      <c r="A419" s="3">
        <v>590</v>
      </c>
      <c r="B419" s="3" t="s">
        <v>902</v>
      </c>
      <c r="C419" s="3">
        <v>2</v>
      </c>
      <c r="D419" s="3">
        <v>255</v>
      </c>
      <c r="E419" s="3" t="s">
        <v>903</v>
      </c>
      <c r="F419" s="3" t="s">
        <v>440</v>
      </c>
      <c r="G419" s="3" t="s">
        <v>441</v>
      </c>
    </row>
    <row r="420" spans="1:7" ht="31" x14ac:dyDescent="0.2">
      <c r="A420" s="3">
        <v>591</v>
      </c>
      <c r="B420" s="3" t="s">
        <v>904</v>
      </c>
      <c r="C420" s="3">
        <v>2</v>
      </c>
      <c r="D420" s="3">
        <v>255</v>
      </c>
      <c r="E420" s="3" t="s">
        <v>905</v>
      </c>
      <c r="F420" s="3" t="s">
        <v>332</v>
      </c>
      <c r="G420" s="3" t="s">
        <v>333</v>
      </c>
    </row>
    <row r="421" spans="1:7" ht="76" x14ac:dyDescent="0.2">
      <c r="A421" s="3">
        <v>592</v>
      </c>
      <c r="B421" s="3" t="s">
        <v>906</v>
      </c>
      <c r="C421" s="3">
        <v>2</v>
      </c>
      <c r="D421" s="3">
        <v>255</v>
      </c>
      <c r="E421" s="3" t="s">
        <v>907</v>
      </c>
      <c r="F421" s="3" t="s">
        <v>440</v>
      </c>
      <c r="G421" s="3" t="s">
        <v>441</v>
      </c>
    </row>
    <row r="422" spans="1:7" ht="31" x14ac:dyDescent="0.2">
      <c r="A422" s="3">
        <v>593</v>
      </c>
      <c r="B422" s="3" t="s">
        <v>908</v>
      </c>
      <c r="C422" s="3">
        <v>2</v>
      </c>
      <c r="D422" s="3">
        <v>255</v>
      </c>
      <c r="E422" s="3" t="s">
        <v>909</v>
      </c>
      <c r="F422" s="3" t="s">
        <v>332</v>
      </c>
      <c r="G422" s="3" t="s">
        <v>333</v>
      </c>
    </row>
    <row r="423" spans="1:7" ht="76" x14ac:dyDescent="0.2">
      <c r="A423" s="3">
        <v>594</v>
      </c>
      <c r="B423" s="3" t="s">
        <v>910</v>
      </c>
      <c r="C423" s="3">
        <v>2</v>
      </c>
      <c r="D423" s="3">
        <v>255</v>
      </c>
      <c r="E423" s="3" t="s">
        <v>911</v>
      </c>
      <c r="F423" s="3" t="s">
        <v>440</v>
      </c>
      <c r="G423" s="3" t="s">
        <v>441</v>
      </c>
    </row>
    <row r="424" spans="1:7" ht="31" x14ac:dyDescent="0.2">
      <c r="A424" s="3">
        <v>595</v>
      </c>
      <c r="B424" s="3" t="s">
        <v>912</v>
      </c>
      <c r="C424" s="3">
        <v>2</v>
      </c>
      <c r="D424" s="3">
        <v>255</v>
      </c>
      <c r="E424" s="3" t="s">
        <v>913</v>
      </c>
      <c r="F424" s="3" t="s">
        <v>332</v>
      </c>
      <c r="G424" s="3" t="s">
        <v>333</v>
      </c>
    </row>
    <row r="425" spans="1:7" ht="76" x14ac:dyDescent="0.2">
      <c r="A425" s="3">
        <v>596</v>
      </c>
      <c r="B425" s="3" t="s">
        <v>914</v>
      </c>
      <c r="C425" s="3">
        <v>2</v>
      </c>
      <c r="D425" s="3">
        <v>255</v>
      </c>
      <c r="E425" s="3" t="s">
        <v>915</v>
      </c>
      <c r="F425" s="3" t="s">
        <v>440</v>
      </c>
      <c r="G425" s="3" t="s">
        <v>441</v>
      </c>
    </row>
    <row r="426" spans="1:7" ht="31" x14ac:dyDescent="0.2">
      <c r="A426" s="3">
        <v>597</v>
      </c>
      <c r="B426" s="3" t="s">
        <v>916</v>
      </c>
      <c r="C426" s="3">
        <v>2</v>
      </c>
      <c r="D426" s="3">
        <v>255</v>
      </c>
      <c r="E426" s="3" t="s">
        <v>917</v>
      </c>
      <c r="F426" s="3" t="s">
        <v>332</v>
      </c>
      <c r="G426" s="3" t="s">
        <v>333</v>
      </c>
    </row>
    <row r="427" spans="1:7" ht="61" x14ac:dyDescent="0.2">
      <c r="A427" s="3">
        <v>598</v>
      </c>
      <c r="B427" s="3" t="s">
        <v>918</v>
      </c>
      <c r="C427" s="3">
        <v>2</v>
      </c>
      <c r="D427" s="3">
        <v>255</v>
      </c>
      <c r="E427" s="3" t="s">
        <v>919</v>
      </c>
      <c r="F427" s="3" t="s">
        <v>344</v>
      </c>
      <c r="G427" s="3" t="s">
        <v>345</v>
      </c>
    </row>
    <row r="428" spans="1:7" ht="61" x14ac:dyDescent="0.2">
      <c r="A428" s="3">
        <v>599</v>
      </c>
      <c r="B428" s="3" t="s">
        <v>920</v>
      </c>
      <c r="C428" s="3">
        <v>2</v>
      </c>
      <c r="D428" s="3">
        <v>255</v>
      </c>
      <c r="E428" s="3" t="s">
        <v>921</v>
      </c>
      <c r="F428" s="3" t="s">
        <v>344</v>
      </c>
      <c r="G428" s="3" t="s">
        <v>345</v>
      </c>
    </row>
    <row r="429" spans="1:7" ht="61" x14ac:dyDescent="0.2">
      <c r="A429" s="3">
        <v>600</v>
      </c>
      <c r="B429" s="3" t="s">
        <v>922</v>
      </c>
      <c r="C429" s="3">
        <v>2</v>
      </c>
      <c r="D429" s="3">
        <v>255</v>
      </c>
      <c r="E429" s="3" t="s">
        <v>923</v>
      </c>
      <c r="F429" s="3" t="s">
        <v>344</v>
      </c>
      <c r="G429" s="3" t="s">
        <v>345</v>
      </c>
    </row>
    <row r="430" spans="1:7" ht="76" x14ac:dyDescent="0.2">
      <c r="A430" s="3">
        <v>601</v>
      </c>
      <c r="B430" s="3" t="s">
        <v>924</v>
      </c>
      <c r="C430" s="3">
        <v>2</v>
      </c>
      <c r="D430" s="3">
        <v>255</v>
      </c>
      <c r="E430" s="3" t="s">
        <v>925</v>
      </c>
      <c r="F430" s="3" t="s">
        <v>440</v>
      </c>
      <c r="G430" s="3" t="s">
        <v>441</v>
      </c>
    </row>
    <row r="431" spans="1:7" ht="31" x14ac:dyDescent="0.2">
      <c r="A431" s="3">
        <v>602</v>
      </c>
      <c r="B431" s="3" t="s">
        <v>926</v>
      </c>
      <c r="C431" s="3">
        <v>2</v>
      </c>
      <c r="D431" s="3">
        <v>255</v>
      </c>
      <c r="E431" s="3" t="s">
        <v>927</v>
      </c>
      <c r="F431" s="3" t="s">
        <v>332</v>
      </c>
      <c r="G431" s="3" t="s">
        <v>333</v>
      </c>
    </row>
    <row r="432" spans="1:7" ht="76" x14ac:dyDescent="0.2">
      <c r="A432" s="3">
        <v>603</v>
      </c>
      <c r="B432" s="3" t="s">
        <v>928</v>
      </c>
      <c r="C432" s="3">
        <v>2</v>
      </c>
      <c r="D432" s="3">
        <v>255</v>
      </c>
      <c r="E432" s="3" t="s">
        <v>929</v>
      </c>
      <c r="F432" s="3" t="s">
        <v>440</v>
      </c>
      <c r="G432" s="3" t="s">
        <v>441</v>
      </c>
    </row>
    <row r="433" spans="1:7" ht="31" x14ac:dyDescent="0.2">
      <c r="A433" s="3">
        <v>604</v>
      </c>
      <c r="B433" s="3" t="s">
        <v>930</v>
      </c>
      <c r="C433" s="3">
        <v>2</v>
      </c>
      <c r="D433" s="3">
        <v>255</v>
      </c>
      <c r="E433" s="3" t="s">
        <v>931</v>
      </c>
      <c r="F433" s="3" t="s">
        <v>332</v>
      </c>
      <c r="G433" s="3" t="s">
        <v>333</v>
      </c>
    </row>
    <row r="434" spans="1:7" ht="76" x14ac:dyDescent="0.2">
      <c r="A434" s="3">
        <v>605</v>
      </c>
      <c r="B434" s="3" t="s">
        <v>932</v>
      </c>
      <c r="C434" s="3">
        <v>2</v>
      </c>
      <c r="D434" s="3">
        <v>255</v>
      </c>
      <c r="E434" s="3" t="s">
        <v>933</v>
      </c>
      <c r="F434" s="3" t="s">
        <v>440</v>
      </c>
      <c r="G434" s="3" t="s">
        <v>441</v>
      </c>
    </row>
    <row r="435" spans="1:7" ht="31" x14ac:dyDescent="0.2">
      <c r="A435" s="3">
        <v>606</v>
      </c>
      <c r="B435" s="3" t="s">
        <v>934</v>
      </c>
      <c r="C435" s="3">
        <v>2</v>
      </c>
      <c r="D435" s="3">
        <v>255</v>
      </c>
      <c r="E435" s="3" t="s">
        <v>935</v>
      </c>
      <c r="F435" s="3" t="s">
        <v>332</v>
      </c>
      <c r="G435" s="3" t="s">
        <v>333</v>
      </c>
    </row>
    <row r="436" spans="1:7" ht="76" x14ac:dyDescent="0.2">
      <c r="A436" s="3">
        <v>607</v>
      </c>
      <c r="B436" s="3" t="s">
        <v>936</v>
      </c>
      <c r="C436" s="3">
        <v>2</v>
      </c>
      <c r="D436" s="3">
        <v>255</v>
      </c>
      <c r="E436" s="3" t="s">
        <v>937</v>
      </c>
      <c r="F436" s="3" t="s">
        <v>440</v>
      </c>
      <c r="G436" s="3" t="s">
        <v>441</v>
      </c>
    </row>
    <row r="437" spans="1:7" ht="31" x14ac:dyDescent="0.2">
      <c r="A437" s="3">
        <v>608</v>
      </c>
      <c r="B437" s="3" t="s">
        <v>938</v>
      </c>
      <c r="C437" s="3">
        <v>2</v>
      </c>
      <c r="D437" s="3">
        <v>255</v>
      </c>
      <c r="E437" s="3" t="s">
        <v>939</v>
      </c>
      <c r="F437" s="3" t="s">
        <v>332</v>
      </c>
      <c r="G437" s="3" t="s">
        <v>333</v>
      </c>
    </row>
    <row r="438" spans="1:7" ht="76" x14ac:dyDescent="0.2">
      <c r="A438" s="3">
        <v>609</v>
      </c>
      <c r="B438" s="3" t="s">
        <v>940</v>
      </c>
      <c r="C438" s="3">
        <v>2</v>
      </c>
      <c r="D438" s="3">
        <v>255</v>
      </c>
      <c r="E438" s="3" t="s">
        <v>941</v>
      </c>
      <c r="F438" s="3" t="s">
        <v>440</v>
      </c>
      <c r="G438" s="3" t="s">
        <v>441</v>
      </c>
    </row>
    <row r="439" spans="1:7" ht="31" x14ac:dyDescent="0.2">
      <c r="A439" s="3">
        <v>610</v>
      </c>
      <c r="B439" s="3" t="s">
        <v>942</v>
      </c>
      <c r="C439" s="3">
        <v>2</v>
      </c>
      <c r="D439" s="3">
        <v>255</v>
      </c>
      <c r="E439" s="3" t="s">
        <v>943</v>
      </c>
      <c r="F439" s="3" t="s">
        <v>332</v>
      </c>
      <c r="G439" s="3" t="s">
        <v>333</v>
      </c>
    </row>
    <row r="440" spans="1:7" ht="61" x14ac:dyDescent="0.2">
      <c r="A440" s="3">
        <v>611</v>
      </c>
      <c r="B440" s="3" t="s">
        <v>944</v>
      </c>
      <c r="C440" s="3">
        <v>2</v>
      </c>
      <c r="D440" s="3">
        <v>255</v>
      </c>
      <c r="E440" s="3" t="s">
        <v>945</v>
      </c>
      <c r="F440" s="3" t="s">
        <v>344</v>
      </c>
      <c r="G440" s="3" t="s">
        <v>345</v>
      </c>
    </row>
    <row r="441" spans="1:7" ht="76" x14ac:dyDescent="0.2">
      <c r="A441" s="3">
        <v>612</v>
      </c>
      <c r="B441" s="3" t="s">
        <v>946</v>
      </c>
      <c r="C441" s="3">
        <v>2</v>
      </c>
      <c r="D441" s="3">
        <v>255</v>
      </c>
      <c r="E441" s="3" t="s">
        <v>947</v>
      </c>
      <c r="F441" s="3" t="s">
        <v>440</v>
      </c>
      <c r="G441" s="3" t="s">
        <v>441</v>
      </c>
    </row>
    <row r="442" spans="1:7" ht="31" x14ac:dyDescent="0.2">
      <c r="A442" s="3">
        <v>613</v>
      </c>
      <c r="B442" s="3" t="s">
        <v>948</v>
      </c>
      <c r="C442" s="3">
        <v>2</v>
      </c>
      <c r="D442" s="3">
        <v>255</v>
      </c>
      <c r="E442" s="3" t="s">
        <v>949</v>
      </c>
      <c r="F442" s="3" t="s">
        <v>332</v>
      </c>
      <c r="G442" s="3" t="s">
        <v>333</v>
      </c>
    </row>
    <row r="443" spans="1:7" ht="61" x14ac:dyDescent="0.2">
      <c r="A443" s="3">
        <v>614</v>
      </c>
      <c r="B443" s="3" t="s">
        <v>950</v>
      </c>
      <c r="C443" s="3">
        <v>2</v>
      </c>
      <c r="D443" s="3">
        <v>255</v>
      </c>
      <c r="E443" s="3" t="s">
        <v>951</v>
      </c>
      <c r="F443" s="3" t="s">
        <v>344</v>
      </c>
      <c r="G443" s="3" t="s">
        <v>345</v>
      </c>
    </row>
    <row r="444" spans="1:7" ht="76" x14ac:dyDescent="0.2">
      <c r="A444" s="3">
        <v>615</v>
      </c>
      <c r="B444" s="3" t="s">
        <v>952</v>
      </c>
      <c r="C444" s="3">
        <v>2</v>
      </c>
      <c r="D444" s="3">
        <v>255</v>
      </c>
      <c r="E444" s="3" t="s">
        <v>953</v>
      </c>
      <c r="F444" s="3" t="s">
        <v>440</v>
      </c>
      <c r="G444" s="3" t="s">
        <v>441</v>
      </c>
    </row>
    <row r="445" spans="1:7" ht="31" x14ac:dyDescent="0.2">
      <c r="A445" s="3">
        <v>616</v>
      </c>
      <c r="B445" s="3" t="s">
        <v>954</v>
      </c>
      <c r="C445" s="3">
        <v>2</v>
      </c>
      <c r="D445" s="3">
        <v>255</v>
      </c>
      <c r="E445" s="3" t="s">
        <v>955</v>
      </c>
      <c r="F445" s="3" t="s">
        <v>332</v>
      </c>
      <c r="G445" s="3" t="s">
        <v>333</v>
      </c>
    </row>
    <row r="446" spans="1:7" ht="76" x14ac:dyDescent="0.2">
      <c r="A446" s="3">
        <v>617</v>
      </c>
      <c r="B446" s="3" t="s">
        <v>956</v>
      </c>
      <c r="C446" s="3">
        <v>2</v>
      </c>
      <c r="D446" s="3">
        <v>255</v>
      </c>
      <c r="E446" s="3" t="s">
        <v>957</v>
      </c>
      <c r="F446" s="3" t="s">
        <v>440</v>
      </c>
      <c r="G446" s="3" t="s">
        <v>441</v>
      </c>
    </row>
    <row r="447" spans="1:7" ht="31" x14ac:dyDescent="0.2">
      <c r="A447" s="3">
        <v>618</v>
      </c>
      <c r="B447" s="3" t="s">
        <v>958</v>
      </c>
      <c r="C447" s="3">
        <v>2</v>
      </c>
      <c r="D447" s="3">
        <v>255</v>
      </c>
      <c r="E447" s="3" t="s">
        <v>959</v>
      </c>
      <c r="F447" s="3" t="s">
        <v>332</v>
      </c>
      <c r="G447" s="3" t="s">
        <v>333</v>
      </c>
    </row>
    <row r="448" spans="1:7" ht="76" x14ac:dyDescent="0.2">
      <c r="A448" s="3">
        <v>619</v>
      </c>
      <c r="B448" s="3" t="s">
        <v>960</v>
      </c>
      <c r="C448" s="3">
        <v>2</v>
      </c>
      <c r="D448" s="3">
        <v>255</v>
      </c>
      <c r="E448" s="3" t="s">
        <v>961</v>
      </c>
      <c r="F448" s="3" t="s">
        <v>440</v>
      </c>
      <c r="G448" s="3" t="s">
        <v>441</v>
      </c>
    </row>
    <row r="449" spans="1:7" ht="31" x14ac:dyDescent="0.2">
      <c r="A449" s="3">
        <v>620</v>
      </c>
      <c r="B449" s="3" t="s">
        <v>962</v>
      </c>
      <c r="C449" s="3">
        <v>2</v>
      </c>
      <c r="D449" s="3">
        <v>255</v>
      </c>
      <c r="E449" s="3" t="s">
        <v>963</v>
      </c>
      <c r="F449" s="3" t="s">
        <v>332</v>
      </c>
      <c r="G449" s="3" t="s">
        <v>333</v>
      </c>
    </row>
    <row r="450" spans="1:7" ht="76" x14ac:dyDescent="0.2">
      <c r="A450" s="3">
        <v>621</v>
      </c>
      <c r="B450" s="3" t="s">
        <v>964</v>
      </c>
      <c r="C450" s="3">
        <v>2</v>
      </c>
      <c r="D450" s="3">
        <v>255</v>
      </c>
      <c r="E450" s="3" t="s">
        <v>965</v>
      </c>
      <c r="F450" s="3" t="s">
        <v>440</v>
      </c>
      <c r="G450" s="3" t="s">
        <v>441</v>
      </c>
    </row>
    <row r="451" spans="1:7" ht="31" x14ac:dyDescent="0.2">
      <c r="A451" s="3">
        <v>622</v>
      </c>
      <c r="B451" s="3" t="s">
        <v>966</v>
      </c>
      <c r="C451" s="3">
        <v>2</v>
      </c>
      <c r="D451" s="3">
        <v>255</v>
      </c>
      <c r="E451" s="3" t="s">
        <v>967</v>
      </c>
      <c r="F451" s="3" t="s">
        <v>332</v>
      </c>
      <c r="G451" s="3" t="s">
        <v>333</v>
      </c>
    </row>
    <row r="452" spans="1:7" ht="76" x14ac:dyDescent="0.2">
      <c r="A452" s="3">
        <v>623</v>
      </c>
      <c r="B452" s="3" t="s">
        <v>968</v>
      </c>
      <c r="C452" s="3">
        <v>2</v>
      </c>
      <c r="D452" s="3">
        <v>255</v>
      </c>
      <c r="E452" s="3" t="s">
        <v>969</v>
      </c>
      <c r="F452" s="3" t="s">
        <v>440</v>
      </c>
      <c r="G452" s="3" t="s">
        <v>441</v>
      </c>
    </row>
    <row r="453" spans="1:7" ht="31" x14ac:dyDescent="0.2">
      <c r="A453" s="3">
        <v>624</v>
      </c>
      <c r="B453" s="3" t="s">
        <v>970</v>
      </c>
      <c r="C453" s="3">
        <v>2</v>
      </c>
      <c r="D453" s="3">
        <v>255</v>
      </c>
      <c r="E453" s="3" t="s">
        <v>971</v>
      </c>
      <c r="F453" s="3" t="s">
        <v>332</v>
      </c>
      <c r="G453" s="3" t="s">
        <v>333</v>
      </c>
    </row>
    <row r="454" spans="1:7" ht="76" x14ac:dyDescent="0.2">
      <c r="A454" s="3">
        <v>625</v>
      </c>
      <c r="B454" s="3" t="s">
        <v>972</v>
      </c>
      <c r="C454" s="3">
        <v>2</v>
      </c>
      <c r="D454" s="3">
        <v>255</v>
      </c>
      <c r="E454" s="3" t="s">
        <v>973</v>
      </c>
      <c r="F454" s="3" t="s">
        <v>440</v>
      </c>
      <c r="G454" s="3" t="s">
        <v>441</v>
      </c>
    </row>
    <row r="455" spans="1:7" ht="31" x14ac:dyDescent="0.2">
      <c r="A455" s="3">
        <v>626</v>
      </c>
      <c r="B455" s="3" t="s">
        <v>974</v>
      </c>
      <c r="C455" s="3">
        <v>2</v>
      </c>
      <c r="D455" s="3">
        <v>255</v>
      </c>
      <c r="E455" s="3" t="s">
        <v>975</v>
      </c>
      <c r="F455" s="3" t="s">
        <v>610</v>
      </c>
      <c r="G455" s="3" t="s">
        <v>611</v>
      </c>
    </row>
    <row r="456" spans="1:7" ht="16" x14ac:dyDescent="0.2">
      <c r="A456" s="3">
        <v>627</v>
      </c>
      <c r="B456" s="3" t="s">
        <v>976</v>
      </c>
      <c r="C456" s="3">
        <v>2</v>
      </c>
      <c r="D456" s="3">
        <v>255</v>
      </c>
      <c r="E456" s="3" t="s">
        <v>977</v>
      </c>
      <c r="F456" s="3" t="s">
        <v>610</v>
      </c>
      <c r="G456" s="3" t="s">
        <v>611</v>
      </c>
    </row>
    <row r="457" spans="1:7" ht="31" x14ac:dyDescent="0.2">
      <c r="A457" s="3">
        <v>628</v>
      </c>
      <c r="B457" s="3" t="s">
        <v>978</v>
      </c>
      <c r="C457" s="3">
        <v>2</v>
      </c>
      <c r="D457" s="3">
        <v>255</v>
      </c>
      <c r="E457" s="3" t="s">
        <v>979</v>
      </c>
      <c r="F457" s="3" t="s">
        <v>610</v>
      </c>
      <c r="G457" s="3" t="s">
        <v>611</v>
      </c>
    </row>
    <row r="458" spans="1:7" ht="31" x14ac:dyDescent="0.2">
      <c r="A458" s="3">
        <v>629</v>
      </c>
      <c r="B458" s="3" t="s">
        <v>980</v>
      </c>
      <c r="C458" s="3">
        <v>2</v>
      </c>
      <c r="D458" s="3">
        <v>255</v>
      </c>
      <c r="E458" s="3" t="s">
        <v>981</v>
      </c>
      <c r="F458" s="3" t="s">
        <v>610</v>
      </c>
      <c r="G458" s="3" t="s">
        <v>611</v>
      </c>
    </row>
    <row r="459" spans="1:7" ht="31" x14ac:dyDescent="0.2">
      <c r="A459" s="3">
        <v>630</v>
      </c>
      <c r="B459" s="3" t="s">
        <v>982</v>
      </c>
      <c r="C459" s="3">
        <v>2</v>
      </c>
      <c r="D459" s="3">
        <v>255</v>
      </c>
      <c r="E459" s="3" t="s">
        <v>983</v>
      </c>
      <c r="F459" s="3" t="s">
        <v>610</v>
      </c>
      <c r="G459" s="3" t="s">
        <v>611</v>
      </c>
    </row>
    <row r="460" spans="1:7" ht="31" x14ac:dyDescent="0.2">
      <c r="A460" s="3">
        <v>631</v>
      </c>
      <c r="B460" s="3" t="s">
        <v>984</v>
      </c>
      <c r="C460" s="3">
        <v>2</v>
      </c>
      <c r="D460" s="3">
        <v>255</v>
      </c>
      <c r="E460" s="3" t="s">
        <v>985</v>
      </c>
      <c r="F460" s="3" t="s">
        <v>610</v>
      </c>
      <c r="G460" s="3" t="s">
        <v>611</v>
      </c>
    </row>
    <row r="461" spans="1:7" ht="31" x14ac:dyDescent="0.2">
      <c r="A461" s="3">
        <v>632</v>
      </c>
      <c r="B461" s="3" t="s">
        <v>986</v>
      </c>
      <c r="C461" s="3">
        <v>2</v>
      </c>
      <c r="D461" s="3">
        <v>255</v>
      </c>
      <c r="E461" s="3" t="s">
        <v>987</v>
      </c>
      <c r="F461" s="3" t="s">
        <v>610</v>
      </c>
      <c r="G461" s="3" t="s">
        <v>611</v>
      </c>
    </row>
    <row r="462" spans="1:7" ht="31" x14ac:dyDescent="0.2">
      <c r="A462" s="3">
        <v>633</v>
      </c>
      <c r="B462" s="3" t="s">
        <v>988</v>
      </c>
      <c r="C462" s="3">
        <v>2</v>
      </c>
      <c r="D462" s="3">
        <v>255</v>
      </c>
      <c r="E462" s="3" t="s">
        <v>989</v>
      </c>
      <c r="F462" s="3" t="s">
        <v>610</v>
      </c>
      <c r="G462" s="3" t="s">
        <v>611</v>
      </c>
    </row>
    <row r="463" spans="1:7" ht="31" x14ac:dyDescent="0.2">
      <c r="A463" s="3">
        <v>634</v>
      </c>
      <c r="B463" s="3" t="s">
        <v>990</v>
      </c>
      <c r="C463" s="3">
        <v>2</v>
      </c>
      <c r="D463" s="3">
        <v>255</v>
      </c>
      <c r="E463" s="3" t="s">
        <v>991</v>
      </c>
      <c r="F463" s="3" t="s">
        <v>610</v>
      </c>
      <c r="G463" s="3" t="s">
        <v>611</v>
      </c>
    </row>
    <row r="464" spans="1:7" ht="76" x14ac:dyDescent="0.2">
      <c r="A464" s="3">
        <v>635</v>
      </c>
      <c r="B464" s="3" t="s">
        <v>992</v>
      </c>
      <c r="C464" s="3">
        <v>2</v>
      </c>
      <c r="D464" s="3">
        <v>255</v>
      </c>
      <c r="E464" s="3" t="s">
        <v>993</v>
      </c>
      <c r="F464" s="3" t="s">
        <v>440</v>
      </c>
      <c r="G464" s="3" t="s">
        <v>441</v>
      </c>
    </row>
    <row r="465" spans="1:7" ht="31" x14ac:dyDescent="0.2">
      <c r="A465" s="3">
        <v>636</v>
      </c>
      <c r="B465" s="3" t="s">
        <v>994</v>
      </c>
      <c r="C465" s="3">
        <v>2</v>
      </c>
      <c r="D465" s="3">
        <v>255</v>
      </c>
      <c r="E465" s="3" t="s">
        <v>995</v>
      </c>
      <c r="F465" s="3" t="s">
        <v>332</v>
      </c>
      <c r="G465" s="3" t="s">
        <v>333</v>
      </c>
    </row>
    <row r="466" spans="1:7" ht="16" x14ac:dyDescent="0.2">
      <c r="A466" s="3">
        <v>637</v>
      </c>
      <c r="B466" s="3" t="s">
        <v>996</v>
      </c>
      <c r="C466" s="3">
        <v>2</v>
      </c>
      <c r="D466" s="3">
        <v>255</v>
      </c>
      <c r="E466" s="3" t="s">
        <v>997</v>
      </c>
      <c r="F466" s="3" t="s">
        <v>378</v>
      </c>
      <c r="G466" s="3" t="s">
        <v>379</v>
      </c>
    </row>
    <row r="467" spans="1:7" ht="76" x14ac:dyDescent="0.2">
      <c r="A467" s="3">
        <v>638</v>
      </c>
      <c r="B467" s="3" t="s">
        <v>998</v>
      </c>
      <c r="C467" s="3">
        <v>2</v>
      </c>
      <c r="D467" s="3">
        <v>255</v>
      </c>
      <c r="E467" s="3" t="s">
        <v>999</v>
      </c>
      <c r="F467" s="3" t="s">
        <v>440</v>
      </c>
      <c r="G467" s="3" t="s">
        <v>441</v>
      </c>
    </row>
    <row r="468" spans="1:7" ht="76" x14ac:dyDescent="0.2">
      <c r="A468" s="3">
        <v>639</v>
      </c>
      <c r="B468" s="3" t="s">
        <v>1000</v>
      </c>
      <c r="C468" s="3">
        <v>2</v>
      </c>
      <c r="D468" s="3">
        <v>255</v>
      </c>
      <c r="E468" s="3" t="s">
        <v>1001</v>
      </c>
      <c r="F468" s="3" t="s">
        <v>440</v>
      </c>
      <c r="G468" s="3" t="s">
        <v>441</v>
      </c>
    </row>
    <row r="469" spans="1:7" ht="31" x14ac:dyDescent="0.2">
      <c r="A469" s="3">
        <v>640</v>
      </c>
      <c r="B469" s="3" t="s">
        <v>1002</v>
      </c>
      <c r="C469" s="3">
        <v>2</v>
      </c>
      <c r="D469" s="3">
        <v>255</v>
      </c>
      <c r="E469" s="3" t="s">
        <v>1003</v>
      </c>
      <c r="F469" s="3" t="s">
        <v>332</v>
      </c>
      <c r="G469" s="3" t="s">
        <v>333</v>
      </c>
    </row>
    <row r="470" spans="1:7" ht="61" x14ac:dyDescent="0.2">
      <c r="A470" s="3">
        <v>641</v>
      </c>
      <c r="B470" s="3" t="s">
        <v>1004</v>
      </c>
      <c r="C470" s="3">
        <v>2</v>
      </c>
      <c r="D470" s="3">
        <v>255</v>
      </c>
      <c r="E470" s="3" t="s">
        <v>1005</v>
      </c>
      <c r="F470" s="3" t="s">
        <v>344</v>
      </c>
      <c r="G470" s="3" t="s">
        <v>345</v>
      </c>
    </row>
    <row r="471" spans="1:7" ht="61" x14ac:dyDescent="0.2">
      <c r="A471" s="3">
        <v>642</v>
      </c>
      <c r="B471" s="3" t="s">
        <v>1006</v>
      </c>
      <c r="C471" s="3">
        <v>2</v>
      </c>
      <c r="D471" s="3">
        <v>255</v>
      </c>
      <c r="E471" s="3" t="s">
        <v>1007</v>
      </c>
      <c r="F471" s="3" t="s">
        <v>344</v>
      </c>
      <c r="G471" s="3" t="s">
        <v>345</v>
      </c>
    </row>
    <row r="472" spans="1:7" ht="61" x14ac:dyDescent="0.2">
      <c r="A472" s="3">
        <v>643</v>
      </c>
      <c r="B472" s="3" t="s">
        <v>1008</v>
      </c>
      <c r="C472" s="3">
        <v>2</v>
      </c>
      <c r="D472" s="3">
        <v>255</v>
      </c>
      <c r="E472" s="3" t="s">
        <v>1009</v>
      </c>
      <c r="F472" s="3" t="s">
        <v>344</v>
      </c>
      <c r="G472" s="3" t="s">
        <v>345</v>
      </c>
    </row>
    <row r="473" spans="1:7" ht="61" x14ac:dyDescent="0.2">
      <c r="A473" s="3">
        <v>644</v>
      </c>
      <c r="B473" s="3" t="s">
        <v>1010</v>
      </c>
      <c r="C473" s="3">
        <v>2</v>
      </c>
      <c r="D473" s="3">
        <v>255</v>
      </c>
      <c r="E473" s="3" t="s">
        <v>1011</v>
      </c>
      <c r="F473" s="3" t="s">
        <v>344</v>
      </c>
      <c r="G473" s="3" t="s">
        <v>345</v>
      </c>
    </row>
    <row r="474" spans="1:7" ht="76" x14ac:dyDescent="0.2">
      <c r="A474" s="3">
        <v>645</v>
      </c>
      <c r="B474" s="3" t="s">
        <v>1012</v>
      </c>
      <c r="C474" s="3">
        <v>2</v>
      </c>
      <c r="D474" s="3">
        <v>255</v>
      </c>
      <c r="E474" s="3" t="s">
        <v>1013</v>
      </c>
      <c r="F474" s="3" t="s">
        <v>440</v>
      </c>
      <c r="G474" s="3" t="s">
        <v>441</v>
      </c>
    </row>
    <row r="475" spans="1:7" ht="31" x14ac:dyDescent="0.2">
      <c r="A475" s="3">
        <v>646</v>
      </c>
      <c r="B475" s="3" t="s">
        <v>1014</v>
      </c>
      <c r="C475" s="3">
        <v>2</v>
      </c>
      <c r="D475" s="3">
        <v>255</v>
      </c>
      <c r="E475" s="3" t="s">
        <v>1015</v>
      </c>
      <c r="F475" s="3" t="s">
        <v>332</v>
      </c>
      <c r="G475" s="3" t="s">
        <v>333</v>
      </c>
    </row>
    <row r="476" spans="1:7" ht="61" x14ac:dyDescent="0.2">
      <c r="A476" s="3">
        <v>647</v>
      </c>
      <c r="B476" s="3" t="s">
        <v>1016</v>
      </c>
      <c r="C476" s="3">
        <v>2</v>
      </c>
      <c r="D476" s="3">
        <v>255</v>
      </c>
      <c r="E476" s="3" t="s">
        <v>1017</v>
      </c>
      <c r="F476" s="3" t="s">
        <v>344</v>
      </c>
      <c r="G476" s="3" t="s">
        <v>345</v>
      </c>
    </row>
    <row r="477" spans="1:7" ht="76" x14ac:dyDescent="0.2">
      <c r="A477" s="3">
        <v>648</v>
      </c>
      <c r="B477" s="3" t="s">
        <v>1018</v>
      </c>
      <c r="C477" s="3">
        <v>2</v>
      </c>
      <c r="D477" s="3">
        <v>255</v>
      </c>
      <c r="E477" s="3" t="s">
        <v>1019</v>
      </c>
      <c r="F477" s="3" t="s">
        <v>440</v>
      </c>
      <c r="G477" s="3" t="s">
        <v>441</v>
      </c>
    </row>
    <row r="478" spans="1:7" ht="31" x14ac:dyDescent="0.2">
      <c r="A478" s="3">
        <v>649</v>
      </c>
      <c r="B478" s="3" t="s">
        <v>1020</v>
      </c>
      <c r="C478" s="3">
        <v>2</v>
      </c>
      <c r="D478" s="3">
        <v>255</v>
      </c>
      <c r="E478" s="3" t="s">
        <v>1021</v>
      </c>
      <c r="F478" s="3" t="s">
        <v>332</v>
      </c>
      <c r="G478" s="3" t="s">
        <v>333</v>
      </c>
    </row>
    <row r="479" spans="1:7" ht="76" x14ac:dyDescent="0.2">
      <c r="A479" s="3">
        <v>650</v>
      </c>
      <c r="B479" s="3" t="s">
        <v>1022</v>
      </c>
      <c r="C479" s="3">
        <v>2</v>
      </c>
      <c r="D479" s="3">
        <v>255</v>
      </c>
      <c r="E479" s="3" t="s">
        <v>1023</v>
      </c>
      <c r="F479" s="3" t="s">
        <v>440</v>
      </c>
      <c r="G479" s="3" t="s">
        <v>441</v>
      </c>
    </row>
    <row r="480" spans="1:7" ht="31" x14ac:dyDescent="0.2">
      <c r="A480" s="3">
        <v>651</v>
      </c>
      <c r="B480" s="3" t="s">
        <v>1024</v>
      </c>
      <c r="C480" s="3">
        <v>2</v>
      </c>
      <c r="D480" s="3">
        <v>255</v>
      </c>
      <c r="E480" s="3" t="s">
        <v>1025</v>
      </c>
      <c r="F480" s="3" t="s">
        <v>332</v>
      </c>
      <c r="G480" s="3" t="s">
        <v>333</v>
      </c>
    </row>
    <row r="481" spans="1:7" ht="76" x14ac:dyDescent="0.2">
      <c r="A481" s="3">
        <v>652</v>
      </c>
      <c r="B481" s="3" t="s">
        <v>1026</v>
      </c>
      <c r="C481" s="3">
        <v>2</v>
      </c>
      <c r="D481" s="3">
        <v>255</v>
      </c>
      <c r="E481" s="3" t="s">
        <v>1027</v>
      </c>
      <c r="F481" s="3" t="s">
        <v>440</v>
      </c>
      <c r="G481" s="3" t="s">
        <v>441</v>
      </c>
    </row>
    <row r="482" spans="1:7" ht="31" x14ac:dyDescent="0.2">
      <c r="A482" s="3">
        <v>653</v>
      </c>
      <c r="B482" s="3" t="s">
        <v>1028</v>
      </c>
      <c r="C482" s="3">
        <v>2</v>
      </c>
      <c r="D482" s="3">
        <v>255</v>
      </c>
      <c r="E482" s="3" t="s">
        <v>1029</v>
      </c>
      <c r="F482" s="3" t="s">
        <v>332</v>
      </c>
      <c r="G482" s="3" t="s">
        <v>333</v>
      </c>
    </row>
    <row r="483" spans="1:7" ht="76" x14ac:dyDescent="0.2">
      <c r="A483" s="3">
        <v>654</v>
      </c>
      <c r="B483" s="3" t="s">
        <v>1030</v>
      </c>
      <c r="C483" s="3">
        <v>2</v>
      </c>
      <c r="D483" s="3">
        <v>255</v>
      </c>
      <c r="E483" s="3" t="s">
        <v>1031</v>
      </c>
      <c r="F483" s="3" t="s">
        <v>440</v>
      </c>
      <c r="G483" s="3" t="s">
        <v>441</v>
      </c>
    </row>
    <row r="484" spans="1:7" ht="31" x14ac:dyDescent="0.2">
      <c r="A484" s="3">
        <v>655</v>
      </c>
      <c r="B484" s="3" t="s">
        <v>1032</v>
      </c>
      <c r="C484" s="3">
        <v>2</v>
      </c>
      <c r="D484" s="3">
        <v>255</v>
      </c>
      <c r="E484" s="3" t="s">
        <v>1033</v>
      </c>
      <c r="F484" s="3" t="s">
        <v>332</v>
      </c>
      <c r="G484" s="3" t="s">
        <v>333</v>
      </c>
    </row>
    <row r="485" spans="1:7" ht="61" x14ac:dyDescent="0.2">
      <c r="A485" s="3">
        <v>656</v>
      </c>
      <c r="B485" s="3" t="s">
        <v>1034</v>
      </c>
      <c r="C485" s="3">
        <v>2</v>
      </c>
      <c r="D485" s="3">
        <v>255</v>
      </c>
      <c r="E485" s="3" t="s">
        <v>1035</v>
      </c>
      <c r="F485" s="3" t="s">
        <v>344</v>
      </c>
      <c r="G485" s="3" t="s">
        <v>345</v>
      </c>
    </row>
    <row r="486" spans="1:7" ht="76" x14ac:dyDescent="0.2">
      <c r="A486" s="3">
        <v>657</v>
      </c>
      <c r="B486" s="3" t="s">
        <v>1036</v>
      </c>
      <c r="C486" s="3">
        <v>2</v>
      </c>
      <c r="D486" s="3">
        <v>255</v>
      </c>
      <c r="E486" s="3" t="s">
        <v>1037</v>
      </c>
      <c r="F486" s="3" t="s">
        <v>440</v>
      </c>
      <c r="G486" s="3" t="s">
        <v>441</v>
      </c>
    </row>
    <row r="487" spans="1:7" ht="31" x14ac:dyDescent="0.2">
      <c r="A487" s="3">
        <v>658</v>
      </c>
      <c r="B487" s="3" t="s">
        <v>1038</v>
      </c>
      <c r="C487" s="3">
        <v>2</v>
      </c>
      <c r="D487" s="3">
        <v>255</v>
      </c>
      <c r="E487" s="3" t="s">
        <v>1039</v>
      </c>
      <c r="F487" s="3" t="s">
        <v>332</v>
      </c>
      <c r="G487" s="3" t="s">
        <v>333</v>
      </c>
    </row>
    <row r="488" spans="1:7" ht="61" x14ac:dyDescent="0.2">
      <c r="A488" s="3">
        <v>659</v>
      </c>
      <c r="B488" s="3" t="s">
        <v>1040</v>
      </c>
      <c r="C488" s="3">
        <v>2</v>
      </c>
      <c r="D488" s="3">
        <v>255</v>
      </c>
      <c r="E488" s="3" t="s">
        <v>1041</v>
      </c>
      <c r="F488" s="3" t="s">
        <v>344</v>
      </c>
      <c r="G488" s="3" t="s">
        <v>345</v>
      </c>
    </row>
    <row r="489" spans="1:7" ht="76" x14ac:dyDescent="0.2">
      <c r="A489" s="3">
        <v>660</v>
      </c>
      <c r="B489" s="3" t="s">
        <v>1042</v>
      </c>
      <c r="C489" s="3">
        <v>2</v>
      </c>
      <c r="D489" s="3">
        <v>255</v>
      </c>
      <c r="E489" s="3" t="s">
        <v>1043</v>
      </c>
      <c r="F489" s="3" t="s">
        <v>440</v>
      </c>
      <c r="G489" s="3" t="s">
        <v>441</v>
      </c>
    </row>
    <row r="490" spans="1:7" ht="31" x14ac:dyDescent="0.2">
      <c r="A490" s="3">
        <v>661</v>
      </c>
      <c r="B490" s="3" t="s">
        <v>1044</v>
      </c>
      <c r="C490" s="3">
        <v>2</v>
      </c>
      <c r="D490" s="3">
        <v>255</v>
      </c>
      <c r="E490" s="3" t="s">
        <v>1045</v>
      </c>
      <c r="F490" s="3" t="s">
        <v>332</v>
      </c>
      <c r="G490" s="3" t="s">
        <v>333</v>
      </c>
    </row>
    <row r="491" spans="1:7" ht="76" x14ac:dyDescent="0.2">
      <c r="A491" s="3">
        <v>662</v>
      </c>
      <c r="B491" s="3" t="s">
        <v>1046</v>
      </c>
      <c r="C491" s="3">
        <v>2</v>
      </c>
      <c r="D491" s="3">
        <v>255</v>
      </c>
      <c r="E491" s="3" t="s">
        <v>1047</v>
      </c>
      <c r="F491" s="3" t="s">
        <v>440</v>
      </c>
      <c r="G491" s="3" t="s">
        <v>441</v>
      </c>
    </row>
    <row r="492" spans="1:7" ht="31" x14ac:dyDescent="0.2">
      <c r="A492" s="3">
        <v>663</v>
      </c>
      <c r="B492" s="3" t="s">
        <v>1048</v>
      </c>
      <c r="C492" s="3">
        <v>2</v>
      </c>
      <c r="D492" s="3">
        <v>255</v>
      </c>
      <c r="E492" s="3" t="s">
        <v>1049</v>
      </c>
      <c r="F492" s="3" t="s">
        <v>332</v>
      </c>
      <c r="G492" s="3" t="s">
        <v>333</v>
      </c>
    </row>
    <row r="493" spans="1:7" ht="76" x14ac:dyDescent="0.2">
      <c r="A493" s="3">
        <v>664</v>
      </c>
      <c r="B493" s="3" t="s">
        <v>1050</v>
      </c>
      <c r="C493" s="3">
        <v>2</v>
      </c>
      <c r="D493" s="3">
        <v>255</v>
      </c>
      <c r="E493" s="3" t="s">
        <v>1051</v>
      </c>
      <c r="F493" s="3" t="s">
        <v>440</v>
      </c>
      <c r="G493" s="3" t="s">
        <v>441</v>
      </c>
    </row>
    <row r="494" spans="1:7" ht="31" x14ac:dyDescent="0.2">
      <c r="A494" s="3">
        <v>665</v>
      </c>
      <c r="B494" s="3" t="s">
        <v>1052</v>
      </c>
      <c r="C494" s="3">
        <v>2</v>
      </c>
      <c r="D494" s="3">
        <v>255</v>
      </c>
      <c r="E494" s="3" t="s">
        <v>1053</v>
      </c>
      <c r="F494" s="3" t="s">
        <v>332</v>
      </c>
      <c r="G494" s="3" t="s">
        <v>333</v>
      </c>
    </row>
    <row r="495" spans="1:7" ht="76" x14ac:dyDescent="0.2">
      <c r="A495" s="3">
        <v>666</v>
      </c>
      <c r="B495" s="3" t="s">
        <v>1054</v>
      </c>
      <c r="C495" s="3">
        <v>2</v>
      </c>
      <c r="D495" s="3">
        <v>255</v>
      </c>
      <c r="E495" s="3" t="s">
        <v>1055</v>
      </c>
      <c r="F495" s="3" t="s">
        <v>440</v>
      </c>
      <c r="G495" s="3" t="s">
        <v>441</v>
      </c>
    </row>
    <row r="496" spans="1:7" ht="31" x14ac:dyDescent="0.2">
      <c r="A496" s="3">
        <v>667</v>
      </c>
      <c r="B496" s="3" t="s">
        <v>1056</v>
      </c>
      <c r="C496" s="3">
        <v>2</v>
      </c>
      <c r="D496" s="3">
        <v>255</v>
      </c>
      <c r="E496" s="3" t="s">
        <v>1057</v>
      </c>
      <c r="F496" s="3" t="s">
        <v>332</v>
      </c>
      <c r="G496" s="3" t="s">
        <v>333</v>
      </c>
    </row>
    <row r="497" spans="1:7" ht="76" x14ac:dyDescent="0.2">
      <c r="A497" s="3">
        <v>668</v>
      </c>
      <c r="B497" s="3" t="s">
        <v>1058</v>
      </c>
      <c r="C497" s="3">
        <v>2</v>
      </c>
      <c r="D497" s="3">
        <v>255</v>
      </c>
      <c r="E497" s="3" t="s">
        <v>1059</v>
      </c>
      <c r="F497" s="3" t="s">
        <v>440</v>
      </c>
      <c r="G497" s="3" t="s">
        <v>441</v>
      </c>
    </row>
    <row r="498" spans="1:7" ht="31" x14ac:dyDescent="0.2">
      <c r="A498" s="3">
        <v>669</v>
      </c>
      <c r="B498" s="3" t="s">
        <v>1060</v>
      </c>
      <c r="C498" s="3">
        <v>2</v>
      </c>
      <c r="D498" s="3">
        <v>255</v>
      </c>
      <c r="E498" s="3" t="s">
        <v>1061</v>
      </c>
      <c r="F498" s="3" t="s">
        <v>332</v>
      </c>
      <c r="G498" s="3" t="s">
        <v>333</v>
      </c>
    </row>
    <row r="499" spans="1:7" ht="61" x14ac:dyDescent="0.2">
      <c r="A499" s="3">
        <v>670</v>
      </c>
      <c r="B499" s="3" t="s">
        <v>1062</v>
      </c>
      <c r="C499" s="3">
        <v>2</v>
      </c>
      <c r="D499" s="3">
        <v>255</v>
      </c>
      <c r="E499" s="3" t="s">
        <v>1063</v>
      </c>
      <c r="F499" s="3" t="s">
        <v>344</v>
      </c>
      <c r="G499" s="3" t="s">
        <v>345</v>
      </c>
    </row>
    <row r="500" spans="1:7" ht="76" x14ac:dyDescent="0.2">
      <c r="A500" s="3">
        <v>671</v>
      </c>
      <c r="B500" s="3" t="s">
        <v>1064</v>
      </c>
      <c r="C500" s="3">
        <v>2</v>
      </c>
      <c r="D500" s="3">
        <v>255</v>
      </c>
      <c r="E500" s="3" t="s">
        <v>1065</v>
      </c>
      <c r="F500" s="3" t="s">
        <v>440</v>
      </c>
      <c r="G500" s="3" t="s">
        <v>441</v>
      </c>
    </row>
    <row r="501" spans="1:7" ht="31" x14ac:dyDescent="0.2">
      <c r="A501" s="3">
        <v>672</v>
      </c>
      <c r="B501" s="3" t="s">
        <v>1066</v>
      </c>
      <c r="C501" s="3">
        <v>2</v>
      </c>
      <c r="D501" s="3">
        <v>255</v>
      </c>
      <c r="E501" s="3" t="s">
        <v>1067</v>
      </c>
      <c r="F501" s="3" t="s">
        <v>332</v>
      </c>
      <c r="G501" s="3" t="s">
        <v>333</v>
      </c>
    </row>
    <row r="502" spans="1:7" ht="76" x14ac:dyDescent="0.2">
      <c r="A502" s="3">
        <v>673</v>
      </c>
      <c r="B502" s="3" t="s">
        <v>1068</v>
      </c>
      <c r="C502" s="3">
        <v>2</v>
      </c>
      <c r="D502" s="3">
        <v>255</v>
      </c>
      <c r="E502" s="3" t="s">
        <v>1069</v>
      </c>
      <c r="F502" s="3" t="s">
        <v>440</v>
      </c>
      <c r="G502" s="3" t="s">
        <v>441</v>
      </c>
    </row>
    <row r="503" spans="1:7" ht="31" x14ac:dyDescent="0.2">
      <c r="A503" s="3">
        <v>674</v>
      </c>
      <c r="B503" s="3" t="s">
        <v>1070</v>
      </c>
      <c r="C503" s="3">
        <v>2</v>
      </c>
      <c r="D503" s="3">
        <v>255</v>
      </c>
      <c r="E503" s="3" t="s">
        <v>1071</v>
      </c>
      <c r="F503" s="3" t="s">
        <v>332</v>
      </c>
      <c r="G503" s="3" t="s">
        <v>333</v>
      </c>
    </row>
    <row r="504" spans="1:7" ht="61" x14ac:dyDescent="0.2">
      <c r="A504" s="3">
        <v>675</v>
      </c>
      <c r="B504" s="3" t="s">
        <v>1072</v>
      </c>
      <c r="C504" s="3">
        <v>2</v>
      </c>
      <c r="D504" s="3">
        <v>255</v>
      </c>
      <c r="E504" s="3" t="s">
        <v>1073</v>
      </c>
      <c r="F504" s="3" t="s">
        <v>344</v>
      </c>
      <c r="G504" s="3" t="s">
        <v>345</v>
      </c>
    </row>
    <row r="505" spans="1:7" ht="76" x14ac:dyDescent="0.2">
      <c r="A505" s="3">
        <v>676</v>
      </c>
      <c r="B505" s="3" t="s">
        <v>1074</v>
      </c>
      <c r="C505" s="3">
        <v>2</v>
      </c>
      <c r="D505" s="3">
        <v>255</v>
      </c>
      <c r="E505" s="3" t="s">
        <v>1075</v>
      </c>
      <c r="F505" s="3" t="s">
        <v>440</v>
      </c>
      <c r="G505" s="3" t="s">
        <v>441</v>
      </c>
    </row>
    <row r="506" spans="1:7" ht="31" x14ac:dyDescent="0.2">
      <c r="A506" s="3">
        <v>677</v>
      </c>
      <c r="B506" s="3" t="s">
        <v>1076</v>
      </c>
      <c r="C506" s="3">
        <v>2</v>
      </c>
      <c r="D506" s="3">
        <v>255</v>
      </c>
      <c r="E506" s="3" t="s">
        <v>1077</v>
      </c>
      <c r="F506" s="3" t="s">
        <v>332</v>
      </c>
      <c r="G506" s="3" t="s">
        <v>333</v>
      </c>
    </row>
    <row r="507" spans="1:7" ht="76" x14ac:dyDescent="0.2">
      <c r="A507" s="3">
        <v>678</v>
      </c>
      <c r="B507" s="3" t="s">
        <v>1078</v>
      </c>
      <c r="C507" s="3">
        <v>2</v>
      </c>
      <c r="D507" s="3">
        <v>255</v>
      </c>
      <c r="E507" s="3" t="s">
        <v>1079</v>
      </c>
      <c r="F507" s="3" t="s">
        <v>440</v>
      </c>
      <c r="G507" s="3" t="s">
        <v>441</v>
      </c>
    </row>
    <row r="508" spans="1:7" ht="31" x14ac:dyDescent="0.2">
      <c r="A508" s="3">
        <v>679</v>
      </c>
      <c r="B508" s="3" t="s">
        <v>1080</v>
      </c>
      <c r="C508" s="3">
        <v>2</v>
      </c>
      <c r="D508" s="3">
        <v>255</v>
      </c>
      <c r="E508" s="3" t="s">
        <v>1081</v>
      </c>
      <c r="F508" s="3" t="s">
        <v>332</v>
      </c>
      <c r="G508" s="3" t="s">
        <v>333</v>
      </c>
    </row>
    <row r="509" spans="1:7" ht="61" x14ac:dyDescent="0.2">
      <c r="A509" s="3">
        <v>680</v>
      </c>
      <c r="B509" s="3" t="s">
        <v>1082</v>
      </c>
      <c r="C509" s="3">
        <v>2</v>
      </c>
      <c r="D509" s="3">
        <v>255</v>
      </c>
      <c r="E509" s="3" t="s">
        <v>1083</v>
      </c>
      <c r="F509" s="3" t="s">
        <v>344</v>
      </c>
      <c r="G509" s="3" t="s">
        <v>345</v>
      </c>
    </row>
    <row r="510" spans="1:7" ht="76" x14ac:dyDescent="0.2">
      <c r="A510" s="3">
        <v>681</v>
      </c>
      <c r="B510" s="3" t="s">
        <v>1084</v>
      </c>
      <c r="C510" s="3">
        <v>2</v>
      </c>
      <c r="D510" s="3">
        <v>255</v>
      </c>
      <c r="E510" s="3" t="s">
        <v>1085</v>
      </c>
      <c r="F510" s="3" t="s">
        <v>440</v>
      </c>
      <c r="G510" s="3" t="s">
        <v>441</v>
      </c>
    </row>
    <row r="511" spans="1:7" ht="31" x14ac:dyDescent="0.2">
      <c r="A511" s="3">
        <v>682</v>
      </c>
      <c r="B511" s="3" t="s">
        <v>1086</v>
      </c>
      <c r="C511" s="3">
        <v>2</v>
      </c>
      <c r="D511" s="3">
        <v>255</v>
      </c>
      <c r="E511" s="3" t="s">
        <v>1087</v>
      </c>
      <c r="F511" s="3" t="s">
        <v>332</v>
      </c>
      <c r="G511" s="3" t="s">
        <v>333</v>
      </c>
    </row>
    <row r="512" spans="1:7" ht="76" x14ac:dyDescent="0.2">
      <c r="A512" s="3">
        <v>683</v>
      </c>
      <c r="B512" s="3" t="s">
        <v>1088</v>
      </c>
      <c r="C512" s="3">
        <v>2</v>
      </c>
      <c r="D512" s="3">
        <v>255</v>
      </c>
      <c r="E512" s="3" t="s">
        <v>1089</v>
      </c>
      <c r="F512" s="3" t="s">
        <v>440</v>
      </c>
      <c r="G512" s="3" t="s">
        <v>441</v>
      </c>
    </row>
    <row r="513" spans="1:7" ht="31" x14ac:dyDescent="0.2">
      <c r="A513" s="3">
        <v>684</v>
      </c>
      <c r="B513" s="3" t="s">
        <v>1090</v>
      </c>
      <c r="C513" s="3">
        <v>2</v>
      </c>
      <c r="D513" s="3">
        <v>255</v>
      </c>
      <c r="E513" s="3" t="s">
        <v>1091</v>
      </c>
      <c r="F513" s="3" t="s">
        <v>332</v>
      </c>
      <c r="G513" s="3" t="s">
        <v>333</v>
      </c>
    </row>
    <row r="514" spans="1:7" ht="76" x14ac:dyDescent="0.2">
      <c r="A514" s="3">
        <v>685</v>
      </c>
      <c r="B514" s="3" t="s">
        <v>1092</v>
      </c>
      <c r="C514" s="3">
        <v>2</v>
      </c>
      <c r="D514" s="3">
        <v>255</v>
      </c>
      <c r="E514" s="3" t="s">
        <v>1093</v>
      </c>
      <c r="F514" s="3" t="s">
        <v>440</v>
      </c>
      <c r="G514" s="3" t="s">
        <v>441</v>
      </c>
    </row>
    <row r="515" spans="1:7" ht="31" x14ac:dyDescent="0.2">
      <c r="A515" s="3">
        <v>686</v>
      </c>
      <c r="B515" s="3" t="s">
        <v>1094</v>
      </c>
      <c r="C515" s="3">
        <v>2</v>
      </c>
      <c r="D515" s="3">
        <v>255</v>
      </c>
      <c r="E515" s="3" t="s">
        <v>1095</v>
      </c>
      <c r="F515" s="3" t="s">
        <v>332</v>
      </c>
      <c r="G515" s="3" t="s">
        <v>333</v>
      </c>
    </row>
    <row r="516" spans="1:7" ht="76" x14ac:dyDescent="0.2">
      <c r="A516" s="3">
        <v>687</v>
      </c>
      <c r="B516" s="3" t="s">
        <v>1096</v>
      </c>
      <c r="C516" s="3">
        <v>2</v>
      </c>
      <c r="D516" s="3">
        <v>255</v>
      </c>
      <c r="E516" s="3" t="s">
        <v>1097</v>
      </c>
      <c r="F516" s="3" t="s">
        <v>440</v>
      </c>
      <c r="G516" s="3" t="s">
        <v>441</v>
      </c>
    </row>
    <row r="517" spans="1:7" ht="31" x14ac:dyDescent="0.2">
      <c r="A517" s="3">
        <v>688</v>
      </c>
      <c r="B517" s="3" t="s">
        <v>1098</v>
      </c>
      <c r="C517" s="3">
        <v>2</v>
      </c>
      <c r="D517" s="3">
        <v>255</v>
      </c>
      <c r="E517" s="3" t="s">
        <v>1099</v>
      </c>
      <c r="F517" s="3" t="s">
        <v>332</v>
      </c>
      <c r="G517" s="3" t="s">
        <v>333</v>
      </c>
    </row>
    <row r="518" spans="1:7" ht="76" x14ac:dyDescent="0.2">
      <c r="A518" s="3">
        <v>689</v>
      </c>
      <c r="B518" s="3" t="s">
        <v>1100</v>
      </c>
      <c r="C518" s="3">
        <v>2</v>
      </c>
      <c r="D518" s="3">
        <v>255</v>
      </c>
      <c r="E518" s="3" t="s">
        <v>1101</v>
      </c>
      <c r="F518" s="3" t="s">
        <v>440</v>
      </c>
      <c r="G518" s="3" t="s">
        <v>441</v>
      </c>
    </row>
    <row r="519" spans="1:7" ht="31" x14ac:dyDescent="0.2">
      <c r="A519" s="3">
        <v>690</v>
      </c>
      <c r="B519" s="3" t="s">
        <v>1102</v>
      </c>
      <c r="C519" s="3">
        <v>2</v>
      </c>
      <c r="D519" s="3">
        <v>255</v>
      </c>
      <c r="E519" s="3" t="s">
        <v>1103</v>
      </c>
      <c r="F519" s="3" t="s">
        <v>332</v>
      </c>
      <c r="G519" s="3" t="s">
        <v>333</v>
      </c>
    </row>
    <row r="520" spans="1:7" ht="76" x14ac:dyDescent="0.2">
      <c r="A520" s="3">
        <v>691</v>
      </c>
      <c r="B520" s="3" t="s">
        <v>1104</v>
      </c>
      <c r="C520" s="3">
        <v>2</v>
      </c>
      <c r="D520" s="3">
        <v>255</v>
      </c>
      <c r="E520" s="3" t="s">
        <v>1105</v>
      </c>
      <c r="F520" s="3" t="s">
        <v>440</v>
      </c>
      <c r="G520" s="3" t="s">
        <v>441</v>
      </c>
    </row>
    <row r="521" spans="1:7" ht="31" x14ac:dyDescent="0.2">
      <c r="A521" s="3">
        <v>692</v>
      </c>
      <c r="B521" s="3" t="s">
        <v>1106</v>
      </c>
      <c r="C521" s="3">
        <v>2</v>
      </c>
      <c r="D521" s="3">
        <v>255</v>
      </c>
      <c r="E521" s="3" t="s">
        <v>1107</v>
      </c>
      <c r="F521" s="3" t="s">
        <v>332</v>
      </c>
      <c r="G521" s="3" t="s">
        <v>333</v>
      </c>
    </row>
    <row r="522" spans="1:7" ht="61" x14ac:dyDescent="0.2">
      <c r="A522" s="3">
        <v>693</v>
      </c>
      <c r="B522" s="3" t="s">
        <v>1108</v>
      </c>
      <c r="C522" s="3">
        <v>2</v>
      </c>
      <c r="D522" s="3">
        <v>255</v>
      </c>
      <c r="E522" s="3" t="s">
        <v>1109</v>
      </c>
      <c r="F522" s="3" t="s">
        <v>344</v>
      </c>
      <c r="G522" s="3" t="s">
        <v>345</v>
      </c>
    </row>
    <row r="523" spans="1:7" ht="61" x14ac:dyDescent="0.2">
      <c r="A523" s="3">
        <v>694</v>
      </c>
      <c r="B523" s="3" t="s">
        <v>1110</v>
      </c>
      <c r="C523" s="3">
        <v>2</v>
      </c>
      <c r="D523" s="3">
        <v>255</v>
      </c>
      <c r="E523" s="3" t="s">
        <v>1111</v>
      </c>
      <c r="F523" s="3" t="s">
        <v>344</v>
      </c>
      <c r="G523" s="3" t="s">
        <v>345</v>
      </c>
    </row>
    <row r="524" spans="1:7" ht="61" x14ac:dyDescent="0.2">
      <c r="A524" s="3">
        <v>695</v>
      </c>
      <c r="B524" s="3" t="s">
        <v>1112</v>
      </c>
      <c r="C524" s="3">
        <v>2</v>
      </c>
      <c r="D524" s="3">
        <v>255</v>
      </c>
      <c r="E524" s="3" t="s">
        <v>1113</v>
      </c>
      <c r="F524" s="3" t="s">
        <v>344</v>
      </c>
      <c r="G524" s="3" t="s">
        <v>345</v>
      </c>
    </row>
    <row r="525" spans="1:7" ht="61" x14ac:dyDescent="0.2">
      <c r="A525" s="3">
        <v>696</v>
      </c>
      <c r="B525" s="3" t="s">
        <v>1114</v>
      </c>
      <c r="C525" s="3">
        <v>2</v>
      </c>
      <c r="D525" s="3">
        <v>255</v>
      </c>
      <c r="E525" s="3" t="s">
        <v>1115</v>
      </c>
      <c r="F525" s="3" t="s">
        <v>344</v>
      </c>
      <c r="G525" s="3" t="s">
        <v>345</v>
      </c>
    </row>
    <row r="526" spans="1:7" ht="76" x14ac:dyDescent="0.2">
      <c r="A526" s="3">
        <v>697</v>
      </c>
      <c r="B526" s="3" t="s">
        <v>1116</v>
      </c>
      <c r="C526" s="3">
        <v>2</v>
      </c>
      <c r="D526" s="3">
        <v>255</v>
      </c>
      <c r="E526" s="3" t="s">
        <v>1117</v>
      </c>
      <c r="F526" s="3" t="s">
        <v>440</v>
      </c>
      <c r="G526" s="3" t="s">
        <v>441</v>
      </c>
    </row>
    <row r="527" spans="1:7" ht="31" x14ac:dyDescent="0.2">
      <c r="A527" s="3">
        <v>698</v>
      </c>
      <c r="B527" s="3" t="s">
        <v>1118</v>
      </c>
      <c r="C527" s="3">
        <v>2</v>
      </c>
      <c r="D527" s="3">
        <v>255</v>
      </c>
      <c r="E527" s="3" t="s">
        <v>1119</v>
      </c>
      <c r="F527" s="3" t="s">
        <v>332</v>
      </c>
      <c r="G527" s="3" t="s">
        <v>333</v>
      </c>
    </row>
    <row r="528" spans="1:7" ht="76" x14ac:dyDescent="0.2">
      <c r="A528" s="3">
        <v>699</v>
      </c>
      <c r="B528" s="3" t="s">
        <v>1120</v>
      </c>
      <c r="C528" s="3">
        <v>2</v>
      </c>
      <c r="D528" s="3">
        <v>255</v>
      </c>
      <c r="E528" s="3" t="s">
        <v>1121</v>
      </c>
      <c r="F528" s="3" t="s">
        <v>440</v>
      </c>
      <c r="G528" s="3" t="s">
        <v>441</v>
      </c>
    </row>
    <row r="529" spans="1:7" ht="31" x14ac:dyDescent="0.2">
      <c r="A529" s="3">
        <v>700</v>
      </c>
      <c r="B529" s="3" t="s">
        <v>1122</v>
      </c>
      <c r="C529" s="3">
        <v>2</v>
      </c>
      <c r="D529" s="3">
        <v>255</v>
      </c>
      <c r="E529" s="3" t="s">
        <v>1123</v>
      </c>
      <c r="F529" s="3" t="s">
        <v>332</v>
      </c>
      <c r="G529" s="3" t="s">
        <v>333</v>
      </c>
    </row>
    <row r="530" spans="1:7" ht="76" x14ac:dyDescent="0.2">
      <c r="A530" s="3">
        <v>701</v>
      </c>
      <c r="B530" s="3" t="s">
        <v>1124</v>
      </c>
      <c r="C530" s="3">
        <v>2</v>
      </c>
      <c r="D530" s="3">
        <v>255</v>
      </c>
      <c r="E530" s="3" t="s">
        <v>1125</v>
      </c>
      <c r="F530" s="3" t="s">
        <v>440</v>
      </c>
      <c r="G530" s="3" t="s">
        <v>441</v>
      </c>
    </row>
    <row r="531" spans="1:7" ht="31" x14ac:dyDescent="0.2">
      <c r="A531" s="3">
        <v>702</v>
      </c>
      <c r="B531" s="3" t="s">
        <v>1126</v>
      </c>
      <c r="C531" s="3">
        <v>2</v>
      </c>
      <c r="D531" s="3">
        <v>255</v>
      </c>
      <c r="E531" s="3" t="s">
        <v>1127</v>
      </c>
      <c r="F531" s="3" t="s">
        <v>332</v>
      </c>
      <c r="G531" s="3" t="s">
        <v>333</v>
      </c>
    </row>
    <row r="532" spans="1:7" ht="61" x14ac:dyDescent="0.2">
      <c r="A532" s="3">
        <v>703</v>
      </c>
      <c r="B532" s="3" t="s">
        <v>1128</v>
      </c>
      <c r="C532" s="3">
        <v>2</v>
      </c>
      <c r="D532" s="3">
        <v>255</v>
      </c>
      <c r="E532" s="3" t="s">
        <v>1129</v>
      </c>
      <c r="F532" s="3" t="s">
        <v>344</v>
      </c>
      <c r="G532" s="3" t="s">
        <v>345</v>
      </c>
    </row>
    <row r="533" spans="1:7" ht="61" x14ac:dyDescent="0.2">
      <c r="A533" s="3">
        <v>704</v>
      </c>
      <c r="B533" s="3" t="s">
        <v>1130</v>
      </c>
      <c r="C533" s="3">
        <v>2</v>
      </c>
      <c r="D533" s="3">
        <v>255</v>
      </c>
      <c r="E533" s="3" t="s">
        <v>1131</v>
      </c>
      <c r="F533" s="3" t="s">
        <v>344</v>
      </c>
      <c r="G533" s="3" t="s">
        <v>345</v>
      </c>
    </row>
    <row r="534" spans="1:7" ht="61" x14ac:dyDescent="0.2">
      <c r="A534" s="3">
        <v>705</v>
      </c>
      <c r="B534" s="3" t="s">
        <v>1132</v>
      </c>
      <c r="C534" s="3">
        <v>2</v>
      </c>
      <c r="D534" s="3">
        <v>255</v>
      </c>
      <c r="E534" s="3" t="s">
        <v>1133</v>
      </c>
      <c r="F534" s="3" t="s">
        <v>344</v>
      </c>
      <c r="G534" s="3" t="s">
        <v>345</v>
      </c>
    </row>
    <row r="535" spans="1:7" ht="61" x14ac:dyDescent="0.2">
      <c r="A535" s="3">
        <v>706</v>
      </c>
      <c r="B535" s="3" t="s">
        <v>1134</v>
      </c>
      <c r="C535" s="3">
        <v>2</v>
      </c>
      <c r="D535" s="3">
        <v>255</v>
      </c>
      <c r="E535" s="3" t="s">
        <v>1135</v>
      </c>
      <c r="F535" s="3" t="s">
        <v>344</v>
      </c>
      <c r="G535" s="3" t="s">
        <v>345</v>
      </c>
    </row>
    <row r="536" spans="1:7" ht="76" x14ac:dyDescent="0.2">
      <c r="A536" s="3">
        <v>707</v>
      </c>
      <c r="B536" s="3" t="s">
        <v>1136</v>
      </c>
      <c r="C536" s="3">
        <v>2</v>
      </c>
      <c r="D536" s="3">
        <v>255</v>
      </c>
      <c r="E536" s="3" t="s">
        <v>1137</v>
      </c>
      <c r="F536" s="3" t="s">
        <v>1138</v>
      </c>
      <c r="G536" s="3" t="s">
        <v>1139</v>
      </c>
    </row>
    <row r="537" spans="1:7" ht="61" x14ac:dyDescent="0.2">
      <c r="A537" s="3">
        <v>708</v>
      </c>
      <c r="B537" s="3" t="s">
        <v>1140</v>
      </c>
      <c r="C537" s="3">
        <v>2</v>
      </c>
      <c r="D537" s="3">
        <v>255</v>
      </c>
      <c r="E537" s="3" t="s">
        <v>1141</v>
      </c>
      <c r="F537" s="3" t="s">
        <v>344</v>
      </c>
      <c r="G537" s="3" t="s">
        <v>345</v>
      </c>
    </row>
    <row r="538" spans="1:7" ht="76" x14ac:dyDescent="0.2">
      <c r="A538" s="3">
        <v>709</v>
      </c>
      <c r="B538" s="3" t="s">
        <v>1142</v>
      </c>
      <c r="C538" s="3">
        <v>2</v>
      </c>
      <c r="D538" s="3">
        <v>255</v>
      </c>
      <c r="E538" s="3" t="s">
        <v>1143</v>
      </c>
      <c r="F538" s="3" t="s">
        <v>1138</v>
      </c>
      <c r="G538" s="3" t="s">
        <v>1139</v>
      </c>
    </row>
    <row r="539" spans="1:7" ht="61" x14ac:dyDescent="0.2">
      <c r="A539" s="3">
        <v>710</v>
      </c>
      <c r="B539" s="3" t="s">
        <v>1144</v>
      </c>
      <c r="C539" s="3">
        <v>2</v>
      </c>
      <c r="D539" s="3">
        <v>255</v>
      </c>
      <c r="E539" s="3" t="s">
        <v>1145</v>
      </c>
      <c r="F539" s="3" t="s">
        <v>344</v>
      </c>
      <c r="G539" s="3" t="s">
        <v>345</v>
      </c>
    </row>
    <row r="540" spans="1:7" ht="61" x14ac:dyDescent="0.2">
      <c r="A540" s="3">
        <v>711</v>
      </c>
      <c r="B540" s="3" t="s">
        <v>1146</v>
      </c>
      <c r="C540" s="3">
        <v>2</v>
      </c>
      <c r="D540" s="3">
        <v>255</v>
      </c>
      <c r="E540" s="3" t="s">
        <v>1147</v>
      </c>
      <c r="F540" s="3" t="s">
        <v>344</v>
      </c>
      <c r="G540" s="3" t="s">
        <v>345</v>
      </c>
    </row>
    <row r="541" spans="1:7" ht="31" x14ac:dyDescent="0.2">
      <c r="A541" s="3">
        <v>712</v>
      </c>
      <c r="B541" s="3" t="s">
        <v>1148</v>
      </c>
      <c r="C541" s="3">
        <v>2</v>
      </c>
      <c r="D541" s="3">
        <v>255</v>
      </c>
      <c r="E541" s="3" t="s">
        <v>1149</v>
      </c>
      <c r="F541" s="3" t="s">
        <v>1150</v>
      </c>
      <c r="G541" s="3" t="s">
        <v>1151</v>
      </c>
    </row>
    <row r="542" spans="1:7" ht="76" x14ac:dyDescent="0.2">
      <c r="A542" s="3">
        <v>713</v>
      </c>
      <c r="B542" s="3" t="s">
        <v>1152</v>
      </c>
      <c r="C542" s="3">
        <v>2</v>
      </c>
      <c r="D542" s="3">
        <v>255</v>
      </c>
      <c r="E542" s="3" t="s">
        <v>1153</v>
      </c>
      <c r="F542" s="3" t="s">
        <v>1138</v>
      </c>
      <c r="G542" s="3" t="s">
        <v>1139</v>
      </c>
    </row>
    <row r="543" spans="1:7" ht="61" x14ac:dyDescent="0.2">
      <c r="A543" s="3">
        <v>714</v>
      </c>
      <c r="B543" s="3" t="s">
        <v>1154</v>
      </c>
      <c r="C543" s="3">
        <v>2</v>
      </c>
      <c r="D543" s="3">
        <v>255</v>
      </c>
      <c r="E543" s="3" t="s">
        <v>1155</v>
      </c>
      <c r="F543" s="3" t="s">
        <v>344</v>
      </c>
      <c r="G543" s="3" t="s">
        <v>345</v>
      </c>
    </row>
    <row r="544" spans="1:7" ht="31" x14ac:dyDescent="0.2">
      <c r="A544" s="3">
        <v>715</v>
      </c>
      <c r="B544" s="3" t="s">
        <v>1156</v>
      </c>
      <c r="C544" s="3">
        <v>2</v>
      </c>
      <c r="D544" s="3">
        <v>255</v>
      </c>
      <c r="E544" s="3" t="s">
        <v>1157</v>
      </c>
      <c r="F544" s="3" t="s">
        <v>378</v>
      </c>
      <c r="G544" s="3" t="s">
        <v>379</v>
      </c>
    </row>
    <row r="545" spans="1:7" ht="61" x14ac:dyDescent="0.2">
      <c r="A545" s="3">
        <v>716</v>
      </c>
      <c r="B545" s="3" t="s">
        <v>1158</v>
      </c>
      <c r="C545" s="3">
        <v>2</v>
      </c>
      <c r="D545" s="3">
        <v>255</v>
      </c>
      <c r="E545" s="3" t="s">
        <v>1159</v>
      </c>
      <c r="F545" s="3" t="s">
        <v>344</v>
      </c>
      <c r="G545" s="3" t="s">
        <v>345</v>
      </c>
    </row>
    <row r="546" spans="1:7" ht="31" x14ac:dyDescent="0.2">
      <c r="A546" s="3">
        <v>717</v>
      </c>
      <c r="B546" s="3" t="s">
        <v>1160</v>
      </c>
      <c r="C546" s="3">
        <v>2</v>
      </c>
      <c r="D546" s="3">
        <v>255</v>
      </c>
      <c r="E546" s="3" t="s">
        <v>1161</v>
      </c>
      <c r="F546" s="3" t="s">
        <v>332</v>
      </c>
      <c r="G546" s="3" t="s">
        <v>333</v>
      </c>
    </row>
    <row r="547" spans="1:7" ht="61" x14ac:dyDescent="0.2">
      <c r="A547" s="3">
        <v>718</v>
      </c>
      <c r="B547" s="3" t="s">
        <v>1162</v>
      </c>
      <c r="C547" s="3">
        <v>2</v>
      </c>
      <c r="D547" s="3">
        <v>255</v>
      </c>
      <c r="E547" s="3" t="s">
        <v>1163</v>
      </c>
      <c r="F547" s="3" t="s">
        <v>344</v>
      </c>
      <c r="G547" s="3" t="s">
        <v>345</v>
      </c>
    </row>
    <row r="548" spans="1:7" ht="46" x14ac:dyDescent="0.2">
      <c r="A548" s="3">
        <v>719</v>
      </c>
      <c r="B548" s="3" t="s">
        <v>1164</v>
      </c>
      <c r="C548" s="3">
        <v>2</v>
      </c>
      <c r="D548" s="3">
        <v>255</v>
      </c>
      <c r="E548" s="3" t="s">
        <v>1165</v>
      </c>
      <c r="F548" s="3" t="s">
        <v>1166</v>
      </c>
      <c r="G548" s="3" t="s">
        <v>1167</v>
      </c>
    </row>
    <row r="549" spans="1:7" ht="31" x14ac:dyDescent="0.2">
      <c r="A549" s="3">
        <v>720</v>
      </c>
      <c r="B549" s="3" t="s">
        <v>1168</v>
      </c>
      <c r="C549" s="3">
        <v>2</v>
      </c>
      <c r="D549" s="3">
        <v>255</v>
      </c>
      <c r="E549" s="3" t="s">
        <v>1169</v>
      </c>
      <c r="F549" s="3" t="s">
        <v>332</v>
      </c>
      <c r="G549" s="3" t="s">
        <v>333</v>
      </c>
    </row>
    <row r="550" spans="1:7" ht="16" x14ac:dyDescent="0.2">
      <c r="A550" s="3">
        <v>721</v>
      </c>
      <c r="B550" s="3" t="s">
        <v>1170</v>
      </c>
      <c r="C550" s="3">
        <v>2</v>
      </c>
      <c r="D550" s="3">
        <v>255</v>
      </c>
      <c r="E550" s="3" t="s">
        <v>1171</v>
      </c>
      <c r="F550" s="3" t="s">
        <v>378</v>
      </c>
      <c r="G550" s="3" t="s">
        <v>379</v>
      </c>
    </row>
    <row r="551" spans="1:7" ht="61" x14ac:dyDescent="0.2">
      <c r="A551" s="3">
        <v>722</v>
      </c>
      <c r="B551" s="3" t="s">
        <v>1172</v>
      </c>
      <c r="C551" s="3">
        <v>2</v>
      </c>
      <c r="D551" s="3">
        <v>255</v>
      </c>
      <c r="E551" s="3" t="s">
        <v>1173</v>
      </c>
      <c r="F551" s="3" t="s">
        <v>344</v>
      </c>
      <c r="G551" s="3" t="s">
        <v>345</v>
      </c>
    </row>
    <row r="552" spans="1:7" ht="31" x14ac:dyDescent="0.2">
      <c r="A552" s="3">
        <v>723</v>
      </c>
      <c r="B552" s="3" t="s">
        <v>1174</v>
      </c>
      <c r="C552" s="3">
        <v>2</v>
      </c>
      <c r="D552" s="3">
        <v>255</v>
      </c>
      <c r="E552" s="3" t="s">
        <v>1175</v>
      </c>
      <c r="F552" s="3" t="s">
        <v>332</v>
      </c>
      <c r="G552" s="3" t="s">
        <v>333</v>
      </c>
    </row>
    <row r="553" spans="1:7" ht="46" x14ac:dyDescent="0.2">
      <c r="A553" s="3">
        <v>724</v>
      </c>
      <c r="B553" s="3" t="s">
        <v>1176</v>
      </c>
      <c r="C553" s="3">
        <v>2</v>
      </c>
      <c r="D553" s="3">
        <v>255</v>
      </c>
      <c r="E553" s="3" t="s">
        <v>1177</v>
      </c>
      <c r="F553" s="3" t="s">
        <v>1178</v>
      </c>
      <c r="G553" s="3" t="s">
        <v>1179</v>
      </c>
    </row>
    <row r="554" spans="1:7" ht="61" x14ac:dyDescent="0.2">
      <c r="A554" s="3">
        <v>725</v>
      </c>
      <c r="B554" s="3" t="s">
        <v>1180</v>
      </c>
      <c r="C554" s="3">
        <v>2</v>
      </c>
      <c r="D554" s="3">
        <v>255</v>
      </c>
      <c r="E554" s="3" t="s">
        <v>1181</v>
      </c>
      <c r="F554" s="3" t="s">
        <v>344</v>
      </c>
      <c r="G554" s="3" t="s">
        <v>345</v>
      </c>
    </row>
    <row r="555" spans="1:7" ht="31" x14ac:dyDescent="0.2">
      <c r="A555" s="3">
        <v>726</v>
      </c>
      <c r="B555" s="3" t="s">
        <v>1182</v>
      </c>
      <c r="C555" s="3">
        <v>2</v>
      </c>
      <c r="D555" s="3">
        <v>255</v>
      </c>
      <c r="E555" s="3" t="s">
        <v>1183</v>
      </c>
      <c r="F555" s="3" t="s">
        <v>332</v>
      </c>
      <c r="G555" s="3" t="s">
        <v>333</v>
      </c>
    </row>
    <row r="556" spans="1:7" ht="61" x14ac:dyDescent="0.2">
      <c r="A556" s="3">
        <v>727</v>
      </c>
      <c r="B556" s="3" t="s">
        <v>1184</v>
      </c>
      <c r="C556" s="3">
        <v>2</v>
      </c>
      <c r="D556" s="3">
        <v>255</v>
      </c>
      <c r="E556" s="3" t="s">
        <v>1185</v>
      </c>
      <c r="F556" s="3" t="s">
        <v>344</v>
      </c>
      <c r="G556" s="3" t="s">
        <v>345</v>
      </c>
    </row>
    <row r="557" spans="1:7" ht="31" x14ac:dyDescent="0.2">
      <c r="A557" s="3">
        <v>728</v>
      </c>
      <c r="B557" s="3" t="s">
        <v>1186</v>
      </c>
      <c r="C557" s="3">
        <v>2</v>
      </c>
      <c r="D557" s="3">
        <v>255</v>
      </c>
      <c r="E557" s="3" t="s">
        <v>1187</v>
      </c>
      <c r="F557" s="3" t="s">
        <v>332</v>
      </c>
      <c r="G557" s="3" t="s">
        <v>333</v>
      </c>
    </row>
    <row r="558" spans="1:7" ht="61" x14ac:dyDescent="0.2">
      <c r="A558" s="3">
        <v>729</v>
      </c>
      <c r="B558" s="3" t="s">
        <v>1188</v>
      </c>
      <c r="C558" s="3">
        <v>2</v>
      </c>
      <c r="D558" s="3">
        <v>255</v>
      </c>
      <c r="E558" s="3" t="s">
        <v>1189</v>
      </c>
      <c r="F558" s="3" t="s">
        <v>1190</v>
      </c>
      <c r="G558" s="3" t="s">
        <v>1191</v>
      </c>
    </row>
    <row r="559" spans="1:7" ht="76" x14ac:dyDescent="0.2">
      <c r="A559" s="3">
        <v>730</v>
      </c>
      <c r="B559" s="3" t="s">
        <v>1192</v>
      </c>
      <c r="C559" s="3">
        <v>2</v>
      </c>
      <c r="D559" s="3">
        <v>255</v>
      </c>
      <c r="E559" s="3" t="s">
        <v>1193</v>
      </c>
      <c r="F559" s="3" t="s">
        <v>440</v>
      </c>
      <c r="G559" s="3" t="s">
        <v>441</v>
      </c>
    </row>
    <row r="560" spans="1:7" ht="31" x14ac:dyDescent="0.2">
      <c r="A560" s="3">
        <v>731</v>
      </c>
      <c r="B560" s="3" t="s">
        <v>1194</v>
      </c>
      <c r="C560" s="3">
        <v>2</v>
      </c>
      <c r="D560" s="3">
        <v>255</v>
      </c>
      <c r="E560" s="3" t="s">
        <v>1195</v>
      </c>
      <c r="F560" s="3" t="s">
        <v>332</v>
      </c>
      <c r="G560" s="3" t="s">
        <v>333</v>
      </c>
    </row>
    <row r="561" spans="1:7" ht="16" x14ac:dyDescent="0.2">
      <c r="A561" s="3">
        <v>732</v>
      </c>
      <c r="B561" s="3" t="s">
        <v>1196</v>
      </c>
      <c r="C561" s="3">
        <v>2</v>
      </c>
      <c r="D561" s="3">
        <v>255</v>
      </c>
      <c r="E561" s="3" t="s">
        <v>1197</v>
      </c>
      <c r="F561" s="3" t="s">
        <v>378</v>
      </c>
      <c r="G561" s="3" t="s">
        <v>379</v>
      </c>
    </row>
    <row r="562" spans="1:7" ht="61" x14ac:dyDescent="0.2">
      <c r="A562" s="3">
        <v>733</v>
      </c>
      <c r="B562" s="3" t="s">
        <v>1198</v>
      </c>
      <c r="C562" s="3">
        <v>2</v>
      </c>
      <c r="D562" s="3">
        <v>255</v>
      </c>
      <c r="E562" s="3" t="s">
        <v>1199</v>
      </c>
      <c r="F562" s="3" t="s">
        <v>344</v>
      </c>
      <c r="G562" s="3" t="s">
        <v>345</v>
      </c>
    </row>
    <row r="563" spans="1:7" ht="16" x14ac:dyDescent="0.2">
      <c r="A563" s="3">
        <v>734</v>
      </c>
      <c r="B563" s="3" t="s">
        <v>1200</v>
      </c>
      <c r="C563" s="3">
        <v>2</v>
      </c>
      <c r="D563" s="3">
        <v>255</v>
      </c>
      <c r="E563" s="3" t="s">
        <v>1201</v>
      </c>
      <c r="F563" s="3" t="s">
        <v>378</v>
      </c>
      <c r="G563" s="3" t="s">
        <v>379</v>
      </c>
    </row>
    <row r="564" spans="1:7" ht="61" x14ac:dyDescent="0.2">
      <c r="A564" s="3">
        <v>735</v>
      </c>
      <c r="B564" s="3" t="s">
        <v>1202</v>
      </c>
      <c r="C564" s="3">
        <v>2</v>
      </c>
      <c r="D564" s="3">
        <v>255</v>
      </c>
      <c r="E564" s="3" t="s">
        <v>1203</v>
      </c>
      <c r="F564" s="3" t="s">
        <v>344</v>
      </c>
      <c r="G564" s="3" t="s">
        <v>345</v>
      </c>
    </row>
    <row r="565" spans="1:7" ht="31" x14ac:dyDescent="0.2">
      <c r="A565" s="3">
        <v>736</v>
      </c>
      <c r="B565" s="3" t="s">
        <v>1204</v>
      </c>
      <c r="C565" s="3">
        <v>2</v>
      </c>
      <c r="D565" s="3">
        <v>255</v>
      </c>
      <c r="E565" s="3" t="s">
        <v>1205</v>
      </c>
      <c r="F565" s="3" t="s">
        <v>378</v>
      </c>
      <c r="G565" s="3" t="s">
        <v>379</v>
      </c>
    </row>
    <row r="566" spans="1:7" ht="61" x14ac:dyDescent="0.2">
      <c r="A566" s="3">
        <v>737</v>
      </c>
      <c r="B566" s="3" t="s">
        <v>1206</v>
      </c>
      <c r="C566" s="3">
        <v>2</v>
      </c>
      <c r="D566" s="3">
        <v>255</v>
      </c>
      <c r="E566" s="3" t="s">
        <v>1207</v>
      </c>
      <c r="F566" s="3" t="s">
        <v>344</v>
      </c>
      <c r="G566" s="3" t="s">
        <v>345</v>
      </c>
    </row>
    <row r="567" spans="1:7" ht="16" x14ac:dyDescent="0.2">
      <c r="A567" s="3">
        <v>738</v>
      </c>
      <c r="B567" s="3" t="s">
        <v>1208</v>
      </c>
      <c r="C567" s="3">
        <v>2</v>
      </c>
      <c r="D567" s="3">
        <v>255</v>
      </c>
      <c r="E567" s="3" t="s">
        <v>1209</v>
      </c>
      <c r="F567" s="3" t="s">
        <v>378</v>
      </c>
      <c r="G567" s="3" t="s">
        <v>379</v>
      </c>
    </row>
    <row r="568" spans="1:7" ht="61" x14ac:dyDescent="0.2">
      <c r="A568" s="3">
        <v>739</v>
      </c>
      <c r="B568" s="3" t="s">
        <v>1210</v>
      </c>
      <c r="C568" s="3">
        <v>2</v>
      </c>
      <c r="D568" s="3">
        <v>255</v>
      </c>
      <c r="E568" s="3" t="s">
        <v>1211</v>
      </c>
      <c r="F568" s="3" t="s">
        <v>344</v>
      </c>
      <c r="G568" s="3" t="s">
        <v>345</v>
      </c>
    </row>
    <row r="569" spans="1:7" ht="16" x14ac:dyDescent="0.2">
      <c r="A569" s="3">
        <v>740</v>
      </c>
      <c r="B569" s="3" t="s">
        <v>1212</v>
      </c>
      <c r="C569" s="3">
        <v>2</v>
      </c>
      <c r="D569" s="3">
        <v>255</v>
      </c>
      <c r="E569" s="3" t="s">
        <v>1213</v>
      </c>
      <c r="F569" s="3" t="s">
        <v>378</v>
      </c>
      <c r="G569" s="3" t="s">
        <v>379</v>
      </c>
    </row>
    <row r="570" spans="1:7" ht="61" x14ac:dyDescent="0.2">
      <c r="A570" s="3">
        <v>741</v>
      </c>
      <c r="B570" s="3" t="s">
        <v>1214</v>
      </c>
      <c r="C570" s="3">
        <v>2</v>
      </c>
      <c r="D570" s="3">
        <v>255</v>
      </c>
      <c r="E570" s="3" t="s">
        <v>1215</v>
      </c>
      <c r="F570" s="3" t="s">
        <v>344</v>
      </c>
      <c r="G570" s="3" t="s">
        <v>345</v>
      </c>
    </row>
    <row r="571" spans="1:7" ht="16" x14ac:dyDescent="0.2">
      <c r="A571" s="3">
        <v>742</v>
      </c>
      <c r="B571" s="3" t="s">
        <v>1216</v>
      </c>
      <c r="C571" s="3">
        <v>2</v>
      </c>
      <c r="D571" s="3">
        <v>255</v>
      </c>
      <c r="E571" s="3" t="s">
        <v>1217</v>
      </c>
      <c r="F571" s="3" t="s">
        <v>378</v>
      </c>
      <c r="G571" s="3" t="s">
        <v>379</v>
      </c>
    </row>
    <row r="572" spans="1:7" ht="61" x14ac:dyDescent="0.2">
      <c r="A572" s="3">
        <v>743</v>
      </c>
      <c r="B572" s="3" t="s">
        <v>1218</v>
      </c>
      <c r="C572" s="3">
        <v>2</v>
      </c>
      <c r="D572" s="3">
        <v>255</v>
      </c>
      <c r="E572" s="3" t="s">
        <v>1219</v>
      </c>
      <c r="F572" s="3" t="s">
        <v>344</v>
      </c>
      <c r="G572" s="3" t="s">
        <v>345</v>
      </c>
    </row>
    <row r="573" spans="1:7" ht="61" x14ac:dyDescent="0.2">
      <c r="A573" s="3">
        <v>744</v>
      </c>
      <c r="B573" s="3" t="s">
        <v>1220</v>
      </c>
      <c r="C573" s="3">
        <v>2</v>
      </c>
      <c r="D573" s="3">
        <v>255</v>
      </c>
      <c r="E573" s="3" t="s">
        <v>1221</v>
      </c>
      <c r="F573" s="3" t="s">
        <v>1222</v>
      </c>
      <c r="G573" s="3" t="s">
        <v>1223</v>
      </c>
    </row>
    <row r="574" spans="1:7" ht="61" x14ac:dyDescent="0.2">
      <c r="A574" s="3">
        <v>745</v>
      </c>
      <c r="B574" s="3" t="s">
        <v>1224</v>
      </c>
      <c r="C574" s="3">
        <v>2</v>
      </c>
      <c r="D574" s="3">
        <v>255</v>
      </c>
      <c r="E574" s="3" t="s">
        <v>1225</v>
      </c>
      <c r="F574" s="3" t="s">
        <v>1222</v>
      </c>
      <c r="G574" s="3" t="s">
        <v>1223</v>
      </c>
    </row>
    <row r="575" spans="1:7" ht="16" x14ac:dyDescent="0.2">
      <c r="A575" s="3">
        <v>746</v>
      </c>
      <c r="B575" s="3" t="s">
        <v>1226</v>
      </c>
      <c r="C575" s="3">
        <v>2</v>
      </c>
      <c r="D575" s="3">
        <v>255</v>
      </c>
      <c r="E575" s="3" t="s">
        <v>1227</v>
      </c>
      <c r="F575" s="3" t="s">
        <v>610</v>
      </c>
      <c r="G575" s="3" t="s">
        <v>611</v>
      </c>
    </row>
    <row r="576" spans="1:7" ht="16" x14ac:dyDescent="0.2">
      <c r="A576" s="3">
        <v>747</v>
      </c>
      <c r="B576" s="3" t="s">
        <v>1228</v>
      </c>
      <c r="C576" s="3">
        <v>2</v>
      </c>
      <c r="D576" s="3">
        <v>255</v>
      </c>
      <c r="E576" s="3" t="s">
        <v>1229</v>
      </c>
      <c r="F576" s="3" t="s">
        <v>610</v>
      </c>
      <c r="G576" s="3" t="s">
        <v>611</v>
      </c>
    </row>
    <row r="577" spans="1:7" ht="31" x14ac:dyDescent="0.2">
      <c r="A577" s="3">
        <v>748</v>
      </c>
      <c r="B577" s="3" t="s">
        <v>1230</v>
      </c>
      <c r="C577" s="3">
        <v>2</v>
      </c>
      <c r="D577" s="3">
        <v>255</v>
      </c>
      <c r="E577" s="3" t="s">
        <v>1231</v>
      </c>
      <c r="F577" s="3" t="s">
        <v>610</v>
      </c>
      <c r="G577" s="3" t="s">
        <v>611</v>
      </c>
    </row>
    <row r="578" spans="1:7" ht="16" x14ac:dyDescent="0.2">
      <c r="A578" s="3">
        <v>749</v>
      </c>
      <c r="B578" s="3" t="s">
        <v>1232</v>
      </c>
      <c r="C578" s="3">
        <v>2</v>
      </c>
      <c r="D578" s="3">
        <v>255</v>
      </c>
      <c r="E578" s="3" t="s">
        <v>1233</v>
      </c>
      <c r="F578" s="3" t="s">
        <v>610</v>
      </c>
      <c r="G578" s="3" t="s">
        <v>611</v>
      </c>
    </row>
    <row r="579" spans="1:7" ht="16" x14ac:dyDescent="0.2">
      <c r="A579" s="3">
        <v>750</v>
      </c>
      <c r="B579" s="3" t="s">
        <v>1234</v>
      </c>
      <c r="C579" s="3">
        <v>2</v>
      </c>
      <c r="D579" s="3">
        <v>255</v>
      </c>
      <c r="E579" s="3" t="s">
        <v>1235</v>
      </c>
      <c r="F579" s="3" t="s">
        <v>610</v>
      </c>
      <c r="G579" s="3" t="s">
        <v>611</v>
      </c>
    </row>
    <row r="580" spans="1:7" ht="16" x14ac:dyDescent="0.2">
      <c r="A580" s="3">
        <v>751</v>
      </c>
      <c r="B580" s="3" t="s">
        <v>1236</v>
      </c>
      <c r="C580" s="3">
        <v>2</v>
      </c>
      <c r="D580" s="3">
        <v>255</v>
      </c>
      <c r="E580" s="3" t="s">
        <v>1237</v>
      </c>
      <c r="F580" s="3" t="s">
        <v>610</v>
      </c>
      <c r="G580" s="3" t="s">
        <v>611</v>
      </c>
    </row>
    <row r="581" spans="1:7" ht="16" x14ac:dyDescent="0.2">
      <c r="A581" s="3">
        <v>752</v>
      </c>
      <c r="B581" s="3" t="s">
        <v>1238</v>
      </c>
      <c r="C581" s="3">
        <v>2</v>
      </c>
      <c r="D581" s="3">
        <v>255</v>
      </c>
      <c r="E581" s="3" t="s">
        <v>1239</v>
      </c>
      <c r="F581" s="3" t="s">
        <v>610</v>
      </c>
      <c r="G581" s="3" t="s">
        <v>611</v>
      </c>
    </row>
    <row r="582" spans="1:7" ht="16" x14ac:dyDescent="0.2">
      <c r="A582" s="3">
        <v>753</v>
      </c>
      <c r="B582" s="3" t="s">
        <v>1240</v>
      </c>
      <c r="C582" s="3">
        <v>2</v>
      </c>
      <c r="D582" s="3">
        <v>255</v>
      </c>
      <c r="E582" s="3" t="s">
        <v>1241</v>
      </c>
      <c r="F582" s="3" t="s">
        <v>610</v>
      </c>
      <c r="G582" s="3" t="s">
        <v>611</v>
      </c>
    </row>
    <row r="583" spans="1:7" ht="16" x14ac:dyDescent="0.2">
      <c r="A583" s="3">
        <v>754</v>
      </c>
      <c r="B583" s="3" t="s">
        <v>1242</v>
      </c>
      <c r="C583" s="3">
        <v>2</v>
      </c>
      <c r="D583" s="3">
        <v>255</v>
      </c>
      <c r="E583" s="3" t="s">
        <v>1243</v>
      </c>
      <c r="F583" s="3" t="s">
        <v>610</v>
      </c>
      <c r="G583" s="3" t="s">
        <v>611</v>
      </c>
    </row>
    <row r="584" spans="1:7" ht="16" x14ac:dyDescent="0.2">
      <c r="A584" s="3">
        <v>755</v>
      </c>
      <c r="B584" s="3" t="s">
        <v>1244</v>
      </c>
      <c r="C584" s="3">
        <v>2</v>
      </c>
      <c r="D584" s="3">
        <v>255</v>
      </c>
      <c r="E584" s="3" t="s">
        <v>1245</v>
      </c>
      <c r="F584" s="3" t="s">
        <v>610</v>
      </c>
      <c r="G584" s="3" t="s">
        <v>611</v>
      </c>
    </row>
    <row r="585" spans="1:7" ht="16" x14ac:dyDescent="0.2">
      <c r="A585" s="3">
        <v>756</v>
      </c>
      <c r="B585" s="3" t="s">
        <v>1246</v>
      </c>
      <c r="C585" s="3">
        <v>2</v>
      </c>
      <c r="D585" s="3">
        <v>255</v>
      </c>
      <c r="E585" s="3" t="s">
        <v>1247</v>
      </c>
      <c r="F585" s="3" t="s">
        <v>610</v>
      </c>
      <c r="G585" s="3" t="s">
        <v>611</v>
      </c>
    </row>
    <row r="586" spans="1:7" ht="31" x14ac:dyDescent="0.2">
      <c r="A586" s="3">
        <v>757</v>
      </c>
      <c r="B586" s="3" t="s">
        <v>1248</v>
      </c>
      <c r="C586" s="3">
        <v>2</v>
      </c>
      <c r="D586" s="3">
        <v>255</v>
      </c>
      <c r="E586" s="3" t="s">
        <v>1249</v>
      </c>
      <c r="F586" s="3" t="s">
        <v>610</v>
      </c>
      <c r="G586" s="3" t="s">
        <v>611</v>
      </c>
    </row>
    <row r="587" spans="1:7" ht="16" x14ac:dyDescent="0.2">
      <c r="A587" s="3">
        <v>758</v>
      </c>
      <c r="B587" s="3" t="s">
        <v>1250</v>
      </c>
      <c r="C587" s="3">
        <v>2</v>
      </c>
      <c r="D587" s="3">
        <v>255</v>
      </c>
      <c r="E587" s="3" t="s">
        <v>1251</v>
      </c>
      <c r="F587" s="3" t="s">
        <v>610</v>
      </c>
      <c r="G587" s="3" t="s">
        <v>611</v>
      </c>
    </row>
    <row r="588" spans="1:7" ht="16" x14ac:dyDescent="0.2">
      <c r="A588" s="3">
        <v>759</v>
      </c>
      <c r="B588" s="3" t="s">
        <v>1252</v>
      </c>
      <c r="C588" s="3">
        <v>2</v>
      </c>
      <c r="D588" s="3">
        <v>255</v>
      </c>
      <c r="E588" s="3" t="s">
        <v>1253</v>
      </c>
      <c r="F588" s="3" t="s">
        <v>610</v>
      </c>
      <c r="G588" s="3" t="s">
        <v>611</v>
      </c>
    </row>
    <row r="589" spans="1:7" ht="31" x14ac:dyDescent="0.2">
      <c r="A589" s="3">
        <v>760</v>
      </c>
      <c r="B589" s="3" t="s">
        <v>1254</v>
      </c>
      <c r="C589" s="3">
        <v>2</v>
      </c>
      <c r="D589" s="3">
        <v>255</v>
      </c>
      <c r="E589" s="3" t="s">
        <v>1255</v>
      </c>
      <c r="F589" s="3" t="s">
        <v>610</v>
      </c>
      <c r="G589" s="3" t="s">
        <v>611</v>
      </c>
    </row>
    <row r="590" spans="1:7" ht="16" x14ac:dyDescent="0.2">
      <c r="A590" s="3">
        <v>761</v>
      </c>
      <c r="B590" s="3" t="s">
        <v>1256</v>
      </c>
      <c r="C590" s="3">
        <v>2</v>
      </c>
      <c r="D590" s="3">
        <v>255</v>
      </c>
      <c r="E590" s="3" t="s">
        <v>1257</v>
      </c>
      <c r="F590" s="3" t="s">
        <v>610</v>
      </c>
      <c r="G590" s="3" t="s">
        <v>611</v>
      </c>
    </row>
    <row r="591" spans="1:7" ht="31" x14ac:dyDescent="0.2">
      <c r="A591" s="3">
        <v>762</v>
      </c>
      <c r="B591" s="3" t="s">
        <v>1258</v>
      </c>
      <c r="C591" s="3">
        <v>2</v>
      </c>
      <c r="D591" s="3">
        <v>255</v>
      </c>
      <c r="E591" s="3" t="s">
        <v>1259</v>
      </c>
      <c r="F591" s="3" t="s">
        <v>610</v>
      </c>
      <c r="G591" s="3" t="s">
        <v>611</v>
      </c>
    </row>
    <row r="592" spans="1:7" ht="16" x14ac:dyDescent="0.2">
      <c r="A592" s="3">
        <v>763</v>
      </c>
      <c r="B592" s="3" t="s">
        <v>1260</v>
      </c>
      <c r="C592" s="3">
        <v>2</v>
      </c>
      <c r="D592" s="3">
        <v>255</v>
      </c>
      <c r="E592" s="3" t="s">
        <v>1261</v>
      </c>
      <c r="F592" s="3" t="s">
        <v>610</v>
      </c>
      <c r="G592" s="3" t="s">
        <v>611</v>
      </c>
    </row>
    <row r="593" spans="1:7" ht="16" x14ac:dyDescent="0.2">
      <c r="A593" s="3">
        <v>764</v>
      </c>
      <c r="B593" s="3" t="s">
        <v>1262</v>
      </c>
      <c r="C593" s="3">
        <v>2</v>
      </c>
      <c r="D593" s="3">
        <v>255</v>
      </c>
      <c r="E593" s="3" t="s">
        <v>1263</v>
      </c>
      <c r="F593" s="3" t="s">
        <v>610</v>
      </c>
      <c r="G593" s="3" t="s">
        <v>611</v>
      </c>
    </row>
    <row r="594" spans="1:7" ht="16" x14ac:dyDescent="0.2">
      <c r="A594" s="3">
        <v>765</v>
      </c>
      <c r="B594" s="3" t="s">
        <v>1264</v>
      </c>
      <c r="C594" s="3">
        <v>2</v>
      </c>
      <c r="D594" s="3">
        <v>255</v>
      </c>
      <c r="E594" s="3" t="s">
        <v>1265</v>
      </c>
      <c r="F594" s="3" t="s">
        <v>610</v>
      </c>
      <c r="G594" s="3" t="s">
        <v>611</v>
      </c>
    </row>
    <row r="595" spans="1:7" ht="31" x14ac:dyDescent="0.2">
      <c r="A595" s="3">
        <v>766</v>
      </c>
      <c r="B595" s="3" t="s">
        <v>1266</v>
      </c>
      <c r="C595" s="3">
        <v>2</v>
      </c>
      <c r="D595" s="3">
        <v>255</v>
      </c>
      <c r="E595" s="3" t="s">
        <v>1267</v>
      </c>
      <c r="F595" s="3" t="s">
        <v>610</v>
      </c>
      <c r="G595" s="3" t="s">
        <v>611</v>
      </c>
    </row>
    <row r="596" spans="1:7" ht="16" x14ac:dyDescent="0.2">
      <c r="A596" s="3">
        <v>767</v>
      </c>
      <c r="B596" s="3" t="s">
        <v>1268</v>
      </c>
      <c r="C596" s="3">
        <v>2</v>
      </c>
      <c r="D596" s="3">
        <v>255</v>
      </c>
      <c r="E596" s="3" t="s">
        <v>1269</v>
      </c>
      <c r="F596" s="3" t="s">
        <v>610</v>
      </c>
      <c r="G596" s="3" t="s">
        <v>611</v>
      </c>
    </row>
    <row r="597" spans="1:7" ht="16" x14ac:dyDescent="0.2">
      <c r="A597" s="3">
        <v>768</v>
      </c>
      <c r="B597" s="3" t="s">
        <v>1270</v>
      </c>
      <c r="C597" s="3">
        <v>2</v>
      </c>
      <c r="D597" s="3">
        <v>255</v>
      </c>
      <c r="E597" s="3" t="s">
        <v>1271</v>
      </c>
      <c r="F597" s="3" t="s">
        <v>378</v>
      </c>
      <c r="G597" s="3" t="s">
        <v>379</v>
      </c>
    </row>
    <row r="598" spans="1:7" ht="16" x14ac:dyDescent="0.2">
      <c r="A598" s="3">
        <v>769</v>
      </c>
      <c r="B598" s="3" t="s">
        <v>1272</v>
      </c>
      <c r="C598" s="3">
        <v>2</v>
      </c>
      <c r="D598" s="3">
        <v>255</v>
      </c>
      <c r="E598" s="3" t="s">
        <v>1273</v>
      </c>
      <c r="F598" s="3" t="s">
        <v>610</v>
      </c>
      <c r="G598" s="3" t="s">
        <v>611</v>
      </c>
    </row>
    <row r="599" spans="1:7" ht="16" x14ac:dyDescent="0.2">
      <c r="A599" s="3">
        <v>770</v>
      </c>
      <c r="B599" s="3" t="s">
        <v>1274</v>
      </c>
      <c r="C599" s="3">
        <v>2</v>
      </c>
      <c r="D599" s="3">
        <v>255</v>
      </c>
      <c r="E599" s="3" t="s">
        <v>1275</v>
      </c>
      <c r="F599" s="3" t="s">
        <v>610</v>
      </c>
      <c r="G599" s="3" t="s">
        <v>611</v>
      </c>
    </row>
    <row r="600" spans="1:7" ht="31" x14ac:dyDescent="0.2">
      <c r="A600" s="3">
        <v>771</v>
      </c>
      <c r="B600" s="3" t="s">
        <v>1276</v>
      </c>
      <c r="C600" s="3">
        <v>2</v>
      </c>
      <c r="D600" s="3">
        <v>255</v>
      </c>
      <c r="E600" s="3" t="s">
        <v>1277</v>
      </c>
      <c r="F600" s="3" t="s">
        <v>610</v>
      </c>
      <c r="G600" s="3" t="s">
        <v>611</v>
      </c>
    </row>
    <row r="601" spans="1:7" ht="16" x14ac:dyDescent="0.2">
      <c r="A601" s="3">
        <v>772</v>
      </c>
      <c r="B601" s="3" t="s">
        <v>1278</v>
      </c>
      <c r="C601" s="3">
        <v>2</v>
      </c>
      <c r="D601" s="3">
        <v>255</v>
      </c>
      <c r="E601" s="3" t="s">
        <v>1279</v>
      </c>
      <c r="F601" s="3" t="s">
        <v>610</v>
      </c>
      <c r="G601" s="3" t="s">
        <v>611</v>
      </c>
    </row>
    <row r="602" spans="1:7" ht="31" x14ac:dyDescent="0.2">
      <c r="A602" s="3">
        <v>773</v>
      </c>
      <c r="B602" s="3" t="s">
        <v>1280</v>
      </c>
      <c r="C602" s="3">
        <v>2</v>
      </c>
      <c r="D602" s="3">
        <v>255</v>
      </c>
      <c r="E602" s="3" t="s">
        <v>1281</v>
      </c>
      <c r="F602" s="3" t="s">
        <v>610</v>
      </c>
      <c r="G602" s="3" t="s">
        <v>611</v>
      </c>
    </row>
    <row r="603" spans="1:7" ht="16" x14ac:dyDescent="0.2">
      <c r="A603" s="3">
        <v>774</v>
      </c>
      <c r="B603" s="3" t="s">
        <v>1282</v>
      </c>
      <c r="C603" s="3">
        <v>2</v>
      </c>
      <c r="D603" s="3">
        <v>255</v>
      </c>
      <c r="E603" s="3" t="s">
        <v>1283</v>
      </c>
      <c r="F603" s="3" t="s">
        <v>378</v>
      </c>
      <c r="G603" s="3" t="s">
        <v>379</v>
      </c>
    </row>
    <row r="604" spans="1:7" ht="46" x14ac:dyDescent="0.2">
      <c r="A604" s="3">
        <v>775</v>
      </c>
      <c r="B604" s="3" t="s">
        <v>1284</v>
      </c>
      <c r="C604" s="3">
        <v>2</v>
      </c>
      <c r="D604" s="3">
        <v>255</v>
      </c>
      <c r="E604" s="3" t="s">
        <v>1285</v>
      </c>
      <c r="F604" s="3" t="s">
        <v>1286</v>
      </c>
      <c r="G604" s="3" t="s">
        <v>1287</v>
      </c>
    </row>
    <row r="605" spans="1:7" ht="31" x14ac:dyDescent="0.2">
      <c r="A605" s="3">
        <v>776</v>
      </c>
      <c r="B605" s="3" t="s">
        <v>1288</v>
      </c>
      <c r="C605" s="3">
        <v>2</v>
      </c>
      <c r="D605" s="3">
        <v>255</v>
      </c>
      <c r="E605" s="3" t="s">
        <v>1289</v>
      </c>
      <c r="F605" s="3" t="s">
        <v>378</v>
      </c>
      <c r="G605" s="3" t="s">
        <v>379</v>
      </c>
    </row>
    <row r="606" spans="1:7" ht="31" x14ac:dyDescent="0.2">
      <c r="A606" s="3">
        <v>777</v>
      </c>
      <c r="B606" s="3" t="s">
        <v>1290</v>
      </c>
      <c r="C606" s="3">
        <v>2</v>
      </c>
      <c r="D606" s="3">
        <v>255</v>
      </c>
      <c r="E606" s="3" t="s">
        <v>1291</v>
      </c>
      <c r="F606" s="3" t="s">
        <v>1292</v>
      </c>
      <c r="G606" s="3" t="s">
        <v>1293</v>
      </c>
    </row>
    <row r="607" spans="1:7" ht="16" x14ac:dyDescent="0.2">
      <c r="A607" s="3">
        <v>778</v>
      </c>
      <c r="B607" s="3" t="s">
        <v>1294</v>
      </c>
      <c r="C607" s="3">
        <v>2</v>
      </c>
      <c r="D607" s="3">
        <v>255</v>
      </c>
      <c r="E607" s="3" t="s">
        <v>1295</v>
      </c>
      <c r="F607" s="3" t="s">
        <v>378</v>
      </c>
      <c r="G607" s="3" t="s">
        <v>379</v>
      </c>
    </row>
    <row r="608" spans="1:7" ht="46" x14ac:dyDescent="0.2">
      <c r="A608" s="3">
        <v>779</v>
      </c>
      <c r="B608" s="3" t="s">
        <v>1296</v>
      </c>
      <c r="C608" s="3">
        <v>2</v>
      </c>
      <c r="D608" s="3">
        <v>255</v>
      </c>
      <c r="E608" s="3" t="s">
        <v>1297</v>
      </c>
      <c r="F608" s="3" t="s">
        <v>1298</v>
      </c>
      <c r="G608" s="3" t="s">
        <v>1299</v>
      </c>
    </row>
    <row r="609" spans="1:7" ht="31" x14ac:dyDescent="0.2">
      <c r="A609" s="3">
        <v>780</v>
      </c>
      <c r="B609" s="3" t="s">
        <v>1300</v>
      </c>
      <c r="C609" s="3">
        <v>2</v>
      </c>
      <c r="D609" s="3">
        <v>255</v>
      </c>
      <c r="E609" s="3" t="s">
        <v>1301</v>
      </c>
      <c r="F609" s="3" t="s">
        <v>1302</v>
      </c>
      <c r="G609" s="3" t="s">
        <v>1303</v>
      </c>
    </row>
    <row r="610" spans="1:7" ht="31" x14ac:dyDescent="0.2">
      <c r="A610" s="3">
        <v>781</v>
      </c>
      <c r="B610" s="3" t="s">
        <v>1304</v>
      </c>
      <c r="C610" s="3">
        <v>2</v>
      </c>
      <c r="D610" s="3">
        <v>255</v>
      </c>
      <c r="E610" s="3" t="s">
        <v>1305</v>
      </c>
      <c r="F610" s="3" t="s">
        <v>378</v>
      </c>
      <c r="G610" s="3" t="s">
        <v>379</v>
      </c>
    </row>
    <row r="611" spans="1:7" ht="31" x14ac:dyDescent="0.2">
      <c r="A611" s="3">
        <v>782</v>
      </c>
      <c r="B611" s="3" t="s">
        <v>1306</v>
      </c>
      <c r="C611" s="3">
        <v>2</v>
      </c>
      <c r="D611" s="3">
        <v>255</v>
      </c>
      <c r="E611" s="3" t="s">
        <v>1307</v>
      </c>
      <c r="F611" s="3" t="s">
        <v>1292</v>
      </c>
      <c r="G611" s="3" t="s">
        <v>1293</v>
      </c>
    </row>
    <row r="612" spans="1:7" ht="46" x14ac:dyDescent="0.2">
      <c r="A612" s="3">
        <v>783</v>
      </c>
      <c r="B612" s="3" t="s">
        <v>1308</v>
      </c>
      <c r="C612" s="3">
        <v>2</v>
      </c>
      <c r="D612" s="3">
        <v>255</v>
      </c>
      <c r="E612" s="3" t="s">
        <v>1309</v>
      </c>
      <c r="F612" s="3" t="s">
        <v>1298</v>
      </c>
      <c r="G612" s="3" t="s">
        <v>1299</v>
      </c>
    </row>
    <row r="613" spans="1:7" ht="46" x14ac:dyDescent="0.2">
      <c r="A613" s="3">
        <v>784</v>
      </c>
      <c r="B613" s="3" t="s">
        <v>1310</v>
      </c>
      <c r="C613" s="3">
        <v>2</v>
      </c>
      <c r="D613" s="3">
        <v>255</v>
      </c>
      <c r="E613" s="3" t="s">
        <v>1311</v>
      </c>
      <c r="F613" s="3" t="s">
        <v>1312</v>
      </c>
      <c r="G613" s="3" t="s">
        <v>1313</v>
      </c>
    </row>
    <row r="614" spans="1:7" ht="31" x14ac:dyDescent="0.2">
      <c r="A614" s="3">
        <v>785</v>
      </c>
      <c r="B614" s="3" t="s">
        <v>1314</v>
      </c>
      <c r="C614" s="3">
        <v>2</v>
      </c>
      <c r="D614" s="3">
        <v>255</v>
      </c>
      <c r="E614" s="3" t="s">
        <v>1315</v>
      </c>
      <c r="F614" s="3" t="s">
        <v>378</v>
      </c>
      <c r="G614" s="3" t="s">
        <v>379</v>
      </c>
    </row>
    <row r="615" spans="1:7" ht="31" x14ac:dyDescent="0.2">
      <c r="A615" s="3">
        <v>786</v>
      </c>
      <c r="B615" s="3" t="s">
        <v>1316</v>
      </c>
      <c r="C615" s="3">
        <v>2</v>
      </c>
      <c r="D615" s="3">
        <v>255</v>
      </c>
      <c r="E615" s="3" t="s">
        <v>1317</v>
      </c>
      <c r="F615" s="3" t="s">
        <v>378</v>
      </c>
      <c r="G615" s="3" t="s">
        <v>379</v>
      </c>
    </row>
    <row r="616" spans="1:7" ht="31" x14ac:dyDescent="0.2">
      <c r="A616" s="3">
        <v>787</v>
      </c>
      <c r="B616" s="3" t="s">
        <v>1318</v>
      </c>
      <c r="C616" s="3">
        <v>2</v>
      </c>
      <c r="D616" s="3">
        <v>255</v>
      </c>
      <c r="E616" s="3" t="s">
        <v>1319</v>
      </c>
      <c r="F616" s="3" t="s">
        <v>378</v>
      </c>
      <c r="G616" s="3" t="s">
        <v>379</v>
      </c>
    </row>
    <row r="617" spans="1:7" ht="31" x14ac:dyDescent="0.2">
      <c r="A617" s="3">
        <v>788</v>
      </c>
      <c r="B617" s="3" t="s">
        <v>1320</v>
      </c>
      <c r="C617" s="3">
        <v>2</v>
      </c>
      <c r="D617" s="3">
        <v>255</v>
      </c>
      <c r="E617" s="3" t="s">
        <v>1321</v>
      </c>
      <c r="F617" s="3" t="s">
        <v>1292</v>
      </c>
      <c r="G617" s="3" t="s">
        <v>1293</v>
      </c>
    </row>
    <row r="618" spans="1:7" ht="46" x14ac:dyDescent="0.2">
      <c r="A618" s="3">
        <v>789</v>
      </c>
      <c r="B618" s="3" t="s">
        <v>1322</v>
      </c>
      <c r="C618" s="3">
        <v>2</v>
      </c>
      <c r="D618" s="3">
        <v>255</v>
      </c>
      <c r="E618" s="3" t="s">
        <v>1323</v>
      </c>
      <c r="F618" s="3" t="s">
        <v>1298</v>
      </c>
      <c r="G618" s="3" t="s">
        <v>1299</v>
      </c>
    </row>
    <row r="619" spans="1:7" ht="31" x14ac:dyDescent="0.2">
      <c r="A619" s="3">
        <v>790</v>
      </c>
      <c r="B619" s="3" t="s">
        <v>1324</v>
      </c>
      <c r="C619" s="3">
        <v>2</v>
      </c>
      <c r="D619" s="3">
        <v>255</v>
      </c>
      <c r="E619" s="3" t="s">
        <v>1325</v>
      </c>
      <c r="F619" s="3" t="s">
        <v>1292</v>
      </c>
      <c r="G619" s="3" t="s">
        <v>1293</v>
      </c>
    </row>
    <row r="620" spans="1:7" ht="46" x14ac:dyDescent="0.2">
      <c r="A620" s="3">
        <v>791</v>
      </c>
      <c r="B620" s="3" t="s">
        <v>1326</v>
      </c>
      <c r="C620" s="3">
        <v>2</v>
      </c>
      <c r="D620" s="3">
        <v>255</v>
      </c>
      <c r="E620" s="3" t="s">
        <v>1327</v>
      </c>
      <c r="F620" s="3" t="s">
        <v>1298</v>
      </c>
      <c r="G620" s="3" t="s">
        <v>1299</v>
      </c>
    </row>
    <row r="621" spans="1:7" ht="46" x14ac:dyDescent="0.2">
      <c r="A621" s="3">
        <v>792</v>
      </c>
      <c r="B621" s="3" t="s">
        <v>1328</v>
      </c>
      <c r="C621" s="3">
        <v>2</v>
      </c>
      <c r="D621" s="3">
        <v>255</v>
      </c>
      <c r="E621" s="3" t="s">
        <v>1329</v>
      </c>
      <c r="F621" s="3" t="s">
        <v>1330</v>
      </c>
      <c r="G621" s="3" t="s">
        <v>1331</v>
      </c>
    </row>
    <row r="622" spans="1:7" ht="31" x14ac:dyDescent="0.2">
      <c r="A622" s="3">
        <v>793</v>
      </c>
      <c r="B622" s="3" t="s">
        <v>1332</v>
      </c>
      <c r="C622" s="3">
        <v>2</v>
      </c>
      <c r="D622" s="3">
        <v>255</v>
      </c>
      <c r="E622" s="3" t="s">
        <v>1333</v>
      </c>
      <c r="F622" s="3" t="s">
        <v>1292</v>
      </c>
      <c r="G622" s="3" t="s">
        <v>1293</v>
      </c>
    </row>
    <row r="623" spans="1:7" ht="46" x14ac:dyDescent="0.2">
      <c r="A623" s="3">
        <v>794</v>
      </c>
      <c r="B623" s="3" t="s">
        <v>1334</v>
      </c>
      <c r="C623" s="3">
        <v>2</v>
      </c>
      <c r="D623" s="3">
        <v>255</v>
      </c>
      <c r="E623" s="3" t="s">
        <v>1335</v>
      </c>
      <c r="F623" s="3" t="s">
        <v>1298</v>
      </c>
      <c r="G623" s="3" t="s">
        <v>1299</v>
      </c>
    </row>
    <row r="624" spans="1:7" ht="46" x14ac:dyDescent="0.2">
      <c r="A624" s="3">
        <v>795</v>
      </c>
      <c r="B624" s="3" t="s">
        <v>1336</v>
      </c>
      <c r="C624" s="3">
        <v>2</v>
      </c>
      <c r="D624" s="3">
        <v>255</v>
      </c>
      <c r="E624" s="3" t="s">
        <v>1337</v>
      </c>
      <c r="F624" s="3" t="s">
        <v>1338</v>
      </c>
      <c r="G624" s="3" t="s">
        <v>1339</v>
      </c>
    </row>
    <row r="625" spans="1:7" ht="31" x14ac:dyDescent="0.2">
      <c r="A625" s="3">
        <v>796</v>
      </c>
      <c r="B625" s="3" t="s">
        <v>1340</v>
      </c>
      <c r="C625" s="3">
        <v>2</v>
      </c>
      <c r="D625" s="3">
        <v>255</v>
      </c>
      <c r="E625" s="3" t="s">
        <v>1341</v>
      </c>
      <c r="F625" s="3" t="s">
        <v>1292</v>
      </c>
      <c r="G625" s="3" t="s">
        <v>1293</v>
      </c>
    </row>
    <row r="626" spans="1:7" ht="16" x14ac:dyDescent="0.2">
      <c r="A626" s="3">
        <v>797</v>
      </c>
      <c r="B626" s="3" t="s">
        <v>1342</v>
      </c>
      <c r="C626" s="3">
        <v>2</v>
      </c>
      <c r="D626" s="3">
        <v>255</v>
      </c>
      <c r="E626" s="3" t="s">
        <v>1343</v>
      </c>
      <c r="F626" s="3" t="s">
        <v>610</v>
      </c>
      <c r="G626" s="3" t="s">
        <v>611</v>
      </c>
    </row>
    <row r="627" spans="1:7" ht="16" x14ac:dyDescent="0.2">
      <c r="A627" s="3">
        <v>798</v>
      </c>
      <c r="B627" s="3" t="s">
        <v>1344</v>
      </c>
      <c r="C627" s="3">
        <v>2</v>
      </c>
      <c r="D627" s="3">
        <v>255</v>
      </c>
      <c r="E627" s="3" t="s">
        <v>1345</v>
      </c>
      <c r="F627" s="3" t="s">
        <v>610</v>
      </c>
      <c r="G627" s="3" t="s">
        <v>611</v>
      </c>
    </row>
    <row r="628" spans="1:7" ht="16" x14ac:dyDescent="0.2">
      <c r="A628" s="3">
        <v>799</v>
      </c>
      <c r="B628" s="3" t="s">
        <v>1346</v>
      </c>
      <c r="C628" s="3">
        <v>2</v>
      </c>
      <c r="D628" s="3">
        <v>255</v>
      </c>
      <c r="E628" s="3" t="s">
        <v>1347</v>
      </c>
      <c r="F628" s="3" t="s">
        <v>610</v>
      </c>
      <c r="G628" s="3" t="s">
        <v>611</v>
      </c>
    </row>
    <row r="629" spans="1:7" ht="16" x14ac:dyDescent="0.2">
      <c r="A629" s="3">
        <v>800</v>
      </c>
      <c r="B629" s="3" t="s">
        <v>1348</v>
      </c>
      <c r="C629" s="3">
        <v>2</v>
      </c>
      <c r="D629" s="3">
        <v>255</v>
      </c>
      <c r="E629" s="3" t="s">
        <v>1349</v>
      </c>
      <c r="F629" s="3" t="s">
        <v>610</v>
      </c>
      <c r="G629" s="3" t="s">
        <v>611</v>
      </c>
    </row>
    <row r="630" spans="1:7" ht="16" x14ac:dyDescent="0.2">
      <c r="A630" s="3">
        <v>801</v>
      </c>
      <c r="B630" s="3" t="s">
        <v>1350</v>
      </c>
      <c r="C630" s="3">
        <v>2</v>
      </c>
      <c r="D630" s="3">
        <v>255</v>
      </c>
      <c r="E630" s="3" t="s">
        <v>1351</v>
      </c>
      <c r="F630" s="3" t="s">
        <v>610</v>
      </c>
      <c r="G630" s="3" t="s">
        <v>611</v>
      </c>
    </row>
    <row r="631" spans="1:7" ht="16" x14ac:dyDescent="0.2">
      <c r="A631" s="3">
        <v>802</v>
      </c>
      <c r="B631" s="3" t="s">
        <v>1352</v>
      </c>
      <c r="C631" s="3">
        <v>2</v>
      </c>
      <c r="D631" s="3">
        <v>255</v>
      </c>
      <c r="E631" s="3" t="s">
        <v>1353</v>
      </c>
      <c r="F631" s="3" t="s">
        <v>610</v>
      </c>
      <c r="G631" s="3" t="s">
        <v>611</v>
      </c>
    </row>
    <row r="632" spans="1:7" ht="16" x14ac:dyDescent="0.2">
      <c r="A632" s="3">
        <v>803</v>
      </c>
      <c r="B632" s="3" t="s">
        <v>1354</v>
      </c>
      <c r="C632" s="3">
        <v>2</v>
      </c>
      <c r="D632" s="3">
        <v>255</v>
      </c>
      <c r="E632" s="3" t="s">
        <v>1355</v>
      </c>
      <c r="F632" s="3" t="s">
        <v>610</v>
      </c>
      <c r="G632" s="3" t="s">
        <v>611</v>
      </c>
    </row>
    <row r="633" spans="1:7" ht="16" x14ac:dyDescent="0.2">
      <c r="A633" s="3">
        <v>804</v>
      </c>
      <c r="B633" s="3" t="s">
        <v>1356</v>
      </c>
      <c r="C633" s="3">
        <v>2</v>
      </c>
      <c r="D633" s="3">
        <v>255</v>
      </c>
      <c r="E633" s="3" t="s">
        <v>1357</v>
      </c>
      <c r="F633" s="3" t="s">
        <v>610</v>
      </c>
      <c r="G633" s="3" t="s">
        <v>611</v>
      </c>
    </row>
    <row r="634" spans="1:7" ht="16" x14ac:dyDescent="0.2">
      <c r="A634" s="3">
        <v>805</v>
      </c>
      <c r="B634" s="3" t="s">
        <v>1358</v>
      </c>
      <c r="C634" s="3">
        <v>2</v>
      </c>
      <c r="D634" s="3">
        <v>255</v>
      </c>
      <c r="E634" s="3" t="s">
        <v>1359</v>
      </c>
      <c r="F634" s="3" t="s">
        <v>610</v>
      </c>
      <c r="G634" s="3" t="s">
        <v>611</v>
      </c>
    </row>
    <row r="635" spans="1:7" ht="16" x14ac:dyDescent="0.2">
      <c r="A635" s="3">
        <v>806</v>
      </c>
      <c r="B635" s="3" t="s">
        <v>1360</v>
      </c>
      <c r="C635" s="3">
        <v>2</v>
      </c>
      <c r="D635" s="3">
        <v>255</v>
      </c>
      <c r="E635" s="3" t="s">
        <v>1361</v>
      </c>
      <c r="F635" s="3" t="s">
        <v>610</v>
      </c>
      <c r="G635" s="3" t="s">
        <v>611</v>
      </c>
    </row>
    <row r="636" spans="1:7" ht="16" x14ac:dyDescent="0.2">
      <c r="A636" s="3">
        <v>807</v>
      </c>
      <c r="B636" s="3" t="s">
        <v>1362</v>
      </c>
      <c r="C636" s="3">
        <v>2</v>
      </c>
      <c r="D636" s="3">
        <v>255</v>
      </c>
      <c r="E636" s="3" t="s">
        <v>1363</v>
      </c>
      <c r="F636" s="3" t="s">
        <v>610</v>
      </c>
      <c r="G636" s="3" t="s">
        <v>611</v>
      </c>
    </row>
    <row r="637" spans="1:7" ht="16" x14ac:dyDescent="0.2">
      <c r="A637" s="3">
        <v>808</v>
      </c>
      <c r="B637" s="3" t="s">
        <v>1364</v>
      </c>
      <c r="C637" s="3">
        <v>2</v>
      </c>
      <c r="D637" s="3">
        <v>255</v>
      </c>
      <c r="E637" s="3" t="s">
        <v>1365</v>
      </c>
      <c r="F637" s="3" t="s">
        <v>610</v>
      </c>
      <c r="G637" s="3" t="s">
        <v>611</v>
      </c>
    </row>
    <row r="638" spans="1:7" ht="16" x14ac:dyDescent="0.2">
      <c r="A638" s="3">
        <v>809</v>
      </c>
      <c r="B638" s="3" t="s">
        <v>1366</v>
      </c>
      <c r="C638" s="3">
        <v>2</v>
      </c>
      <c r="D638" s="3">
        <v>255</v>
      </c>
      <c r="E638" s="3" t="s">
        <v>1367</v>
      </c>
      <c r="F638" s="3" t="s">
        <v>610</v>
      </c>
      <c r="G638" s="3" t="s">
        <v>611</v>
      </c>
    </row>
    <row r="639" spans="1:7" ht="16" x14ac:dyDescent="0.2">
      <c r="A639" s="3">
        <v>810</v>
      </c>
      <c r="B639" s="3" t="s">
        <v>1368</v>
      </c>
      <c r="C639" s="3">
        <v>2</v>
      </c>
      <c r="D639" s="3">
        <v>255</v>
      </c>
      <c r="E639" s="3" t="s">
        <v>1369</v>
      </c>
      <c r="F639" s="3" t="s">
        <v>610</v>
      </c>
      <c r="G639" s="3" t="s">
        <v>611</v>
      </c>
    </row>
    <row r="640" spans="1:7" ht="16" x14ac:dyDescent="0.2">
      <c r="A640" s="3">
        <v>811</v>
      </c>
      <c r="B640" s="3" t="s">
        <v>1370</v>
      </c>
      <c r="C640" s="3">
        <v>2</v>
      </c>
      <c r="D640" s="3">
        <v>255</v>
      </c>
      <c r="E640" s="3" t="s">
        <v>1371</v>
      </c>
      <c r="F640" s="3" t="s">
        <v>610</v>
      </c>
      <c r="G640" s="3" t="s">
        <v>611</v>
      </c>
    </row>
    <row r="641" spans="1:7" ht="16" x14ac:dyDescent="0.2">
      <c r="A641" s="3">
        <v>812</v>
      </c>
      <c r="B641" s="3" t="s">
        <v>1372</v>
      </c>
      <c r="C641" s="3">
        <v>2</v>
      </c>
      <c r="D641" s="3">
        <v>255</v>
      </c>
      <c r="E641" s="3" t="s">
        <v>1373</v>
      </c>
      <c r="F641" s="3" t="s">
        <v>610</v>
      </c>
      <c r="G641" s="3" t="s">
        <v>611</v>
      </c>
    </row>
    <row r="642" spans="1:7" ht="16" x14ac:dyDescent="0.2">
      <c r="A642" s="3">
        <v>813</v>
      </c>
      <c r="B642" s="3" t="s">
        <v>1374</v>
      </c>
      <c r="C642" s="3">
        <v>2</v>
      </c>
      <c r="D642" s="3">
        <v>255</v>
      </c>
      <c r="E642" s="3" t="s">
        <v>1375</v>
      </c>
      <c r="F642" s="3" t="s">
        <v>610</v>
      </c>
      <c r="G642" s="3" t="s">
        <v>611</v>
      </c>
    </row>
    <row r="643" spans="1:7" ht="16" x14ac:dyDescent="0.2">
      <c r="A643" s="3">
        <v>814</v>
      </c>
      <c r="B643" s="3" t="s">
        <v>1376</v>
      </c>
      <c r="C643" s="3">
        <v>2</v>
      </c>
      <c r="D643" s="3">
        <v>255</v>
      </c>
      <c r="E643" s="3" t="s">
        <v>1377</v>
      </c>
      <c r="F643" s="3" t="s">
        <v>610</v>
      </c>
      <c r="G643" s="3" t="s">
        <v>611</v>
      </c>
    </row>
    <row r="644" spans="1:7" ht="16" x14ac:dyDescent="0.2">
      <c r="A644" s="3">
        <v>815</v>
      </c>
      <c r="B644" s="3" t="s">
        <v>1378</v>
      </c>
      <c r="C644" s="3">
        <v>2</v>
      </c>
      <c r="D644" s="3">
        <v>255</v>
      </c>
      <c r="E644" s="3" t="s">
        <v>1379</v>
      </c>
      <c r="F644" s="3" t="s">
        <v>610</v>
      </c>
      <c r="G644" s="3" t="s">
        <v>611</v>
      </c>
    </row>
    <row r="645" spans="1:7" ht="16" x14ac:dyDescent="0.2">
      <c r="A645" s="3">
        <v>816</v>
      </c>
      <c r="B645" s="3" t="s">
        <v>1380</v>
      </c>
      <c r="C645" s="3">
        <v>2</v>
      </c>
      <c r="D645" s="3">
        <v>255</v>
      </c>
      <c r="E645" s="3" t="s">
        <v>1381</v>
      </c>
      <c r="F645" s="3" t="s">
        <v>610</v>
      </c>
      <c r="G645" s="3" t="s">
        <v>611</v>
      </c>
    </row>
    <row r="646" spans="1:7" ht="16" x14ac:dyDescent="0.2">
      <c r="A646" s="3">
        <v>817</v>
      </c>
      <c r="B646" s="3" t="s">
        <v>1382</v>
      </c>
      <c r="C646" s="3">
        <v>2</v>
      </c>
      <c r="D646" s="3">
        <v>255</v>
      </c>
      <c r="E646" s="3" t="s">
        <v>1383</v>
      </c>
      <c r="F646" s="3" t="s">
        <v>610</v>
      </c>
      <c r="G646" s="3" t="s">
        <v>611</v>
      </c>
    </row>
    <row r="647" spans="1:7" ht="16" x14ac:dyDescent="0.2">
      <c r="A647" s="3">
        <v>818</v>
      </c>
      <c r="B647" s="3" t="s">
        <v>1384</v>
      </c>
      <c r="C647" s="3">
        <v>2</v>
      </c>
      <c r="D647" s="3">
        <v>255</v>
      </c>
      <c r="E647" s="3" t="s">
        <v>1385</v>
      </c>
      <c r="F647" s="3" t="s">
        <v>610</v>
      </c>
      <c r="G647" s="3" t="s">
        <v>611</v>
      </c>
    </row>
    <row r="648" spans="1:7" ht="31" x14ac:dyDescent="0.2">
      <c r="A648" s="3">
        <v>819</v>
      </c>
      <c r="B648" s="3" t="s">
        <v>1386</v>
      </c>
      <c r="C648" s="3">
        <v>2</v>
      </c>
      <c r="D648" s="3">
        <v>255</v>
      </c>
      <c r="E648" s="3" t="s">
        <v>1387</v>
      </c>
      <c r="F648" s="3" t="s">
        <v>610</v>
      </c>
      <c r="G648" s="3" t="s">
        <v>611</v>
      </c>
    </row>
    <row r="649" spans="1:7" ht="16" x14ac:dyDescent="0.2">
      <c r="A649" s="3">
        <v>820</v>
      </c>
      <c r="B649" s="3" t="s">
        <v>1388</v>
      </c>
      <c r="C649" s="3">
        <v>2</v>
      </c>
      <c r="D649" s="3">
        <v>255</v>
      </c>
      <c r="E649" s="3" t="s">
        <v>1389</v>
      </c>
      <c r="F649" s="3" t="s">
        <v>610</v>
      </c>
      <c r="G649" s="3" t="s">
        <v>611</v>
      </c>
    </row>
    <row r="650" spans="1:7" ht="16" x14ac:dyDescent="0.2">
      <c r="A650" s="3">
        <v>821</v>
      </c>
      <c r="B650" s="3" t="s">
        <v>1390</v>
      </c>
      <c r="C650" s="3">
        <v>2</v>
      </c>
      <c r="D650" s="3">
        <v>255</v>
      </c>
      <c r="E650" s="3" t="s">
        <v>1391</v>
      </c>
      <c r="F650" s="3" t="s">
        <v>610</v>
      </c>
      <c r="G650" s="3" t="s">
        <v>611</v>
      </c>
    </row>
    <row r="651" spans="1:7" ht="16" x14ac:dyDescent="0.2">
      <c r="A651" s="3">
        <v>822</v>
      </c>
      <c r="B651" s="3" t="s">
        <v>1392</v>
      </c>
      <c r="C651" s="3">
        <v>2</v>
      </c>
      <c r="D651" s="3">
        <v>255</v>
      </c>
      <c r="E651" s="3" t="s">
        <v>1393</v>
      </c>
      <c r="F651" s="3" t="s">
        <v>610</v>
      </c>
      <c r="G651" s="3" t="s">
        <v>611</v>
      </c>
    </row>
    <row r="652" spans="1:7" ht="16" x14ac:dyDescent="0.2">
      <c r="A652" s="3">
        <v>823</v>
      </c>
      <c r="B652" s="3" t="s">
        <v>1394</v>
      </c>
      <c r="C652" s="3">
        <v>2</v>
      </c>
      <c r="D652" s="3">
        <v>255</v>
      </c>
      <c r="E652" s="3" t="s">
        <v>1395</v>
      </c>
      <c r="F652" s="3" t="s">
        <v>610</v>
      </c>
      <c r="G652" s="3" t="s">
        <v>611</v>
      </c>
    </row>
    <row r="653" spans="1:7" ht="16" x14ac:dyDescent="0.2">
      <c r="A653" s="3">
        <v>824</v>
      </c>
      <c r="B653" s="3" t="s">
        <v>1396</v>
      </c>
      <c r="C653" s="3">
        <v>2</v>
      </c>
      <c r="D653" s="3">
        <v>255</v>
      </c>
      <c r="E653" s="3" t="s">
        <v>1397</v>
      </c>
      <c r="F653" s="3" t="s">
        <v>610</v>
      </c>
      <c r="G653" s="3" t="s">
        <v>611</v>
      </c>
    </row>
    <row r="654" spans="1:7" ht="16" x14ac:dyDescent="0.2">
      <c r="A654" s="3">
        <v>825</v>
      </c>
      <c r="B654" s="3" t="s">
        <v>1398</v>
      </c>
      <c r="C654" s="3">
        <v>2</v>
      </c>
      <c r="D654" s="3">
        <v>255</v>
      </c>
      <c r="E654" s="3" t="s">
        <v>1399</v>
      </c>
      <c r="F654" s="3" t="s">
        <v>610</v>
      </c>
      <c r="G654" s="3" t="s">
        <v>611</v>
      </c>
    </row>
    <row r="655" spans="1:7" ht="16" x14ac:dyDescent="0.2">
      <c r="A655" s="3">
        <v>826</v>
      </c>
      <c r="B655" s="3" t="s">
        <v>1400</v>
      </c>
      <c r="C655" s="3">
        <v>2</v>
      </c>
      <c r="D655" s="3">
        <v>255</v>
      </c>
      <c r="E655" s="3" t="s">
        <v>1401</v>
      </c>
      <c r="F655" s="3" t="s">
        <v>610</v>
      </c>
      <c r="G655" s="3" t="s">
        <v>611</v>
      </c>
    </row>
    <row r="656" spans="1:7" ht="31" x14ac:dyDescent="0.2">
      <c r="A656" s="3">
        <v>161</v>
      </c>
      <c r="B656" s="3" t="s">
        <v>1402</v>
      </c>
      <c r="C656" s="3">
        <v>1</v>
      </c>
      <c r="D656" s="3">
        <v>8</v>
      </c>
      <c r="E656" s="3" t="s">
        <v>1403</v>
      </c>
      <c r="F656" s="3" t="s">
        <v>81</v>
      </c>
      <c r="G656" s="3" t="s">
        <v>82</v>
      </c>
    </row>
    <row r="657" spans="1:7" ht="46" x14ac:dyDescent="0.2">
      <c r="A657" s="3">
        <v>164</v>
      </c>
      <c r="B657" s="3" t="s">
        <v>1404</v>
      </c>
      <c r="C657" s="3">
        <v>1</v>
      </c>
      <c r="D657" s="3">
        <v>8</v>
      </c>
      <c r="E657" s="3" t="s">
        <v>1405</v>
      </c>
      <c r="F657" s="3" t="s">
        <v>81</v>
      </c>
      <c r="G657" s="3" t="s">
        <v>82</v>
      </c>
    </row>
    <row r="658" spans="1:7" ht="46" x14ac:dyDescent="0.2">
      <c r="A658" s="3">
        <v>166</v>
      </c>
      <c r="B658" s="3" t="s">
        <v>1406</v>
      </c>
      <c r="C658" s="3">
        <v>1</v>
      </c>
      <c r="D658" s="3">
        <v>8</v>
      </c>
      <c r="E658" s="3" t="s">
        <v>1407</v>
      </c>
      <c r="F658" s="3" t="s">
        <v>81</v>
      </c>
      <c r="G658" s="3" t="s">
        <v>82</v>
      </c>
    </row>
    <row r="659" spans="1:7" ht="31" x14ac:dyDescent="0.2">
      <c r="A659" s="3">
        <v>162</v>
      </c>
      <c r="B659" s="3" t="s">
        <v>1408</v>
      </c>
      <c r="C659" s="3">
        <v>1</v>
      </c>
      <c r="D659" s="3">
        <v>8</v>
      </c>
      <c r="E659" s="3" t="s">
        <v>1409</v>
      </c>
      <c r="F659" s="3" t="s">
        <v>81</v>
      </c>
      <c r="G659" s="3" t="s">
        <v>82</v>
      </c>
    </row>
    <row r="660" spans="1:7" ht="31" x14ac:dyDescent="0.2">
      <c r="A660" s="3">
        <v>163</v>
      </c>
      <c r="B660" s="3" t="s">
        <v>1410</v>
      </c>
      <c r="C660" s="3">
        <v>1</v>
      </c>
      <c r="D660" s="3">
        <v>8</v>
      </c>
      <c r="E660" s="3" t="s">
        <v>1411</v>
      </c>
      <c r="F660" s="3" t="s">
        <v>81</v>
      </c>
      <c r="G660" s="3" t="s">
        <v>82</v>
      </c>
    </row>
    <row r="661" spans="1:7" ht="31" x14ac:dyDescent="0.2">
      <c r="A661" s="3">
        <v>165</v>
      </c>
      <c r="B661" s="3" t="s">
        <v>1412</v>
      </c>
      <c r="C661" s="3">
        <v>1</v>
      </c>
      <c r="D661" s="3">
        <v>8</v>
      </c>
      <c r="E661" s="3" t="s">
        <v>1413</v>
      </c>
      <c r="F661" s="3" t="s">
        <v>81</v>
      </c>
      <c r="G661" s="3" t="s">
        <v>82</v>
      </c>
    </row>
    <row r="662" spans="1:7" ht="31" x14ac:dyDescent="0.2">
      <c r="A662" s="3">
        <v>101</v>
      </c>
      <c r="B662" s="3" t="s">
        <v>1414</v>
      </c>
      <c r="C662" s="3">
        <v>1</v>
      </c>
      <c r="D662" s="3">
        <v>8</v>
      </c>
      <c r="E662" s="3" t="s">
        <v>1415</v>
      </c>
      <c r="F662" s="3" t="s">
        <v>81</v>
      </c>
      <c r="G662" s="3" t="s">
        <v>82</v>
      </c>
    </row>
    <row r="663" spans="1:7" ht="31" x14ac:dyDescent="0.2">
      <c r="A663" s="3">
        <v>102</v>
      </c>
      <c r="B663" s="3" t="s">
        <v>1416</v>
      </c>
      <c r="C663" s="3">
        <v>1</v>
      </c>
      <c r="D663" s="3">
        <v>8</v>
      </c>
      <c r="E663" s="3" t="s">
        <v>1417</v>
      </c>
      <c r="F663" s="3" t="s">
        <v>81</v>
      </c>
      <c r="G663" s="3" t="s">
        <v>82</v>
      </c>
    </row>
    <row r="664" spans="1:7" ht="46" x14ac:dyDescent="0.2">
      <c r="A664" s="3">
        <v>853</v>
      </c>
      <c r="B664" s="3" t="s">
        <v>1418</v>
      </c>
      <c r="C664" s="3">
        <v>1</v>
      </c>
      <c r="D664" s="3">
        <v>8</v>
      </c>
      <c r="E664" s="3" t="s">
        <v>1419</v>
      </c>
      <c r="F664" s="3" t="s">
        <v>66</v>
      </c>
      <c r="G664" s="3" t="s">
        <v>67</v>
      </c>
    </row>
    <row r="665" spans="1:7" ht="46" x14ac:dyDescent="0.2">
      <c r="A665" s="3">
        <v>253</v>
      </c>
      <c r="B665" s="3" t="s">
        <v>1420</v>
      </c>
      <c r="C665" s="3">
        <v>1</v>
      </c>
      <c r="D665" s="3">
        <v>8</v>
      </c>
      <c r="E665" s="3" t="s">
        <v>1421</v>
      </c>
      <c r="F665" s="3" t="s">
        <v>66</v>
      </c>
      <c r="G665" s="3" t="s">
        <v>67</v>
      </c>
    </row>
    <row r="666" spans="1:7" ht="46" x14ac:dyDescent="0.2">
      <c r="A666" s="3">
        <v>255</v>
      </c>
      <c r="B666" s="3" t="s">
        <v>1422</v>
      </c>
      <c r="C666" s="3">
        <v>1</v>
      </c>
      <c r="D666" s="3">
        <v>8</v>
      </c>
      <c r="E666" s="3" t="s">
        <v>1423</v>
      </c>
      <c r="F666" s="3" t="s">
        <v>66</v>
      </c>
      <c r="G666" s="3" t="s">
        <v>67</v>
      </c>
    </row>
    <row r="667" spans="1:7" ht="46" x14ac:dyDescent="0.2">
      <c r="A667" s="3">
        <v>254</v>
      </c>
      <c r="B667" s="3" t="s">
        <v>1424</v>
      </c>
      <c r="C667" s="3">
        <v>1</v>
      </c>
      <c r="D667" s="3">
        <v>8</v>
      </c>
      <c r="E667" s="3" t="s">
        <v>1425</v>
      </c>
      <c r="F667" s="3" t="s">
        <v>66</v>
      </c>
      <c r="G667" s="3" t="s">
        <v>67</v>
      </c>
    </row>
    <row r="668" spans="1:7" ht="31" x14ac:dyDescent="0.2">
      <c r="A668" s="3">
        <v>167</v>
      </c>
      <c r="B668" s="3" t="s">
        <v>1426</v>
      </c>
      <c r="C668" s="3">
        <v>1</v>
      </c>
      <c r="D668" s="3">
        <v>8</v>
      </c>
      <c r="E668" s="3" t="s">
        <v>1427</v>
      </c>
      <c r="F668" s="3" t="s">
        <v>81</v>
      </c>
      <c r="G668" s="3" t="s">
        <v>82</v>
      </c>
    </row>
    <row r="669" spans="1:7" ht="31" x14ac:dyDescent="0.2">
      <c r="A669" s="3">
        <v>168</v>
      </c>
      <c r="B669" s="3" t="s">
        <v>1428</v>
      </c>
      <c r="C669" s="3">
        <v>1</v>
      </c>
      <c r="D669" s="3">
        <v>8</v>
      </c>
      <c r="E669" s="3" t="s">
        <v>1429</v>
      </c>
      <c r="F669" s="3" t="s">
        <v>81</v>
      </c>
      <c r="G669" s="3" t="s">
        <v>82</v>
      </c>
    </row>
    <row r="670" spans="1:7" ht="46" x14ac:dyDescent="0.2">
      <c r="A670" s="3">
        <v>169</v>
      </c>
      <c r="B670" s="3" t="s">
        <v>1430</v>
      </c>
      <c r="C670" s="3">
        <v>1</v>
      </c>
      <c r="D670" s="3">
        <v>8</v>
      </c>
      <c r="E670" s="3" t="s">
        <v>1431</v>
      </c>
      <c r="F670" s="3" t="s">
        <v>66</v>
      </c>
      <c r="G670" s="3" t="s">
        <v>67</v>
      </c>
    </row>
    <row r="671" spans="1:7" ht="46" x14ac:dyDescent="0.2">
      <c r="A671" s="3">
        <v>170</v>
      </c>
      <c r="B671" s="3" t="s">
        <v>1432</v>
      </c>
      <c r="C671" s="3">
        <v>1</v>
      </c>
      <c r="D671" s="3">
        <v>8</v>
      </c>
      <c r="E671" s="3" t="s">
        <v>1433</v>
      </c>
      <c r="F671" s="3" t="s">
        <v>1434</v>
      </c>
      <c r="G671" s="3" t="s">
        <v>1435</v>
      </c>
    </row>
    <row r="672" spans="1:7" ht="31" x14ac:dyDescent="0.2">
      <c r="A672" s="3">
        <v>171</v>
      </c>
      <c r="B672" s="3" t="s">
        <v>1436</v>
      </c>
      <c r="C672" s="3">
        <v>1</v>
      </c>
      <c r="D672" s="3">
        <v>8</v>
      </c>
      <c r="E672" s="3" t="s">
        <v>1437</v>
      </c>
      <c r="F672" s="3" t="s">
        <v>81</v>
      </c>
      <c r="G672" s="3" t="s">
        <v>82</v>
      </c>
    </row>
    <row r="673" spans="1:7" ht="46" x14ac:dyDescent="0.2">
      <c r="A673" s="3">
        <v>172</v>
      </c>
      <c r="B673" s="3" t="s">
        <v>1438</v>
      </c>
      <c r="C673" s="3">
        <v>1</v>
      </c>
      <c r="D673" s="3">
        <v>8</v>
      </c>
      <c r="E673" s="3" t="s">
        <v>1439</v>
      </c>
      <c r="F673" s="3" t="s">
        <v>66</v>
      </c>
      <c r="G673" s="3" t="s">
        <v>67</v>
      </c>
    </row>
    <row r="674" spans="1:7" ht="46" x14ac:dyDescent="0.2">
      <c r="A674" s="3">
        <v>173</v>
      </c>
      <c r="B674" s="3" t="s">
        <v>1440</v>
      </c>
      <c r="C674" s="3">
        <v>1</v>
      </c>
      <c r="D674" s="3">
        <v>8</v>
      </c>
      <c r="E674" s="3" t="s">
        <v>1441</v>
      </c>
      <c r="F674" s="3" t="s">
        <v>1434</v>
      </c>
      <c r="G674" s="3" t="s">
        <v>1435</v>
      </c>
    </row>
    <row r="675" spans="1:7" ht="76" x14ac:dyDescent="0.2">
      <c r="A675" s="3">
        <v>174</v>
      </c>
      <c r="B675" s="3" t="s">
        <v>1442</v>
      </c>
      <c r="C675" s="3">
        <v>1</v>
      </c>
      <c r="D675" s="3">
        <v>8</v>
      </c>
      <c r="E675" s="3" t="s">
        <v>1443</v>
      </c>
      <c r="F675" s="3" t="s">
        <v>1444</v>
      </c>
      <c r="G675" s="3" t="s">
        <v>1445</v>
      </c>
    </row>
    <row r="676" spans="1:7" ht="76" x14ac:dyDescent="0.2">
      <c r="A676" s="3">
        <v>175</v>
      </c>
      <c r="B676" s="3" t="s">
        <v>1446</v>
      </c>
      <c r="C676" s="3">
        <v>1</v>
      </c>
      <c r="D676" s="3">
        <v>8</v>
      </c>
      <c r="E676" s="3" t="s">
        <v>1447</v>
      </c>
      <c r="F676" s="3" t="s">
        <v>1444</v>
      </c>
      <c r="G676" s="3" t="s">
        <v>1445</v>
      </c>
    </row>
    <row r="677" spans="1:7" ht="76" x14ac:dyDescent="0.2">
      <c r="A677" s="3">
        <v>176</v>
      </c>
      <c r="B677" s="3" t="s">
        <v>1448</v>
      </c>
      <c r="C677" s="3">
        <v>1</v>
      </c>
      <c r="D677" s="3">
        <v>8</v>
      </c>
      <c r="E677" s="3" t="s">
        <v>1449</v>
      </c>
      <c r="F677" s="3" t="s">
        <v>1444</v>
      </c>
      <c r="G677" s="3" t="s">
        <v>1445</v>
      </c>
    </row>
    <row r="678" spans="1:7" ht="76" x14ac:dyDescent="0.2">
      <c r="A678" s="3">
        <v>177</v>
      </c>
      <c r="B678" s="3" t="s">
        <v>1450</v>
      </c>
      <c r="C678" s="3">
        <v>1</v>
      </c>
      <c r="D678" s="3">
        <v>8</v>
      </c>
      <c r="E678" s="3" t="s">
        <v>1451</v>
      </c>
      <c r="F678" s="3" t="s">
        <v>1444</v>
      </c>
      <c r="G678" s="3" t="s">
        <v>1445</v>
      </c>
    </row>
    <row r="679" spans="1:7" ht="31" x14ac:dyDescent="0.2">
      <c r="A679" s="3">
        <v>178</v>
      </c>
      <c r="B679" s="3" t="s">
        <v>1452</v>
      </c>
      <c r="C679" s="3">
        <v>1</v>
      </c>
      <c r="D679" s="3">
        <v>8</v>
      </c>
      <c r="E679" s="3" t="s">
        <v>1453</v>
      </c>
      <c r="F679" s="3" t="s">
        <v>81</v>
      </c>
      <c r="G679" s="3" t="s">
        <v>82</v>
      </c>
    </row>
    <row r="680" spans="1:7" ht="31" x14ac:dyDescent="0.2">
      <c r="A680" s="3">
        <v>264</v>
      </c>
      <c r="B680" s="3" t="s">
        <v>1454</v>
      </c>
      <c r="C680" s="3">
        <v>1</v>
      </c>
      <c r="D680" s="3">
        <v>8</v>
      </c>
      <c r="E680" s="3" t="s">
        <v>1455</v>
      </c>
      <c r="F680" s="3" t="s">
        <v>81</v>
      </c>
      <c r="G680" s="3" t="s">
        <v>82</v>
      </c>
    </row>
    <row r="681" spans="1:7" ht="76" x14ac:dyDescent="0.2">
      <c r="A681" s="3">
        <v>179</v>
      </c>
      <c r="B681" s="3" t="s">
        <v>1456</v>
      </c>
      <c r="C681" s="3">
        <v>1</v>
      </c>
      <c r="D681" s="3">
        <v>8</v>
      </c>
      <c r="E681" s="3" t="s">
        <v>1457</v>
      </c>
      <c r="F681" s="3" t="s">
        <v>1458</v>
      </c>
      <c r="G681" s="3" t="s">
        <v>1459</v>
      </c>
    </row>
    <row r="682" spans="1:7" ht="76" x14ac:dyDescent="0.2">
      <c r="A682" s="3">
        <v>180</v>
      </c>
      <c r="B682" s="3" t="s">
        <v>1460</v>
      </c>
      <c r="C682" s="3">
        <v>1</v>
      </c>
      <c r="D682" s="3">
        <v>8</v>
      </c>
      <c r="E682" s="3" t="s">
        <v>1461</v>
      </c>
      <c r="F682" s="3" t="s">
        <v>1458</v>
      </c>
      <c r="G682" s="3" t="s">
        <v>1459</v>
      </c>
    </row>
    <row r="683" spans="1:7" ht="31" x14ac:dyDescent="0.2">
      <c r="A683" s="3">
        <v>260</v>
      </c>
      <c r="B683" s="3" t="s">
        <v>1462</v>
      </c>
      <c r="C683" s="3">
        <v>1</v>
      </c>
      <c r="D683" s="3">
        <v>8</v>
      </c>
      <c r="E683" s="3" t="s">
        <v>1463</v>
      </c>
      <c r="F683" s="3" t="s">
        <v>81</v>
      </c>
      <c r="G683" s="3" t="s">
        <v>82</v>
      </c>
    </row>
    <row r="684" spans="1:7" ht="76" x14ac:dyDescent="0.2">
      <c r="A684" s="3">
        <v>181</v>
      </c>
      <c r="B684" s="3" t="s">
        <v>1464</v>
      </c>
      <c r="C684" s="3">
        <v>1</v>
      </c>
      <c r="D684" s="3">
        <v>8</v>
      </c>
      <c r="E684" s="3" t="s">
        <v>1465</v>
      </c>
      <c r="F684" s="3" t="s">
        <v>1458</v>
      </c>
      <c r="G684" s="3" t="s">
        <v>1459</v>
      </c>
    </row>
    <row r="685" spans="1:7" ht="31" x14ac:dyDescent="0.2">
      <c r="A685" s="3">
        <v>257</v>
      </c>
      <c r="B685" s="3" t="s">
        <v>1466</v>
      </c>
      <c r="C685" s="3">
        <v>1</v>
      </c>
      <c r="D685" s="3">
        <v>8</v>
      </c>
      <c r="E685" s="3" t="s">
        <v>1467</v>
      </c>
      <c r="F685" s="3" t="s">
        <v>81</v>
      </c>
      <c r="G685" s="3" t="s">
        <v>82</v>
      </c>
    </row>
    <row r="686" spans="1:7" ht="31" x14ac:dyDescent="0.2">
      <c r="A686" s="3">
        <v>261</v>
      </c>
      <c r="B686" s="3" t="s">
        <v>1468</v>
      </c>
      <c r="C686" s="3">
        <v>1</v>
      </c>
      <c r="D686" s="3">
        <v>8</v>
      </c>
      <c r="E686" s="3" t="s">
        <v>1469</v>
      </c>
      <c r="F686" s="3" t="s">
        <v>81</v>
      </c>
      <c r="G686" s="3" t="s">
        <v>82</v>
      </c>
    </row>
    <row r="687" spans="1:7" ht="76" x14ac:dyDescent="0.2">
      <c r="A687" s="3">
        <v>182</v>
      </c>
      <c r="B687" s="3" t="s">
        <v>1470</v>
      </c>
      <c r="C687" s="3">
        <v>1</v>
      </c>
      <c r="D687" s="3">
        <v>8</v>
      </c>
      <c r="E687" s="3" t="s">
        <v>1471</v>
      </c>
      <c r="F687" s="3" t="s">
        <v>1458</v>
      </c>
      <c r="G687" s="3" t="s">
        <v>1459</v>
      </c>
    </row>
    <row r="688" spans="1:7" ht="76" x14ac:dyDescent="0.2">
      <c r="A688" s="3">
        <v>183</v>
      </c>
      <c r="B688" s="3" t="s">
        <v>1472</v>
      </c>
      <c r="C688" s="3">
        <v>1</v>
      </c>
      <c r="D688" s="3">
        <v>8</v>
      </c>
      <c r="E688" s="3" t="s">
        <v>1473</v>
      </c>
      <c r="F688" s="3" t="s">
        <v>1458</v>
      </c>
      <c r="G688" s="3" t="s">
        <v>1459</v>
      </c>
    </row>
    <row r="689" spans="1:7" ht="76" x14ac:dyDescent="0.2">
      <c r="A689" s="3">
        <v>184</v>
      </c>
      <c r="B689" s="3" t="s">
        <v>1474</v>
      </c>
      <c r="C689" s="3">
        <v>1</v>
      </c>
      <c r="D689" s="3">
        <v>8</v>
      </c>
      <c r="E689" s="3" t="s">
        <v>1475</v>
      </c>
      <c r="F689" s="3" t="s">
        <v>1458</v>
      </c>
      <c r="G689" s="3" t="s">
        <v>1459</v>
      </c>
    </row>
    <row r="690" spans="1:7" ht="31" x14ac:dyDescent="0.2">
      <c r="A690" s="3">
        <v>258</v>
      </c>
      <c r="B690" s="3" t="s">
        <v>1476</v>
      </c>
      <c r="C690" s="3">
        <v>1</v>
      </c>
      <c r="D690" s="3">
        <v>8</v>
      </c>
      <c r="E690" s="3" t="s">
        <v>1477</v>
      </c>
      <c r="F690" s="3" t="s">
        <v>81</v>
      </c>
      <c r="G690" s="3" t="s">
        <v>82</v>
      </c>
    </row>
    <row r="691" spans="1:7" ht="76" x14ac:dyDescent="0.2">
      <c r="A691" s="3">
        <v>185</v>
      </c>
      <c r="B691" s="3" t="s">
        <v>1478</v>
      </c>
      <c r="C691" s="3">
        <v>1</v>
      </c>
      <c r="D691" s="3">
        <v>8</v>
      </c>
      <c r="E691" s="3" t="s">
        <v>1479</v>
      </c>
      <c r="F691" s="3" t="s">
        <v>1458</v>
      </c>
      <c r="G691" s="3" t="s">
        <v>1459</v>
      </c>
    </row>
    <row r="692" spans="1:7" ht="31" x14ac:dyDescent="0.2">
      <c r="A692" s="3">
        <v>262</v>
      </c>
      <c r="B692" s="3" t="s">
        <v>1480</v>
      </c>
      <c r="C692" s="3">
        <v>1</v>
      </c>
      <c r="D692" s="3">
        <v>8</v>
      </c>
      <c r="E692" s="3" t="s">
        <v>1481</v>
      </c>
      <c r="F692" s="3" t="s">
        <v>81</v>
      </c>
      <c r="G692" s="3" t="s">
        <v>82</v>
      </c>
    </row>
    <row r="693" spans="1:7" ht="76" x14ac:dyDescent="0.2">
      <c r="A693" s="3">
        <v>186</v>
      </c>
      <c r="B693" s="3" t="s">
        <v>1482</v>
      </c>
      <c r="C693" s="3">
        <v>1</v>
      </c>
      <c r="D693" s="3">
        <v>8</v>
      </c>
      <c r="E693" s="3" t="s">
        <v>1483</v>
      </c>
      <c r="F693" s="3" t="s">
        <v>1458</v>
      </c>
      <c r="G693" s="3" t="s">
        <v>1459</v>
      </c>
    </row>
    <row r="694" spans="1:7" ht="76" x14ac:dyDescent="0.2">
      <c r="A694" s="3">
        <v>187</v>
      </c>
      <c r="B694" s="3" t="s">
        <v>1484</v>
      </c>
      <c r="C694" s="3">
        <v>1</v>
      </c>
      <c r="D694" s="3">
        <v>8</v>
      </c>
      <c r="E694" s="3" t="s">
        <v>1485</v>
      </c>
      <c r="F694" s="3" t="s">
        <v>1458</v>
      </c>
      <c r="G694" s="3" t="s">
        <v>1459</v>
      </c>
    </row>
    <row r="695" spans="1:7" ht="31" x14ac:dyDescent="0.2">
      <c r="A695" s="3">
        <v>256</v>
      </c>
      <c r="B695" s="3" t="s">
        <v>1486</v>
      </c>
      <c r="C695" s="3">
        <v>1</v>
      </c>
      <c r="D695" s="3">
        <v>8</v>
      </c>
      <c r="E695" s="3" t="s">
        <v>1487</v>
      </c>
      <c r="F695" s="3" t="s">
        <v>81</v>
      </c>
      <c r="G695" s="3" t="s">
        <v>82</v>
      </c>
    </row>
    <row r="696" spans="1:7" ht="31" x14ac:dyDescent="0.2">
      <c r="A696" s="3">
        <v>265</v>
      </c>
      <c r="B696" s="3" t="s">
        <v>1488</v>
      </c>
      <c r="C696" s="3">
        <v>2</v>
      </c>
      <c r="D696" s="3">
        <v>1000</v>
      </c>
      <c r="E696" s="3" t="s">
        <v>1489</v>
      </c>
      <c r="F696" s="3" t="s">
        <v>180</v>
      </c>
      <c r="G696" s="3" t="s">
        <v>181</v>
      </c>
    </row>
    <row r="697" spans="1:7" ht="31" x14ac:dyDescent="0.2">
      <c r="A697" s="3">
        <v>259</v>
      </c>
      <c r="B697" s="3" t="s">
        <v>1490</v>
      </c>
      <c r="C697" s="3">
        <v>1</v>
      </c>
      <c r="D697" s="3">
        <v>8</v>
      </c>
      <c r="E697" s="3" t="s">
        <v>1491</v>
      </c>
      <c r="F697" s="3" t="s">
        <v>81</v>
      </c>
      <c r="G697" s="3" t="s">
        <v>82</v>
      </c>
    </row>
    <row r="698" spans="1:7" ht="31" x14ac:dyDescent="0.2">
      <c r="A698" s="3">
        <v>263</v>
      </c>
      <c r="B698" s="3" t="s">
        <v>1492</v>
      </c>
      <c r="C698" s="3">
        <v>1</v>
      </c>
      <c r="D698" s="3">
        <v>8</v>
      </c>
      <c r="E698" s="3" t="s">
        <v>1493</v>
      </c>
      <c r="F698" s="3" t="s">
        <v>81</v>
      </c>
      <c r="G698" s="3" t="s">
        <v>82</v>
      </c>
    </row>
    <row r="699" spans="1:7" ht="46" x14ac:dyDescent="0.2">
      <c r="A699" s="3">
        <v>188</v>
      </c>
      <c r="B699" s="3" t="s">
        <v>1494</v>
      </c>
      <c r="C699" s="3">
        <v>1</v>
      </c>
      <c r="D699" s="3">
        <v>8</v>
      </c>
      <c r="E699" s="3" t="s">
        <v>1495</v>
      </c>
      <c r="F699" s="3" t="s">
        <v>66</v>
      </c>
      <c r="G699" s="3" t="s">
        <v>67</v>
      </c>
    </row>
    <row r="700" spans="1:7" ht="46" x14ac:dyDescent="0.2">
      <c r="A700" s="3">
        <v>189</v>
      </c>
      <c r="B700" s="3" t="s">
        <v>1496</v>
      </c>
      <c r="C700" s="3">
        <v>1</v>
      </c>
      <c r="D700" s="3">
        <v>8</v>
      </c>
      <c r="E700" s="3" t="s">
        <v>1497</v>
      </c>
      <c r="F700" s="3" t="s">
        <v>66</v>
      </c>
      <c r="G700" s="3" t="s">
        <v>67</v>
      </c>
    </row>
    <row r="701" spans="1:7" ht="46" x14ac:dyDescent="0.2">
      <c r="A701" s="3">
        <v>190</v>
      </c>
      <c r="B701" s="3" t="s">
        <v>1498</v>
      </c>
      <c r="C701" s="3">
        <v>1</v>
      </c>
      <c r="D701" s="3">
        <v>8</v>
      </c>
      <c r="E701" s="3" t="s">
        <v>1499</v>
      </c>
      <c r="F701" s="3" t="s">
        <v>66</v>
      </c>
      <c r="G701" s="3" t="s">
        <v>67</v>
      </c>
    </row>
    <row r="702" spans="1:7" ht="76" x14ac:dyDescent="0.2">
      <c r="A702" s="3">
        <v>191</v>
      </c>
      <c r="B702" s="3" t="s">
        <v>1500</v>
      </c>
      <c r="C702" s="3">
        <v>1</v>
      </c>
      <c r="D702" s="3">
        <v>8</v>
      </c>
      <c r="E702" s="3" t="s">
        <v>1501</v>
      </c>
      <c r="F702" s="3" t="s">
        <v>1502</v>
      </c>
      <c r="G702" s="3" t="s">
        <v>1503</v>
      </c>
    </row>
    <row r="703" spans="1:7" ht="76" x14ac:dyDescent="0.2">
      <c r="A703" s="3">
        <v>192</v>
      </c>
      <c r="B703" s="3" t="s">
        <v>1504</v>
      </c>
      <c r="C703" s="3">
        <v>1</v>
      </c>
      <c r="D703" s="3">
        <v>8</v>
      </c>
      <c r="E703" s="3" t="s">
        <v>1505</v>
      </c>
      <c r="F703" s="3" t="s">
        <v>1502</v>
      </c>
      <c r="G703" s="3" t="s">
        <v>1503</v>
      </c>
    </row>
    <row r="704" spans="1:7" ht="76" x14ac:dyDescent="0.2">
      <c r="A704" s="3">
        <v>193</v>
      </c>
      <c r="B704" s="3" t="s">
        <v>1506</v>
      </c>
      <c r="C704" s="3">
        <v>1</v>
      </c>
      <c r="D704" s="3">
        <v>8</v>
      </c>
      <c r="E704" s="3" t="s">
        <v>1507</v>
      </c>
      <c r="F704" s="3" t="s">
        <v>1502</v>
      </c>
      <c r="G704" s="3" t="s">
        <v>1503</v>
      </c>
    </row>
    <row r="705" spans="1:7" ht="31" x14ac:dyDescent="0.2">
      <c r="A705" s="3">
        <v>267</v>
      </c>
      <c r="B705" s="3" t="s">
        <v>1508</v>
      </c>
      <c r="C705" s="3">
        <v>1</v>
      </c>
      <c r="D705" s="3">
        <v>8</v>
      </c>
      <c r="E705" s="3" t="s">
        <v>1509</v>
      </c>
      <c r="F705" s="3" t="s">
        <v>81</v>
      </c>
      <c r="G705" s="3" t="s">
        <v>82</v>
      </c>
    </row>
    <row r="706" spans="1:7" ht="76" x14ac:dyDescent="0.2">
      <c r="A706" s="3">
        <v>194</v>
      </c>
      <c r="B706" s="3" t="s">
        <v>1510</v>
      </c>
      <c r="C706" s="3">
        <v>1</v>
      </c>
      <c r="D706" s="3">
        <v>8</v>
      </c>
      <c r="E706" s="3" t="s">
        <v>1511</v>
      </c>
      <c r="F706" s="3" t="s">
        <v>1502</v>
      </c>
      <c r="G706" s="3" t="s">
        <v>1503</v>
      </c>
    </row>
    <row r="707" spans="1:7" ht="31" x14ac:dyDescent="0.2">
      <c r="A707" s="3">
        <v>269</v>
      </c>
      <c r="B707" s="3" t="s">
        <v>1512</v>
      </c>
      <c r="C707" s="3">
        <v>1</v>
      </c>
      <c r="D707" s="3">
        <v>8</v>
      </c>
      <c r="E707" s="3" t="s">
        <v>1513</v>
      </c>
      <c r="F707" s="3" t="s">
        <v>81</v>
      </c>
      <c r="G707" s="3" t="s">
        <v>82</v>
      </c>
    </row>
    <row r="708" spans="1:7" ht="31" x14ac:dyDescent="0.2">
      <c r="A708" s="3">
        <v>272</v>
      </c>
      <c r="B708" s="3" t="s">
        <v>1514</v>
      </c>
      <c r="C708" s="3">
        <v>1</v>
      </c>
      <c r="D708" s="3">
        <v>8</v>
      </c>
      <c r="E708" s="3" t="s">
        <v>1515</v>
      </c>
      <c r="F708" s="3" t="s">
        <v>81</v>
      </c>
      <c r="G708" s="3" t="s">
        <v>82</v>
      </c>
    </row>
    <row r="709" spans="1:7" ht="31" x14ac:dyDescent="0.2">
      <c r="A709" s="3">
        <v>278</v>
      </c>
      <c r="B709" s="3" t="s">
        <v>1516</v>
      </c>
      <c r="C709" s="3">
        <v>1</v>
      </c>
      <c r="D709" s="3">
        <v>8</v>
      </c>
      <c r="E709" s="3" t="s">
        <v>1517</v>
      </c>
      <c r="F709" s="3" t="s">
        <v>81</v>
      </c>
      <c r="G709" s="3" t="s">
        <v>82</v>
      </c>
    </row>
    <row r="710" spans="1:7" ht="76" x14ac:dyDescent="0.2">
      <c r="A710" s="3">
        <v>195</v>
      </c>
      <c r="B710" s="3" t="s">
        <v>1518</v>
      </c>
      <c r="C710" s="3">
        <v>1</v>
      </c>
      <c r="D710" s="3">
        <v>8</v>
      </c>
      <c r="E710" s="3" t="s">
        <v>1519</v>
      </c>
      <c r="F710" s="3" t="s">
        <v>1502</v>
      </c>
      <c r="G710" s="3" t="s">
        <v>1503</v>
      </c>
    </row>
    <row r="711" spans="1:7" ht="31" x14ac:dyDescent="0.2">
      <c r="A711" s="3">
        <v>270</v>
      </c>
      <c r="B711" s="3" t="s">
        <v>1520</v>
      </c>
      <c r="C711" s="3">
        <v>1</v>
      </c>
      <c r="D711" s="3">
        <v>8</v>
      </c>
      <c r="E711" s="3" t="s">
        <v>1521</v>
      </c>
      <c r="F711" s="3" t="s">
        <v>81</v>
      </c>
      <c r="G711" s="3" t="s">
        <v>82</v>
      </c>
    </row>
    <row r="712" spans="1:7" ht="76" x14ac:dyDescent="0.2">
      <c r="A712" s="3">
        <v>196</v>
      </c>
      <c r="B712" s="3" t="s">
        <v>1522</v>
      </c>
      <c r="C712" s="3">
        <v>1</v>
      </c>
      <c r="D712" s="3">
        <v>8</v>
      </c>
      <c r="E712" s="3" t="s">
        <v>1523</v>
      </c>
      <c r="F712" s="3" t="s">
        <v>1502</v>
      </c>
      <c r="G712" s="3" t="s">
        <v>1503</v>
      </c>
    </row>
    <row r="713" spans="1:7" ht="31" x14ac:dyDescent="0.2">
      <c r="A713" s="3">
        <v>268</v>
      </c>
      <c r="B713" s="3" t="s">
        <v>1524</v>
      </c>
      <c r="C713" s="3">
        <v>1</v>
      </c>
      <c r="D713" s="3">
        <v>8</v>
      </c>
      <c r="E713" s="3" t="s">
        <v>1525</v>
      </c>
      <c r="F713" s="3" t="s">
        <v>81</v>
      </c>
      <c r="G713" s="3" t="s">
        <v>82</v>
      </c>
    </row>
    <row r="714" spans="1:7" ht="76" x14ac:dyDescent="0.2">
      <c r="A714" s="3">
        <v>197</v>
      </c>
      <c r="B714" s="3" t="s">
        <v>1526</v>
      </c>
      <c r="C714" s="3">
        <v>1</v>
      </c>
      <c r="D714" s="3">
        <v>8</v>
      </c>
      <c r="E714" s="3" t="s">
        <v>1527</v>
      </c>
      <c r="F714" s="3" t="s">
        <v>1502</v>
      </c>
      <c r="G714" s="3" t="s">
        <v>1503</v>
      </c>
    </row>
    <row r="715" spans="1:7" ht="76" x14ac:dyDescent="0.2">
      <c r="A715" s="3">
        <v>198</v>
      </c>
      <c r="B715" s="3" t="s">
        <v>1528</v>
      </c>
      <c r="C715" s="3">
        <v>1</v>
      </c>
      <c r="D715" s="3">
        <v>8</v>
      </c>
      <c r="E715" s="3" t="s">
        <v>1529</v>
      </c>
      <c r="F715" s="3" t="s">
        <v>1502</v>
      </c>
      <c r="G715" s="3" t="s">
        <v>1503</v>
      </c>
    </row>
    <row r="716" spans="1:7" ht="46" x14ac:dyDescent="0.2">
      <c r="A716" s="3">
        <v>273</v>
      </c>
      <c r="B716" s="3" t="s">
        <v>1530</v>
      </c>
      <c r="C716" s="3">
        <v>1</v>
      </c>
      <c r="D716" s="3">
        <v>8</v>
      </c>
      <c r="E716" s="3" t="s">
        <v>1531</v>
      </c>
      <c r="F716" s="3" t="s">
        <v>81</v>
      </c>
      <c r="G716" s="3" t="s">
        <v>82</v>
      </c>
    </row>
    <row r="717" spans="1:7" ht="46" x14ac:dyDescent="0.2">
      <c r="A717" s="3">
        <v>276</v>
      </c>
      <c r="B717" s="3" t="s">
        <v>1532</v>
      </c>
      <c r="C717" s="3">
        <v>1</v>
      </c>
      <c r="D717" s="3">
        <v>8</v>
      </c>
      <c r="E717" s="3" t="s">
        <v>1533</v>
      </c>
      <c r="F717" s="3" t="s">
        <v>81</v>
      </c>
      <c r="G717" s="3" t="s">
        <v>82</v>
      </c>
    </row>
    <row r="718" spans="1:7" ht="46" x14ac:dyDescent="0.2">
      <c r="A718" s="3">
        <v>274</v>
      </c>
      <c r="B718" s="3" t="s">
        <v>1534</v>
      </c>
      <c r="C718" s="3">
        <v>1</v>
      </c>
      <c r="D718" s="3">
        <v>8</v>
      </c>
      <c r="E718" s="3" t="s">
        <v>1535</v>
      </c>
      <c r="F718" s="3" t="s">
        <v>81</v>
      </c>
      <c r="G718" s="3" t="s">
        <v>82</v>
      </c>
    </row>
    <row r="719" spans="1:7" ht="31" x14ac:dyDescent="0.2">
      <c r="A719" s="3">
        <v>275</v>
      </c>
      <c r="B719" s="3" t="s">
        <v>1536</v>
      </c>
      <c r="C719" s="3">
        <v>1</v>
      </c>
      <c r="D719" s="3">
        <v>8</v>
      </c>
      <c r="E719" s="3" t="s">
        <v>1537</v>
      </c>
      <c r="F719" s="3" t="s">
        <v>81</v>
      </c>
      <c r="G719" s="3" t="s">
        <v>82</v>
      </c>
    </row>
    <row r="720" spans="1:7" ht="76" x14ac:dyDescent="0.2">
      <c r="A720" s="3">
        <v>199</v>
      </c>
      <c r="B720" s="3" t="s">
        <v>1538</v>
      </c>
      <c r="C720" s="3">
        <v>1</v>
      </c>
      <c r="D720" s="3">
        <v>8</v>
      </c>
      <c r="E720" s="3" t="s">
        <v>1539</v>
      </c>
      <c r="F720" s="3" t="s">
        <v>1502</v>
      </c>
      <c r="G720" s="3" t="s">
        <v>1503</v>
      </c>
    </row>
    <row r="721" spans="1:7" ht="76" x14ac:dyDescent="0.2">
      <c r="A721" s="3">
        <v>200</v>
      </c>
      <c r="B721" s="3" t="s">
        <v>1540</v>
      </c>
      <c r="C721" s="3">
        <v>1</v>
      </c>
      <c r="D721" s="3">
        <v>8</v>
      </c>
      <c r="E721" s="3" t="s">
        <v>1541</v>
      </c>
      <c r="F721" s="3" t="s">
        <v>1502</v>
      </c>
      <c r="G721" s="3" t="s">
        <v>1503</v>
      </c>
    </row>
    <row r="722" spans="1:7" ht="76" x14ac:dyDescent="0.2">
      <c r="A722" s="3">
        <v>201</v>
      </c>
      <c r="B722" s="3" t="s">
        <v>1542</v>
      </c>
      <c r="C722" s="3">
        <v>1</v>
      </c>
      <c r="D722" s="3">
        <v>8</v>
      </c>
      <c r="E722" s="3" t="s">
        <v>1543</v>
      </c>
      <c r="F722" s="3" t="s">
        <v>1502</v>
      </c>
      <c r="G722" s="3" t="s">
        <v>1503</v>
      </c>
    </row>
    <row r="723" spans="1:7" ht="76" x14ac:dyDescent="0.2">
      <c r="A723" s="3">
        <v>202</v>
      </c>
      <c r="B723" s="3" t="s">
        <v>1544</v>
      </c>
      <c r="C723" s="3">
        <v>1</v>
      </c>
      <c r="D723" s="3">
        <v>8</v>
      </c>
      <c r="E723" s="3" t="s">
        <v>1545</v>
      </c>
      <c r="F723" s="3" t="s">
        <v>1502</v>
      </c>
      <c r="G723" s="3" t="s">
        <v>1503</v>
      </c>
    </row>
    <row r="724" spans="1:7" ht="76" x14ac:dyDescent="0.2">
      <c r="A724" s="3">
        <v>203</v>
      </c>
      <c r="B724" s="3" t="s">
        <v>1546</v>
      </c>
      <c r="C724" s="3">
        <v>1</v>
      </c>
      <c r="D724" s="3">
        <v>8</v>
      </c>
      <c r="E724" s="3" t="s">
        <v>1547</v>
      </c>
      <c r="F724" s="3" t="s">
        <v>1502</v>
      </c>
      <c r="G724" s="3" t="s">
        <v>1503</v>
      </c>
    </row>
    <row r="725" spans="1:7" ht="46" x14ac:dyDescent="0.2">
      <c r="A725" s="3">
        <v>277</v>
      </c>
      <c r="B725" s="3" t="s">
        <v>1548</v>
      </c>
      <c r="C725" s="3">
        <v>1</v>
      </c>
      <c r="D725" s="3">
        <v>8</v>
      </c>
      <c r="E725" s="3" t="s">
        <v>1549</v>
      </c>
      <c r="F725" s="3" t="s">
        <v>81</v>
      </c>
      <c r="G725" s="3" t="s">
        <v>82</v>
      </c>
    </row>
    <row r="726" spans="1:7" ht="31" x14ac:dyDescent="0.2">
      <c r="A726" s="3">
        <v>271</v>
      </c>
      <c r="B726" s="3" t="s">
        <v>1550</v>
      </c>
      <c r="C726" s="3">
        <v>1</v>
      </c>
      <c r="D726" s="3">
        <v>8</v>
      </c>
      <c r="E726" s="3" t="s">
        <v>1551</v>
      </c>
      <c r="F726" s="3" t="s">
        <v>81</v>
      </c>
      <c r="G726" s="3" t="s">
        <v>82</v>
      </c>
    </row>
    <row r="727" spans="1:7" ht="31" x14ac:dyDescent="0.2">
      <c r="A727" s="3">
        <v>266</v>
      </c>
      <c r="B727" s="3" t="s">
        <v>1552</v>
      </c>
      <c r="C727" s="3">
        <v>1</v>
      </c>
      <c r="D727" s="3">
        <v>8</v>
      </c>
      <c r="E727" s="3" t="s">
        <v>1553</v>
      </c>
      <c r="F727" s="3" t="s">
        <v>81</v>
      </c>
      <c r="G727" s="3" t="s">
        <v>82</v>
      </c>
    </row>
    <row r="728" spans="1:7" ht="31" x14ac:dyDescent="0.2">
      <c r="A728" s="3">
        <v>204</v>
      </c>
      <c r="B728" s="3" t="s">
        <v>1554</v>
      </c>
      <c r="C728" s="3">
        <v>1</v>
      </c>
      <c r="D728" s="3">
        <v>8</v>
      </c>
      <c r="E728" s="3" t="s">
        <v>1555</v>
      </c>
      <c r="F728" s="3" t="s">
        <v>1556</v>
      </c>
      <c r="G728" s="3" t="s">
        <v>1557</v>
      </c>
    </row>
    <row r="729" spans="1:7" ht="31" x14ac:dyDescent="0.2">
      <c r="A729" s="3">
        <v>205</v>
      </c>
      <c r="B729" s="3" t="s">
        <v>1558</v>
      </c>
      <c r="C729" s="3">
        <v>1</v>
      </c>
      <c r="D729" s="3">
        <v>8</v>
      </c>
      <c r="E729" s="3" t="s">
        <v>1559</v>
      </c>
      <c r="F729" s="3" t="s">
        <v>1556</v>
      </c>
      <c r="G729" s="3" t="s">
        <v>1557</v>
      </c>
    </row>
    <row r="730" spans="1:7" ht="31" x14ac:dyDescent="0.2">
      <c r="A730" s="3">
        <v>206</v>
      </c>
      <c r="B730" s="3" t="s">
        <v>1560</v>
      </c>
      <c r="C730" s="3">
        <v>1</v>
      </c>
      <c r="D730" s="3">
        <v>8</v>
      </c>
      <c r="E730" s="3" t="s">
        <v>1561</v>
      </c>
      <c r="F730" s="3" t="s">
        <v>1556</v>
      </c>
      <c r="G730" s="3" t="s">
        <v>1557</v>
      </c>
    </row>
    <row r="731" spans="1:7" ht="31" x14ac:dyDescent="0.2">
      <c r="A731" s="3">
        <v>207</v>
      </c>
      <c r="B731" s="3" t="s">
        <v>1562</v>
      </c>
      <c r="C731" s="3">
        <v>1</v>
      </c>
      <c r="D731" s="3">
        <v>8</v>
      </c>
      <c r="E731" s="3" t="s">
        <v>1563</v>
      </c>
      <c r="F731" s="3" t="s">
        <v>1556</v>
      </c>
      <c r="G731" s="3" t="s">
        <v>1557</v>
      </c>
    </row>
    <row r="732" spans="1:7" ht="31" x14ac:dyDescent="0.2">
      <c r="A732" s="3">
        <v>208</v>
      </c>
      <c r="B732" s="3" t="s">
        <v>1564</v>
      </c>
      <c r="C732" s="3">
        <v>1</v>
      </c>
      <c r="D732" s="3">
        <v>8</v>
      </c>
      <c r="E732" s="3" t="s">
        <v>1565</v>
      </c>
      <c r="F732" s="3" t="s">
        <v>1556</v>
      </c>
      <c r="G732" s="3" t="s">
        <v>1557</v>
      </c>
    </row>
    <row r="733" spans="1:7" ht="31" x14ac:dyDescent="0.2">
      <c r="A733" s="3">
        <v>209</v>
      </c>
      <c r="B733" s="3" t="s">
        <v>1566</v>
      </c>
      <c r="C733" s="3">
        <v>1</v>
      </c>
      <c r="D733" s="3">
        <v>8</v>
      </c>
      <c r="E733" s="3" t="s">
        <v>1567</v>
      </c>
      <c r="F733" s="3" t="s">
        <v>1556</v>
      </c>
      <c r="G733" s="3" t="s">
        <v>1557</v>
      </c>
    </row>
    <row r="734" spans="1:7" ht="31" x14ac:dyDescent="0.2">
      <c r="A734" s="3">
        <v>210</v>
      </c>
      <c r="B734" s="3" t="s">
        <v>1568</v>
      </c>
      <c r="C734" s="3">
        <v>1</v>
      </c>
      <c r="D734" s="3">
        <v>8</v>
      </c>
      <c r="E734" s="3" t="s">
        <v>1569</v>
      </c>
      <c r="F734" s="3" t="s">
        <v>1556</v>
      </c>
      <c r="G734" s="3" t="s">
        <v>1557</v>
      </c>
    </row>
    <row r="735" spans="1:7" ht="31" x14ac:dyDescent="0.2">
      <c r="A735" s="3">
        <v>211</v>
      </c>
      <c r="B735" s="3" t="s">
        <v>1570</v>
      </c>
      <c r="C735" s="3">
        <v>1</v>
      </c>
      <c r="D735" s="3">
        <v>8</v>
      </c>
      <c r="E735" s="3" t="s">
        <v>1571</v>
      </c>
      <c r="F735" s="3" t="s">
        <v>1556</v>
      </c>
      <c r="G735" s="3" t="s">
        <v>1557</v>
      </c>
    </row>
    <row r="736" spans="1:7" ht="31" x14ac:dyDescent="0.2">
      <c r="A736" s="3">
        <v>212</v>
      </c>
      <c r="B736" s="3" t="s">
        <v>1572</v>
      </c>
      <c r="C736" s="3">
        <v>1</v>
      </c>
      <c r="D736" s="3">
        <v>8</v>
      </c>
      <c r="E736" s="3" t="s">
        <v>1573</v>
      </c>
      <c r="F736" s="3" t="s">
        <v>1556</v>
      </c>
      <c r="G736" s="3" t="s">
        <v>1557</v>
      </c>
    </row>
    <row r="737" spans="1:7" ht="31" x14ac:dyDescent="0.2">
      <c r="A737" s="3">
        <v>213</v>
      </c>
      <c r="B737" s="3" t="s">
        <v>1574</v>
      </c>
      <c r="C737" s="3">
        <v>1</v>
      </c>
      <c r="D737" s="3">
        <v>8</v>
      </c>
      <c r="E737" s="3" t="s">
        <v>1575</v>
      </c>
      <c r="F737" s="3" t="s">
        <v>1556</v>
      </c>
      <c r="G737" s="3" t="s">
        <v>1557</v>
      </c>
    </row>
    <row r="738" spans="1:7" ht="31" x14ac:dyDescent="0.2">
      <c r="A738" s="3">
        <v>214</v>
      </c>
      <c r="B738" s="3" t="s">
        <v>1576</v>
      </c>
      <c r="C738" s="3">
        <v>1</v>
      </c>
      <c r="D738" s="3">
        <v>8</v>
      </c>
      <c r="E738" s="3" t="s">
        <v>1577</v>
      </c>
      <c r="F738" s="3" t="s">
        <v>1556</v>
      </c>
      <c r="G738" s="3" t="s">
        <v>1557</v>
      </c>
    </row>
    <row r="739" spans="1:7" ht="31" x14ac:dyDescent="0.2">
      <c r="A739" s="3">
        <v>215</v>
      </c>
      <c r="B739" s="3" t="s">
        <v>1578</v>
      </c>
      <c r="C739" s="3">
        <v>1</v>
      </c>
      <c r="D739" s="3">
        <v>8</v>
      </c>
      <c r="E739" s="3" t="s">
        <v>1579</v>
      </c>
      <c r="F739" s="3" t="s">
        <v>1556</v>
      </c>
      <c r="G739" s="3" t="s">
        <v>1557</v>
      </c>
    </row>
    <row r="740" spans="1:7" ht="31" x14ac:dyDescent="0.2">
      <c r="A740" s="3">
        <v>216</v>
      </c>
      <c r="B740" s="3" t="s">
        <v>1580</v>
      </c>
      <c r="C740" s="3">
        <v>1</v>
      </c>
      <c r="D740" s="3">
        <v>8</v>
      </c>
      <c r="E740" s="3" t="s">
        <v>1581</v>
      </c>
      <c r="F740" s="3" t="s">
        <v>1556</v>
      </c>
      <c r="G740" s="3" t="s">
        <v>1557</v>
      </c>
    </row>
    <row r="741" spans="1:7" ht="46" x14ac:dyDescent="0.2">
      <c r="A741" s="3">
        <v>217</v>
      </c>
      <c r="B741" s="3" t="s">
        <v>1582</v>
      </c>
      <c r="C741" s="3">
        <v>1</v>
      </c>
      <c r="D741" s="3">
        <v>8</v>
      </c>
      <c r="E741" s="3" t="s">
        <v>1583</v>
      </c>
      <c r="F741" s="3" t="s">
        <v>66</v>
      </c>
      <c r="G741" s="3" t="s">
        <v>67</v>
      </c>
    </row>
    <row r="742" spans="1:7" ht="46" x14ac:dyDescent="0.2">
      <c r="A742" s="3">
        <v>218</v>
      </c>
      <c r="B742" s="3" t="s">
        <v>1584</v>
      </c>
      <c r="C742" s="3">
        <v>1</v>
      </c>
      <c r="D742" s="3">
        <v>8</v>
      </c>
      <c r="E742" s="3" t="s">
        <v>1585</v>
      </c>
      <c r="F742" s="3" t="s">
        <v>66</v>
      </c>
      <c r="G742" s="3" t="s">
        <v>67</v>
      </c>
    </row>
    <row r="743" spans="1:7" ht="31" x14ac:dyDescent="0.2">
      <c r="A743" s="3">
        <v>291</v>
      </c>
      <c r="B743" s="3" t="s">
        <v>1586</v>
      </c>
      <c r="C743" s="3">
        <v>1</v>
      </c>
      <c r="D743" s="3">
        <v>8</v>
      </c>
      <c r="E743" s="3" t="s">
        <v>1587</v>
      </c>
      <c r="F743" s="3" t="s">
        <v>81</v>
      </c>
      <c r="G743" s="3" t="s">
        <v>82</v>
      </c>
    </row>
    <row r="744" spans="1:7" ht="76" x14ac:dyDescent="0.2">
      <c r="A744" s="3">
        <v>219</v>
      </c>
      <c r="B744" s="3" t="s">
        <v>1588</v>
      </c>
      <c r="C744" s="3">
        <v>1</v>
      </c>
      <c r="D744" s="3">
        <v>8</v>
      </c>
      <c r="E744" s="3" t="s">
        <v>1589</v>
      </c>
      <c r="F744" s="3" t="s">
        <v>1590</v>
      </c>
      <c r="G744" s="3" t="s">
        <v>1591</v>
      </c>
    </row>
    <row r="745" spans="1:7" ht="76" x14ac:dyDescent="0.2">
      <c r="A745" s="3">
        <v>220</v>
      </c>
      <c r="B745" s="3" t="s">
        <v>1592</v>
      </c>
      <c r="C745" s="3">
        <v>1</v>
      </c>
      <c r="D745" s="3">
        <v>8</v>
      </c>
      <c r="E745" s="3" t="s">
        <v>1593</v>
      </c>
      <c r="F745" s="3" t="s">
        <v>1590</v>
      </c>
      <c r="G745" s="3" t="s">
        <v>1591</v>
      </c>
    </row>
    <row r="746" spans="1:7" ht="76" x14ac:dyDescent="0.2">
      <c r="A746" s="3">
        <v>221</v>
      </c>
      <c r="B746" s="3" t="s">
        <v>1594</v>
      </c>
      <c r="C746" s="3">
        <v>1</v>
      </c>
      <c r="D746" s="3">
        <v>8</v>
      </c>
      <c r="E746" s="3" t="s">
        <v>1595</v>
      </c>
      <c r="F746" s="3" t="s">
        <v>1590</v>
      </c>
      <c r="G746" s="3" t="s">
        <v>1591</v>
      </c>
    </row>
    <row r="747" spans="1:7" ht="31" x14ac:dyDescent="0.2">
      <c r="A747" s="3">
        <v>286</v>
      </c>
      <c r="B747" s="3" t="s">
        <v>1596</v>
      </c>
      <c r="C747" s="3">
        <v>1</v>
      </c>
      <c r="D747" s="3">
        <v>8</v>
      </c>
      <c r="E747" s="3" t="s">
        <v>1597</v>
      </c>
      <c r="F747" s="3" t="s">
        <v>81</v>
      </c>
      <c r="G747" s="3" t="s">
        <v>82</v>
      </c>
    </row>
    <row r="748" spans="1:7" ht="46" x14ac:dyDescent="0.2">
      <c r="A748" s="3">
        <v>284</v>
      </c>
      <c r="B748" s="3" t="s">
        <v>1598</v>
      </c>
      <c r="C748" s="3">
        <v>1</v>
      </c>
      <c r="D748" s="3">
        <v>8</v>
      </c>
      <c r="E748" s="3" t="s">
        <v>1599</v>
      </c>
      <c r="F748" s="3" t="s">
        <v>81</v>
      </c>
      <c r="G748" s="3" t="s">
        <v>82</v>
      </c>
    </row>
    <row r="749" spans="1:7" ht="76" x14ac:dyDescent="0.2">
      <c r="A749" s="3">
        <v>222</v>
      </c>
      <c r="B749" s="3" t="s">
        <v>1600</v>
      </c>
      <c r="C749" s="3">
        <v>1</v>
      </c>
      <c r="D749" s="3">
        <v>8</v>
      </c>
      <c r="E749" s="3" t="s">
        <v>1601</v>
      </c>
      <c r="F749" s="3" t="s">
        <v>1590</v>
      </c>
      <c r="G749" s="3" t="s">
        <v>1591</v>
      </c>
    </row>
    <row r="750" spans="1:7" ht="76" x14ac:dyDescent="0.2">
      <c r="A750" s="3">
        <v>223</v>
      </c>
      <c r="B750" s="3" t="s">
        <v>1602</v>
      </c>
      <c r="C750" s="3">
        <v>1</v>
      </c>
      <c r="D750" s="3">
        <v>8</v>
      </c>
      <c r="E750" s="3" t="s">
        <v>1603</v>
      </c>
      <c r="F750" s="3" t="s">
        <v>1590</v>
      </c>
      <c r="G750" s="3" t="s">
        <v>1591</v>
      </c>
    </row>
    <row r="751" spans="1:7" ht="76" x14ac:dyDescent="0.2">
      <c r="A751" s="3">
        <v>224</v>
      </c>
      <c r="B751" s="3" t="s">
        <v>1604</v>
      </c>
      <c r="C751" s="3">
        <v>1</v>
      </c>
      <c r="D751" s="3">
        <v>8</v>
      </c>
      <c r="E751" s="3" t="s">
        <v>1605</v>
      </c>
      <c r="F751" s="3" t="s">
        <v>1590</v>
      </c>
      <c r="G751" s="3" t="s">
        <v>1591</v>
      </c>
    </row>
    <row r="752" spans="1:7" ht="31" x14ac:dyDescent="0.2">
      <c r="A752" s="3">
        <v>279</v>
      </c>
      <c r="B752" s="3" t="s">
        <v>1606</v>
      </c>
      <c r="C752" s="3">
        <v>1</v>
      </c>
      <c r="D752" s="3">
        <v>8</v>
      </c>
      <c r="E752" s="3" t="s">
        <v>1607</v>
      </c>
      <c r="F752" s="3" t="s">
        <v>81</v>
      </c>
      <c r="G752" s="3" t="s">
        <v>82</v>
      </c>
    </row>
    <row r="753" spans="1:7" ht="76" x14ac:dyDescent="0.2">
      <c r="A753" s="3">
        <v>225</v>
      </c>
      <c r="B753" s="3" t="s">
        <v>1608</v>
      </c>
      <c r="C753" s="3">
        <v>1</v>
      </c>
      <c r="D753" s="3">
        <v>8</v>
      </c>
      <c r="E753" s="3" t="s">
        <v>1609</v>
      </c>
      <c r="F753" s="3" t="s">
        <v>1590</v>
      </c>
      <c r="G753" s="3" t="s">
        <v>1591</v>
      </c>
    </row>
    <row r="754" spans="1:7" ht="76" x14ac:dyDescent="0.2">
      <c r="A754" s="3">
        <v>226</v>
      </c>
      <c r="B754" s="3" t="s">
        <v>1610</v>
      </c>
      <c r="C754" s="3">
        <v>1</v>
      </c>
      <c r="D754" s="3">
        <v>8</v>
      </c>
      <c r="E754" s="3" t="s">
        <v>1611</v>
      </c>
      <c r="F754" s="3" t="s">
        <v>1590</v>
      </c>
      <c r="G754" s="3" t="s">
        <v>1591</v>
      </c>
    </row>
    <row r="755" spans="1:7" ht="76" x14ac:dyDescent="0.2">
      <c r="A755" s="3">
        <v>227</v>
      </c>
      <c r="B755" s="3" t="s">
        <v>1612</v>
      </c>
      <c r="C755" s="3">
        <v>1</v>
      </c>
      <c r="D755" s="3">
        <v>8</v>
      </c>
      <c r="E755" s="3" t="s">
        <v>1613</v>
      </c>
      <c r="F755" s="3" t="s">
        <v>1590</v>
      </c>
      <c r="G755" s="3" t="s">
        <v>1591</v>
      </c>
    </row>
    <row r="756" spans="1:7" ht="31" x14ac:dyDescent="0.2">
      <c r="A756" s="3">
        <v>288</v>
      </c>
      <c r="B756" s="3" t="s">
        <v>1614</v>
      </c>
      <c r="C756" s="3">
        <v>1</v>
      </c>
      <c r="D756" s="3">
        <v>8</v>
      </c>
      <c r="E756" s="3" t="s">
        <v>1615</v>
      </c>
      <c r="F756" s="3" t="s">
        <v>81</v>
      </c>
      <c r="G756" s="3" t="s">
        <v>82</v>
      </c>
    </row>
    <row r="757" spans="1:7" ht="76" x14ac:dyDescent="0.2">
      <c r="A757" s="3">
        <v>228</v>
      </c>
      <c r="B757" s="3" t="s">
        <v>1616</v>
      </c>
      <c r="C757" s="3">
        <v>1</v>
      </c>
      <c r="D757" s="3">
        <v>8</v>
      </c>
      <c r="E757" s="3" t="s">
        <v>1617</v>
      </c>
      <c r="F757" s="3" t="s">
        <v>1590</v>
      </c>
      <c r="G757" s="3" t="s">
        <v>1591</v>
      </c>
    </row>
    <row r="758" spans="1:7" ht="76" x14ac:dyDescent="0.2">
      <c r="A758" s="3">
        <v>229</v>
      </c>
      <c r="B758" s="3" t="s">
        <v>1618</v>
      </c>
      <c r="C758" s="3">
        <v>1</v>
      </c>
      <c r="D758" s="3">
        <v>8</v>
      </c>
      <c r="E758" s="3" t="s">
        <v>1619</v>
      </c>
      <c r="F758" s="3" t="s">
        <v>1590</v>
      </c>
      <c r="G758" s="3" t="s">
        <v>1591</v>
      </c>
    </row>
    <row r="759" spans="1:7" ht="76" x14ac:dyDescent="0.2">
      <c r="A759" s="3">
        <v>230</v>
      </c>
      <c r="B759" s="3" t="s">
        <v>1620</v>
      </c>
      <c r="C759" s="3">
        <v>1</v>
      </c>
      <c r="D759" s="3">
        <v>8</v>
      </c>
      <c r="E759" s="3" t="s">
        <v>1621</v>
      </c>
      <c r="F759" s="3" t="s">
        <v>1590</v>
      </c>
      <c r="G759" s="3" t="s">
        <v>1591</v>
      </c>
    </row>
    <row r="760" spans="1:7" ht="31" x14ac:dyDescent="0.2">
      <c r="A760" s="3">
        <v>285</v>
      </c>
      <c r="B760" s="3" t="s">
        <v>1622</v>
      </c>
      <c r="C760" s="3">
        <v>1</v>
      </c>
      <c r="D760" s="3">
        <v>8</v>
      </c>
      <c r="E760" s="3" t="s">
        <v>1623</v>
      </c>
      <c r="F760" s="3" t="s">
        <v>81</v>
      </c>
      <c r="G760" s="3" t="s">
        <v>82</v>
      </c>
    </row>
    <row r="761" spans="1:7" ht="31" x14ac:dyDescent="0.2">
      <c r="A761" s="3">
        <v>283</v>
      </c>
      <c r="B761" s="3" t="s">
        <v>1624</v>
      </c>
      <c r="C761" s="3">
        <v>1</v>
      </c>
      <c r="D761" s="3">
        <v>8</v>
      </c>
      <c r="E761" s="3" t="s">
        <v>1625</v>
      </c>
      <c r="F761" s="3" t="s">
        <v>81</v>
      </c>
      <c r="G761" s="3" t="s">
        <v>82</v>
      </c>
    </row>
    <row r="762" spans="1:7" ht="31" x14ac:dyDescent="0.2">
      <c r="A762" s="3">
        <v>289</v>
      </c>
      <c r="B762" s="3" t="s">
        <v>1626</v>
      </c>
      <c r="C762" s="3">
        <v>1</v>
      </c>
      <c r="D762" s="3">
        <v>8</v>
      </c>
      <c r="E762" s="3" t="s">
        <v>1627</v>
      </c>
      <c r="F762" s="3" t="s">
        <v>81</v>
      </c>
      <c r="G762" s="3" t="s">
        <v>82</v>
      </c>
    </row>
    <row r="763" spans="1:7" ht="76" x14ac:dyDescent="0.2">
      <c r="A763" s="3">
        <v>231</v>
      </c>
      <c r="B763" s="3" t="s">
        <v>1628</v>
      </c>
      <c r="C763" s="3">
        <v>1</v>
      </c>
      <c r="D763" s="3">
        <v>8</v>
      </c>
      <c r="E763" s="3" t="s">
        <v>1629</v>
      </c>
      <c r="F763" s="3" t="s">
        <v>1590</v>
      </c>
      <c r="G763" s="3" t="s">
        <v>1591</v>
      </c>
    </row>
    <row r="764" spans="1:7" ht="31" x14ac:dyDescent="0.2">
      <c r="A764" s="3">
        <v>282</v>
      </c>
      <c r="B764" s="3" t="s">
        <v>1630</v>
      </c>
      <c r="C764" s="3">
        <v>1</v>
      </c>
      <c r="D764" s="3">
        <v>8</v>
      </c>
      <c r="E764" s="3" t="s">
        <v>1631</v>
      </c>
      <c r="F764" s="3" t="s">
        <v>81</v>
      </c>
      <c r="G764" s="3" t="s">
        <v>82</v>
      </c>
    </row>
    <row r="765" spans="1:7" ht="31" x14ac:dyDescent="0.2">
      <c r="A765" s="3">
        <v>292</v>
      </c>
      <c r="B765" s="3" t="s">
        <v>1632</v>
      </c>
      <c r="C765" s="3">
        <v>2</v>
      </c>
      <c r="D765" s="3">
        <v>1000</v>
      </c>
      <c r="E765" s="3" t="s">
        <v>1633</v>
      </c>
      <c r="F765" s="3" t="s">
        <v>180</v>
      </c>
      <c r="G765" s="3" t="s">
        <v>181</v>
      </c>
    </row>
    <row r="766" spans="1:7" ht="61" x14ac:dyDescent="0.2">
      <c r="A766" s="3">
        <v>290</v>
      </c>
      <c r="B766" s="3" t="s">
        <v>1634</v>
      </c>
      <c r="C766" s="3">
        <v>1</v>
      </c>
      <c r="D766" s="3">
        <v>8</v>
      </c>
      <c r="E766" s="3" t="s">
        <v>1635</v>
      </c>
      <c r="F766" s="3" t="s">
        <v>81</v>
      </c>
      <c r="G766" s="3" t="s">
        <v>82</v>
      </c>
    </row>
    <row r="767" spans="1:7" ht="31" x14ac:dyDescent="0.2">
      <c r="A767" s="3">
        <v>281</v>
      </c>
      <c r="B767" s="3" t="s">
        <v>1636</v>
      </c>
      <c r="C767" s="3">
        <v>1</v>
      </c>
      <c r="D767" s="3">
        <v>8</v>
      </c>
      <c r="E767" s="3" t="s">
        <v>1637</v>
      </c>
      <c r="F767" s="3" t="s">
        <v>81</v>
      </c>
      <c r="G767" s="3" t="s">
        <v>82</v>
      </c>
    </row>
    <row r="768" spans="1:7" ht="31" x14ac:dyDescent="0.2">
      <c r="A768" s="3">
        <v>280</v>
      </c>
      <c r="B768" s="3" t="s">
        <v>1638</v>
      </c>
      <c r="C768" s="3">
        <v>1</v>
      </c>
      <c r="D768" s="3">
        <v>8</v>
      </c>
      <c r="E768" s="3" t="s">
        <v>1639</v>
      </c>
      <c r="F768" s="3" t="s">
        <v>81</v>
      </c>
      <c r="G768" s="3" t="s">
        <v>82</v>
      </c>
    </row>
    <row r="769" spans="1:7" ht="31" x14ac:dyDescent="0.2">
      <c r="A769" s="3">
        <v>287</v>
      </c>
      <c r="B769" s="3" t="s">
        <v>1640</v>
      </c>
      <c r="C769" s="3">
        <v>1</v>
      </c>
      <c r="D769" s="3">
        <v>8</v>
      </c>
      <c r="E769" s="3" t="s">
        <v>1641</v>
      </c>
      <c r="F769" s="3" t="s">
        <v>81</v>
      </c>
      <c r="G769" s="3" t="s">
        <v>82</v>
      </c>
    </row>
    <row r="770" spans="1:7" ht="31" x14ac:dyDescent="0.2">
      <c r="A770" s="3">
        <v>232</v>
      </c>
      <c r="B770" s="3" t="s">
        <v>1642</v>
      </c>
      <c r="C770" s="3">
        <v>1</v>
      </c>
      <c r="D770" s="3">
        <v>8</v>
      </c>
      <c r="E770" s="3" t="s">
        <v>1643</v>
      </c>
      <c r="F770" s="3" t="s">
        <v>1644</v>
      </c>
      <c r="G770" s="3" t="s">
        <v>1645</v>
      </c>
    </row>
    <row r="771" spans="1:7" ht="31" x14ac:dyDescent="0.2">
      <c r="A771" s="3">
        <v>233</v>
      </c>
      <c r="B771" s="3" t="s">
        <v>1646</v>
      </c>
      <c r="C771" s="3">
        <v>1</v>
      </c>
      <c r="D771" s="3">
        <v>8</v>
      </c>
      <c r="E771" s="3" t="s">
        <v>1647</v>
      </c>
      <c r="F771" s="3" t="s">
        <v>81</v>
      </c>
      <c r="G771" s="3" t="s">
        <v>82</v>
      </c>
    </row>
    <row r="772" spans="1:7" ht="31" x14ac:dyDescent="0.2">
      <c r="A772" s="3">
        <v>234</v>
      </c>
      <c r="B772" s="3" t="s">
        <v>1648</v>
      </c>
      <c r="C772" s="3">
        <v>1</v>
      </c>
      <c r="D772" s="3">
        <v>8</v>
      </c>
      <c r="E772" s="3" t="s">
        <v>1649</v>
      </c>
      <c r="F772" s="3" t="s">
        <v>81</v>
      </c>
      <c r="G772" s="3" t="s">
        <v>82</v>
      </c>
    </row>
    <row r="773" spans="1:7" ht="31" x14ac:dyDescent="0.2">
      <c r="A773" s="3">
        <v>305</v>
      </c>
      <c r="B773" s="3" t="s">
        <v>1650</v>
      </c>
      <c r="C773" s="3">
        <v>1</v>
      </c>
      <c r="D773" s="3">
        <v>8</v>
      </c>
      <c r="E773" s="3" t="s">
        <v>1651</v>
      </c>
      <c r="F773" s="3" t="s">
        <v>81</v>
      </c>
      <c r="G773" s="3" t="s">
        <v>82</v>
      </c>
    </row>
    <row r="774" spans="1:7" ht="76" x14ac:dyDescent="0.2">
      <c r="A774" s="3">
        <v>235</v>
      </c>
      <c r="B774" s="3" t="s">
        <v>1652</v>
      </c>
      <c r="C774" s="3">
        <v>1</v>
      </c>
      <c r="D774" s="3">
        <v>8</v>
      </c>
      <c r="E774" s="3" t="s">
        <v>1653</v>
      </c>
      <c r="F774" s="3" t="s">
        <v>1654</v>
      </c>
      <c r="G774" s="3" t="s">
        <v>1655</v>
      </c>
    </row>
    <row r="775" spans="1:7" ht="76" x14ac:dyDescent="0.2">
      <c r="A775" s="3">
        <v>236</v>
      </c>
      <c r="B775" s="3" t="s">
        <v>1656</v>
      </c>
      <c r="C775" s="3">
        <v>1</v>
      </c>
      <c r="D775" s="3">
        <v>8</v>
      </c>
      <c r="E775" s="3" t="s">
        <v>1657</v>
      </c>
      <c r="F775" s="3" t="s">
        <v>1654</v>
      </c>
      <c r="G775" s="3" t="s">
        <v>1655</v>
      </c>
    </row>
    <row r="776" spans="1:7" ht="76" x14ac:dyDescent="0.2">
      <c r="A776" s="3">
        <v>237</v>
      </c>
      <c r="B776" s="3" t="s">
        <v>1658</v>
      </c>
      <c r="C776" s="3">
        <v>1</v>
      </c>
      <c r="D776" s="3">
        <v>8</v>
      </c>
      <c r="E776" s="3" t="s">
        <v>1659</v>
      </c>
      <c r="F776" s="3" t="s">
        <v>1654</v>
      </c>
      <c r="G776" s="3" t="s">
        <v>1655</v>
      </c>
    </row>
    <row r="777" spans="1:7" ht="31" x14ac:dyDescent="0.2">
      <c r="A777" s="3">
        <v>299</v>
      </c>
      <c r="B777" s="3" t="s">
        <v>1660</v>
      </c>
      <c r="C777" s="3">
        <v>1</v>
      </c>
      <c r="D777" s="3">
        <v>8</v>
      </c>
      <c r="E777" s="3" t="s">
        <v>1661</v>
      </c>
      <c r="F777" s="3" t="s">
        <v>81</v>
      </c>
      <c r="G777" s="3" t="s">
        <v>82</v>
      </c>
    </row>
    <row r="778" spans="1:7" ht="76" x14ac:dyDescent="0.2">
      <c r="A778" s="3">
        <v>238</v>
      </c>
      <c r="B778" s="3" t="s">
        <v>1662</v>
      </c>
      <c r="C778" s="3">
        <v>1</v>
      </c>
      <c r="D778" s="3">
        <v>8</v>
      </c>
      <c r="E778" s="3" t="s">
        <v>1663</v>
      </c>
      <c r="F778" s="3" t="s">
        <v>1654</v>
      </c>
      <c r="G778" s="3" t="s">
        <v>1655</v>
      </c>
    </row>
    <row r="779" spans="1:7" ht="31" x14ac:dyDescent="0.2">
      <c r="A779" s="3">
        <v>302</v>
      </c>
      <c r="B779" s="3" t="s">
        <v>1664</v>
      </c>
      <c r="C779" s="3">
        <v>1</v>
      </c>
      <c r="D779" s="3">
        <v>8</v>
      </c>
      <c r="E779" s="3" t="s">
        <v>1665</v>
      </c>
      <c r="F779" s="3" t="s">
        <v>81</v>
      </c>
      <c r="G779" s="3" t="s">
        <v>82</v>
      </c>
    </row>
    <row r="780" spans="1:7" ht="76" x14ac:dyDescent="0.2">
      <c r="A780" s="3">
        <v>239</v>
      </c>
      <c r="B780" s="3" t="s">
        <v>1666</v>
      </c>
      <c r="C780" s="3">
        <v>1</v>
      </c>
      <c r="D780" s="3">
        <v>8</v>
      </c>
      <c r="E780" s="3" t="s">
        <v>1667</v>
      </c>
      <c r="F780" s="3" t="s">
        <v>1654</v>
      </c>
      <c r="G780" s="3" t="s">
        <v>1655</v>
      </c>
    </row>
    <row r="781" spans="1:7" ht="31" x14ac:dyDescent="0.2">
      <c r="A781" s="3">
        <v>300</v>
      </c>
      <c r="B781" s="3" t="s">
        <v>1668</v>
      </c>
      <c r="C781" s="3">
        <v>1</v>
      </c>
      <c r="D781" s="3">
        <v>8</v>
      </c>
      <c r="E781" s="3" t="s">
        <v>1669</v>
      </c>
      <c r="F781" s="3" t="s">
        <v>81</v>
      </c>
      <c r="G781" s="3" t="s">
        <v>82</v>
      </c>
    </row>
    <row r="782" spans="1:7" ht="76" x14ac:dyDescent="0.2">
      <c r="A782" s="3">
        <v>240</v>
      </c>
      <c r="B782" s="3" t="s">
        <v>1670</v>
      </c>
      <c r="C782" s="3">
        <v>1</v>
      </c>
      <c r="D782" s="3">
        <v>8</v>
      </c>
      <c r="E782" s="3" t="s">
        <v>1671</v>
      </c>
      <c r="F782" s="3" t="s">
        <v>1654</v>
      </c>
      <c r="G782" s="3" t="s">
        <v>1655</v>
      </c>
    </row>
    <row r="783" spans="1:7" ht="31" x14ac:dyDescent="0.2">
      <c r="A783" s="3">
        <v>301</v>
      </c>
      <c r="B783" s="3" t="s">
        <v>1672</v>
      </c>
      <c r="C783" s="3">
        <v>1</v>
      </c>
      <c r="D783" s="3">
        <v>8</v>
      </c>
      <c r="E783" s="3" t="s">
        <v>1673</v>
      </c>
      <c r="F783" s="3" t="s">
        <v>81</v>
      </c>
      <c r="G783" s="3" t="s">
        <v>82</v>
      </c>
    </row>
    <row r="784" spans="1:7" ht="76" x14ac:dyDescent="0.2">
      <c r="A784" s="3">
        <v>241</v>
      </c>
      <c r="B784" s="3" t="s">
        <v>1674</v>
      </c>
      <c r="C784" s="3">
        <v>1</v>
      </c>
      <c r="D784" s="3">
        <v>8</v>
      </c>
      <c r="E784" s="3" t="s">
        <v>1675</v>
      </c>
      <c r="F784" s="3" t="s">
        <v>1654</v>
      </c>
      <c r="G784" s="3" t="s">
        <v>1655</v>
      </c>
    </row>
    <row r="785" spans="1:7" ht="31" x14ac:dyDescent="0.2">
      <c r="A785" s="3">
        <v>303</v>
      </c>
      <c r="B785" s="3" t="s">
        <v>1676</v>
      </c>
      <c r="C785" s="3">
        <v>1</v>
      </c>
      <c r="D785" s="3">
        <v>8</v>
      </c>
      <c r="E785" s="3" t="s">
        <v>1677</v>
      </c>
      <c r="F785" s="3" t="s">
        <v>81</v>
      </c>
      <c r="G785" s="3" t="s">
        <v>82</v>
      </c>
    </row>
    <row r="786" spans="1:7" ht="76" x14ac:dyDescent="0.2">
      <c r="A786" s="3">
        <v>242</v>
      </c>
      <c r="B786" s="3" t="s">
        <v>1678</v>
      </c>
      <c r="C786" s="3">
        <v>1</v>
      </c>
      <c r="D786" s="3">
        <v>8</v>
      </c>
      <c r="E786" s="3" t="s">
        <v>1679</v>
      </c>
      <c r="F786" s="3" t="s">
        <v>1654</v>
      </c>
      <c r="G786" s="3" t="s">
        <v>1655</v>
      </c>
    </row>
    <row r="787" spans="1:7" ht="31" x14ac:dyDescent="0.2">
      <c r="A787" s="3">
        <v>296</v>
      </c>
      <c r="B787" s="3" t="s">
        <v>1680</v>
      </c>
      <c r="C787" s="3">
        <v>1</v>
      </c>
      <c r="D787" s="3">
        <v>8</v>
      </c>
      <c r="E787" s="3" t="s">
        <v>1681</v>
      </c>
      <c r="F787" s="3" t="s">
        <v>81</v>
      </c>
      <c r="G787" s="3" t="s">
        <v>82</v>
      </c>
    </row>
    <row r="788" spans="1:7" ht="31" x14ac:dyDescent="0.2">
      <c r="A788" s="3">
        <v>297</v>
      </c>
      <c r="B788" s="3" t="s">
        <v>1682</v>
      </c>
      <c r="C788" s="3">
        <v>1</v>
      </c>
      <c r="D788" s="3">
        <v>8</v>
      </c>
      <c r="E788" s="3" t="s">
        <v>1683</v>
      </c>
      <c r="F788" s="3" t="s">
        <v>81</v>
      </c>
      <c r="G788" s="3" t="s">
        <v>82</v>
      </c>
    </row>
    <row r="789" spans="1:7" ht="76" x14ac:dyDescent="0.2">
      <c r="A789" s="3">
        <v>243</v>
      </c>
      <c r="B789" s="3" t="s">
        <v>1684</v>
      </c>
      <c r="C789" s="3">
        <v>1</v>
      </c>
      <c r="D789" s="3">
        <v>8</v>
      </c>
      <c r="E789" s="3" t="s">
        <v>1685</v>
      </c>
      <c r="F789" s="3" t="s">
        <v>1654</v>
      </c>
      <c r="G789" s="3" t="s">
        <v>1655</v>
      </c>
    </row>
    <row r="790" spans="1:7" ht="76" x14ac:dyDescent="0.2">
      <c r="A790" s="3">
        <v>244</v>
      </c>
      <c r="B790" s="3" t="s">
        <v>1686</v>
      </c>
      <c r="C790" s="3">
        <v>1</v>
      </c>
      <c r="D790" s="3">
        <v>8</v>
      </c>
      <c r="E790" s="3" t="s">
        <v>1687</v>
      </c>
      <c r="F790" s="3" t="s">
        <v>1654</v>
      </c>
      <c r="G790" s="3" t="s">
        <v>1655</v>
      </c>
    </row>
    <row r="791" spans="1:7" ht="76" x14ac:dyDescent="0.2">
      <c r="A791" s="3">
        <v>245</v>
      </c>
      <c r="B791" s="3" t="s">
        <v>1688</v>
      </c>
      <c r="C791" s="3">
        <v>1</v>
      </c>
      <c r="D791" s="3">
        <v>8</v>
      </c>
      <c r="E791" s="3" t="s">
        <v>1689</v>
      </c>
      <c r="F791" s="3" t="s">
        <v>1654</v>
      </c>
      <c r="G791" s="3" t="s">
        <v>1655</v>
      </c>
    </row>
    <row r="792" spans="1:7" ht="76" x14ac:dyDescent="0.2">
      <c r="A792" s="3">
        <v>246</v>
      </c>
      <c r="B792" s="3" t="s">
        <v>1690</v>
      </c>
      <c r="C792" s="3">
        <v>1</v>
      </c>
      <c r="D792" s="3">
        <v>8</v>
      </c>
      <c r="E792" s="3" t="s">
        <v>1691</v>
      </c>
      <c r="F792" s="3" t="s">
        <v>1654</v>
      </c>
      <c r="G792" s="3" t="s">
        <v>1655</v>
      </c>
    </row>
    <row r="793" spans="1:7" ht="31" x14ac:dyDescent="0.2">
      <c r="A793" s="3">
        <v>304</v>
      </c>
      <c r="B793" s="3" t="s">
        <v>1692</v>
      </c>
      <c r="C793" s="3">
        <v>1</v>
      </c>
      <c r="D793" s="3">
        <v>8</v>
      </c>
      <c r="E793" s="3" t="s">
        <v>1693</v>
      </c>
      <c r="F793" s="3" t="s">
        <v>81</v>
      </c>
      <c r="G793" s="3" t="s">
        <v>82</v>
      </c>
    </row>
    <row r="794" spans="1:7" ht="76" x14ac:dyDescent="0.2">
      <c r="A794" s="3">
        <v>247</v>
      </c>
      <c r="B794" s="3" t="s">
        <v>1694</v>
      </c>
      <c r="C794" s="3">
        <v>1</v>
      </c>
      <c r="D794" s="3">
        <v>8</v>
      </c>
      <c r="E794" s="3" t="s">
        <v>1695</v>
      </c>
      <c r="F794" s="3" t="s">
        <v>1654</v>
      </c>
      <c r="G794" s="3" t="s">
        <v>1655</v>
      </c>
    </row>
    <row r="795" spans="1:7" ht="31" x14ac:dyDescent="0.2">
      <c r="A795" s="3">
        <v>298</v>
      </c>
      <c r="B795" s="3" t="s">
        <v>1696</v>
      </c>
      <c r="C795" s="3">
        <v>1</v>
      </c>
      <c r="D795" s="3">
        <v>8</v>
      </c>
      <c r="E795" s="3" t="s">
        <v>1697</v>
      </c>
      <c r="F795" s="3" t="s">
        <v>81</v>
      </c>
      <c r="G795" s="3" t="s">
        <v>82</v>
      </c>
    </row>
    <row r="796" spans="1:7" ht="31" x14ac:dyDescent="0.2">
      <c r="A796" s="3">
        <v>295</v>
      </c>
      <c r="B796" s="3" t="s">
        <v>1698</v>
      </c>
      <c r="C796" s="3">
        <v>1</v>
      </c>
      <c r="D796" s="3">
        <v>8</v>
      </c>
      <c r="E796" s="3" t="s">
        <v>1699</v>
      </c>
      <c r="F796" s="3" t="s">
        <v>81</v>
      </c>
      <c r="G796" s="3" t="s">
        <v>82</v>
      </c>
    </row>
    <row r="797" spans="1:7" ht="31" x14ac:dyDescent="0.2">
      <c r="A797" s="3">
        <v>294</v>
      </c>
      <c r="B797" s="3" t="s">
        <v>1700</v>
      </c>
      <c r="C797" s="3">
        <v>1</v>
      </c>
      <c r="D797" s="3">
        <v>8</v>
      </c>
      <c r="E797" s="3" t="s">
        <v>1701</v>
      </c>
      <c r="F797" s="3" t="s">
        <v>81</v>
      </c>
      <c r="G797" s="3" t="s">
        <v>82</v>
      </c>
    </row>
    <row r="798" spans="1:7" ht="31" x14ac:dyDescent="0.2">
      <c r="A798" s="3">
        <v>293</v>
      </c>
      <c r="B798" s="3" t="s">
        <v>1702</v>
      </c>
      <c r="C798" s="3">
        <v>1</v>
      </c>
      <c r="D798" s="3">
        <v>8</v>
      </c>
      <c r="E798" s="3" t="s">
        <v>1703</v>
      </c>
      <c r="F798" s="3" t="s">
        <v>81</v>
      </c>
      <c r="G798" s="3" t="s">
        <v>82</v>
      </c>
    </row>
    <row r="799" spans="1:7" ht="76" x14ac:dyDescent="0.2">
      <c r="A799" s="3">
        <v>248</v>
      </c>
      <c r="B799" s="3" t="s">
        <v>1704</v>
      </c>
      <c r="C799" s="3">
        <v>1</v>
      </c>
      <c r="D799" s="3">
        <v>8</v>
      </c>
      <c r="E799" s="3" t="s">
        <v>1705</v>
      </c>
      <c r="F799" s="3" t="s">
        <v>1706</v>
      </c>
      <c r="G799" s="3" t="s">
        <v>1707</v>
      </c>
    </row>
    <row r="800" spans="1:7" ht="76" x14ac:dyDescent="0.2">
      <c r="A800" s="3">
        <v>249</v>
      </c>
      <c r="B800" s="3" t="s">
        <v>1708</v>
      </c>
      <c r="C800" s="3">
        <v>1</v>
      </c>
      <c r="D800" s="3">
        <v>8</v>
      </c>
      <c r="E800" s="3" t="s">
        <v>1709</v>
      </c>
      <c r="F800" s="3" t="s">
        <v>1706</v>
      </c>
      <c r="G800" s="3" t="s">
        <v>1707</v>
      </c>
    </row>
    <row r="801" spans="1:7" ht="76" x14ac:dyDescent="0.2">
      <c r="A801" s="3">
        <v>250</v>
      </c>
      <c r="B801" s="3" t="s">
        <v>1710</v>
      </c>
      <c r="C801" s="3">
        <v>1</v>
      </c>
      <c r="D801" s="3">
        <v>8</v>
      </c>
      <c r="E801" s="3" t="s">
        <v>1711</v>
      </c>
      <c r="F801" s="3" t="s">
        <v>1706</v>
      </c>
      <c r="G801" s="3" t="s">
        <v>1707</v>
      </c>
    </row>
    <row r="802" spans="1:7" ht="61" x14ac:dyDescent="0.2">
      <c r="A802" s="3">
        <v>309</v>
      </c>
      <c r="B802" s="3" t="s">
        <v>1712</v>
      </c>
      <c r="C802" s="3">
        <v>1</v>
      </c>
      <c r="D802" s="3">
        <v>8</v>
      </c>
      <c r="E802" s="3" t="s">
        <v>1713</v>
      </c>
      <c r="F802" s="3" t="s">
        <v>81</v>
      </c>
      <c r="G802" s="3" t="s">
        <v>82</v>
      </c>
    </row>
    <row r="803" spans="1:7" ht="76" x14ac:dyDescent="0.2">
      <c r="A803" s="3">
        <v>251</v>
      </c>
      <c r="B803" s="3" t="s">
        <v>1714</v>
      </c>
      <c r="C803" s="3">
        <v>1</v>
      </c>
      <c r="D803" s="3">
        <v>8</v>
      </c>
      <c r="E803" s="3" t="s">
        <v>1715</v>
      </c>
      <c r="F803" s="3" t="s">
        <v>1706</v>
      </c>
      <c r="G803" s="3" t="s">
        <v>1707</v>
      </c>
    </row>
    <row r="804" spans="1:7" ht="76" x14ac:dyDescent="0.2">
      <c r="A804" s="3">
        <v>252</v>
      </c>
      <c r="B804" s="3" t="s">
        <v>1716</v>
      </c>
      <c r="C804" s="3">
        <v>1</v>
      </c>
      <c r="D804" s="3">
        <v>8</v>
      </c>
      <c r="E804" s="3" t="s">
        <v>1717</v>
      </c>
      <c r="F804" s="3" t="s">
        <v>1706</v>
      </c>
      <c r="G804" s="3" t="s">
        <v>1707</v>
      </c>
    </row>
    <row r="805" spans="1:7" ht="31" x14ac:dyDescent="0.2">
      <c r="A805" s="3">
        <v>306</v>
      </c>
      <c r="B805" s="3" t="s">
        <v>1718</v>
      </c>
      <c r="C805" s="3">
        <v>1</v>
      </c>
      <c r="D805" s="3">
        <v>8</v>
      </c>
      <c r="E805" s="3" t="s">
        <v>1719</v>
      </c>
      <c r="F805" s="3" t="s">
        <v>81</v>
      </c>
      <c r="G805" s="3" t="s">
        <v>82</v>
      </c>
    </row>
    <row r="806" spans="1:7" ht="31" x14ac:dyDescent="0.2">
      <c r="A806" s="3">
        <v>310</v>
      </c>
      <c r="B806" s="3" t="s">
        <v>1720</v>
      </c>
      <c r="C806" s="3">
        <v>1</v>
      </c>
      <c r="D806" s="3">
        <v>8</v>
      </c>
      <c r="E806" s="3" t="s">
        <v>1721</v>
      </c>
      <c r="F806" s="3" t="s">
        <v>81</v>
      </c>
      <c r="G806" s="3" t="s">
        <v>82</v>
      </c>
    </row>
    <row r="807" spans="1:7" ht="46" x14ac:dyDescent="0.2">
      <c r="A807" s="3">
        <v>308</v>
      </c>
      <c r="B807" s="3" t="s">
        <v>1722</v>
      </c>
      <c r="C807" s="3">
        <v>1</v>
      </c>
      <c r="D807" s="3">
        <v>8</v>
      </c>
      <c r="E807" s="3" t="s">
        <v>1723</v>
      </c>
      <c r="F807" s="3" t="s">
        <v>81</v>
      </c>
      <c r="G807" s="3" t="s">
        <v>82</v>
      </c>
    </row>
    <row r="808" spans="1:7" ht="31" x14ac:dyDescent="0.2">
      <c r="A808" s="3">
        <v>307</v>
      </c>
      <c r="B808" s="3" t="s">
        <v>1724</v>
      </c>
      <c r="C808" s="3">
        <v>1</v>
      </c>
      <c r="D808" s="3">
        <v>8</v>
      </c>
      <c r="E808" s="3" t="s">
        <v>1725</v>
      </c>
      <c r="F808" s="3" t="s">
        <v>81</v>
      </c>
      <c r="G808" s="3" t="s">
        <v>82</v>
      </c>
    </row>
    <row r="809" spans="1:7" ht="76" x14ac:dyDescent="0.2">
      <c r="A809" s="3">
        <v>108</v>
      </c>
      <c r="B809" s="3" t="s">
        <v>1726</v>
      </c>
      <c r="C809" s="3">
        <v>1</v>
      </c>
      <c r="D809" s="3">
        <v>8</v>
      </c>
      <c r="E809" s="3" t="s">
        <v>1727</v>
      </c>
      <c r="F809" s="3" t="s">
        <v>1728</v>
      </c>
      <c r="G809" s="3" t="s">
        <v>1729</v>
      </c>
    </row>
    <row r="810" spans="1:7" ht="31" x14ac:dyDescent="0.2">
      <c r="A810" s="3">
        <v>109</v>
      </c>
      <c r="B810" s="3" t="s">
        <v>1730</v>
      </c>
      <c r="C810" s="3">
        <v>1</v>
      </c>
      <c r="D810" s="3">
        <v>8</v>
      </c>
      <c r="E810" s="3" t="s">
        <v>1731</v>
      </c>
      <c r="F810" s="3" t="s">
        <v>81</v>
      </c>
      <c r="G810" s="3" t="s">
        <v>82</v>
      </c>
    </row>
    <row r="811" spans="1:7" ht="61" x14ac:dyDescent="0.2">
      <c r="A811" s="3">
        <v>110</v>
      </c>
      <c r="B811" s="3" t="s">
        <v>1732</v>
      </c>
      <c r="C811" s="3">
        <v>1</v>
      </c>
      <c r="D811" s="3">
        <v>8</v>
      </c>
      <c r="E811" s="3" t="s">
        <v>1733</v>
      </c>
      <c r="F811" s="3" t="s">
        <v>1734</v>
      </c>
      <c r="G811" s="3" t="s">
        <v>1735</v>
      </c>
    </row>
    <row r="812" spans="1:7" ht="76" x14ac:dyDescent="0.2">
      <c r="A812" s="3">
        <v>111</v>
      </c>
      <c r="B812" s="3" t="s">
        <v>1736</v>
      </c>
      <c r="C812" s="3">
        <v>1</v>
      </c>
      <c r="D812" s="3">
        <v>8</v>
      </c>
      <c r="E812" s="3" t="s">
        <v>1737</v>
      </c>
      <c r="F812" s="3" t="s">
        <v>1738</v>
      </c>
      <c r="G812" s="3" t="s">
        <v>1739</v>
      </c>
    </row>
    <row r="813" spans="1:7" ht="46" x14ac:dyDescent="0.2">
      <c r="A813" s="3">
        <v>112</v>
      </c>
      <c r="B813" s="3" t="s">
        <v>1740</v>
      </c>
      <c r="C813" s="3">
        <v>1</v>
      </c>
      <c r="D813" s="3">
        <v>8</v>
      </c>
      <c r="E813" s="3" t="s">
        <v>1741</v>
      </c>
      <c r="F813" s="3" t="s">
        <v>1742</v>
      </c>
      <c r="G813" s="3" t="s">
        <v>1743</v>
      </c>
    </row>
    <row r="814" spans="1:7" ht="31" x14ac:dyDescent="0.2">
      <c r="A814" s="3">
        <v>113</v>
      </c>
      <c r="B814" s="3" t="s">
        <v>1744</v>
      </c>
      <c r="C814" s="3">
        <v>1</v>
      </c>
      <c r="D814" s="3">
        <v>8</v>
      </c>
      <c r="E814" s="3" t="s">
        <v>1745</v>
      </c>
      <c r="F814" s="3" t="s">
        <v>81</v>
      </c>
      <c r="G814" s="3" t="s">
        <v>82</v>
      </c>
    </row>
    <row r="815" spans="1:7" ht="31" x14ac:dyDescent="0.2">
      <c r="A815" s="3">
        <v>136</v>
      </c>
      <c r="B815" s="3" t="s">
        <v>10</v>
      </c>
      <c r="C815" s="3">
        <v>1</v>
      </c>
      <c r="D815" s="3">
        <v>8</v>
      </c>
      <c r="E815" s="3" t="s">
        <v>1746</v>
      </c>
      <c r="F815" s="3" t="s">
        <v>81</v>
      </c>
      <c r="G815" s="3" t="s">
        <v>82</v>
      </c>
    </row>
    <row r="816" spans="1:7" ht="46" x14ac:dyDescent="0.2">
      <c r="A816" s="3">
        <v>137</v>
      </c>
      <c r="B816" s="3" t="s">
        <v>11</v>
      </c>
      <c r="C816" s="3">
        <v>1</v>
      </c>
      <c r="D816" s="3">
        <v>8</v>
      </c>
      <c r="E816" s="3" t="s">
        <v>1747</v>
      </c>
      <c r="F816" s="3" t="s">
        <v>81</v>
      </c>
      <c r="G816" s="3" t="s">
        <v>82</v>
      </c>
    </row>
    <row r="817" spans="1:7" ht="31" x14ac:dyDescent="0.2">
      <c r="A817" s="3">
        <v>138</v>
      </c>
      <c r="B817" s="3" t="s">
        <v>12</v>
      </c>
      <c r="C817" s="3">
        <v>1</v>
      </c>
      <c r="D817" s="3">
        <v>8</v>
      </c>
      <c r="E817" s="3" t="s">
        <v>1748</v>
      </c>
      <c r="F817" s="3" t="s">
        <v>81</v>
      </c>
      <c r="G817" s="3" t="s">
        <v>82</v>
      </c>
    </row>
    <row r="818" spans="1:7" ht="46" x14ac:dyDescent="0.2">
      <c r="A818" s="3">
        <v>139</v>
      </c>
      <c r="B818" s="3" t="s">
        <v>1749</v>
      </c>
      <c r="C818" s="3">
        <v>1</v>
      </c>
      <c r="D818" s="3">
        <v>8</v>
      </c>
      <c r="E818" s="3" t="s">
        <v>1750</v>
      </c>
      <c r="F818" s="3" t="s">
        <v>81</v>
      </c>
      <c r="G818" s="3" t="s">
        <v>82</v>
      </c>
    </row>
    <row r="819" spans="1:7" ht="46" x14ac:dyDescent="0.2">
      <c r="A819" s="3">
        <v>140</v>
      </c>
      <c r="B819" s="3" t="s">
        <v>13</v>
      </c>
      <c r="C819" s="3">
        <v>1</v>
      </c>
      <c r="D819" s="3">
        <v>8</v>
      </c>
      <c r="E819" s="3" t="s">
        <v>1751</v>
      </c>
      <c r="F819" s="3" t="s">
        <v>81</v>
      </c>
      <c r="G819" s="3" t="s">
        <v>82</v>
      </c>
    </row>
    <row r="820" spans="1:7" ht="31" x14ac:dyDescent="0.2">
      <c r="A820" s="3">
        <v>141</v>
      </c>
      <c r="B820" s="3" t="s">
        <v>14</v>
      </c>
      <c r="C820" s="3">
        <v>1</v>
      </c>
      <c r="D820" s="3">
        <v>8</v>
      </c>
      <c r="E820" s="3" t="s">
        <v>1752</v>
      </c>
      <c r="F820" s="3" t="s">
        <v>81</v>
      </c>
      <c r="G820" s="3" t="s">
        <v>82</v>
      </c>
    </row>
    <row r="821" spans="1:7" ht="76" x14ac:dyDescent="0.2">
      <c r="A821" s="3">
        <v>114</v>
      </c>
      <c r="B821" s="3" t="s">
        <v>1753</v>
      </c>
      <c r="C821" s="3">
        <v>1</v>
      </c>
      <c r="D821" s="3">
        <v>8</v>
      </c>
      <c r="E821" s="3" t="s">
        <v>1754</v>
      </c>
      <c r="F821" s="3" t="s">
        <v>1755</v>
      </c>
      <c r="G821" s="3" t="s">
        <v>1756</v>
      </c>
    </row>
    <row r="822" spans="1:7" ht="76" x14ac:dyDescent="0.2">
      <c r="A822" s="3">
        <v>115</v>
      </c>
      <c r="B822" s="3" t="s">
        <v>1757</v>
      </c>
      <c r="C822" s="3">
        <v>1</v>
      </c>
      <c r="D822" s="3">
        <v>8</v>
      </c>
      <c r="E822" s="3" t="s">
        <v>1758</v>
      </c>
      <c r="F822" s="3" t="s">
        <v>1755</v>
      </c>
      <c r="G822" s="3" t="s">
        <v>1756</v>
      </c>
    </row>
    <row r="823" spans="1:7" ht="76" x14ac:dyDescent="0.2">
      <c r="A823" s="3">
        <v>116</v>
      </c>
      <c r="B823" s="3" t="s">
        <v>1759</v>
      </c>
      <c r="C823" s="3">
        <v>1</v>
      </c>
      <c r="D823" s="3">
        <v>8</v>
      </c>
      <c r="E823" s="3" t="s">
        <v>1760</v>
      </c>
      <c r="F823" s="3" t="s">
        <v>1755</v>
      </c>
      <c r="G823" s="3" t="s">
        <v>1756</v>
      </c>
    </row>
    <row r="824" spans="1:7" ht="76" x14ac:dyDescent="0.2">
      <c r="A824" s="3">
        <v>117</v>
      </c>
      <c r="B824" s="3" t="s">
        <v>1761</v>
      </c>
      <c r="C824" s="3">
        <v>1</v>
      </c>
      <c r="D824" s="3">
        <v>8</v>
      </c>
      <c r="E824" s="3" t="s">
        <v>1762</v>
      </c>
      <c r="F824" s="3" t="s">
        <v>1755</v>
      </c>
      <c r="G824" s="3" t="s">
        <v>1756</v>
      </c>
    </row>
    <row r="825" spans="1:7" ht="76" x14ac:dyDescent="0.2">
      <c r="A825" s="3">
        <v>118</v>
      </c>
      <c r="B825" s="3" t="s">
        <v>1763</v>
      </c>
      <c r="C825" s="3">
        <v>1</v>
      </c>
      <c r="D825" s="3">
        <v>8</v>
      </c>
      <c r="E825" s="3" t="s">
        <v>1764</v>
      </c>
      <c r="F825" s="3" t="s">
        <v>1755</v>
      </c>
      <c r="G825" s="3" t="s">
        <v>1756</v>
      </c>
    </row>
    <row r="826" spans="1:7" ht="76" x14ac:dyDescent="0.2">
      <c r="A826" s="3">
        <v>119</v>
      </c>
      <c r="B826" s="3" t="s">
        <v>1765</v>
      </c>
      <c r="C826" s="3">
        <v>1</v>
      </c>
      <c r="D826" s="3">
        <v>8</v>
      </c>
      <c r="E826" s="3" t="s">
        <v>1766</v>
      </c>
      <c r="F826" s="3" t="s">
        <v>1755</v>
      </c>
      <c r="G826" s="3" t="s">
        <v>1756</v>
      </c>
    </row>
    <row r="827" spans="1:7" ht="16" x14ac:dyDescent="0.2">
      <c r="A827" s="3">
        <v>120</v>
      </c>
      <c r="B827" s="3" t="s">
        <v>1767</v>
      </c>
      <c r="C827" s="3">
        <v>2</v>
      </c>
      <c r="D827" s="3">
        <v>1000</v>
      </c>
      <c r="E827" s="3" t="s">
        <v>1768</v>
      </c>
      <c r="F827" s="3" t="s">
        <v>180</v>
      </c>
      <c r="G827" s="3" t="s">
        <v>181</v>
      </c>
    </row>
    <row r="828" spans="1:7" ht="31" x14ac:dyDescent="0.2">
      <c r="A828" s="3">
        <v>142</v>
      </c>
      <c r="B828" s="3" t="s">
        <v>15</v>
      </c>
      <c r="C828" s="3">
        <v>1</v>
      </c>
      <c r="D828" s="3">
        <v>8</v>
      </c>
      <c r="E828" s="3" t="s">
        <v>1769</v>
      </c>
      <c r="F828" s="3" t="s">
        <v>1556</v>
      </c>
      <c r="G828" s="3" t="s">
        <v>1557</v>
      </c>
    </row>
    <row r="829" spans="1:7" ht="16" x14ac:dyDescent="0.2">
      <c r="A829" s="3">
        <v>121</v>
      </c>
      <c r="B829" s="3" t="s">
        <v>1770</v>
      </c>
      <c r="C829" s="3">
        <v>2</v>
      </c>
      <c r="D829" s="3">
        <v>255</v>
      </c>
      <c r="E829" s="3" t="s">
        <v>1771</v>
      </c>
      <c r="F829" s="3" t="s">
        <v>180</v>
      </c>
      <c r="G829" s="3" t="s">
        <v>181</v>
      </c>
    </row>
    <row r="830" spans="1:7" ht="46" x14ac:dyDescent="0.2">
      <c r="A830" s="3">
        <v>122</v>
      </c>
      <c r="B830" s="3" t="s">
        <v>1772</v>
      </c>
      <c r="C830" s="3">
        <v>1</v>
      </c>
      <c r="D830" s="3">
        <v>8</v>
      </c>
      <c r="E830" s="3" t="s">
        <v>1773</v>
      </c>
      <c r="F830" s="3" t="s">
        <v>1774</v>
      </c>
      <c r="G830" s="3" t="s">
        <v>1775</v>
      </c>
    </row>
    <row r="831" spans="1:7" ht="76" x14ac:dyDescent="0.2">
      <c r="A831" s="3">
        <v>123</v>
      </c>
      <c r="B831" s="3" t="s">
        <v>1776</v>
      </c>
      <c r="C831" s="3">
        <v>1</v>
      </c>
      <c r="D831" s="3">
        <v>8</v>
      </c>
      <c r="E831" s="3" t="s">
        <v>1777</v>
      </c>
      <c r="F831" s="3" t="s">
        <v>1778</v>
      </c>
      <c r="G831" s="3" t="s">
        <v>1779</v>
      </c>
    </row>
    <row r="832" spans="1:7" ht="16" x14ac:dyDescent="0.2">
      <c r="A832" s="3">
        <v>124</v>
      </c>
      <c r="B832" s="3" t="s">
        <v>1780</v>
      </c>
      <c r="C832" s="3">
        <v>2</v>
      </c>
      <c r="D832" s="3">
        <v>255</v>
      </c>
      <c r="E832" s="3" t="s">
        <v>1781</v>
      </c>
      <c r="F832" s="3" t="s">
        <v>180</v>
      </c>
      <c r="G832" s="3" t="s">
        <v>181</v>
      </c>
    </row>
    <row r="833" spans="1:7" ht="31" x14ac:dyDescent="0.2">
      <c r="A833" s="3">
        <v>125</v>
      </c>
      <c r="B833" s="3" t="s">
        <v>1782</v>
      </c>
      <c r="C833" s="3">
        <v>1</v>
      </c>
      <c r="D833" s="3">
        <v>8</v>
      </c>
      <c r="E833" s="3" t="s">
        <v>1783</v>
      </c>
      <c r="F833" s="3" t="s">
        <v>1556</v>
      </c>
      <c r="G833" s="3" t="s">
        <v>1557</v>
      </c>
    </row>
    <row r="834" spans="1:7" ht="31" x14ac:dyDescent="0.2">
      <c r="A834" s="3">
        <v>145</v>
      </c>
      <c r="B834" s="3" t="s">
        <v>1784</v>
      </c>
      <c r="C834" s="3">
        <v>1</v>
      </c>
      <c r="D834" s="3">
        <v>8</v>
      </c>
      <c r="E834" s="3" t="s">
        <v>1785</v>
      </c>
      <c r="F834" s="3" t="s">
        <v>81</v>
      </c>
      <c r="G834" s="3" t="s">
        <v>82</v>
      </c>
    </row>
    <row r="835" spans="1:7" ht="31" x14ac:dyDescent="0.2">
      <c r="A835" s="3">
        <v>146</v>
      </c>
      <c r="B835" s="3" t="s">
        <v>18</v>
      </c>
      <c r="C835" s="3">
        <v>1</v>
      </c>
      <c r="D835" s="3">
        <v>8</v>
      </c>
      <c r="E835" s="3" t="s">
        <v>1786</v>
      </c>
      <c r="F835" s="3" t="s">
        <v>81</v>
      </c>
      <c r="G835" s="3" t="s">
        <v>82</v>
      </c>
    </row>
    <row r="836" spans="1:7" ht="31" x14ac:dyDescent="0.2">
      <c r="A836" s="3">
        <v>147</v>
      </c>
      <c r="B836" s="3" t="s">
        <v>19</v>
      </c>
      <c r="C836" s="3">
        <v>1</v>
      </c>
      <c r="D836" s="3">
        <v>8</v>
      </c>
      <c r="E836" s="3" t="s">
        <v>1787</v>
      </c>
      <c r="F836" s="3" t="s">
        <v>81</v>
      </c>
      <c r="G836" s="3" t="s">
        <v>82</v>
      </c>
    </row>
    <row r="837" spans="1:7" ht="31" x14ac:dyDescent="0.2">
      <c r="A837" s="3">
        <v>126</v>
      </c>
      <c r="B837" s="3" t="s">
        <v>1788</v>
      </c>
      <c r="C837" s="3">
        <v>1</v>
      </c>
      <c r="D837" s="3">
        <v>8</v>
      </c>
      <c r="E837" s="3" t="s">
        <v>1789</v>
      </c>
      <c r="F837" s="3" t="s">
        <v>1790</v>
      </c>
      <c r="G837" s="3" t="s">
        <v>1791</v>
      </c>
    </row>
    <row r="838" spans="1:7" ht="31" x14ac:dyDescent="0.2">
      <c r="A838" s="3">
        <v>127</v>
      </c>
      <c r="B838" s="3" t="s">
        <v>1792</v>
      </c>
      <c r="C838" s="3">
        <v>1</v>
      </c>
      <c r="D838" s="3">
        <v>8</v>
      </c>
      <c r="E838" s="3" t="s">
        <v>1793</v>
      </c>
      <c r="F838" s="3" t="s">
        <v>1790</v>
      </c>
      <c r="G838" s="3" t="s">
        <v>1791</v>
      </c>
    </row>
    <row r="839" spans="1:7" ht="31" x14ac:dyDescent="0.2">
      <c r="A839" s="3">
        <v>128</v>
      </c>
      <c r="B839" s="3" t="s">
        <v>1794</v>
      </c>
      <c r="C839" s="3">
        <v>1</v>
      </c>
      <c r="D839" s="3">
        <v>8</v>
      </c>
      <c r="E839" s="3" t="s">
        <v>1795</v>
      </c>
      <c r="F839" s="3" t="s">
        <v>1790</v>
      </c>
      <c r="G839" s="3" t="s">
        <v>1791</v>
      </c>
    </row>
    <row r="840" spans="1:7" ht="31" x14ac:dyDescent="0.2">
      <c r="A840" s="3">
        <v>129</v>
      </c>
      <c r="B840" s="3" t="s">
        <v>1796</v>
      </c>
      <c r="C840" s="3">
        <v>2</v>
      </c>
      <c r="D840" s="3">
        <v>1000</v>
      </c>
      <c r="E840" s="3" t="s">
        <v>1797</v>
      </c>
      <c r="F840" s="3" t="s">
        <v>180</v>
      </c>
      <c r="G840" s="3" t="s">
        <v>181</v>
      </c>
    </row>
    <row r="841" spans="1:7" ht="31" x14ac:dyDescent="0.2">
      <c r="A841" s="3">
        <v>148</v>
      </c>
      <c r="B841" s="3" t="s">
        <v>20</v>
      </c>
      <c r="C841" s="3">
        <v>1</v>
      </c>
      <c r="D841" s="3">
        <v>8</v>
      </c>
      <c r="E841" s="3" t="s">
        <v>1798</v>
      </c>
      <c r="F841" s="3" t="s">
        <v>1556</v>
      </c>
      <c r="G841" s="3" t="s">
        <v>1557</v>
      </c>
    </row>
    <row r="842" spans="1:7" ht="31" x14ac:dyDescent="0.2">
      <c r="A842" s="3">
        <v>130</v>
      </c>
      <c r="B842" s="3" t="s">
        <v>1799</v>
      </c>
      <c r="C842" s="3">
        <v>1</v>
      </c>
      <c r="D842" s="3">
        <v>8</v>
      </c>
      <c r="E842" s="3" t="s">
        <v>1800</v>
      </c>
      <c r="F842" s="3" t="s">
        <v>81</v>
      </c>
      <c r="G842" s="3" t="s">
        <v>82</v>
      </c>
    </row>
    <row r="843" spans="1:7" ht="31" x14ac:dyDescent="0.2">
      <c r="A843" s="3">
        <v>1593</v>
      </c>
      <c r="B843" s="3" t="s">
        <v>1801</v>
      </c>
      <c r="C843" s="3">
        <v>1</v>
      </c>
      <c r="D843" s="3">
        <v>8</v>
      </c>
      <c r="E843" s="3" t="s">
        <v>1802</v>
      </c>
      <c r="F843" s="3" t="s">
        <v>81</v>
      </c>
      <c r="G843" s="3" t="s">
        <v>82</v>
      </c>
    </row>
    <row r="844" spans="1:7" ht="46" x14ac:dyDescent="0.2">
      <c r="A844" s="3">
        <v>854</v>
      </c>
      <c r="B844" s="3" t="s">
        <v>1803</v>
      </c>
      <c r="C844" s="3">
        <v>1</v>
      </c>
      <c r="D844" s="3">
        <v>8</v>
      </c>
      <c r="E844" s="3" t="s">
        <v>1804</v>
      </c>
      <c r="F844" s="3" t="s">
        <v>66</v>
      </c>
      <c r="G844" s="3" t="s">
        <v>67</v>
      </c>
    </row>
    <row r="845" spans="1:7" ht="46" x14ac:dyDescent="0.2">
      <c r="A845" s="3">
        <v>855</v>
      </c>
      <c r="B845" s="3" t="s">
        <v>1805</v>
      </c>
      <c r="C845" s="3">
        <v>1</v>
      </c>
      <c r="D845" s="3">
        <v>8</v>
      </c>
      <c r="E845" s="3" t="s">
        <v>1806</v>
      </c>
      <c r="F845" s="3" t="s">
        <v>66</v>
      </c>
      <c r="G845" s="3" t="s">
        <v>67</v>
      </c>
    </row>
    <row r="846" spans="1:7" ht="46" x14ac:dyDescent="0.2">
      <c r="A846" s="3">
        <v>856</v>
      </c>
      <c r="B846" s="3" t="s">
        <v>1807</v>
      </c>
      <c r="C846" s="3">
        <v>1</v>
      </c>
      <c r="D846" s="3">
        <v>8</v>
      </c>
      <c r="E846" s="3" t="s">
        <v>1808</v>
      </c>
      <c r="F846" s="3" t="s">
        <v>66</v>
      </c>
      <c r="G846" s="3" t="s">
        <v>67</v>
      </c>
    </row>
    <row r="847" spans="1:7" ht="46" x14ac:dyDescent="0.2">
      <c r="A847" s="3">
        <v>857</v>
      </c>
      <c r="B847" s="3" t="s">
        <v>1809</v>
      </c>
      <c r="C847" s="3">
        <v>1</v>
      </c>
      <c r="D847" s="3">
        <v>8</v>
      </c>
      <c r="E847" s="3" t="s">
        <v>1810</v>
      </c>
      <c r="F847" s="3" t="s">
        <v>66</v>
      </c>
      <c r="G847" s="3" t="s">
        <v>67</v>
      </c>
    </row>
    <row r="848" spans="1:7" ht="46" x14ac:dyDescent="0.2">
      <c r="A848" s="3">
        <v>858</v>
      </c>
      <c r="B848" s="3" t="s">
        <v>1811</v>
      </c>
      <c r="C848" s="3">
        <v>1</v>
      </c>
      <c r="D848" s="3">
        <v>8</v>
      </c>
      <c r="E848" s="3" t="s">
        <v>1812</v>
      </c>
      <c r="F848" s="3" t="s">
        <v>66</v>
      </c>
      <c r="G848" s="3" t="s">
        <v>67</v>
      </c>
    </row>
    <row r="849" spans="1:7" ht="46" x14ac:dyDescent="0.2">
      <c r="A849" s="3">
        <v>859</v>
      </c>
      <c r="B849" s="3" t="s">
        <v>1813</v>
      </c>
      <c r="C849" s="3">
        <v>1</v>
      </c>
      <c r="D849" s="3">
        <v>8</v>
      </c>
      <c r="E849" s="3" t="s">
        <v>1814</v>
      </c>
      <c r="F849" s="3" t="s">
        <v>66</v>
      </c>
      <c r="G849" s="3" t="s">
        <v>67</v>
      </c>
    </row>
    <row r="850" spans="1:7" ht="16" x14ac:dyDescent="0.2">
      <c r="A850" s="3">
        <v>1812</v>
      </c>
      <c r="B850" s="3" t="s">
        <v>1815</v>
      </c>
      <c r="C850" s="3">
        <v>1</v>
      </c>
      <c r="D850" s="3">
        <v>8</v>
      </c>
      <c r="E850" s="3" t="s">
        <v>1815</v>
      </c>
      <c r="F850" s="3" t="s">
        <v>60</v>
      </c>
      <c r="G850" s="3" t="s">
        <v>60</v>
      </c>
    </row>
    <row r="851" spans="1:7" ht="16" x14ac:dyDescent="0.2">
      <c r="A851" s="3">
        <v>1814</v>
      </c>
      <c r="B851" s="3" t="s">
        <v>1816</v>
      </c>
      <c r="C851" s="3">
        <v>1</v>
      </c>
      <c r="D851" s="3">
        <v>8</v>
      </c>
      <c r="E851" s="3" t="s">
        <v>1816</v>
      </c>
      <c r="F851" s="3" t="s">
        <v>60</v>
      </c>
      <c r="G851" s="3" t="s">
        <v>60</v>
      </c>
    </row>
    <row r="852" spans="1:7" ht="16" x14ac:dyDescent="0.2">
      <c r="A852" s="3">
        <v>1813</v>
      </c>
      <c r="B852" s="3" t="s">
        <v>1817</v>
      </c>
      <c r="C852" s="3">
        <v>1</v>
      </c>
      <c r="D852" s="3">
        <v>8</v>
      </c>
      <c r="E852" s="3" t="s">
        <v>1817</v>
      </c>
      <c r="F852" s="3" t="s">
        <v>60</v>
      </c>
      <c r="G852" s="3" t="s">
        <v>60</v>
      </c>
    </row>
    <row r="853" spans="1:7" ht="16" x14ac:dyDescent="0.2">
      <c r="A853" s="3">
        <v>1811</v>
      </c>
      <c r="B853" s="3" t="s">
        <v>1818</v>
      </c>
      <c r="C853" s="3">
        <v>1</v>
      </c>
      <c r="D853" s="3">
        <v>8</v>
      </c>
      <c r="E853" s="3" t="s">
        <v>1818</v>
      </c>
      <c r="F853" s="3" t="s">
        <v>60</v>
      </c>
      <c r="G853" s="3" t="s">
        <v>60</v>
      </c>
    </row>
    <row r="854" spans="1:7" ht="16" x14ac:dyDescent="0.2">
      <c r="A854" s="3">
        <v>1771</v>
      </c>
      <c r="B854" s="3" t="s">
        <v>1819</v>
      </c>
      <c r="C854" s="3">
        <v>1</v>
      </c>
      <c r="D854" s="3">
        <v>8</v>
      </c>
      <c r="E854" s="3" t="s">
        <v>1819</v>
      </c>
      <c r="F854" s="3" t="s">
        <v>60</v>
      </c>
      <c r="G854" s="3" t="s">
        <v>60</v>
      </c>
    </row>
    <row r="855" spans="1:7" ht="16" x14ac:dyDescent="0.2">
      <c r="A855" s="3">
        <v>1873</v>
      </c>
      <c r="B855" s="3" t="s">
        <v>1820</v>
      </c>
      <c r="C855" s="3">
        <v>1</v>
      </c>
      <c r="D855" s="3">
        <v>8</v>
      </c>
      <c r="E855" s="3" t="s">
        <v>1821</v>
      </c>
      <c r="F855" s="3" t="s">
        <v>60</v>
      </c>
      <c r="G855" s="3" t="s">
        <v>60</v>
      </c>
    </row>
    <row r="856" spans="1:7" ht="16" x14ac:dyDescent="0.2">
      <c r="A856" s="3">
        <v>1773</v>
      </c>
      <c r="B856" s="3" t="s">
        <v>1822</v>
      </c>
      <c r="C856" s="3">
        <v>1</v>
      </c>
      <c r="D856" s="3">
        <v>8</v>
      </c>
      <c r="E856" s="3" t="s">
        <v>1822</v>
      </c>
      <c r="F856" s="3" t="s">
        <v>60</v>
      </c>
      <c r="G856" s="3" t="s">
        <v>60</v>
      </c>
    </row>
    <row r="857" spans="1:7" ht="16" x14ac:dyDescent="0.2">
      <c r="A857" s="3">
        <v>1772</v>
      </c>
      <c r="B857" s="3" t="s">
        <v>1823</v>
      </c>
      <c r="C857" s="3">
        <v>1</v>
      </c>
      <c r="D857" s="3">
        <v>8</v>
      </c>
      <c r="E857" s="3" t="s">
        <v>1823</v>
      </c>
      <c r="F857" s="3" t="s">
        <v>60</v>
      </c>
      <c r="G857" s="3" t="s">
        <v>60</v>
      </c>
    </row>
    <row r="858" spans="1:7" ht="76" x14ac:dyDescent="0.2">
      <c r="A858" s="3">
        <v>1082</v>
      </c>
      <c r="B858" s="3" t="s">
        <v>1824</v>
      </c>
      <c r="C858" s="3">
        <v>1</v>
      </c>
      <c r="D858" s="3">
        <v>8</v>
      </c>
      <c r="E858" s="3" t="s">
        <v>1825</v>
      </c>
      <c r="F858" s="3" t="s">
        <v>1826</v>
      </c>
      <c r="G858" s="3" t="s">
        <v>1827</v>
      </c>
    </row>
    <row r="859" spans="1:7" ht="16" x14ac:dyDescent="0.2">
      <c r="A859" s="3">
        <v>1083</v>
      </c>
      <c r="B859" s="3" t="s">
        <v>1828</v>
      </c>
      <c r="C859" s="3">
        <v>2</v>
      </c>
      <c r="D859" s="3">
        <v>255</v>
      </c>
      <c r="E859" s="3" t="s">
        <v>1829</v>
      </c>
      <c r="F859" s="3" t="s">
        <v>180</v>
      </c>
      <c r="G859" s="3" t="s">
        <v>181</v>
      </c>
    </row>
    <row r="860" spans="1:7" ht="16" x14ac:dyDescent="0.2">
      <c r="A860" s="3">
        <v>1084</v>
      </c>
      <c r="B860" s="3" t="s">
        <v>1830</v>
      </c>
      <c r="C860" s="3">
        <v>2</v>
      </c>
      <c r="D860" s="3">
        <v>255</v>
      </c>
      <c r="E860" s="3" t="s">
        <v>1831</v>
      </c>
      <c r="F860" s="3" t="s">
        <v>180</v>
      </c>
      <c r="G860" s="3" t="s">
        <v>181</v>
      </c>
    </row>
    <row r="861" spans="1:7" ht="76" x14ac:dyDescent="0.2">
      <c r="A861" s="3">
        <v>1085</v>
      </c>
      <c r="B861" s="3" t="s">
        <v>1832</v>
      </c>
      <c r="C861" s="3">
        <v>1</v>
      </c>
      <c r="D861" s="3">
        <v>8</v>
      </c>
      <c r="E861" s="3" t="s">
        <v>1833</v>
      </c>
      <c r="F861" s="3" t="s">
        <v>1826</v>
      </c>
      <c r="G861" s="3" t="s">
        <v>1827</v>
      </c>
    </row>
    <row r="862" spans="1:7" ht="46" x14ac:dyDescent="0.2">
      <c r="A862" s="3">
        <v>1086</v>
      </c>
      <c r="B862" s="3" t="s">
        <v>1834</v>
      </c>
      <c r="C862" s="3">
        <v>1</v>
      </c>
      <c r="D862" s="3">
        <v>8</v>
      </c>
      <c r="E862" s="3" t="s">
        <v>1835</v>
      </c>
      <c r="F862" s="3" t="s">
        <v>1836</v>
      </c>
      <c r="G862" s="3" t="s">
        <v>1837</v>
      </c>
    </row>
    <row r="863" spans="1:7" ht="16" x14ac:dyDescent="0.2">
      <c r="A863" s="3">
        <v>1087</v>
      </c>
      <c r="B863" s="3" t="s">
        <v>1838</v>
      </c>
      <c r="C863" s="3">
        <v>2</v>
      </c>
      <c r="D863" s="3">
        <v>255</v>
      </c>
      <c r="E863" s="3" t="s">
        <v>1839</v>
      </c>
      <c r="F863" s="3" t="s">
        <v>180</v>
      </c>
      <c r="G863" s="3" t="s">
        <v>181</v>
      </c>
    </row>
    <row r="864" spans="1:7" ht="76" x14ac:dyDescent="0.2">
      <c r="A864" s="3">
        <v>1088</v>
      </c>
      <c r="B864" s="3" t="s">
        <v>1840</v>
      </c>
      <c r="C864" s="3">
        <v>1</v>
      </c>
      <c r="D864" s="3">
        <v>8</v>
      </c>
      <c r="E864" s="3" t="s">
        <v>1841</v>
      </c>
      <c r="F864" s="3" t="s">
        <v>1826</v>
      </c>
      <c r="G864" s="3" t="s">
        <v>1827</v>
      </c>
    </row>
    <row r="865" spans="1:7" ht="76" x14ac:dyDescent="0.2">
      <c r="A865" s="3">
        <v>1089</v>
      </c>
      <c r="B865" s="3" t="s">
        <v>1842</v>
      </c>
      <c r="C865" s="3">
        <v>1</v>
      </c>
      <c r="D865" s="3">
        <v>8</v>
      </c>
      <c r="E865" s="3" t="s">
        <v>1843</v>
      </c>
      <c r="F865" s="3" t="s">
        <v>1826</v>
      </c>
      <c r="G865" s="3" t="s">
        <v>1827</v>
      </c>
    </row>
    <row r="866" spans="1:7" ht="76" x14ac:dyDescent="0.2">
      <c r="A866" s="3">
        <v>1090</v>
      </c>
      <c r="B866" s="3" t="s">
        <v>1844</v>
      </c>
      <c r="C866" s="3">
        <v>1</v>
      </c>
      <c r="D866" s="3">
        <v>8</v>
      </c>
      <c r="E866" s="3" t="s">
        <v>1845</v>
      </c>
      <c r="F866" s="3" t="s">
        <v>1826</v>
      </c>
      <c r="G866" s="3" t="s">
        <v>1827</v>
      </c>
    </row>
    <row r="867" spans="1:7" ht="76" x14ac:dyDescent="0.2">
      <c r="A867" s="3">
        <v>1091</v>
      </c>
      <c r="B867" s="3" t="s">
        <v>1846</v>
      </c>
      <c r="C867" s="3">
        <v>1</v>
      </c>
      <c r="D867" s="3">
        <v>8</v>
      </c>
      <c r="E867" s="3" t="s">
        <v>1847</v>
      </c>
      <c r="F867" s="3" t="s">
        <v>1826</v>
      </c>
      <c r="G867" s="3" t="s">
        <v>1827</v>
      </c>
    </row>
    <row r="868" spans="1:7" ht="76" x14ac:dyDescent="0.2">
      <c r="A868" s="3">
        <v>1092</v>
      </c>
      <c r="B868" s="3" t="s">
        <v>1848</v>
      </c>
      <c r="C868" s="3">
        <v>1</v>
      </c>
      <c r="D868" s="3">
        <v>8</v>
      </c>
      <c r="E868" s="3" t="s">
        <v>1849</v>
      </c>
      <c r="F868" s="3" t="s">
        <v>1826</v>
      </c>
      <c r="G868" s="3" t="s">
        <v>1827</v>
      </c>
    </row>
    <row r="869" spans="1:7" ht="76" x14ac:dyDescent="0.2">
      <c r="A869" s="3">
        <v>1093</v>
      </c>
      <c r="B869" s="3" t="s">
        <v>1850</v>
      </c>
      <c r="C869" s="3">
        <v>1</v>
      </c>
      <c r="D869" s="3">
        <v>8</v>
      </c>
      <c r="E869" s="3" t="s">
        <v>1851</v>
      </c>
      <c r="F869" s="3" t="s">
        <v>1826</v>
      </c>
      <c r="G869" s="3" t="s">
        <v>1827</v>
      </c>
    </row>
    <row r="870" spans="1:7" ht="76" x14ac:dyDescent="0.2">
      <c r="A870" s="3">
        <v>1094</v>
      </c>
      <c r="B870" s="3" t="s">
        <v>1852</v>
      </c>
      <c r="C870" s="3">
        <v>1</v>
      </c>
      <c r="D870" s="3">
        <v>8</v>
      </c>
      <c r="E870" s="3" t="s">
        <v>1853</v>
      </c>
      <c r="F870" s="3" t="s">
        <v>1826</v>
      </c>
      <c r="G870" s="3" t="s">
        <v>1827</v>
      </c>
    </row>
    <row r="871" spans="1:7" ht="76" x14ac:dyDescent="0.2">
      <c r="A871" s="3">
        <v>1095</v>
      </c>
      <c r="B871" s="3" t="s">
        <v>1854</v>
      </c>
      <c r="C871" s="3">
        <v>1</v>
      </c>
      <c r="D871" s="3">
        <v>8</v>
      </c>
      <c r="E871" s="3" t="s">
        <v>1855</v>
      </c>
      <c r="F871" s="3" t="s">
        <v>1826</v>
      </c>
      <c r="G871" s="3" t="s">
        <v>1827</v>
      </c>
    </row>
    <row r="872" spans="1:7" ht="76" x14ac:dyDescent="0.2">
      <c r="A872" s="3">
        <v>1096</v>
      </c>
      <c r="B872" s="3" t="s">
        <v>1856</v>
      </c>
      <c r="C872" s="3">
        <v>1</v>
      </c>
      <c r="D872" s="3">
        <v>8</v>
      </c>
      <c r="E872" s="3" t="s">
        <v>1857</v>
      </c>
      <c r="F872" s="3" t="s">
        <v>1826</v>
      </c>
      <c r="G872" s="3" t="s">
        <v>1827</v>
      </c>
    </row>
    <row r="873" spans="1:7" ht="76" x14ac:dyDescent="0.2">
      <c r="A873" s="3">
        <v>1097</v>
      </c>
      <c r="B873" s="3" t="s">
        <v>1858</v>
      </c>
      <c r="C873" s="3">
        <v>1</v>
      </c>
      <c r="D873" s="3">
        <v>8</v>
      </c>
      <c r="E873" s="3" t="s">
        <v>1859</v>
      </c>
      <c r="F873" s="3" t="s">
        <v>1826</v>
      </c>
      <c r="G873" s="3" t="s">
        <v>1827</v>
      </c>
    </row>
    <row r="874" spans="1:7" ht="76" x14ac:dyDescent="0.2">
      <c r="A874" s="3">
        <v>1098</v>
      </c>
      <c r="B874" s="3" t="s">
        <v>1860</v>
      </c>
      <c r="C874" s="3">
        <v>1</v>
      </c>
      <c r="D874" s="3">
        <v>8</v>
      </c>
      <c r="E874" s="3" t="s">
        <v>1861</v>
      </c>
      <c r="F874" s="3" t="s">
        <v>1826</v>
      </c>
      <c r="G874" s="3" t="s">
        <v>1827</v>
      </c>
    </row>
    <row r="875" spans="1:7" ht="76" x14ac:dyDescent="0.2">
      <c r="A875" s="3">
        <v>1099</v>
      </c>
      <c r="B875" s="3" t="s">
        <v>1862</v>
      </c>
      <c r="C875" s="3">
        <v>1</v>
      </c>
      <c r="D875" s="3">
        <v>8</v>
      </c>
      <c r="E875" s="3" t="s">
        <v>1863</v>
      </c>
      <c r="F875" s="3" t="s">
        <v>1826</v>
      </c>
      <c r="G875" s="3" t="s">
        <v>1827</v>
      </c>
    </row>
    <row r="876" spans="1:7" ht="76" x14ac:dyDescent="0.2">
      <c r="A876" s="3">
        <v>1100</v>
      </c>
      <c r="B876" s="3" t="s">
        <v>1864</v>
      </c>
      <c r="C876" s="3">
        <v>1</v>
      </c>
      <c r="D876" s="3">
        <v>8</v>
      </c>
      <c r="E876" s="3" t="s">
        <v>1865</v>
      </c>
      <c r="F876" s="3" t="s">
        <v>1826</v>
      </c>
      <c r="G876" s="3" t="s">
        <v>1827</v>
      </c>
    </row>
    <row r="877" spans="1:7" ht="76" x14ac:dyDescent="0.2">
      <c r="A877" s="3">
        <v>1101</v>
      </c>
      <c r="B877" s="3" t="s">
        <v>1866</v>
      </c>
      <c r="C877" s="3">
        <v>1</v>
      </c>
      <c r="D877" s="3">
        <v>8</v>
      </c>
      <c r="E877" s="3" t="s">
        <v>1867</v>
      </c>
      <c r="F877" s="3" t="s">
        <v>1826</v>
      </c>
      <c r="G877" s="3" t="s">
        <v>1827</v>
      </c>
    </row>
    <row r="878" spans="1:7" ht="76" x14ac:dyDescent="0.2">
      <c r="A878" s="3">
        <v>1102</v>
      </c>
      <c r="B878" s="3" t="s">
        <v>1868</v>
      </c>
      <c r="C878" s="3">
        <v>1</v>
      </c>
      <c r="D878" s="3">
        <v>8</v>
      </c>
      <c r="E878" s="3" t="s">
        <v>1869</v>
      </c>
      <c r="F878" s="3" t="s">
        <v>1826</v>
      </c>
      <c r="G878" s="3" t="s">
        <v>1827</v>
      </c>
    </row>
    <row r="879" spans="1:7" ht="76" x14ac:dyDescent="0.2">
      <c r="A879" s="3">
        <v>1103</v>
      </c>
      <c r="B879" s="3" t="s">
        <v>1870</v>
      </c>
      <c r="C879" s="3">
        <v>1</v>
      </c>
      <c r="D879" s="3">
        <v>8</v>
      </c>
      <c r="E879" s="3" t="s">
        <v>1871</v>
      </c>
      <c r="F879" s="3" t="s">
        <v>1826</v>
      </c>
      <c r="G879" s="3" t="s">
        <v>1827</v>
      </c>
    </row>
    <row r="880" spans="1:7" ht="76" x14ac:dyDescent="0.2">
      <c r="A880" s="3">
        <v>1104</v>
      </c>
      <c r="B880" s="3" t="s">
        <v>1872</v>
      </c>
      <c r="C880" s="3">
        <v>1</v>
      </c>
      <c r="D880" s="3">
        <v>8</v>
      </c>
      <c r="E880" s="3" t="s">
        <v>1873</v>
      </c>
      <c r="F880" s="3" t="s">
        <v>1826</v>
      </c>
      <c r="G880" s="3" t="s">
        <v>1827</v>
      </c>
    </row>
    <row r="881" spans="1:7" ht="76" x14ac:dyDescent="0.2">
      <c r="A881" s="3">
        <v>1105</v>
      </c>
      <c r="B881" s="3" t="s">
        <v>1874</v>
      </c>
      <c r="C881" s="3">
        <v>1</v>
      </c>
      <c r="D881" s="3">
        <v>8</v>
      </c>
      <c r="E881" s="3" t="s">
        <v>1875</v>
      </c>
      <c r="F881" s="3" t="s">
        <v>1826</v>
      </c>
      <c r="G881" s="3" t="s">
        <v>1827</v>
      </c>
    </row>
    <row r="882" spans="1:7" ht="76" x14ac:dyDescent="0.2">
      <c r="A882" s="3">
        <v>1106</v>
      </c>
      <c r="B882" s="3" t="s">
        <v>1876</v>
      </c>
      <c r="C882" s="3">
        <v>1</v>
      </c>
      <c r="D882" s="3">
        <v>8</v>
      </c>
      <c r="E882" s="3" t="s">
        <v>1877</v>
      </c>
      <c r="F882" s="3" t="s">
        <v>1826</v>
      </c>
      <c r="G882" s="3" t="s">
        <v>1827</v>
      </c>
    </row>
    <row r="883" spans="1:7" ht="76" x14ac:dyDescent="0.2">
      <c r="A883" s="3">
        <v>1107</v>
      </c>
      <c r="B883" s="3" t="s">
        <v>1878</v>
      </c>
      <c r="C883" s="3">
        <v>1</v>
      </c>
      <c r="D883" s="3">
        <v>8</v>
      </c>
      <c r="E883" s="3" t="s">
        <v>1879</v>
      </c>
      <c r="F883" s="3" t="s">
        <v>1826</v>
      </c>
      <c r="G883" s="3" t="s">
        <v>1827</v>
      </c>
    </row>
    <row r="884" spans="1:7" ht="76" x14ac:dyDescent="0.2">
      <c r="A884" s="3">
        <v>1108</v>
      </c>
      <c r="B884" s="3" t="s">
        <v>1880</v>
      </c>
      <c r="C884" s="3">
        <v>1</v>
      </c>
      <c r="D884" s="3">
        <v>8</v>
      </c>
      <c r="E884" s="3" t="s">
        <v>1881</v>
      </c>
      <c r="F884" s="3" t="s">
        <v>1826</v>
      </c>
      <c r="G884" s="3" t="s">
        <v>1827</v>
      </c>
    </row>
    <row r="885" spans="1:7" ht="76" x14ac:dyDescent="0.2">
      <c r="A885" s="3">
        <v>1109</v>
      </c>
      <c r="B885" s="3" t="s">
        <v>1882</v>
      </c>
      <c r="C885" s="3">
        <v>1</v>
      </c>
      <c r="D885" s="3">
        <v>8</v>
      </c>
      <c r="E885" s="3" t="s">
        <v>1883</v>
      </c>
      <c r="F885" s="3" t="s">
        <v>1826</v>
      </c>
      <c r="G885" s="3" t="s">
        <v>1827</v>
      </c>
    </row>
    <row r="886" spans="1:7" ht="76" x14ac:dyDescent="0.2">
      <c r="A886" s="3">
        <v>1110</v>
      </c>
      <c r="B886" s="3" t="s">
        <v>1884</v>
      </c>
      <c r="C886" s="3">
        <v>1</v>
      </c>
      <c r="D886" s="3">
        <v>8</v>
      </c>
      <c r="E886" s="3" t="s">
        <v>1885</v>
      </c>
      <c r="F886" s="3" t="s">
        <v>1826</v>
      </c>
      <c r="G886" s="3" t="s">
        <v>1827</v>
      </c>
    </row>
    <row r="887" spans="1:7" ht="31" x14ac:dyDescent="0.2">
      <c r="A887" s="3">
        <v>1122</v>
      </c>
      <c r="B887" s="3" t="s">
        <v>1886</v>
      </c>
      <c r="C887" s="3">
        <v>1</v>
      </c>
      <c r="D887" s="3">
        <v>8</v>
      </c>
      <c r="E887" s="3" t="s">
        <v>1887</v>
      </c>
      <c r="F887" s="3" t="s">
        <v>1888</v>
      </c>
      <c r="G887" s="3" t="s">
        <v>60</v>
      </c>
    </row>
    <row r="888" spans="1:7" ht="16" x14ac:dyDescent="0.2">
      <c r="A888" s="3">
        <v>1123</v>
      </c>
      <c r="B888" s="3" t="s">
        <v>1889</v>
      </c>
      <c r="C888" s="3">
        <v>1</v>
      </c>
      <c r="D888" s="3">
        <v>8</v>
      </c>
      <c r="E888" s="3" t="s">
        <v>1890</v>
      </c>
      <c r="F888" s="3" t="s">
        <v>1888</v>
      </c>
      <c r="G888" s="3" t="s">
        <v>60</v>
      </c>
    </row>
    <row r="889" spans="1:7" ht="76" x14ac:dyDescent="0.2">
      <c r="A889" s="3">
        <v>1125</v>
      </c>
      <c r="B889" s="3" t="s">
        <v>1891</v>
      </c>
      <c r="C889" s="3">
        <v>1</v>
      </c>
      <c r="D889" s="3">
        <v>8</v>
      </c>
      <c r="E889" s="3" t="s">
        <v>1892</v>
      </c>
      <c r="F889" s="3" t="s">
        <v>1893</v>
      </c>
      <c r="G889" s="3" t="s">
        <v>1894</v>
      </c>
    </row>
    <row r="890" spans="1:7" ht="46" x14ac:dyDescent="0.2">
      <c r="A890" s="3">
        <v>1124</v>
      </c>
      <c r="B890" s="3" t="s">
        <v>1895</v>
      </c>
      <c r="C890" s="3">
        <v>1</v>
      </c>
      <c r="D890" s="3">
        <v>8</v>
      </c>
      <c r="E890" s="3" t="s">
        <v>1896</v>
      </c>
      <c r="F890" s="3" t="s">
        <v>66</v>
      </c>
      <c r="G890" s="3" t="s">
        <v>67</v>
      </c>
    </row>
    <row r="891" spans="1:7" ht="46" x14ac:dyDescent="0.2">
      <c r="A891" s="3">
        <v>1121</v>
      </c>
      <c r="B891" s="3" t="s">
        <v>1897</v>
      </c>
      <c r="C891" s="3">
        <v>1</v>
      </c>
      <c r="D891" s="3">
        <v>8</v>
      </c>
      <c r="E891" s="3" t="s">
        <v>1898</v>
      </c>
      <c r="F891" s="3" t="s">
        <v>66</v>
      </c>
      <c r="G891" s="3" t="s">
        <v>67</v>
      </c>
    </row>
    <row r="892" spans="1:7" ht="16" x14ac:dyDescent="0.2">
      <c r="A892" s="3">
        <v>1757</v>
      </c>
      <c r="B892" s="3" t="s">
        <v>1899</v>
      </c>
      <c r="C892" s="3">
        <v>1</v>
      </c>
      <c r="D892" s="3">
        <v>8</v>
      </c>
      <c r="E892" s="3" t="s">
        <v>1899</v>
      </c>
      <c r="F892" s="3" t="s">
        <v>60</v>
      </c>
      <c r="G892" s="3" t="s">
        <v>60</v>
      </c>
    </row>
    <row r="893" spans="1:7" ht="16" x14ac:dyDescent="0.2">
      <c r="A893" s="3">
        <v>1770</v>
      </c>
      <c r="B893" s="3" t="s">
        <v>1900</v>
      </c>
      <c r="C893" s="3">
        <v>1</v>
      </c>
      <c r="D893" s="3">
        <v>8</v>
      </c>
      <c r="E893" s="3" t="s">
        <v>1900</v>
      </c>
      <c r="F893" s="3" t="s">
        <v>60</v>
      </c>
      <c r="G893" s="3" t="s">
        <v>60</v>
      </c>
    </row>
    <row r="894" spans="1:7" ht="46" x14ac:dyDescent="0.2">
      <c r="A894" s="3">
        <v>860</v>
      </c>
      <c r="B894" s="3" t="s">
        <v>1901</v>
      </c>
      <c r="C894" s="3">
        <v>1</v>
      </c>
      <c r="D894" s="3">
        <v>8</v>
      </c>
      <c r="E894" s="3" t="s">
        <v>1902</v>
      </c>
      <c r="F894" s="3" t="s">
        <v>66</v>
      </c>
      <c r="G894" s="3" t="s">
        <v>67</v>
      </c>
    </row>
    <row r="895" spans="1:7" ht="46" x14ac:dyDescent="0.2">
      <c r="A895" s="3">
        <v>861</v>
      </c>
      <c r="B895" s="3" t="s">
        <v>1903</v>
      </c>
      <c r="C895" s="3">
        <v>1</v>
      </c>
      <c r="D895" s="3">
        <v>8</v>
      </c>
      <c r="E895" s="3" t="s">
        <v>1904</v>
      </c>
      <c r="F895" s="3" t="s">
        <v>66</v>
      </c>
      <c r="G895" s="3" t="s">
        <v>67</v>
      </c>
    </row>
    <row r="896" spans="1:7" ht="46" x14ac:dyDescent="0.2">
      <c r="A896" s="3">
        <v>862</v>
      </c>
      <c r="B896" s="3" t="s">
        <v>1905</v>
      </c>
      <c r="C896" s="3">
        <v>1</v>
      </c>
      <c r="D896" s="3">
        <v>8</v>
      </c>
      <c r="E896" s="3" t="s">
        <v>1906</v>
      </c>
      <c r="F896" s="3" t="s">
        <v>66</v>
      </c>
      <c r="G896" s="3" t="s">
        <v>67</v>
      </c>
    </row>
    <row r="897" spans="1:7" ht="46" x14ac:dyDescent="0.2">
      <c r="A897" s="3">
        <v>863</v>
      </c>
      <c r="B897" s="3" t="s">
        <v>1907</v>
      </c>
      <c r="C897" s="3">
        <v>1</v>
      </c>
      <c r="D897" s="3">
        <v>8</v>
      </c>
      <c r="E897" s="3" t="s">
        <v>1908</v>
      </c>
      <c r="F897" s="3" t="s">
        <v>66</v>
      </c>
      <c r="G897" s="3" t="s">
        <v>67</v>
      </c>
    </row>
    <row r="898" spans="1:7" ht="31" x14ac:dyDescent="0.2">
      <c r="A898" s="3">
        <v>1653</v>
      </c>
      <c r="B898" s="3" t="s">
        <v>1909</v>
      </c>
      <c r="C898" s="3">
        <v>1</v>
      </c>
      <c r="D898" s="3">
        <v>8</v>
      </c>
      <c r="E898" s="3" t="s">
        <v>1910</v>
      </c>
      <c r="F898" s="3" t="s">
        <v>81</v>
      </c>
      <c r="G898" s="3" t="s">
        <v>82</v>
      </c>
    </row>
    <row r="899" spans="1:7" ht="31" x14ac:dyDescent="0.2">
      <c r="A899" s="3">
        <v>1654</v>
      </c>
      <c r="B899" s="3" t="s">
        <v>1911</v>
      </c>
      <c r="C899" s="3">
        <v>1</v>
      </c>
      <c r="D899" s="3">
        <v>8</v>
      </c>
      <c r="E899" s="3" t="s">
        <v>1912</v>
      </c>
      <c r="F899" s="3" t="s">
        <v>81</v>
      </c>
      <c r="G899" s="3" t="s">
        <v>82</v>
      </c>
    </row>
    <row r="900" spans="1:7" ht="31" x14ac:dyDescent="0.2">
      <c r="A900" s="3">
        <v>1655</v>
      </c>
      <c r="B900" s="3" t="s">
        <v>1913</v>
      </c>
      <c r="C900" s="3">
        <v>1</v>
      </c>
      <c r="D900" s="3">
        <v>8</v>
      </c>
      <c r="E900" s="3" t="s">
        <v>1914</v>
      </c>
      <c r="F900" s="3" t="s">
        <v>81</v>
      </c>
      <c r="G900" s="3" t="s">
        <v>82</v>
      </c>
    </row>
    <row r="901" spans="1:7" ht="31" x14ac:dyDescent="0.2">
      <c r="A901" s="3">
        <v>1656</v>
      </c>
      <c r="B901" s="3" t="s">
        <v>1915</v>
      </c>
      <c r="C901" s="3">
        <v>1</v>
      </c>
      <c r="D901" s="3">
        <v>8</v>
      </c>
      <c r="E901" s="3" t="s">
        <v>1916</v>
      </c>
      <c r="F901" s="3" t="s">
        <v>81</v>
      </c>
      <c r="G901" s="3" t="s">
        <v>82</v>
      </c>
    </row>
    <row r="902" spans="1:7" ht="31" x14ac:dyDescent="0.2">
      <c r="A902" s="3">
        <v>1657</v>
      </c>
      <c r="B902" s="3" t="s">
        <v>1917</v>
      </c>
      <c r="C902" s="3">
        <v>1</v>
      </c>
      <c r="D902" s="3">
        <v>8</v>
      </c>
      <c r="E902" s="3" t="s">
        <v>1918</v>
      </c>
      <c r="F902" s="3" t="s">
        <v>81</v>
      </c>
      <c r="G902" s="3" t="s">
        <v>82</v>
      </c>
    </row>
    <row r="903" spans="1:7" ht="31" x14ac:dyDescent="0.2">
      <c r="A903" s="3">
        <v>1658</v>
      </c>
      <c r="B903" s="3" t="s">
        <v>1919</v>
      </c>
      <c r="C903" s="3">
        <v>1</v>
      </c>
      <c r="D903" s="3">
        <v>8</v>
      </c>
      <c r="E903" s="3" t="s">
        <v>1920</v>
      </c>
      <c r="F903" s="3" t="s">
        <v>81</v>
      </c>
      <c r="G903" s="3" t="s">
        <v>82</v>
      </c>
    </row>
    <row r="904" spans="1:7" ht="31" x14ac:dyDescent="0.2">
      <c r="A904" s="3">
        <v>1659</v>
      </c>
      <c r="B904" s="3" t="s">
        <v>1921</v>
      </c>
      <c r="C904" s="3">
        <v>1</v>
      </c>
      <c r="D904" s="3">
        <v>8</v>
      </c>
      <c r="E904" s="3" t="s">
        <v>1922</v>
      </c>
      <c r="F904" s="3" t="s">
        <v>81</v>
      </c>
      <c r="G904" s="3" t="s">
        <v>82</v>
      </c>
    </row>
    <row r="905" spans="1:7" ht="31" x14ac:dyDescent="0.2">
      <c r="A905" s="3">
        <v>1660</v>
      </c>
      <c r="B905" s="3" t="s">
        <v>1923</v>
      </c>
      <c r="C905" s="3">
        <v>1</v>
      </c>
      <c r="D905" s="3">
        <v>8</v>
      </c>
      <c r="E905" s="3" t="s">
        <v>1924</v>
      </c>
      <c r="F905" s="3" t="s">
        <v>81</v>
      </c>
      <c r="G905" s="3" t="s">
        <v>82</v>
      </c>
    </row>
    <row r="906" spans="1:7" ht="31" x14ac:dyDescent="0.2">
      <c r="A906" s="3">
        <v>1661</v>
      </c>
      <c r="B906" s="3" t="s">
        <v>1925</v>
      </c>
      <c r="C906" s="3">
        <v>1</v>
      </c>
      <c r="D906" s="3">
        <v>8</v>
      </c>
      <c r="E906" s="3" t="s">
        <v>1926</v>
      </c>
      <c r="F906" s="3" t="s">
        <v>81</v>
      </c>
      <c r="G906" s="3" t="s">
        <v>82</v>
      </c>
    </row>
    <row r="907" spans="1:7" ht="31" x14ac:dyDescent="0.2">
      <c r="A907" s="3">
        <v>1662</v>
      </c>
      <c r="B907" s="3" t="s">
        <v>1927</v>
      </c>
      <c r="C907" s="3">
        <v>1</v>
      </c>
      <c r="D907" s="3">
        <v>8</v>
      </c>
      <c r="E907" s="3" t="s">
        <v>1928</v>
      </c>
      <c r="F907" s="3" t="s">
        <v>81</v>
      </c>
      <c r="G907" s="3" t="s">
        <v>82</v>
      </c>
    </row>
    <row r="908" spans="1:7" ht="31" x14ac:dyDescent="0.2">
      <c r="A908" s="3">
        <v>1663</v>
      </c>
      <c r="B908" s="3" t="s">
        <v>1929</v>
      </c>
      <c r="C908" s="3">
        <v>1</v>
      </c>
      <c r="D908" s="3">
        <v>8</v>
      </c>
      <c r="E908" s="3" t="s">
        <v>1930</v>
      </c>
      <c r="F908" s="3" t="s">
        <v>81</v>
      </c>
      <c r="G908" s="3" t="s">
        <v>82</v>
      </c>
    </row>
    <row r="909" spans="1:7" ht="31" x14ac:dyDescent="0.2">
      <c r="A909" s="3">
        <v>1664</v>
      </c>
      <c r="B909" s="3" t="s">
        <v>1931</v>
      </c>
      <c r="C909" s="3">
        <v>1</v>
      </c>
      <c r="D909" s="3">
        <v>8</v>
      </c>
      <c r="E909" s="3" t="s">
        <v>1932</v>
      </c>
      <c r="F909" s="3" t="s">
        <v>81</v>
      </c>
      <c r="G909" s="3" t="s">
        <v>82</v>
      </c>
    </row>
    <row r="910" spans="1:7" ht="31" x14ac:dyDescent="0.2">
      <c r="A910" s="3">
        <v>1665</v>
      </c>
      <c r="B910" s="3" t="s">
        <v>1933</v>
      </c>
      <c r="C910" s="3">
        <v>1</v>
      </c>
      <c r="D910" s="3">
        <v>8</v>
      </c>
      <c r="E910" s="3" t="s">
        <v>1934</v>
      </c>
      <c r="F910" s="3" t="s">
        <v>81</v>
      </c>
      <c r="G910" s="3" t="s">
        <v>82</v>
      </c>
    </row>
    <row r="911" spans="1:7" ht="31" x14ac:dyDescent="0.2">
      <c r="A911" s="3">
        <v>1666</v>
      </c>
      <c r="B911" s="3" t="s">
        <v>1935</v>
      </c>
      <c r="C911" s="3">
        <v>1</v>
      </c>
      <c r="D911" s="3">
        <v>8</v>
      </c>
      <c r="E911" s="3" t="s">
        <v>1936</v>
      </c>
      <c r="F911" s="3" t="s">
        <v>81</v>
      </c>
      <c r="G911" s="3" t="s">
        <v>82</v>
      </c>
    </row>
    <row r="912" spans="1:7" ht="31" x14ac:dyDescent="0.2">
      <c r="A912" s="3">
        <v>1667</v>
      </c>
      <c r="B912" s="3" t="s">
        <v>1937</v>
      </c>
      <c r="C912" s="3">
        <v>1</v>
      </c>
      <c r="D912" s="3">
        <v>8</v>
      </c>
      <c r="E912" s="3" t="s">
        <v>1938</v>
      </c>
      <c r="F912" s="3" t="s">
        <v>81</v>
      </c>
      <c r="G912" s="3" t="s">
        <v>82</v>
      </c>
    </row>
    <row r="913" spans="1:7" ht="31" x14ac:dyDescent="0.2">
      <c r="A913" s="3">
        <v>1668</v>
      </c>
      <c r="B913" s="3" t="s">
        <v>1939</v>
      </c>
      <c r="C913" s="3">
        <v>1</v>
      </c>
      <c r="D913" s="3">
        <v>8</v>
      </c>
      <c r="E913" s="3" t="s">
        <v>1940</v>
      </c>
      <c r="F913" s="3" t="s">
        <v>81</v>
      </c>
      <c r="G913" s="3" t="s">
        <v>82</v>
      </c>
    </row>
    <row r="914" spans="1:7" ht="76" x14ac:dyDescent="0.2">
      <c r="A914" s="3">
        <v>1669</v>
      </c>
      <c r="B914" s="3" t="s">
        <v>1941</v>
      </c>
      <c r="C914" s="3">
        <v>1</v>
      </c>
      <c r="D914" s="3">
        <v>8</v>
      </c>
      <c r="E914" s="3" t="s">
        <v>1942</v>
      </c>
      <c r="F914" s="3" t="s">
        <v>1943</v>
      </c>
      <c r="G914" s="3" t="s">
        <v>1944</v>
      </c>
    </row>
    <row r="915" spans="1:7" ht="46" x14ac:dyDescent="0.2">
      <c r="A915" s="3">
        <v>865</v>
      </c>
      <c r="B915" s="3" t="s">
        <v>1945</v>
      </c>
      <c r="C915" s="3">
        <v>1</v>
      </c>
      <c r="D915" s="3">
        <v>8</v>
      </c>
      <c r="E915" s="3" t="s">
        <v>1946</v>
      </c>
      <c r="F915" s="3" t="s">
        <v>66</v>
      </c>
      <c r="G915" s="3" t="s">
        <v>67</v>
      </c>
    </row>
    <row r="916" spans="1:7" ht="46" x14ac:dyDescent="0.2">
      <c r="A916" s="3">
        <v>864</v>
      </c>
      <c r="B916" s="3" t="s">
        <v>1947</v>
      </c>
      <c r="C916" s="3">
        <v>1</v>
      </c>
      <c r="D916" s="3">
        <v>8</v>
      </c>
      <c r="E916" s="3" t="s">
        <v>1948</v>
      </c>
      <c r="F916" s="3" t="s">
        <v>66</v>
      </c>
      <c r="G916" s="3" t="s">
        <v>67</v>
      </c>
    </row>
    <row r="917" spans="1:7" ht="46" x14ac:dyDescent="0.2">
      <c r="A917" s="3">
        <v>866</v>
      </c>
      <c r="B917" s="3" t="s">
        <v>1949</v>
      </c>
      <c r="C917" s="3">
        <v>1</v>
      </c>
      <c r="D917" s="3">
        <v>8</v>
      </c>
      <c r="E917" s="3" t="s">
        <v>1950</v>
      </c>
      <c r="F917" s="3" t="s">
        <v>66</v>
      </c>
      <c r="G917" s="3" t="s">
        <v>67</v>
      </c>
    </row>
    <row r="918" spans="1:7" ht="46" x14ac:dyDescent="0.2">
      <c r="A918" s="3">
        <v>867</v>
      </c>
      <c r="B918" s="3" t="s">
        <v>1951</v>
      </c>
      <c r="C918" s="3">
        <v>1</v>
      </c>
      <c r="D918" s="3">
        <v>8</v>
      </c>
      <c r="E918" s="3" t="s">
        <v>1952</v>
      </c>
      <c r="F918" s="3" t="s">
        <v>66</v>
      </c>
      <c r="G918" s="3" t="s">
        <v>67</v>
      </c>
    </row>
    <row r="919" spans="1:7" ht="46" x14ac:dyDescent="0.2">
      <c r="A919" s="3">
        <v>868</v>
      </c>
      <c r="B919" s="3" t="s">
        <v>1953</v>
      </c>
      <c r="C919" s="3">
        <v>1</v>
      </c>
      <c r="D919" s="3">
        <v>8</v>
      </c>
      <c r="E919" s="3" t="s">
        <v>1954</v>
      </c>
      <c r="F919" s="3" t="s">
        <v>66</v>
      </c>
      <c r="G919" s="3" t="s">
        <v>67</v>
      </c>
    </row>
    <row r="920" spans="1:7" ht="46" x14ac:dyDescent="0.2">
      <c r="A920" s="3">
        <v>869</v>
      </c>
      <c r="B920" s="3" t="s">
        <v>1955</v>
      </c>
      <c r="C920" s="3">
        <v>1</v>
      </c>
      <c r="D920" s="3">
        <v>8</v>
      </c>
      <c r="E920" s="3" t="s">
        <v>1956</v>
      </c>
      <c r="F920" s="3" t="s">
        <v>66</v>
      </c>
      <c r="G920" s="3" t="s">
        <v>67</v>
      </c>
    </row>
    <row r="921" spans="1:7" ht="46" x14ac:dyDescent="0.2">
      <c r="A921" s="3">
        <v>870</v>
      </c>
      <c r="B921" s="3" t="s">
        <v>1957</v>
      </c>
      <c r="C921" s="3">
        <v>1</v>
      </c>
      <c r="D921" s="3">
        <v>8</v>
      </c>
      <c r="E921" s="3" t="s">
        <v>1958</v>
      </c>
      <c r="F921" s="3" t="s">
        <v>66</v>
      </c>
      <c r="G921" s="3" t="s">
        <v>67</v>
      </c>
    </row>
    <row r="922" spans="1:7" ht="46" x14ac:dyDescent="0.2">
      <c r="A922" s="3">
        <v>871</v>
      </c>
      <c r="B922" s="3" t="s">
        <v>1959</v>
      </c>
      <c r="C922" s="3">
        <v>1</v>
      </c>
      <c r="D922" s="3">
        <v>8</v>
      </c>
      <c r="E922" s="3" t="s">
        <v>1960</v>
      </c>
      <c r="F922" s="3" t="s">
        <v>66</v>
      </c>
      <c r="G922" s="3" t="s">
        <v>67</v>
      </c>
    </row>
    <row r="923" spans="1:7" ht="46" x14ac:dyDescent="0.2">
      <c r="A923" s="3">
        <v>872</v>
      </c>
      <c r="B923" s="3" t="s">
        <v>1961</v>
      </c>
      <c r="C923" s="3">
        <v>1</v>
      </c>
      <c r="D923" s="3">
        <v>8</v>
      </c>
      <c r="E923" s="3" t="s">
        <v>1962</v>
      </c>
      <c r="F923" s="3" t="s">
        <v>66</v>
      </c>
      <c r="G923" s="3" t="s">
        <v>67</v>
      </c>
    </row>
    <row r="924" spans="1:7" ht="46" x14ac:dyDescent="0.2">
      <c r="A924" s="3">
        <v>873</v>
      </c>
      <c r="B924" s="3" t="s">
        <v>1963</v>
      </c>
      <c r="C924" s="3">
        <v>1</v>
      </c>
      <c r="D924" s="3">
        <v>8</v>
      </c>
      <c r="E924" s="3" t="s">
        <v>1964</v>
      </c>
      <c r="F924" s="3" t="s">
        <v>66</v>
      </c>
      <c r="G924" s="3" t="s">
        <v>67</v>
      </c>
    </row>
    <row r="925" spans="1:7" ht="46" x14ac:dyDescent="0.2">
      <c r="A925" s="3">
        <v>874</v>
      </c>
      <c r="B925" s="3" t="s">
        <v>1965</v>
      </c>
      <c r="C925" s="3">
        <v>1</v>
      </c>
      <c r="D925" s="3">
        <v>8</v>
      </c>
      <c r="E925" s="3" t="s">
        <v>1966</v>
      </c>
      <c r="F925" s="3" t="s">
        <v>66</v>
      </c>
      <c r="G925" s="3" t="s">
        <v>67</v>
      </c>
    </row>
    <row r="926" spans="1:7" ht="46" x14ac:dyDescent="0.2">
      <c r="A926" s="3">
        <v>875</v>
      </c>
      <c r="B926" s="3" t="s">
        <v>1967</v>
      </c>
      <c r="C926" s="3">
        <v>1</v>
      </c>
      <c r="D926" s="3">
        <v>8</v>
      </c>
      <c r="E926" s="3" t="s">
        <v>1968</v>
      </c>
      <c r="F926" s="3" t="s">
        <v>66</v>
      </c>
      <c r="G926" s="3" t="s">
        <v>67</v>
      </c>
    </row>
    <row r="927" spans="1:7" ht="46" x14ac:dyDescent="0.2">
      <c r="A927" s="3">
        <v>876</v>
      </c>
      <c r="B927" s="3" t="s">
        <v>1969</v>
      </c>
      <c r="C927" s="3">
        <v>1</v>
      </c>
      <c r="D927" s="3">
        <v>8</v>
      </c>
      <c r="E927" s="3" t="s">
        <v>1970</v>
      </c>
      <c r="F927" s="3" t="s">
        <v>66</v>
      </c>
      <c r="G927" s="3" t="s">
        <v>67</v>
      </c>
    </row>
    <row r="928" spans="1:7" ht="46" x14ac:dyDescent="0.2">
      <c r="A928" s="3">
        <v>877</v>
      </c>
      <c r="B928" s="3" t="s">
        <v>1971</v>
      </c>
      <c r="C928" s="3">
        <v>1</v>
      </c>
      <c r="D928" s="3">
        <v>8</v>
      </c>
      <c r="E928" s="3" t="s">
        <v>1972</v>
      </c>
      <c r="F928" s="3" t="s">
        <v>66</v>
      </c>
      <c r="G928" s="3" t="s">
        <v>67</v>
      </c>
    </row>
    <row r="929" spans="1:7" ht="46" x14ac:dyDescent="0.2">
      <c r="A929" s="3">
        <v>878</v>
      </c>
      <c r="B929" s="3" t="s">
        <v>1973</v>
      </c>
      <c r="C929" s="3">
        <v>1</v>
      </c>
      <c r="D929" s="3">
        <v>8</v>
      </c>
      <c r="E929" s="3" t="s">
        <v>1974</v>
      </c>
      <c r="F929" s="3" t="s">
        <v>66</v>
      </c>
      <c r="G929" s="3" t="s">
        <v>67</v>
      </c>
    </row>
    <row r="930" spans="1:7" ht="46" x14ac:dyDescent="0.2">
      <c r="A930" s="3">
        <v>879</v>
      </c>
      <c r="B930" s="3" t="s">
        <v>1975</v>
      </c>
      <c r="C930" s="3">
        <v>1</v>
      </c>
      <c r="D930" s="3">
        <v>8</v>
      </c>
      <c r="E930" s="3" t="s">
        <v>1976</v>
      </c>
      <c r="F930" s="3" t="s">
        <v>66</v>
      </c>
      <c r="G930" s="3" t="s">
        <v>67</v>
      </c>
    </row>
    <row r="931" spans="1:7" ht="46" x14ac:dyDescent="0.2">
      <c r="A931" s="3">
        <v>880</v>
      </c>
      <c r="B931" s="3" t="s">
        <v>1977</v>
      </c>
      <c r="C931" s="3">
        <v>1</v>
      </c>
      <c r="D931" s="3">
        <v>8</v>
      </c>
      <c r="E931" s="3" t="s">
        <v>1978</v>
      </c>
      <c r="F931" s="3" t="s">
        <v>66</v>
      </c>
      <c r="G931" s="3" t="s">
        <v>67</v>
      </c>
    </row>
    <row r="932" spans="1:7" ht="61" x14ac:dyDescent="0.2">
      <c r="A932" s="3">
        <v>881</v>
      </c>
      <c r="B932" s="3" t="s">
        <v>1979</v>
      </c>
      <c r="C932" s="3">
        <v>1</v>
      </c>
      <c r="D932" s="3">
        <v>8</v>
      </c>
      <c r="E932" s="3" t="s">
        <v>1980</v>
      </c>
      <c r="F932" s="3" t="s">
        <v>66</v>
      </c>
      <c r="G932" s="3" t="s">
        <v>67</v>
      </c>
    </row>
    <row r="933" spans="1:7" ht="61" x14ac:dyDescent="0.2">
      <c r="A933" s="3">
        <v>882</v>
      </c>
      <c r="B933" s="3" t="s">
        <v>1981</v>
      </c>
      <c r="C933" s="3">
        <v>1</v>
      </c>
      <c r="D933" s="3">
        <v>8</v>
      </c>
      <c r="E933" s="3" t="s">
        <v>1982</v>
      </c>
      <c r="F933" s="3" t="s">
        <v>66</v>
      </c>
      <c r="G933" s="3" t="s">
        <v>67</v>
      </c>
    </row>
    <row r="934" spans="1:7" ht="46" x14ac:dyDescent="0.2">
      <c r="A934" s="3">
        <v>883</v>
      </c>
      <c r="B934" s="3" t="s">
        <v>1983</v>
      </c>
      <c r="C934" s="3">
        <v>1</v>
      </c>
      <c r="D934" s="3">
        <v>8</v>
      </c>
      <c r="E934" s="3" t="s">
        <v>1984</v>
      </c>
      <c r="F934" s="3" t="s">
        <v>66</v>
      </c>
      <c r="G934" s="3" t="s">
        <v>67</v>
      </c>
    </row>
    <row r="935" spans="1:7" ht="46" x14ac:dyDescent="0.2">
      <c r="A935" s="3">
        <v>884</v>
      </c>
      <c r="B935" s="3" t="s">
        <v>1985</v>
      </c>
      <c r="C935" s="3">
        <v>1</v>
      </c>
      <c r="D935" s="3">
        <v>8</v>
      </c>
      <c r="E935" s="3" t="s">
        <v>1986</v>
      </c>
      <c r="F935" s="3" t="s">
        <v>66</v>
      </c>
      <c r="G935" s="3" t="s">
        <v>67</v>
      </c>
    </row>
    <row r="936" spans="1:7" ht="46" x14ac:dyDescent="0.2">
      <c r="A936" s="3">
        <v>885</v>
      </c>
      <c r="B936" s="3" t="s">
        <v>1987</v>
      </c>
      <c r="C936" s="3">
        <v>1</v>
      </c>
      <c r="D936" s="3">
        <v>8</v>
      </c>
      <c r="E936" s="3" t="s">
        <v>1988</v>
      </c>
      <c r="F936" s="3" t="s">
        <v>66</v>
      </c>
      <c r="G936" s="3" t="s">
        <v>67</v>
      </c>
    </row>
    <row r="937" spans="1:7" ht="46" x14ac:dyDescent="0.2">
      <c r="A937" s="3">
        <v>886</v>
      </c>
      <c r="B937" s="3" t="s">
        <v>1989</v>
      </c>
      <c r="C937" s="3">
        <v>1</v>
      </c>
      <c r="D937" s="3">
        <v>8</v>
      </c>
      <c r="E937" s="3" t="s">
        <v>1990</v>
      </c>
      <c r="F937" s="3" t="s">
        <v>66</v>
      </c>
      <c r="G937" s="3" t="s">
        <v>67</v>
      </c>
    </row>
    <row r="938" spans="1:7" ht="46" x14ac:dyDescent="0.2">
      <c r="A938" s="3">
        <v>887</v>
      </c>
      <c r="B938" s="3" t="s">
        <v>1991</v>
      </c>
      <c r="C938" s="3">
        <v>1</v>
      </c>
      <c r="D938" s="3">
        <v>8</v>
      </c>
      <c r="E938" s="3" t="s">
        <v>1992</v>
      </c>
      <c r="F938" s="3" t="s">
        <v>66</v>
      </c>
      <c r="G938" s="3" t="s">
        <v>67</v>
      </c>
    </row>
    <row r="939" spans="1:7" ht="46" x14ac:dyDescent="0.2">
      <c r="A939" s="3">
        <v>888</v>
      </c>
      <c r="B939" s="3" t="s">
        <v>1993</v>
      </c>
      <c r="C939" s="3">
        <v>1</v>
      </c>
      <c r="D939" s="3">
        <v>8</v>
      </c>
      <c r="E939" s="3" t="s">
        <v>1994</v>
      </c>
      <c r="F939" s="3" t="s">
        <v>66</v>
      </c>
      <c r="G939" s="3" t="s">
        <v>67</v>
      </c>
    </row>
    <row r="940" spans="1:7" ht="46" x14ac:dyDescent="0.2">
      <c r="A940" s="3">
        <v>889</v>
      </c>
      <c r="B940" s="3" t="s">
        <v>1995</v>
      </c>
      <c r="C940" s="3">
        <v>1</v>
      </c>
      <c r="D940" s="3">
        <v>8</v>
      </c>
      <c r="E940" s="3" t="s">
        <v>1996</v>
      </c>
      <c r="F940" s="3" t="s">
        <v>66</v>
      </c>
      <c r="G940" s="3" t="s">
        <v>67</v>
      </c>
    </row>
    <row r="941" spans="1:7" ht="46" x14ac:dyDescent="0.2">
      <c r="A941" s="3">
        <v>890</v>
      </c>
      <c r="B941" s="3" t="s">
        <v>1997</v>
      </c>
      <c r="C941" s="3">
        <v>1</v>
      </c>
      <c r="D941" s="3">
        <v>8</v>
      </c>
      <c r="E941" s="3" t="s">
        <v>1998</v>
      </c>
      <c r="F941" s="3" t="s">
        <v>66</v>
      </c>
      <c r="G941" s="3" t="s">
        <v>67</v>
      </c>
    </row>
    <row r="942" spans="1:7" ht="46" x14ac:dyDescent="0.2">
      <c r="A942" s="3">
        <v>891</v>
      </c>
      <c r="B942" s="3" t="s">
        <v>1999</v>
      </c>
      <c r="C942" s="3">
        <v>1</v>
      </c>
      <c r="D942" s="3">
        <v>8</v>
      </c>
      <c r="E942" s="3" t="s">
        <v>2000</v>
      </c>
      <c r="F942" s="3" t="s">
        <v>66</v>
      </c>
      <c r="G942" s="3" t="s">
        <v>67</v>
      </c>
    </row>
    <row r="943" spans="1:7" ht="46" x14ac:dyDescent="0.2">
      <c r="A943" s="3">
        <v>892</v>
      </c>
      <c r="B943" s="3" t="s">
        <v>2001</v>
      </c>
      <c r="C943" s="3">
        <v>1</v>
      </c>
      <c r="D943" s="3">
        <v>8</v>
      </c>
      <c r="E943" s="3" t="s">
        <v>2002</v>
      </c>
      <c r="F943" s="3" t="s">
        <v>66</v>
      </c>
      <c r="G943" s="3" t="s">
        <v>67</v>
      </c>
    </row>
    <row r="944" spans="1:7" ht="46" x14ac:dyDescent="0.2">
      <c r="A944" s="3">
        <v>893</v>
      </c>
      <c r="B944" s="3" t="s">
        <v>2003</v>
      </c>
      <c r="C944" s="3">
        <v>1</v>
      </c>
      <c r="D944" s="3">
        <v>8</v>
      </c>
      <c r="E944" s="3" t="s">
        <v>2004</v>
      </c>
      <c r="F944" s="3" t="s">
        <v>66</v>
      </c>
      <c r="G944" s="3" t="s">
        <v>67</v>
      </c>
    </row>
    <row r="945" spans="1:7" ht="46" x14ac:dyDescent="0.2">
      <c r="A945" s="3">
        <v>894</v>
      </c>
      <c r="B945" s="3" t="s">
        <v>2005</v>
      </c>
      <c r="C945" s="3">
        <v>1</v>
      </c>
      <c r="D945" s="3">
        <v>8</v>
      </c>
      <c r="E945" s="3" t="s">
        <v>2006</v>
      </c>
      <c r="F945" s="3" t="s">
        <v>66</v>
      </c>
      <c r="G945" s="3" t="s">
        <v>67</v>
      </c>
    </row>
    <row r="946" spans="1:7" ht="46" x14ac:dyDescent="0.2">
      <c r="A946" s="3">
        <v>895</v>
      </c>
      <c r="B946" s="3" t="s">
        <v>2007</v>
      </c>
      <c r="C946" s="3">
        <v>1</v>
      </c>
      <c r="D946" s="3">
        <v>8</v>
      </c>
      <c r="E946" s="3" t="s">
        <v>2008</v>
      </c>
      <c r="F946" s="3" t="s">
        <v>66</v>
      </c>
      <c r="G946" s="3" t="s">
        <v>67</v>
      </c>
    </row>
    <row r="947" spans="1:7" ht="46" x14ac:dyDescent="0.2">
      <c r="A947" s="3">
        <v>896</v>
      </c>
      <c r="B947" s="3" t="s">
        <v>2009</v>
      </c>
      <c r="C947" s="3">
        <v>1</v>
      </c>
      <c r="D947" s="3">
        <v>8</v>
      </c>
      <c r="E947" s="3" t="s">
        <v>2010</v>
      </c>
      <c r="F947" s="3" t="s">
        <v>66</v>
      </c>
      <c r="G947" s="3" t="s">
        <v>67</v>
      </c>
    </row>
    <row r="948" spans="1:7" ht="46" x14ac:dyDescent="0.2">
      <c r="A948" s="3">
        <v>897</v>
      </c>
      <c r="B948" s="3" t="s">
        <v>2011</v>
      </c>
      <c r="C948" s="3">
        <v>1</v>
      </c>
      <c r="D948" s="3">
        <v>8</v>
      </c>
      <c r="E948" s="3" t="s">
        <v>2012</v>
      </c>
      <c r="F948" s="3" t="s">
        <v>66</v>
      </c>
      <c r="G948" s="3" t="s">
        <v>67</v>
      </c>
    </row>
    <row r="949" spans="1:7" ht="46" x14ac:dyDescent="0.2">
      <c r="A949" s="3">
        <v>898</v>
      </c>
      <c r="B949" s="3" t="s">
        <v>2013</v>
      </c>
      <c r="C949" s="3">
        <v>1</v>
      </c>
      <c r="D949" s="3">
        <v>8</v>
      </c>
      <c r="E949" s="3" t="s">
        <v>2014</v>
      </c>
      <c r="F949" s="3" t="s">
        <v>66</v>
      </c>
      <c r="G949" s="3" t="s">
        <v>67</v>
      </c>
    </row>
    <row r="950" spans="1:7" ht="46" x14ac:dyDescent="0.2">
      <c r="A950" s="3">
        <v>899</v>
      </c>
      <c r="B950" s="3" t="s">
        <v>2015</v>
      </c>
      <c r="C950" s="3">
        <v>1</v>
      </c>
      <c r="D950" s="3">
        <v>8</v>
      </c>
      <c r="E950" s="3" t="s">
        <v>2016</v>
      </c>
      <c r="F950" s="3" t="s">
        <v>66</v>
      </c>
      <c r="G950" s="3" t="s">
        <v>67</v>
      </c>
    </row>
    <row r="951" spans="1:7" ht="46" x14ac:dyDescent="0.2">
      <c r="A951" s="3">
        <v>900</v>
      </c>
      <c r="B951" s="3" t="s">
        <v>2017</v>
      </c>
      <c r="C951" s="3">
        <v>1</v>
      </c>
      <c r="D951" s="3">
        <v>8</v>
      </c>
      <c r="E951" s="3" t="s">
        <v>2018</v>
      </c>
      <c r="F951" s="3" t="s">
        <v>66</v>
      </c>
      <c r="G951" s="3" t="s">
        <v>67</v>
      </c>
    </row>
    <row r="952" spans="1:7" ht="16" x14ac:dyDescent="0.2">
      <c r="A952" s="3">
        <v>1861</v>
      </c>
      <c r="B952" s="3" t="s">
        <v>2019</v>
      </c>
      <c r="C952" s="3">
        <v>1</v>
      </c>
      <c r="D952" s="3">
        <v>8</v>
      </c>
      <c r="E952" s="3" t="s">
        <v>2020</v>
      </c>
      <c r="F952" s="3" t="s">
        <v>60</v>
      </c>
      <c r="G952" s="3" t="s">
        <v>60</v>
      </c>
    </row>
    <row r="953" spans="1:7" ht="46" x14ac:dyDescent="0.2">
      <c r="A953" s="3">
        <v>901</v>
      </c>
      <c r="B953" s="3" t="s">
        <v>2021</v>
      </c>
      <c r="C953" s="3">
        <v>1</v>
      </c>
      <c r="D953" s="3">
        <v>8</v>
      </c>
      <c r="E953" s="3" t="s">
        <v>2022</v>
      </c>
      <c r="F953" s="3" t="s">
        <v>66</v>
      </c>
      <c r="G953" s="3" t="s">
        <v>67</v>
      </c>
    </row>
    <row r="954" spans="1:7" ht="31" x14ac:dyDescent="0.2">
      <c r="A954" s="3">
        <v>902</v>
      </c>
      <c r="B954" s="3" t="s">
        <v>2023</v>
      </c>
      <c r="C954" s="3">
        <v>1</v>
      </c>
      <c r="D954" s="3">
        <v>8</v>
      </c>
      <c r="E954" s="3" t="s">
        <v>2024</v>
      </c>
      <c r="F954" s="3" t="s">
        <v>1556</v>
      </c>
      <c r="G954" s="3" t="s">
        <v>1557</v>
      </c>
    </row>
    <row r="955" spans="1:7" ht="61" x14ac:dyDescent="0.2">
      <c r="A955" s="3">
        <v>903</v>
      </c>
      <c r="B955" s="3" t="s">
        <v>2025</v>
      </c>
      <c r="C955" s="3">
        <v>1</v>
      </c>
      <c r="D955" s="3">
        <v>8</v>
      </c>
      <c r="E955" s="3" t="s">
        <v>2026</v>
      </c>
      <c r="F955" s="3" t="s">
        <v>66</v>
      </c>
      <c r="G955" s="3" t="s">
        <v>67</v>
      </c>
    </row>
    <row r="956" spans="1:7" ht="61" x14ac:dyDescent="0.2">
      <c r="A956" s="3">
        <v>1119</v>
      </c>
      <c r="B956" s="3" t="s">
        <v>2027</v>
      </c>
      <c r="C956" s="3">
        <v>1</v>
      </c>
      <c r="D956" s="3">
        <v>8</v>
      </c>
      <c r="E956" s="3" t="s">
        <v>2028</v>
      </c>
      <c r="F956" s="3" t="s">
        <v>81</v>
      </c>
      <c r="G956" s="3" t="s">
        <v>82</v>
      </c>
    </row>
    <row r="957" spans="1:7" ht="76" x14ac:dyDescent="0.2">
      <c r="A957" s="3">
        <v>1120</v>
      </c>
      <c r="B957" s="3" t="s">
        <v>2029</v>
      </c>
      <c r="C957" s="3">
        <v>1</v>
      </c>
      <c r="D957" s="3">
        <v>8</v>
      </c>
      <c r="E957" s="3" t="s">
        <v>2030</v>
      </c>
      <c r="F957" s="3" t="s">
        <v>66</v>
      </c>
      <c r="G957" s="3" t="s">
        <v>67</v>
      </c>
    </row>
    <row r="958" spans="1:7" ht="16" x14ac:dyDescent="0.2">
      <c r="A958" s="3">
        <v>1827</v>
      </c>
      <c r="B958" s="3" t="s">
        <v>2031</v>
      </c>
      <c r="C958" s="3">
        <v>1</v>
      </c>
      <c r="D958" s="3">
        <v>8</v>
      </c>
      <c r="E958" s="3" t="s">
        <v>2031</v>
      </c>
      <c r="F958" s="3" t="s">
        <v>60</v>
      </c>
      <c r="G958" s="3" t="s">
        <v>60</v>
      </c>
    </row>
    <row r="959" spans="1:7" ht="16" x14ac:dyDescent="0.2">
      <c r="A959" s="3">
        <v>1825</v>
      </c>
      <c r="B959" s="3" t="s">
        <v>2032</v>
      </c>
      <c r="C959" s="3">
        <v>1</v>
      </c>
      <c r="D959" s="3">
        <v>8</v>
      </c>
      <c r="E959" s="3" t="s">
        <v>2032</v>
      </c>
      <c r="F959" s="3" t="s">
        <v>60</v>
      </c>
      <c r="G959" s="3" t="s">
        <v>60</v>
      </c>
    </row>
    <row r="960" spans="1:7" ht="16" x14ac:dyDescent="0.2">
      <c r="A960" s="3">
        <v>1826</v>
      </c>
      <c r="B960" s="3" t="s">
        <v>2033</v>
      </c>
      <c r="C960" s="3">
        <v>1</v>
      </c>
      <c r="D960" s="3">
        <v>8</v>
      </c>
      <c r="E960" s="3" t="s">
        <v>2033</v>
      </c>
      <c r="F960" s="3" t="s">
        <v>60</v>
      </c>
      <c r="G960" s="3" t="s">
        <v>60</v>
      </c>
    </row>
    <row r="961" spans="1:7" ht="46" x14ac:dyDescent="0.2">
      <c r="A961" s="3">
        <v>904</v>
      </c>
      <c r="B961" s="3" t="s">
        <v>2034</v>
      </c>
      <c r="C961" s="3">
        <v>1</v>
      </c>
      <c r="D961" s="3">
        <v>8</v>
      </c>
      <c r="E961" s="3" t="s">
        <v>2035</v>
      </c>
      <c r="F961" s="3" t="s">
        <v>66</v>
      </c>
      <c r="G961" s="3" t="s">
        <v>67</v>
      </c>
    </row>
    <row r="962" spans="1:7" ht="46" x14ac:dyDescent="0.2">
      <c r="A962" s="3">
        <v>905</v>
      </c>
      <c r="B962" s="3" t="s">
        <v>2036</v>
      </c>
      <c r="C962" s="3">
        <v>1</v>
      </c>
      <c r="D962" s="3">
        <v>8</v>
      </c>
      <c r="E962" s="3" t="s">
        <v>2037</v>
      </c>
      <c r="F962" s="3" t="s">
        <v>66</v>
      </c>
      <c r="G962" s="3" t="s">
        <v>67</v>
      </c>
    </row>
    <row r="963" spans="1:7" ht="31" x14ac:dyDescent="0.2">
      <c r="A963" s="3">
        <v>5</v>
      </c>
      <c r="B963" s="3" t="s">
        <v>9</v>
      </c>
      <c r="C963" s="3">
        <v>1</v>
      </c>
      <c r="D963" s="3">
        <v>8</v>
      </c>
      <c r="E963" s="3" t="s">
        <v>2038</v>
      </c>
      <c r="F963" s="3" t="s">
        <v>2039</v>
      </c>
      <c r="G963" s="3" t="s">
        <v>2040</v>
      </c>
    </row>
    <row r="964" spans="1:7" ht="46" x14ac:dyDescent="0.2">
      <c r="A964" s="3">
        <v>906</v>
      </c>
      <c r="B964" s="3" t="s">
        <v>2041</v>
      </c>
      <c r="C964" s="3">
        <v>1</v>
      </c>
      <c r="D964" s="3">
        <v>8</v>
      </c>
      <c r="E964" s="3" t="s">
        <v>2042</v>
      </c>
      <c r="F964" s="3" t="s">
        <v>66</v>
      </c>
      <c r="G964" s="3" t="s">
        <v>67</v>
      </c>
    </row>
    <row r="965" spans="1:7" ht="31" x14ac:dyDescent="0.2">
      <c r="A965" s="3">
        <v>1592</v>
      </c>
      <c r="B965" s="3" t="s">
        <v>2043</v>
      </c>
      <c r="C965" s="3">
        <v>1</v>
      </c>
      <c r="D965" s="3">
        <v>8</v>
      </c>
      <c r="E965" s="3" t="s">
        <v>2044</v>
      </c>
      <c r="F965" s="3" t="s">
        <v>81</v>
      </c>
      <c r="G965" s="3" t="s">
        <v>82</v>
      </c>
    </row>
    <row r="966" spans="1:7" ht="46" x14ac:dyDescent="0.2">
      <c r="A966" s="3">
        <v>907</v>
      </c>
      <c r="B966" s="3" t="s">
        <v>2045</v>
      </c>
      <c r="C966" s="3">
        <v>1</v>
      </c>
      <c r="D966" s="3">
        <v>8</v>
      </c>
      <c r="E966" s="3" t="s">
        <v>2046</v>
      </c>
      <c r="F966" s="3" t="s">
        <v>66</v>
      </c>
      <c r="G966" s="3" t="s">
        <v>67</v>
      </c>
    </row>
    <row r="967" spans="1:7" ht="46" x14ac:dyDescent="0.2">
      <c r="A967" s="3">
        <v>908</v>
      </c>
      <c r="B967" s="3" t="s">
        <v>2047</v>
      </c>
      <c r="C967" s="3">
        <v>1</v>
      </c>
      <c r="D967" s="3">
        <v>8</v>
      </c>
      <c r="E967" s="3" t="s">
        <v>2048</v>
      </c>
      <c r="F967" s="3" t="s">
        <v>66</v>
      </c>
      <c r="G967" s="3" t="s">
        <v>67</v>
      </c>
    </row>
    <row r="968" spans="1:7" ht="61" x14ac:dyDescent="0.2">
      <c r="A968" s="3">
        <v>909</v>
      </c>
      <c r="B968" s="3" t="s">
        <v>2049</v>
      </c>
      <c r="C968" s="3">
        <v>1</v>
      </c>
      <c r="D968" s="3">
        <v>8</v>
      </c>
      <c r="E968" s="3" t="s">
        <v>2050</v>
      </c>
      <c r="F968" s="3" t="s">
        <v>66</v>
      </c>
      <c r="G968" s="3" t="s">
        <v>67</v>
      </c>
    </row>
    <row r="969" spans="1:7" ht="61" x14ac:dyDescent="0.2">
      <c r="A969" s="3">
        <v>910</v>
      </c>
      <c r="B969" s="3" t="s">
        <v>2051</v>
      </c>
      <c r="C969" s="3">
        <v>1</v>
      </c>
      <c r="D969" s="3">
        <v>8</v>
      </c>
      <c r="E969" s="3" t="s">
        <v>2052</v>
      </c>
      <c r="F969" s="3" t="s">
        <v>66</v>
      </c>
      <c r="G969" s="3" t="s">
        <v>67</v>
      </c>
    </row>
    <row r="970" spans="1:7" ht="46" x14ac:dyDescent="0.2">
      <c r="A970" s="3">
        <v>911</v>
      </c>
      <c r="B970" s="3" t="s">
        <v>2053</v>
      </c>
      <c r="C970" s="3">
        <v>1</v>
      </c>
      <c r="D970" s="3">
        <v>8</v>
      </c>
      <c r="E970" s="3" t="s">
        <v>2054</v>
      </c>
      <c r="F970" s="3" t="s">
        <v>66</v>
      </c>
      <c r="G970" s="3" t="s">
        <v>67</v>
      </c>
    </row>
    <row r="971" spans="1:7" ht="46" x14ac:dyDescent="0.2">
      <c r="A971" s="3">
        <v>912</v>
      </c>
      <c r="B971" s="3" t="s">
        <v>2055</v>
      </c>
      <c r="C971" s="3">
        <v>1</v>
      </c>
      <c r="D971" s="3">
        <v>8</v>
      </c>
      <c r="E971" s="3" t="s">
        <v>2056</v>
      </c>
      <c r="F971" s="3" t="s">
        <v>66</v>
      </c>
      <c r="G971" s="3" t="s">
        <v>67</v>
      </c>
    </row>
    <row r="972" spans="1:7" ht="46" x14ac:dyDescent="0.2">
      <c r="A972" s="3">
        <v>913</v>
      </c>
      <c r="B972" s="3" t="s">
        <v>2057</v>
      </c>
      <c r="C972" s="3">
        <v>1</v>
      </c>
      <c r="D972" s="3">
        <v>8</v>
      </c>
      <c r="E972" s="3" t="s">
        <v>2058</v>
      </c>
      <c r="F972" s="3" t="s">
        <v>66</v>
      </c>
      <c r="G972" s="3" t="s">
        <v>67</v>
      </c>
    </row>
    <row r="973" spans="1:7" ht="31" x14ac:dyDescent="0.2">
      <c r="A973" s="3">
        <v>1859</v>
      </c>
      <c r="B973" s="3" t="s">
        <v>2059</v>
      </c>
      <c r="C973" s="3">
        <v>1</v>
      </c>
      <c r="D973" s="3">
        <v>8</v>
      </c>
      <c r="E973" s="3" t="s">
        <v>2060</v>
      </c>
      <c r="F973" s="3" t="s">
        <v>60</v>
      </c>
      <c r="G973" s="3" t="s">
        <v>60</v>
      </c>
    </row>
    <row r="974" spans="1:7" ht="16" x14ac:dyDescent="0.2">
      <c r="A974" s="3">
        <v>1850</v>
      </c>
      <c r="B974" s="3" t="s">
        <v>2061</v>
      </c>
      <c r="C974" s="3">
        <v>2</v>
      </c>
      <c r="D974" s="3">
        <v>13</v>
      </c>
      <c r="E974" s="3" t="s">
        <v>60</v>
      </c>
      <c r="F974" s="3" t="s">
        <v>2062</v>
      </c>
      <c r="G974" s="3" t="s">
        <v>60</v>
      </c>
    </row>
    <row r="975" spans="1:7" ht="16" x14ac:dyDescent="0.2">
      <c r="A975" s="3">
        <v>1883</v>
      </c>
      <c r="B975" s="3" t="s">
        <v>51</v>
      </c>
      <c r="C975" s="3">
        <v>1</v>
      </c>
      <c r="D975" s="3">
        <v>8</v>
      </c>
      <c r="E975" s="3" t="s">
        <v>2063</v>
      </c>
      <c r="F975" s="3" t="s">
        <v>60</v>
      </c>
      <c r="G975" s="3" t="s">
        <v>60</v>
      </c>
    </row>
    <row r="976" spans="1:7" ht="31" x14ac:dyDescent="0.2">
      <c r="A976" s="3">
        <v>1858</v>
      </c>
      <c r="B976" s="3" t="s">
        <v>8</v>
      </c>
      <c r="C976" s="3">
        <v>1</v>
      </c>
      <c r="D976" s="3">
        <v>8</v>
      </c>
      <c r="E976" s="3" t="s">
        <v>2064</v>
      </c>
      <c r="F976" s="3" t="s">
        <v>60</v>
      </c>
      <c r="G976" s="3" t="s">
        <v>60</v>
      </c>
    </row>
    <row r="977" spans="1:7" ht="16" x14ac:dyDescent="0.2">
      <c r="A977" s="3">
        <v>1876</v>
      </c>
      <c r="B977" s="3" t="s">
        <v>47</v>
      </c>
      <c r="C977" s="3">
        <v>1</v>
      </c>
      <c r="D977" s="3">
        <v>8</v>
      </c>
      <c r="E977" s="3" t="s">
        <v>2065</v>
      </c>
      <c r="F977" s="3" t="s">
        <v>60</v>
      </c>
      <c r="G977" s="3" t="s">
        <v>60</v>
      </c>
    </row>
    <row r="978" spans="1:7" ht="16" x14ac:dyDescent="0.2">
      <c r="A978" s="3">
        <v>1878</v>
      </c>
      <c r="B978" s="3" t="s">
        <v>48</v>
      </c>
      <c r="C978" s="3">
        <v>1</v>
      </c>
      <c r="D978" s="3">
        <v>8</v>
      </c>
      <c r="E978" s="3" t="s">
        <v>2066</v>
      </c>
      <c r="F978" s="3" t="s">
        <v>60</v>
      </c>
      <c r="G978" s="3" t="s">
        <v>60</v>
      </c>
    </row>
    <row r="979" spans="1:7" ht="16" x14ac:dyDescent="0.2">
      <c r="A979" s="3">
        <v>1880</v>
      </c>
      <c r="B979" s="3" t="s">
        <v>49</v>
      </c>
      <c r="C979" s="3">
        <v>1</v>
      </c>
      <c r="D979" s="3">
        <v>8</v>
      </c>
      <c r="E979" s="3" t="s">
        <v>2067</v>
      </c>
      <c r="F979" s="3" t="s">
        <v>60</v>
      </c>
      <c r="G979" s="3" t="s">
        <v>60</v>
      </c>
    </row>
    <row r="980" spans="1:7" ht="16" x14ac:dyDescent="0.2">
      <c r="A980" s="3">
        <v>1882</v>
      </c>
      <c r="B980" s="3" t="s">
        <v>50</v>
      </c>
      <c r="C980" s="3">
        <v>1</v>
      </c>
      <c r="D980" s="3">
        <v>8</v>
      </c>
      <c r="E980" s="3" t="s">
        <v>2068</v>
      </c>
      <c r="F980" s="3" t="s">
        <v>60</v>
      </c>
      <c r="G980" s="3" t="s">
        <v>60</v>
      </c>
    </row>
    <row r="981" spans="1:7" ht="31" x14ac:dyDescent="0.2">
      <c r="A981" s="3">
        <v>1860</v>
      </c>
      <c r="B981" s="3" t="s">
        <v>39</v>
      </c>
      <c r="C981" s="3">
        <v>1</v>
      </c>
      <c r="D981" s="3">
        <v>8</v>
      </c>
      <c r="E981" s="3" t="s">
        <v>2069</v>
      </c>
      <c r="F981" s="3" t="s">
        <v>60</v>
      </c>
      <c r="G981" s="3" t="s">
        <v>60</v>
      </c>
    </row>
    <row r="982" spans="1:7" ht="16" x14ac:dyDescent="0.2">
      <c r="A982" s="3">
        <v>1862</v>
      </c>
      <c r="B982" s="3" t="s">
        <v>40</v>
      </c>
      <c r="C982" s="3">
        <v>1</v>
      </c>
      <c r="D982" s="3">
        <v>8</v>
      </c>
      <c r="E982" s="3" t="s">
        <v>2070</v>
      </c>
      <c r="F982" s="3" t="s">
        <v>60</v>
      </c>
      <c r="G982" s="3" t="s">
        <v>60</v>
      </c>
    </row>
    <row r="983" spans="1:7" ht="16" x14ac:dyDescent="0.2">
      <c r="A983" s="3">
        <v>1864</v>
      </c>
      <c r="B983" s="3" t="s">
        <v>41</v>
      </c>
      <c r="C983" s="3">
        <v>1</v>
      </c>
      <c r="D983" s="3">
        <v>8</v>
      </c>
      <c r="E983" s="3" t="s">
        <v>2071</v>
      </c>
      <c r="F983" s="3" t="s">
        <v>60</v>
      </c>
      <c r="G983" s="3" t="s">
        <v>60</v>
      </c>
    </row>
    <row r="984" spans="1:7" ht="16" x14ac:dyDescent="0.2">
      <c r="A984" s="3">
        <v>1866</v>
      </c>
      <c r="B984" s="3" t="s">
        <v>42</v>
      </c>
      <c r="C984" s="3">
        <v>1</v>
      </c>
      <c r="D984" s="3">
        <v>8</v>
      </c>
      <c r="E984" s="3" t="s">
        <v>2072</v>
      </c>
      <c r="F984" s="3" t="s">
        <v>60</v>
      </c>
      <c r="G984" s="3" t="s">
        <v>60</v>
      </c>
    </row>
    <row r="985" spans="1:7" ht="16" x14ac:dyDescent="0.2">
      <c r="A985" s="3">
        <v>1868</v>
      </c>
      <c r="B985" s="3" t="s">
        <v>43</v>
      </c>
      <c r="C985" s="3">
        <v>1</v>
      </c>
      <c r="D985" s="3">
        <v>8</v>
      </c>
      <c r="E985" s="3" t="s">
        <v>2073</v>
      </c>
      <c r="F985" s="3" t="s">
        <v>60</v>
      </c>
      <c r="G985" s="3" t="s">
        <v>60</v>
      </c>
    </row>
    <row r="986" spans="1:7" ht="31" x14ac:dyDescent="0.2">
      <c r="A986" s="3">
        <v>1870</v>
      </c>
      <c r="B986" s="3" t="s">
        <v>44</v>
      </c>
      <c r="C986" s="3">
        <v>1</v>
      </c>
      <c r="D986" s="3">
        <v>8</v>
      </c>
      <c r="E986" s="3" t="s">
        <v>2074</v>
      </c>
      <c r="F986" s="3" t="s">
        <v>60</v>
      </c>
      <c r="G986" s="3" t="s">
        <v>60</v>
      </c>
    </row>
    <row r="987" spans="1:7" ht="31" x14ac:dyDescent="0.2">
      <c r="A987" s="3">
        <v>1872</v>
      </c>
      <c r="B987" s="3" t="s">
        <v>45</v>
      </c>
      <c r="C987" s="3">
        <v>1</v>
      </c>
      <c r="D987" s="3">
        <v>8</v>
      </c>
      <c r="E987" s="3" t="s">
        <v>2075</v>
      </c>
      <c r="F987" s="3" t="s">
        <v>60</v>
      </c>
      <c r="G987" s="3" t="s">
        <v>60</v>
      </c>
    </row>
    <row r="988" spans="1:7" ht="16" x14ac:dyDescent="0.2">
      <c r="A988" s="3">
        <v>1874</v>
      </c>
      <c r="B988" s="3" t="s">
        <v>46</v>
      </c>
      <c r="C988" s="3">
        <v>1</v>
      </c>
      <c r="D988" s="3">
        <v>8</v>
      </c>
      <c r="E988" s="3" t="s">
        <v>2076</v>
      </c>
      <c r="F988" s="3" t="s">
        <v>60</v>
      </c>
      <c r="G988" s="3" t="s">
        <v>60</v>
      </c>
    </row>
    <row r="989" spans="1:7" ht="31" x14ac:dyDescent="0.2">
      <c r="A989" s="3">
        <v>2</v>
      </c>
      <c r="B989" s="3" t="s">
        <v>2077</v>
      </c>
      <c r="C989" s="3">
        <v>2</v>
      </c>
      <c r="D989" s="3">
        <v>8</v>
      </c>
      <c r="E989" s="3" t="s">
        <v>2078</v>
      </c>
      <c r="F989" s="3" t="s">
        <v>2062</v>
      </c>
      <c r="G989" s="3" t="s">
        <v>60</v>
      </c>
    </row>
    <row r="990" spans="1:7" ht="31" x14ac:dyDescent="0.2">
      <c r="A990" s="3">
        <v>1130</v>
      </c>
      <c r="B990" s="3" t="s">
        <v>2079</v>
      </c>
      <c r="C990" s="3">
        <v>1</v>
      </c>
      <c r="D990" s="3">
        <v>8</v>
      </c>
      <c r="E990" s="3" t="s">
        <v>2080</v>
      </c>
      <c r="F990" s="3" t="s">
        <v>81</v>
      </c>
      <c r="G990" s="3" t="s">
        <v>82</v>
      </c>
    </row>
    <row r="991" spans="1:7" ht="31" x14ac:dyDescent="0.2">
      <c r="A991" s="3">
        <v>1131</v>
      </c>
      <c r="B991" s="3" t="s">
        <v>2081</v>
      </c>
      <c r="C991" s="3">
        <v>1</v>
      </c>
      <c r="D991" s="3">
        <v>8</v>
      </c>
      <c r="E991" s="3" t="s">
        <v>2082</v>
      </c>
      <c r="F991" s="3" t="s">
        <v>81</v>
      </c>
      <c r="G991" s="3" t="s">
        <v>82</v>
      </c>
    </row>
    <row r="992" spans="1:7" ht="31" x14ac:dyDescent="0.2">
      <c r="A992" s="3">
        <v>1132</v>
      </c>
      <c r="B992" s="3" t="s">
        <v>2083</v>
      </c>
      <c r="C992" s="3">
        <v>1</v>
      </c>
      <c r="D992" s="3">
        <v>8</v>
      </c>
      <c r="E992" s="3" t="s">
        <v>2084</v>
      </c>
      <c r="F992" s="3" t="s">
        <v>81</v>
      </c>
      <c r="G992" s="3" t="s">
        <v>82</v>
      </c>
    </row>
    <row r="993" spans="1:7" ht="46" x14ac:dyDescent="0.2">
      <c r="A993" s="3">
        <v>1133</v>
      </c>
      <c r="B993" s="3" t="s">
        <v>2085</v>
      </c>
      <c r="C993" s="3">
        <v>1</v>
      </c>
      <c r="D993" s="3">
        <v>8</v>
      </c>
      <c r="E993" s="3" t="s">
        <v>2086</v>
      </c>
      <c r="F993" s="3" t="s">
        <v>66</v>
      </c>
      <c r="G993" s="3" t="s">
        <v>67</v>
      </c>
    </row>
    <row r="994" spans="1:7" ht="46" x14ac:dyDescent="0.2">
      <c r="A994" s="3">
        <v>1134</v>
      </c>
      <c r="B994" s="3" t="s">
        <v>2087</v>
      </c>
      <c r="C994" s="3">
        <v>1</v>
      </c>
      <c r="D994" s="3">
        <v>8</v>
      </c>
      <c r="E994" s="3" t="s">
        <v>2088</v>
      </c>
      <c r="F994" s="3" t="s">
        <v>66</v>
      </c>
      <c r="G994" s="3" t="s">
        <v>67</v>
      </c>
    </row>
    <row r="995" spans="1:7" ht="31" x14ac:dyDescent="0.2">
      <c r="A995" s="3">
        <v>1135</v>
      </c>
      <c r="B995" s="3" t="s">
        <v>2089</v>
      </c>
      <c r="C995" s="3">
        <v>1</v>
      </c>
      <c r="D995" s="3">
        <v>8</v>
      </c>
      <c r="E995" s="3" t="s">
        <v>2090</v>
      </c>
      <c r="F995" s="3" t="s">
        <v>81</v>
      </c>
      <c r="G995" s="3" t="s">
        <v>82</v>
      </c>
    </row>
    <row r="996" spans="1:7" ht="31" x14ac:dyDescent="0.2">
      <c r="A996" s="3">
        <v>1280</v>
      </c>
      <c r="B996" s="3" t="s">
        <v>2091</v>
      </c>
      <c r="C996" s="3">
        <v>1</v>
      </c>
      <c r="D996" s="3">
        <v>8</v>
      </c>
      <c r="E996" s="3" t="s">
        <v>2092</v>
      </c>
      <c r="F996" s="3" t="s">
        <v>81</v>
      </c>
      <c r="G996" s="3" t="s">
        <v>82</v>
      </c>
    </row>
    <row r="997" spans="1:7" ht="31" x14ac:dyDescent="0.2">
      <c r="A997" s="3">
        <v>1281</v>
      </c>
      <c r="B997" s="3" t="s">
        <v>2093</v>
      </c>
      <c r="C997" s="3">
        <v>1</v>
      </c>
      <c r="D997" s="3">
        <v>8</v>
      </c>
      <c r="E997" s="3" t="s">
        <v>2094</v>
      </c>
      <c r="F997" s="3" t="s">
        <v>81</v>
      </c>
      <c r="G997" s="3" t="s">
        <v>82</v>
      </c>
    </row>
    <row r="998" spans="1:7" ht="31" x14ac:dyDescent="0.2">
      <c r="A998" s="3">
        <v>1282</v>
      </c>
      <c r="B998" s="3" t="s">
        <v>2095</v>
      </c>
      <c r="C998" s="3">
        <v>1</v>
      </c>
      <c r="D998" s="3">
        <v>8</v>
      </c>
      <c r="E998" s="3" t="s">
        <v>2096</v>
      </c>
      <c r="F998" s="3" t="s">
        <v>81</v>
      </c>
      <c r="G998" s="3" t="s">
        <v>82</v>
      </c>
    </row>
    <row r="999" spans="1:7" ht="31" x14ac:dyDescent="0.2">
      <c r="A999" s="3">
        <v>1283</v>
      </c>
      <c r="B999" s="3" t="s">
        <v>2097</v>
      </c>
      <c r="C999" s="3">
        <v>1</v>
      </c>
      <c r="D999" s="3">
        <v>8</v>
      </c>
      <c r="E999" s="3" t="s">
        <v>2098</v>
      </c>
      <c r="F999" s="3" t="s">
        <v>81</v>
      </c>
      <c r="G999" s="3" t="s">
        <v>82</v>
      </c>
    </row>
    <row r="1000" spans="1:7" ht="31" x14ac:dyDescent="0.2">
      <c r="A1000" s="3">
        <v>1284</v>
      </c>
      <c r="B1000" s="3" t="s">
        <v>2099</v>
      </c>
      <c r="C1000" s="3">
        <v>1</v>
      </c>
      <c r="D1000" s="3">
        <v>8</v>
      </c>
      <c r="E1000" s="3" t="s">
        <v>2100</v>
      </c>
      <c r="F1000" s="3" t="s">
        <v>81</v>
      </c>
      <c r="G1000" s="3" t="s">
        <v>82</v>
      </c>
    </row>
    <row r="1001" spans="1:7" ht="46" x14ac:dyDescent="0.2">
      <c r="A1001" s="3">
        <v>1136</v>
      </c>
      <c r="B1001" s="3" t="s">
        <v>2101</v>
      </c>
      <c r="C1001" s="3">
        <v>1</v>
      </c>
      <c r="D1001" s="3">
        <v>8</v>
      </c>
      <c r="E1001" s="3" t="s">
        <v>2102</v>
      </c>
      <c r="F1001" s="3" t="s">
        <v>2103</v>
      </c>
      <c r="G1001" s="3" t="s">
        <v>2104</v>
      </c>
    </row>
    <row r="1002" spans="1:7" ht="46" x14ac:dyDescent="0.2">
      <c r="A1002" s="3">
        <v>1137</v>
      </c>
      <c r="B1002" s="3" t="s">
        <v>2105</v>
      </c>
      <c r="C1002" s="3">
        <v>1</v>
      </c>
      <c r="D1002" s="3">
        <v>8</v>
      </c>
      <c r="E1002" s="3" t="s">
        <v>2106</v>
      </c>
      <c r="F1002" s="3" t="s">
        <v>2103</v>
      </c>
      <c r="G1002" s="3" t="s">
        <v>2104</v>
      </c>
    </row>
    <row r="1003" spans="1:7" ht="46" x14ac:dyDescent="0.2">
      <c r="A1003" s="3">
        <v>1138</v>
      </c>
      <c r="B1003" s="3" t="s">
        <v>2107</v>
      </c>
      <c r="C1003" s="3">
        <v>1</v>
      </c>
      <c r="D1003" s="3">
        <v>8</v>
      </c>
      <c r="E1003" s="3" t="s">
        <v>2108</v>
      </c>
      <c r="F1003" s="3" t="s">
        <v>2103</v>
      </c>
      <c r="G1003" s="3" t="s">
        <v>2104</v>
      </c>
    </row>
    <row r="1004" spans="1:7" ht="46" x14ac:dyDescent="0.2">
      <c r="A1004" s="3">
        <v>1139</v>
      </c>
      <c r="B1004" s="3" t="s">
        <v>2109</v>
      </c>
      <c r="C1004" s="3">
        <v>1</v>
      </c>
      <c r="D1004" s="3">
        <v>8</v>
      </c>
      <c r="E1004" s="3" t="s">
        <v>2110</v>
      </c>
      <c r="F1004" s="3" t="s">
        <v>2103</v>
      </c>
      <c r="G1004" s="3" t="s">
        <v>2104</v>
      </c>
    </row>
    <row r="1005" spans="1:7" ht="46" x14ac:dyDescent="0.2">
      <c r="A1005" s="3">
        <v>1140</v>
      </c>
      <c r="B1005" s="3" t="s">
        <v>2111</v>
      </c>
      <c r="C1005" s="3">
        <v>1</v>
      </c>
      <c r="D1005" s="3">
        <v>8</v>
      </c>
      <c r="E1005" s="3" t="s">
        <v>2112</v>
      </c>
      <c r="F1005" s="3" t="s">
        <v>2103</v>
      </c>
      <c r="G1005" s="3" t="s">
        <v>2104</v>
      </c>
    </row>
    <row r="1006" spans="1:7" ht="31" x14ac:dyDescent="0.2">
      <c r="A1006" s="3">
        <v>1141</v>
      </c>
      <c r="B1006" s="3" t="s">
        <v>2113</v>
      </c>
      <c r="C1006" s="3">
        <v>2</v>
      </c>
      <c r="D1006" s="3">
        <v>1000</v>
      </c>
      <c r="E1006" s="3" t="s">
        <v>2114</v>
      </c>
      <c r="F1006" s="3" t="s">
        <v>180</v>
      </c>
      <c r="G1006" s="3" t="s">
        <v>181</v>
      </c>
    </row>
    <row r="1007" spans="1:7" ht="31" x14ac:dyDescent="0.2">
      <c r="A1007" s="3">
        <v>1142</v>
      </c>
      <c r="B1007" s="3" t="s">
        <v>2115</v>
      </c>
      <c r="C1007" s="3">
        <v>1</v>
      </c>
      <c r="D1007" s="3">
        <v>8</v>
      </c>
      <c r="E1007" s="3" t="s">
        <v>2116</v>
      </c>
      <c r="F1007" s="3" t="s">
        <v>81</v>
      </c>
      <c r="G1007" s="3" t="s">
        <v>82</v>
      </c>
    </row>
    <row r="1008" spans="1:7" ht="31" x14ac:dyDescent="0.2">
      <c r="A1008" s="3">
        <v>1143</v>
      </c>
      <c r="B1008" s="3" t="s">
        <v>2117</v>
      </c>
      <c r="C1008" s="3">
        <v>1</v>
      </c>
      <c r="D1008" s="3">
        <v>8</v>
      </c>
      <c r="E1008" s="3" t="s">
        <v>2118</v>
      </c>
      <c r="F1008" s="3" t="s">
        <v>81</v>
      </c>
      <c r="G1008" s="3" t="s">
        <v>82</v>
      </c>
    </row>
    <row r="1009" spans="1:7" ht="46" x14ac:dyDescent="0.2">
      <c r="A1009" s="3">
        <v>1144</v>
      </c>
      <c r="B1009" s="3" t="s">
        <v>2119</v>
      </c>
      <c r="C1009" s="3">
        <v>1</v>
      </c>
      <c r="D1009" s="3">
        <v>8</v>
      </c>
      <c r="E1009" s="3" t="s">
        <v>2120</v>
      </c>
      <c r="F1009" s="3" t="s">
        <v>66</v>
      </c>
      <c r="G1009" s="3" t="s">
        <v>67</v>
      </c>
    </row>
    <row r="1010" spans="1:7" ht="31" x14ac:dyDescent="0.2">
      <c r="A1010" s="3">
        <v>1145</v>
      </c>
      <c r="B1010" s="3" t="s">
        <v>2121</v>
      </c>
      <c r="C1010" s="3">
        <v>1</v>
      </c>
      <c r="D1010" s="3">
        <v>8</v>
      </c>
      <c r="E1010" s="3" t="s">
        <v>2122</v>
      </c>
      <c r="F1010" s="3" t="s">
        <v>81</v>
      </c>
      <c r="G1010" s="3" t="s">
        <v>82</v>
      </c>
    </row>
    <row r="1011" spans="1:7" ht="31" x14ac:dyDescent="0.2">
      <c r="A1011" s="3">
        <v>1285</v>
      </c>
      <c r="B1011" s="3" t="s">
        <v>2123</v>
      </c>
      <c r="C1011" s="3">
        <v>1</v>
      </c>
      <c r="D1011" s="3">
        <v>8</v>
      </c>
      <c r="E1011" s="3" t="s">
        <v>2124</v>
      </c>
      <c r="F1011" s="3" t="s">
        <v>81</v>
      </c>
      <c r="G1011" s="3" t="s">
        <v>82</v>
      </c>
    </row>
    <row r="1012" spans="1:7" ht="46" x14ac:dyDescent="0.2">
      <c r="A1012" s="3">
        <v>1286</v>
      </c>
      <c r="B1012" s="3" t="s">
        <v>2125</v>
      </c>
      <c r="C1012" s="3">
        <v>1</v>
      </c>
      <c r="D1012" s="3">
        <v>8</v>
      </c>
      <c r="E1012" s="3" t="s">
        <v>2126</v>
      </c>
      <c r="F1012" s="3" t="s">
        <v>81</v>
      </c>
      <c r="G1012" s="3" t="s">
        <v>82</v>
      </c>
    </row>
    <row r="1013" spans="1:7" ht="46" x14ac:dyDescent="0.2">
      <c r="A1013" s="3">
        <v>1287</v>
      </c>
      <c r="B1013" s="3" t="s">
        <v>2127</v>
      </c>
      <c r="C1013" s="3">
        <v>1</v>
      </c>
      <c r="D1013" s="3">
        <v>8</v>
      </c>
      <c r="E1013" s="3" t="s">
        <v>2128</v>
      </c>
      <c r="F1013" s="3" t="s">
        <v>81</v>
      </c>
      <c r="G1013" s="3" t="s">
        <v>82</v>
      </c>
    </row>
    <row r="1014" spans="1:7" ht="31" x14ac:dyDescent="0.2">
      <c r="A1014" s="3">
        <v>1288</v>
      </c>
      <c r="B1014" s="3" t="s">
        <v>2129</v>
      </c>
      <c r="C1014" s="3">
        <v>1</v>
      </c>
      <c r="D1014" s="3">
        <v>8</v>
      </c>
      <c r="E1014" s="3" t="s">
        <v>2130</v>
      </c>
      <c r="F1014" s="3" t="s">
        <v>81</v>
      </c>
      <c r="G1014" s="3" t="s">
        <v>82</v>
      </c>
    </row>
    <row r="1015" spans="1:7" ht="31" x14ac:dyDescent="0.2">
      <c r="A1015" s="3">
        <v>1289</v>
      </c>
      <c r="B1015" s="3" t="s">
        <v>2131</v>
      </c>
      <c r="C1015" s="3">
        <v>1</v>
      </c>
      <c r="D1015" s="3">
        <v>8</v>
      </c>
      <c r="E1015" s="3" t="s">
        <v>2132</v>
      </c>
      <c r="F1015" s="3" t="s">
        <v>81</v>
      </c>
      <c r="G1015" s="3" t="s">
        <v>82</v>
      </c>
    </row>
    <row r="1016" spans="1:7" ht="31" x14ac:dyDescent="0.2">
      <c r="A1016" s="3">
        <v>1290</v>
      </c>
      <c r="B1016" s="3" t="s">
        <v>2133</v>
      </c>
      <c r="C1016" s="3">
        <v>1</v>
      </c>
      <c r="D1016" s="3">
        <v>8</v>
      </c>
      <c r="E1016" s="3" t="s">
        <v>2134</v>
      </c>
      <c r="F1016" s="3" t="s">
        <v>81</v>
      </c>
      <c r="G1016" s="3" t="s">
        <v>82</v>
      </c>
    </row>
    <row r="1017" spans="1:7" ht="61" x14ac:dyDescent="0.2">
      <c r="A1017" s="3">
        <v>1146</v>
      </c>
      <c r="B1017" s="3" t="s">
        <v>2135</v>
      </c>
      <c r="C1017" s="3">
        <v>1</v>
      </c>
      <c r="D1017" s="3">
        <v>8</v>
      </c>
      <c r="E1017" s="3" t="s">
        <v>2136</v>
      </c>
      <c r="F1017" s="3" t="s">
        <v>2137</v>
      </c>
      <c r="G1017" s="3" t="s">
        <v>2138</v>
      </c>
    </row>
    <row r="1018" spans="1:7" ht="61" x14ac:dyDescent="0.2">
      <c r="A1018" s="3">
        <v>1147</v>
      </c>
      <c r="B1018" s="3" t="s">
        <v>2139</v>
      </c>
      <c r="C1018" s="3">
        <v>1</v>
      </c>
      <c r="D1018" s="3">
        <v>8</v>
      </c>
      <c r="E1018" s="3" t="s">
        <v>2140</v>
      </c>
      <c r="F1018" s="3" t="s">
        <v>2137</v>
      </c>
      <c r="G1018" s="3" t="s">
        <v>2138</v>
      </c>
    </row>
    <row r="1019" spans="1:7" ht="61" x14ac:dyDescent="0.2">
      <c r="A1019" s="3">
        <v>1148</v>
      </c>
      <c r="B1019" s="3" t="s">
        <v>2141</v>
      </c>
      <c r="C1019" s="3">
        <v>1</v>
      </c>
      <c r="D1019" s="3">
        <v>8</v>
      </c>
      <c r="E1019" s="3" t="s">
        <v>2142</v>
      </c>
      <c r="F1019" s="3" t="s">
        <v>2137</v>
      </c>
      <c r="G1019" s="3" t="s">
        <v>2138</v>
      </c>
    </row>
    <row r="1020" spans="1:7" ht="61" x14ac:dyDescent="0.2">
      <c r="A1020" s="3">
        <v>1149</v>
      </c>
      <c r="B1020" s="3" t="s">
        <v>2143</v>
      </c>
      <c r="C1020" s="3">
        <v>1</v>
      </c>
      <c r="D1020" s="3">
        <v>8</v>
      </c>
      <c r="E1020" s="3" t="s">
        <v>2144</v>
      </c>
      <c r="F1020" s="3" t="s">
        <v>2137</v>
      </c>
      <c r="G1020" s="3" t="s">
        <v>2138</v>
      </c>
    </row>
    <row r="1021" spans="1:7" ht="61" x14ac:dyDescent="0.2">
      <c r="A1021" s="3">
        <v>1150</v>
      </c>
      <c r="B1021" s="3" t="s">
        <v>2145</v>
      </c>
      <c r="C1021" s="3">
        <v>1</v>
      </c>
      <c r="D1021" s="3">
        <v>8</v>
      </c>
      <c r="E1021" s="3" t="s">
        <v>2146</v>
      </c>
      <c r="F1021" s="3" t="s">
        <v>2137</v>
      </c>
      <c r="G1021" s="3" t="s">
        <v>2138</v>
      </c>
    </row>
    <row r="1022" spans="1:7" ht="46" x14ac:dyDescent="0.2">
      <c r="A1022" s="3">
        <v>1151</v>
      </c>
      <c r="B1022" s="3" t="s">
        <v>2147</v>
      </c>
      <c r="C1022" s="3">
        <v>2</v>
      </c>
      <c r="D1022" s="3">
        <v>1000</v>
      </c>
      <c r="E1022" s="3" t="s">
        <v>2148</v>
      </c>
      <c r="F1022" s="3" t="s">
        <v>180</v>
      </c>
      <c r="G1022" s="3" t="s">
        <v>181</v>
      </c>
    </row>
    <row r="1023" spans="1:7" ht="31" x14ac:dyDescent="0.2">
      <c r="A1023" s="3">
        <v>1152</v>
      </c>
      <c r="B1023" s="3" t="s">
        <v>2149</v>
      </c>
      <c r="C1023" s="3">
        <v>1</v>
      </c>
      <c r="D1023" s="3">
        <v>8</v>
      </c>
      <c r="E1023" s="3" t="s">
        <v>2150</v>
      </c>
      <c r="F1023" s="3" t="s">
        <v>81</v>
      </c>
      <c r="G1023" s="3" t="s">
        <v>82</v>
      </c>
    </row>
    <row r="1024" spans="1:7" ht="46" x14ac:dyDescent="0.2">
      <c r="A1024" s="3">
        <v>1256</v>
      </c>
      <c r="B1024" s="3" t="s">
        <v>2151</v>
      </c>
      <c r="C1024" s="3">
        <v>1</v>
      </c>
      <c r="D1024" s="3">
        <v>8</v>
      </c>
      <c r="E1024" s="3" t="s">
        <v>2152</v>
      </c>
      <c r="F1024" s="3" t="s">
        <v>2153</v>
      </c>
      <c r="G1024" s="3" t="s">
        <v>2154</v>
      </c>
    </row>
    <row r="1025" spans="1:7" ht="46" x14ac:dyDescent="0.2">
      <c r="A1025" s="3">
        <v>1153</v>
      </c>
      <c r="B1025" s="3" t="s">
        <v>2155</v>
      </c>
      <c r="C1025" s="3">
        <v>1</v>
      </c>
      <c r="D1025" s="3">
        <v>8</v>
      </c>
      <c r="E1025" s="3" t="s">
        <v>2156</v>
      </c>
      <c r="F1025" s="3" t="s">
        <v>2157</v>
      </c>
      <c r="G1025" s="3" t="s">
        <v>2158</v>
      </c>
    </row>
    <row r="1026" spans="1:7" ht="31" x14ac:dyDescent="0.2">
      <c r="A1026" s="3">
        <v>1259</v>
      </c>
      <c r="B1026" s="3" t="s">
        <v>2159</v>
      </c>
      <c r="C1026" s="3">
        <v>1</v>
      </c>
      <c r="D1026" s="3">
        <v>8</v>
      </c>
      <c r="E1026" s="3" t="s">
        <v>2160</v>
      </c>
      <c r="F1026" s="3" t="s">
        <v>2161</v>
      </c>
      <c r="G1026" s="3" t="s">
        <v>2162</v>
      </c>
    </row>
    <row r="1027" spans="1:7" ht="46" x14ac:dyDescent="0.2">
      <c r="A1027" s="3">
        <v>1154</v>
      </c>
      <c r="B1027" s="3" t="s">
        <v>2163</v>
      </c>
      <c r="C1027" s="3">
        <v>1</v>
      </c>
      <c r="D1027" s="3">
        <v>8</v>
      </c>
      <c r="E1027" s="3" t="s">
        <v>2164</v>
      </c>
      <c r="F1027" s="3" t="s">
        <v>66</v>
      </c>
      <c r="G1027" s="3" t="s">
        <v>67</v>
      </c>
    </row>
    <row r="1028" spans="1:7" ht="46" x14ac:dyDescent="0.2">
      <c r="A1028" s="3">
        <v>1260</v>
      </c>
      <c r="B1028" s="3" t="s">
        <v>2165</v>
      </c>
      <c r="C1028" s="3">
        <v>1</v>
      </c>
      <c r="D1028" s="3">
        <v>8</v>
      </c>
      <c r="E1028" s="3" t="s">
        <v>2166</v>
      </c>
      <c r="F1028" s="3" t="s">
        <v>66</v>
      </c>
      <c r="G1028" s="3" t="s">
        <v>67</v>
      </c>
    </row>
    <row r="1029" spans="1:7" ht="31" x14ac:dyDescent="0.2">
      <c r="A1029" s="3">
        <v>1291</v>
      </c>
      <c r="B1029" s="3" t="s">
        <v>2167</v>
      </c>
      <c r="C1029" s="3">
        <v>1</v>
      </c>
      <c r="D1029" s="3">
        <v>8</v>
      </c>
      <c r="E1029" s="3" t="s">
        <v>2168</v>
      </c>
      <c r="F1029" s="3" t="s">
        <v>81</v>
      </c>
      <c r="G1029" s="3" t="s">
        <v>82</v>
      </c>
    </row>
    <row r="1030" spans="1:7" ht="31" x14ac:dyDescent="0.2">
      <c r="A1030" s="3">
        <v>1407</v>
      </c>
      <c r="B1030" s="3" t="s">
        <v>2169</v>
      </c>
      <c r="C1030" s="3">
        <v>1</v>
      </c>
      <c r="D1030" s="3">
        <v>8</v>
      </c>
      <c r="E1030" s="3" t="s">
        <v>2170</v>
      </c>
      <c r="F1030" s="3" t="s">
        <v>81</v>
      </c>
      <c r="G1030" s="3" t="s">
        <v>82</v>
      </c>
    </row>
    <row r="1031" spans="1:7" ht="31" x14ac:dyDescent="0.2">
      <c r="A1031" s="3">
        <v>1292</v>
      </c>
      <c r="B1031" s="3" t="s">
        <v>2171</v>
      </c>
      <c r="C1031" s="3">
        <v>1</v>
      </c>
      <c r="D1031" s="3">
        <v>8</v>
      </c>
      <c r="E1031" s="3" t="s">
        <v>2172</v>
      </c>
      <c r="F1031" s="3" t="s">
        <v>81</v>
      </c>
      <c r="G1031" s="3" t="s">
        <v>82</v>
      </c>
    </row>
    <row r="1032" spans="1:7" ht="31" x14ac:dyDescent="0.2">
      <c r="A1032" s="3">
        <v>1408</v>
      </c>
      <c r="B1032" s="3" t="s">
        <v>2173</v>
      </c>
      <c r="C1032" s="3">
        <v>1</v>
      </c>
      <c r="D1032" s="3">
        <v>8</v>
      </c>
      <c r="E1032" s="3" t="s">
        <v>2174</v>
      </c>
      <c r="F1032" s="3" t="s">
        <v>81</v>
      </c>
      <c r="G1032" s="3" t="s">
        <v>82</v>
      </c>
    </row>
    <row r="1033" spans="1:7" ht="46" x14ac:dyDescent="0.2">
      <c r="A1033" s="3">
        <v>1293</v>
      </c>
      <c r="B1033" s="3" t="s">
        <v>2175</v>
      </c>
      <c r="C1033" s="3">
        <v>1</v>
      </c>
      <c r="D1033" s="3">
        <v>8</v>
      </c>
      <c r="E1033" s="3" t="s">
        <v>2176</v>
      </c>
      <c r="F1033" s="3" t="s">
        <v>81</v>
      </c>
      <c r="G1033" s="3" t="s">
        <v>82</v>
      </c>
    </row>
    <row r="1034" spans="1:7" ht="46" x14ac:dyDescent="0.2">
      <c r="A1034" s="3">
        <v>1409</v>
      </c>
      <c r="B1034" s="3" t="s">
        <v>2177</v>
      </c>
      <c r="C1034" s="3">
        <v>1</v>
      </c>
      <c r="D1034" s="3">
        <v>8</v>
      </c>
      <c r="E1034" s="3" t="s">
        <v>2178</v>
      </c>
      <c r="F1034" s="3" t="s">
        <v>81</v>
      </c>
      <c r="G1034" s="3" t="s">
        <v>82</v>
      </c>
    </row>
    <row r="1035" spans="1:7" ht="46" x14ac:dyDescent="0.2">
      <c r="A1035" s="3">
        <v>1294</v>
      </c>
      <c r="B1035" s="3" t="s">
        <v>2179</v>
      </c>
      <c r="C1035" s="3">
        <v>1</v>
      </c>
      <c r="D1035" s="3">
        <v>8</v>
      </c>
      <c r="E1035" s="3" t="s">
        <v>2180</v>
      </c>
      <c r="F1035" s="3" t="s">
        <v>81</v>
      </c>
      <c r="G1035" s="3" t="s">
        <v>82</v>
      </c>
    </row>
    <row r="1036" spans="1:7" ht="46" x14ac:dyDescent="0.2">
      <c r="A1036" s="3">
        <v>1410</v>
      </c>
      <c r="B1036" s="3" t="s">
        <v>2181</v>
      </c>
      <c r="C1036" s="3">
        <v>1</v>
      </c>
      <c r="D1036" s="3">
        <v>8</v>
      </c>
      <c r="E1036" s="3" t="s">
        <v>2182</v>
      </c>
      <c r="F1036" s="3" t="s">
        <v>81</v>
      </c>
      <c r="G1036" s="3" t="s">
        <v>82</v>
      </c>
    </row>
    <row r="1037" spans="1:7" ht="31" x14ac:dyDescent="0.2">
      <c r="A1037" s="3">
        <v>1295</v>
      </c>
      <c r="B1037" s="3" t="s">
        <v>2183</v>
      </c>
      <c r="C1037" s="3">
        <v>1</v>
      </c>
      <c r="D1037" s="3">
        <v>8</v>
      </c>
      <c r="E1037" s="3" t="s">
        <v>2184</v>
      </c>
      <c r="F1037" s="3" t="s">
        <v>81</v>
      </c>
      <c r="G1037" s="3" t="s">
        <v>82</v>
      </c>
    </row>
    <row r="1038" spans="1:7" ht="31" x14ac:dyDescent="0.2">
      <c r="A1038" s="3">
        <v>1411</v>
      </c>
      <c r="B1038" s="3" t="s">
        <v>2185</v>
      </c>
      <c r="C1038" s="3">
        <v>1</v>
      </c>
      <c r="D1038" s="3">
        <v>8</v>
      </c>
      <c r="E1038" s="3" t="s">
        <v>2186</v>
      </c>
      <c r="F1038" s="3" t="s">
        <v>81</v>
      </c>
      <c r="G1038" s="3" t="s">
        <v>82</v>
      </c>
    </row>
    <row r="1039" spans="1:7" ht="31" x14ac:dyDescent="0.2">
      <c r="A1039" s="3">
        <v>1296</v>
      </c>
      <c r="B1039" s="3" t="s">
        <v>2187</v>
      </c>
      <c r="C1039" s="3">
        <v>1</v>
      </c>
      <c r="D1039" s="3">
        <v>8</v>
      </c>
      <c r="E1039" s="3" t="s">
        <v>2188</v>
      </c>
      <c r="F1039" s="3" t="s">
        <v>81</v>
      </c>
      <c r="G1039" s="3" t="s">
        <v>82</v>
      </c>
    </row>
    <row r="1040" spans="1:7" ht="31" x14ac:dyDescent="0.2">
      <c r="A1040" s="3">
        <v>1412</v>
      </c>
      <c r="B1040" s="3" t="s">
        <v>2189</v>
      </c>
      <c r="C1040" s="3">
        <v>1</v>
      </c>
      <c r="D1040" s="3">
        <v>8</v>
      </c>
      <c r="E1040" s="3" t="s">
        <v>2190</v>
      </c>
      <c r="F1040" s="3" t="s">
        <v>81</v>
      </c>
      <c r="G1040" s="3" t="s">
        <v>82</v>
      </c>
    </row>
    <row r="1041" spans="1:7" ht="31" x14ac:dyDescent="0.2">
      <c r="A1041" s="3">
        <v>1297</v>
      </c>
      <c r="B1041" s="3" t="s">
        <v>2191</v>
      </c>
      <c r="C1041" s="3">
        <v>1</v>
      </c>
      <c r="D1041" s="3">
        <v>8</v>
      </c>
      <c r="E1041" s="3" t="s">
        <v>2192</v>
      </c>
      <c r="F1041" s="3" t="s">
        <v>81</v>
      </c>
      <c r="G1041" s="3" t="s">
        <v>82</v>
      </c>
    </row>
    <row r="1042" spans="1:7" ht="31" x14ac:dyDescent="0.2">
      <c r="A1042" s="3">
        <v>1413</v>
      </c>
      <c r="B1042" s="3" t="s">
        <v>2193</v>
      </c>
      <c r="C1042" s="3">
        <v>1</v>
      </c>
      <c r="D1042" s="3">
        <v>8</v>
      </c>
      <c r="E1042" s="3" t="s">
        <v>2194</v>
      </c>
      <c r="F1042" s="3" t="s">
        <v>81</v>
      </c>
      <c r="G1042" s="3" t="s">
        <v>82</v>
      </c>
    </row>
    <row r="1043" spans="1:7" ht="61" x14ac:dyDescent="0.2">
      <c r="A1043" s="3">
        <v>1155</v>
      </c>
      <c r="B1043" s="3" t="s">
        <v>2195</v>
      </c>
      <c r="C1043" s="3">
        <v>1</v>
      </c>
      <c r="D1043" s="3">
        <v>8</v>
      </c>
      <c r="E1043" s="3" t="s">
        <v>2196</v>
      </c>
      <c r="F1043" s="3" t="s">
        <v>2197</v>
      </c>
      <c r="G1043" s="3" t="s">
        <v>2198</v>
      </c>
    </row>
    <row r="1044" spans="1:7" ht="61" x14ac:dyDescent="0.2">
      <c r="A1044" s="3">
        <v>1261</v>
      </c>
      <c r="B1044" s="3" t="s">
        <v>2199</v>
      </c>
      <c r="C1044" s="3">
        <v>1</v>
      </c>
      <c r="D1044" s="3">
        <v>8</v>
      </c>
      <c r="E1044" s="3" t="s">
        <v>2200</v>
      </c>
      <c r="F1044" s="3" t="s">
        <v>2197</v>
      </c>
      <c r="G1044" s="3" t="s">
        <v>2198</v>
      </c>
    </row>
    <row r="1045" spans="1:7" ht="61" x14ac:dyDescent="0.2">
      <c r="A1045" s="3">
        <v>1156</v>
      </c>
      <c r="B1045" s="3" t="s">
        <v>2201</v>
      </c>
      <c r="C1045" s="3">
        <v>1</v>
      </c>
      <c r="D1045" s="3">
        <v>8</v>
      </c>
      <c r="E1045" s="3" t="s">
        <v>2202</v>
      </c>
      <c r="F1045" s="3" t="s">
        <v>2197</v>
      </c>
      <c r="G1045" s="3" t="s">
        <v>2198</v>
      </c>
    </row>
    <row r="1046" spans="1:7" ht="61" x14ac:dyDescent="0.2">
      <c r="A1046" s="3">
        <v>1262</v>
      </c>
      <c r="B1046" s="3" t="s">
        <v>2203</v>
      </c>
      <c r="C1046" s="3">
        <v>1</v>
      </c>
      <c r="D1046" s="3">
        <v>8</v>
      </c>
      <c r="E1046" s="3" t="s">
        <v>2204</v>
      </c>
      <c r="F1046" s="3" t="s">
        <v>2197</v>
      </c>
      <c r="G1046" s="3" t="s">
        <v>2198</v>
      </c>
    </row>
    <row r="1047" spans="1:7" ht="61" x14ac:dyDescent="0.2">
      <c r="A1047" s="3">
        <v>1157</v>
      </c>
      <c r="B1047" s="3" t="s">
        <v>2205</v>
      </c>
      <c r="C1047" s="3">
        <v>1</v>
      </c>
      <c r="D1047" s="3">
        <v>8</v>
      </c>
      <c r="E1047" s="3" t="s">
        <v>2206</v>
      </c>
      <c r="F1047" s="3" t="s">
        <v>2197</v>
      </c>
      <c r="G1047" s="3" t="s">
        <v>2198</v>
      </c>
    </row>
    <row r="1048" spans="1:7" ht="61" x14ac:dyDescent="0.2">
      <c r="A1048" s="3">
        <v>1263</v>
      </c>
      <c r="B1048" s="3" t="s">
        <v>2207</v>
      </c>
      <c r="C1048" s="3">
        <v>1</v>
      </c>
      <c r="D1048" s="3">
        <v>8</v>
      </c>
      <c r="E1048" s="3" t="s">
        <v>2208</v>
      </c>
      <c r="F1048" s="3" t="s">
        <v>2197</v>
      </c>
      <c r="G1048" s="3" t="s">
        <v>2198</v>
      </c>
    </row>
    <row r="1049" spans="1:7" ht="61" x14ac:dyDescent="0.2">
      <c r="A1049" s="3">
        <v>1158</v>
      </c>
      <c r="B1049" s="3" t="s">
        <v>2209</v>
      </c>
      <c r="C1049" s="3">
        <v>1</v>
      </c>
      <c r="D1049" s="3">
        <v>8</v>
      </c>
      <c r="E1049" s="3" t="s">
        <v>2210</v>
      </c>
      <c r="F1049" s="3" t="s">
        <v>2197</v>
      </c>
      <c r="G1049" s="3" t="s">
        <v>2198</v>
      </c>
    </row>
    <row r="1050" spans="1:7" ht="61" x14ac:dyDescent="0.2">
      <c r="A1050" s="3">
        <v>1264</v>
      </c>
      <c r="B1050" s="3" t="s">
        <v>2211</v>
      </c>
      <c r="C1050" s="3">
        <v>1</v>
      </c>
      <c r="D1050" s="3">
        <v>8</v>
      </c>
      <c r="E1050" s="3" t="s">
        <v>2212</v>
      </c>
      <c r="F1050" s="3" t="s">
        <v>2197</v>
      </c>
      <c r="G1050" s="3" t="s">
        <v>2198</v>
      </c>
    </row>
    <row r="1051" spans="1:7" ht="61" x14ac:dyDescent="0.2">
      <c r="A1051" s="3">
        <v>1159</v>
      </c>
      <c r="B1051" s="3" t="s">
        <v>2213</v>
      </c>
      <c r="C1051" s="3">
        <v>1</v>
      </c>
      <c r="D1051" s="3">
        <v>8</v>
      </c>
      <c r="E1051" s="3" t="s">
        <v>2214</v>
      </c>
      <c r="F1051" s="3" t="s">
        <v>2197</v>
      </c>
      <c r="G1051" s="3" t="s">
        <v>2198</v>
      </c>
    </row>
    <row r="1052" spans="1:7" ht="61" x14ac:dyDescent="0.2">
      <c r="A1052" s="3">
        <v>1265</v>
      </c>
      <c r="B1052" s="3" t="s">
        <v>2215</v>
      </c>
      <c r="C1052" s="3">
        <v>1</v>
      </c>
      <c r="D1052" s="3">
        <v>8</v>
      </c>
      <c r="E1052" s="3" t="s">
        <v>2216</v>
      </c>
      <c r="F1052" s="3" t="s">
        <v>2197</v>
      </c>
      <c r="G1052" s="3" t="s">
        <v>2198</v>
      </c>
    </row>
    <row r="1053" spans="1:7" ht="61" x14ac:dyDescent="0.2">
      <c r="A1053" s="3">
        <v>1160</v>
      </c>
      <c r="B1053" s="3" t="s">
        <v>2217</v>
      </c>
      <c r="C1053" s="3">
        <v>1</v>
      </c>
      <c r="D1053" s="3">
        <v>8</v>
      </c>
      <c r="E1053" s="3" t="s">
        <v>2218</v>
      </c>
      <c r="F1053" s="3" t="s">
        <v>2197</v>
      </c>
      <c r="G1053" s="3" t="s">
        <v>2198</v>
      </c>
    </row>
    <row r="1054" spans="1:7" ht="61" x14ac:dyDescent="0.2">
      <c r="A1054" s="3">
        <v>1266</v>
      </c>
      <c r="B1054" s="3" t="s">
        <v>2219</v>
      </c>
      <c r="C1054" s="3">
        <v>1</v>
      </c>
      <c r="D1054" s="3">
        <v>8</v>
      </c>
      <c r="E1054" s="3" t="s">
        <v>2220</v>
      </c>
      <c r="F1054" s="3" t="s">
        <v>2197</v>
      </c>
      <c r="G1054" s="3" t="s">
        <v>2198</v>
      </c>
    </row>
    <row r="1055" spans="1:7" ht="31" x14ac:dyDescent="0.2">
      <c r="A1055" s="3">
        <v>1161</v>
      </c>
      <c r="B1055" s="3" t="s">
        <v>2221</v>
      </c>
      <c r="C1055" s="3">
        <v>2</v>
      </c>
      <c r="D1055" s="3">
        <v>1000</v>
      </c>
      <c r="E1055" s="3" t="s">
        <v>2222</v>
      </c>
      <c r="F1055" s="3" t="s">
        <v>180</v>
      </c>
      <c r="G1055" s="3" t="s">
        <v>181</v>
      </c>
    </row>
    <row r="1056" spans="1:7" ht="31" x14ac:dyDescent="0.2">
      <c r="A1056" s="3">
        <v>1267</v>
      </c>
      <c r="B1056" s="3" t="s">
        <v>2223</v>
      </c>
      <c r="C1056" s="3">
        <v>2</v>
      </c>
      <c r="D1056" s="3">
        <v>1000</v>
      </c>
      <c r="E1056" s="3" t="s">
        <v>2224</v>
      </c>
      <c r="F1056" s="3" t="s">
        <v>180</v>
      </c>
      <c r="G1056" s="3" t="s">
        <v>181</v>
      </c>
    </row>
    <row r="1057" spans="1:7" ht="46" x14ac:dyDescent="0.2">
      <c r="A1057" s="3">
        <v>1298</v>
      </c>
      <c r="B1057" s="3" t="s">
        <v>2225</v>
      </c>
      <c r="C1057" s="3">
        <v>1</v>
      </c>
      <c r="D1057" s="3">
        <v>8</v>
      </c>
      <c r="E1057" s="3" t="s">
        <v>2226</v>
      </c>
      <c r="F1057" s="3" t="s">
        <v>81</v>
      </c>
      <c r="G1057" s="3" t="s">
        <v>82</v>
      </c>
    </row>
    <row r="1058" spans="1:7" ht="46" x14ac:dyDescent="0.2">
      <c r="A1058" s="3">
        <v>1414</v>
      </c>
      <c r="B1058" s="3" t="s">
        <v>2227</v>
      </c>
      <c r="C1058" s="3">
        <v>1</v>
      </c>
      <c r="D1058" s="3">
        <v>8</v>
      </c>
      <c r="E1058" s="3" t="s">
        <v>2228</v>
      </c>
      <c r="F1058" s="3" t="s">
        <v>81</v>
      </c>
      <c r="G1058" s="3" t="s">
        <v>82</v>
      </c>
    </row>
    <row r="1059" spans="1:7" ht="31" x14ac:dyDescent="0.2">
      <c r="A1059" s="3">
        <v>1299</v>
      </c>
      <c r="B1059" s="3" t="s">
        <v>2229</v>
      </c>
      <c r="C1059" s="3">
        <v>1</v>
      </c>
      <c r="D1059" s="3">
        <v>8</v>
      </c>
      <c r="E1059" s="3" t="s">
        <v>2230</v>
      </c>
      <c r="F1059" s="3" t="s">
        <v>81</v>
      </c>
      <c r="G1059" s="3" t="s">
        <v>82</v>
      </c>
    </row>
    <row r="1060" spans="1:7" ht="46" x14ac:dyDescent="0.2">
      <c r="A1060" s="3">
        <v>1415</v>
      </c>
      <c r="B1060" s="3" t="s">
        <v>2231</v>
      </c>
      <c r="C1060" s="3">
        <v>1</v>
      </c>
      <c r="D1060" s="3">
        <v>8</v>
      </c>
      <c r="E1060" s="3" t="s">
        <v>2232</v>
      </c>
      <c r="F1060" s="3" t="s">
        <v>81</v>
      </c>
      <c r="G1060" s="3" t="s">
        <v>82</v>
      </c>
    </row>
    <row r="1061" spans="1:7" ht="46" x14ac:dyDescent="0.2">
      <c r="A1061" s="3">
        <v>1300</v>
      </c>
      <c r="B1061" s="3" t="s">
        <v>2233</v>
      </c>
      <c r="C1061" s="3">
        <v>1</v>
      </c>
      <c r="D1061" s="3">
        <v>8</v>
      </c>
      <c r="E1061" s="3" t="s">
        <v>2234</v>
      </c>
      <c r="F1061" s="3" t="s">
        <v>81</v>
      </c>
      <c r="G1061" s="3" t="s">
        <v>82</v>
      </c>
    </row>
    <row r="1062" spans="1:7" ht="46" x14ac:dyDescent="0.2">
      <c r="A1062" s="3">
        <v>1416</v>
      </c>
      <c r="B1062" s="3" t="s">
        <v>2235</v>
      </c>
      <c r="C1062" s="3">
        <v>1</v>
      </c>
      <c r="D1062" s="3">
        <v>8</v>
      </c>
      <c r="E1062" s="3" t="s">
        <v>2236</v>
      </c>
      <c r="F1062" s="3" t="s">
        <v>81</v>
      </c>
      <c r="G1062" s="3" t="s">
        <v>82</v>
      </c>
    </row>
    <row r="1063" spans="1:7" ht="31" x14ac:dyDescent="0.2">
      <c r="A1063" s="3">
        <v>1301</v>
      </c>
      <c r="B1063" s="3" t="s">
        <v>2237</v>
      </c>
      <c r="C1063" s="3">
        <v>1</v>
      </c>
      <c r="D1063" s="3">
        <v>8</v>
      </c>
      <c r="E1063" s="3" t="s">
        <v>2238</v>
      </c>
      <c r="F1063" s="3" t="s">
        <v>81</v>
      </c>
      <c r="G1063" s="3" t="s">
        <v>82</v>
      </c>
    </row>
    <row r="1064" spans="1:7" ht="31" x14ac:dyDescent="0.2">
      <c r="A1064" s="3">
        <v>1417</v>
      </c>
      <c r="B1064" s="3" t="s">
        <v>2239</v>
      </c>
      <c r="C1064" s="3">
        <v>1</v>
      </c>
      <c r="D1064" s="3">
        <v>8</v>
      </c>
      <c r="E1064" s="3" t="s">
        <v>2240</v>
      </c>
      <c r="F1064" s="3" t="s">
        <v>81</v>
      </c>
      <c r="G1064" s="3" t="s">
        <v>82</v>
      </c>
    </row>
    <row r="1065" spans="1:7" ht="61" x14ac:dyDescent="0.2">
      <c r="A1065" s="3">
        <v>1162</v>
      </c>
      <c r="B1065" s="3" t="s">
        <v>2241</v>
      </c>
      <c r="C1065" s="3">
        <v>1</v>
      </c>
      <c r="D1065" s="3">
        <v>8</v>
      </c>
      <c r="E1065" s="3" t="s">
        <v>2242</v>
      </c>
      <c r="F1065" s="3" t="s">
        <v>2243</v>
      </c>
      <c r="G1065" s="3" t="s">
        <v>2244</v>
      </c>
    </row>
    <row r="1066" spans="1:7" ht="76" x14ac:dyDescent="0.2">
      <c r="A1066" s="3">
        <v>1268</v>
      </c>
      <c r="B1066" s="3" t="s">
        <v>2245</v>
      </c>
      <c r="C1066" s="3">
        <v>1</v>
      </c>
      <c r="D1066" s="3">
        <v>8</v>
      </c>
      <c r="E1066" s="3" t="s">
        <v>2246</v>
      </c>
      <c r="F1066" s="3" t="s">
        <v>2247</v>
      </c>
      <c r="G1066" s="3" t="s">
        <v>2248</v>
      </c>
    </row>
    <row r="1067" spans="1:7" ht="61" x14ac:dyDescent="0.2">
      <c r="A1067" s="3">
        <v>1163</v>
      </c>
      <c r="B1067" s="3" t="s">
        <v>2249</v>
      </c>
      <c r="C1067" s="3">
        <v>1</v>
      </c>
      <c r="D1067" s="3">
        <v>8</v>
      </c>
      <c r="E1067" s="3" t="s">
        <v>2250</v>
      </c>
      <c r="F1067" s="3" t="s">
        <v>2243</v>
      </c>
      <c r="G1067" s="3" t="s">
        <v>2244</v>
      </c>
    </row>
    <row r="1068" spans="1:7" ht="76" x14ac:dyDescent="0.2">
      <c r="A1068" s="3">
        <v>1269</v>
      </c>
      <c r="B1068" s="3" t="s">
        <v>2251</v>
      </c>
      <c r="C1068" s="3">
        <v>1</v>
      </c>
      <c r="D1068" s="3">
        <v>8</v>
      </c>
      <c r="E1068" s="3" t="s">
        <v>2252</v>
      </c>
      <c r="F1068" s="3" t="s">
        <v>2247</v>
      </c>
      <c r="G1068" s="3" t="s">
        <v>2248</v>
      </c>
    </row>
    <row r="1069" spans="1:7" ht="61" x14ac:dyDescent="0.2">
      <c r="A1069" s="3">
        <v>1164</v>
      </c>
      <c r="B1069" s="3" t="s">
        <v>2253</v>
      </c>
      <c r="C1069" s="3">
        <v>1</v>
      </c>
      <c r="D1069" s="3">
        <v>8</v>
      </c>
      <c r="E1069" s="3" t="s">
        <v>2254</v>
      </c>
      <c r="F1069" s="3" t="s">
        <v>2243</v>
      </c>
      <c r="G1069" s="3" t="s">
        <v>2244</v>
      </c>
    </row>
    <row r="1070" spans="1:7" ht="76" x14ac:dyDescent="0.2">
      <c r="A1070" s="3">
        <v>1270</v>
      </c>
      <c r="B1070" s="3" t="s">
        <v>2255</v>
      </c>
      <c r="C1070" s="3">
        <v>1</v>
      </c>
      <c r="D1070" s="3">
        <v>8</v>
      </c>
      <c r="E1070" s="3" t="s">
        <v>2256</v>
      </c>
      <c r="F1070" s="3" t="s">
        <v>2247</v>
      </c>
      <c r="G1070" s="3" t="s">
        <v>2248</v>
      </c>
    </row>
    <row r="1071" spans="1:7" ht="61" x14ac:dyDescent="0.2">
      <c r="A1071" s="3">
        <v>1165</v>
      </c>
      <c r="B1071" s="3" t="s">
        <v>2257</v>
      </c>
      <c r="C1071" s="3">
        <v>1</v>
      </c>
      <c r="D1071" s="3">
        <v>8</v>
      </c>
      <c r="E1071" s="3" t="s">
        <v>2258</v>
      </c>
      <c r="F1071" s="3" t="s">
        <v>2243</v>
      </c>
      <c r="G1071" s="3" t="s">
        <v>2244</v>
      </c>
    </row>
    <row r="1072" spans="1:7" ht="76" x14ac:dyDescent="0.2">
      <c r="A1072" s="3">
        <v>1271</v>
      </c>
      <c r="B1072" s="3" t="s">
        <v>2259</v>
      </c>
      <c r="C1072" s="3">
        <v>1</v>
      </c>
      <c r="D1072" s="3">
        <v>8</v>
      </c>
      <c r="E1072" s="3" t="s">
        <v>2260</v>
      </c>
      <c r="F1072" s="3" t="s">
        <v>2247</v>
      </c>
      <c r="G1072" s="3" t="s">
        <v>2248</v>
      </c>
    </row>
    <row r="1073" spans="1:7" ht="31" x14ac:dyDescent="0.2">
      <c r="A1073" s="3">
        <v>1166</v>
      </c>
      <c r="B1073" s="3" t="s">
        <v>2261</v>
      </c>
      <c r="C1073" s="3">
        <v>2</v>
      </c>
      <c r="D1073" s="3">
        <v>1000</v>
      </c>
      <c r="E1073" s="3" t="s">
        <v>2262</v>
      </c>
      <c r="F1073" s="3" t="s">
        <v>180</v>
      </c>
      <c r="G1073" s="3" t="s">
        <v>181</v>
      </c>
    </row>
    <row r="1074" spans="1:7" ht="31" x14ac:dyDescent="0.2">
      <c r="A1074" s="3">
        <v>1272</v>
      </c>
      <c r="B1074" s="3" t="s">
        <v>2263</v>
      </c>
      <c r="C1074" s="3">
        <v>2</v>
      </c>
      <c r="D1074" s="3">
        <v>1000</v>
      </c>
      <c r="E1074" s="3" t="s">
        <v>2264</v>
      </c>
      <c r="F1074" s="3" t="s">
        <v>180</v>
      </c>
      <c r="G1074" s="3" t="s">
        <v>181</v>
      </c>
    </row>
    <row r="1075" spans="1:7" ht="31" x14ac:dyDescent="0.2">
      <c r="A1075" s="3">
        <v>1257</v>
      </c>
      <c r="B1075" s="3" t="s">
        <v>2265</v>
      </c>
      <c r="C1075" s="3">
        <v>1</v>
      </c>
      <c r="D1075" s="3">
        <v>8</v>
      </c>
      <c r="E1075" s="3" t="s">
        <v>2266</v>
      </c>
      <c r="F1075" s="3" t="s">
        <v>81</v>
      </c>
      <c r="G1075" s="3" t="s">
        <v>82</v>
      </c>
    </row>
    <row r="1076" spans="1:7" ht="46" x14ac:dyDescent="0.2">
      <c r="A1076" s="3">
        <v>1258</v>
      </c>
      <c r="B1076" s="3" t="s">
        <v>2267</v>
      </c>
      <c r="C1076" s="3">
        <v>1</v>
      </c>
      <c r="D1076" s="3">
        <v>8</v>
      </c>
      <c r="E1076" s="3" t="s">
        <v>2268</v>
      </c>
      <c r="F1076" s="3" t="s">
        <v>66</v>
      </c>
      <c r="G1076" s="3" t="s">
        <v>67</v>
      </c>
    </row>
    <row r="1077" spans="1:7" ht="31" x14ac:dyDescent="0.2">
      <c r="A1077" s="3">
        <v>1167</v>
      </c>
      <c r="B1077" s="3" t="s">
        <v>2269</v>
      </c>
      <c r="C1077" s="3">
        <v>1</v>
      </c>
      <c r="D1077" s="3">
        <v>8</v>
      </c>
      <c r="E1077" s="3" t="s">
        <v>2270</v>
      </c>
      <c r="F1077" s="3" t="s">
        <v>81</v>
      </c>
      <c r="G1077" s="3" t="s">
        <v>82</v>
      </c>
    </row>
    <row r="1078" spans="1:7" ht="46" x14ac:dyDescent="0.2">
      <c r="A1078" s="3">
        <v>1168</v>
      </c>
      <c r="B1078" s="3" t="s">
        <v>2271</v>
      </c>
      <c r="C1078" s="3">
        <v>1</v>
      </c>
      <c r="D1078" s="3">
        <v>8</v>
      </c>
      <c r="E1078" s="3" t="s">
        <v>2272</v>
      </c>
      <c r="F1078" s="3" t="s">
        <v>66</v>
      </c>
      <c r="G1078" s="3" t="s">
        <v>67</v>
      </c>
    </row>
    <row r="1079" spans="1:7" ht="31" x14ac:dyDescent="0.2">
      <c r="A1079" s="3">
        <v>1302</v>
      </c>
      <c r="B1079" s="3" t="s">
        <v>2273</v>
      </c>
      <c r="C1079" s="3">
        <v>1</v>
      </c>
      <c r="D1079" s="3">
        <v>8</v>
      </c>
      <c r="E1079" s="3" t="s">
        <v>2274</v>
      </c>
      <c r="F1079" s="3" t="s">
        <v>81</v>
      </c>
      <c r="G1079" s="3" t="s">
        <v>82</v>
      </c>
    </row>
    <row r="1080" spans="1:7" ht="46" x14ac:dyDescent="0.2">
      <c r="A1080" s="3">
        <v>1303</v>
      </c>
      <c r="B1080" s="3" t="s">
        <v>2275</v>
      </c>
      <c r="C1080" s="3">
        <v>1</v>
      </c>
      <c r="D1080" s="3">
        <v>8</v>
      </c>
      <c r="E1080" s="3" t="s">
        <v>2276</v>
      </c>
      <c r="F1080" s="3" t="s">
        <v>81</v>
      </c>
      <c r="G1080" s="3" t="s">
        <v>82</v>
      </c>
    </row>
    <row r="1081" spans="1:7" ht="46" x14ac:dyDescent="0.2">
      <c r="A1081" s="3">
        <v>1304</v>
      </c>
      <c r="B1081" s="3" t="s">
        <v>2277</v>
      </c>
      <c r="C1081" s="3">
        <v>1</v>
      </c>
      <c r="D1081" s="3">
        <v>8</v>
      </c>
      <c r="E1081" s="3" t="s">
        <v>2278</v>
      </c>
      <c r="F1081" s="3" t="s">
        <v>81</v>
      </c>
      <c r="G1081" s="3" t="s">
        <v>82</v>
      </c>
    </row>
    <row r="1082" spans="1:7" ht="31" x14ac:dyDescent="0.2">
      <c r="A1082" s="3">
        <v>1305</v>
      </c>
      <c r="B1082" s="3" t="s">
        <v>2279</v>
      </c>
      <c r="C1082" s="3">
        <v>1</v>
      </c>
      <c r="D1082" s="3">
        <v>8</v>
      </c>
      <c r="E1082" s="3" t="s">
        <v>2280</v>
      </c>
      <c r="F1082" s="3" t="s">
        <v>81</v>
      </c>
      <c r="G1082" s="3" t="s">
        <v>82</v>
      </c>
    </row>
    <row r="1083" spans="1:7" ht="31" x14ac:dyDescent="0.2">
      <c r="A1083" s="3">
        <v>1306</v>
      </c>
      <c r="B1083" s="3" t="s">
        <v>2281</v>
      </c>
      <c r="C1083" s="3">
        <v>1</v>
      </c>
      <c r="D1083" s="3">
        <v>8</v>
      </c>
      <c r="E1083" s="3" t="s">
        <v>2282</v>
      </c>
      <c r="F1083" s="3" t="s">
        <v>81</v>
      </c>
      <c r="G1083" s="3" t="s">
        <v>82</v>
      </c>
    </row>
    <row r="1084" spans="1:7" ht="31" x14ac:dyDescent="0.2">
      <c r="A1084" s="3">
        <v>1307</v>
      </c>
      <c r="B1084" s="3" t="s">
        <v>2283</v>
      </c>
      <c r="C1084" s="3">
        <v>1</v>
      </c>
      <c r="D1084" s="3">
        <v>8</v>
      </c>
      <c r="E1084" s="3" t="s">
        <v>2284</v>
      </c>
      <c r="F1084" s="3" t="s">
        <v>81</v>
      </c>
      <c r="G1084" s="3" t="s">
        <v>82</v>
      </c>
    </row>
    <row r="1085" spans="1:7" ht="61" x14ac:dyDescent="0.2">
      <c r="A1085" s="3">
        <v>1169</v>
      </c>
      <c r="B1085" s="3" t="s">
        <v>2285</v>
      </c>
      <c r="C1085" s="3">
        <v>1</v>
      </c>
      <c r="D1085" s="3">
        <v>8</v>
      </c>
      <c r="E1085" s="3" t="s">
        <v>2286</v>
      </c>
      <c r="F1085" s="3" t="s">
        <v>2287</v>
      </c>
      <c r="G1085" s="3" t="s">
        <v>2138</v>
      </c>
    </row>
    <row r="1086" spans="1:7" ht="61" x14ac:dyDescent="0.2">
      <c r="A1086" s="3">
        <v>1170</v>
      </c>
      <c r="B1086" s="3" t="s">
        <v>2288</v>
      </c>
      <c r="C1086" s="3">
        <v>1</v>
      </c>
      <c r="D1086" s="3">
        <v>8</v>
      </c>
      <c r="E1086" s="3" t="s">
        <v>2289</v>
      </c>
      <c r="F1086" s="3" t="s">
        <v>2287</v>
      </c>
      <c r="G1086" s="3" t="s">
        <v>2138</v>
      </c>
    </row>
    <row r="1087" spans="1:7" ht="61" x14ac:dyDescent="0.2">
      <c r="A1087" s="3">
        <v>1171</v>
      </c>
      <c r="B1087" s="3" t="s">
        <v>2290</v>
      </c>
      <c r="C1087" s="3">
        <v>1</v>
      </c>
      <c r="D1087" s="3">
        <v>8</v>
      </c>
      <c r="E1087" s="3" t="s">
        <v>2291</v>
      </c>
      <c r="F1087" s="3" t="s">
        <v>2287</v>
      </c>
      <c r="G1087" s="3" t="s">
        <v>2138</v>
      </c>
    </row>
    <row r="1088" spans="1:7" ht="61" x14ac:dyDescent="0.2">
      <c r="A1088" s="3">
        <v>1172</v>
      </c>
      <c r="B1088" s="3" t="s">
        <v>2292</v>
      </c>
      <c r="C1088" s="3">
        <v>1</v>
      </c>
      <c r="D1088" s="3">
        <v>8</v>
      </c>
      <c r="E1088" s="3" t="s">
        <v>2293</v>
      </c>
      <c r="F1088" s="3" t="s">
        <v>2287</v>
      </c>
      <c r="G1088" s="3" t="s">
        <v>2138</v>
      </c>
    </row>
    <row r="1089" spans="1:7" ht="61" x14ac:dyDescent="0.2">
      <c r="A1089" s="3">
        <v>1173</v>
      </c>
      <c r="B1089" s="3" t="s">
        <v>2294</v>
      </c>
      <c r="C1089" s="3">
        <v>1</v>
      </c>
      <c r="D1089" s="3">
        <v>8</v>
      </c>
      <c r="E1089" s="3" t="s">
        <v>2295</v>
      </c>
      <c r="F1089" s="3" t="s">
        <v>2287</v>
      </c>
      <c r="G1089" s="3" t="s">
        <v>2138</v>
      </c>
    </row>
    <row r="1090" spans="1:7" ht="46" x14ac:dyDescent="0.2">
      <c r="A1090" s="3">
        <v>1174</v>
      </c>
      <c r="B1090" s="3" t="s">
        <v>2296</v>
      </c>
      <c r="C1090" s="3">
        <v>2</v>
      </c>
      <c r="D1090" s="3">
        <v>1000</v>
      </c>
      <c r="E1090" s="3" t="s">
        <v>2297</v>
      </c>
      <c r="F1090" s="3" t="s">
        <v>180</v>
      </c>
      <c r="G1090" s="3" t="s">
        <v>181</v>
      </c>
    </row>
    <row r="1091" spans="1:7" ht="31" x14ac:dyDescent="0.2">
      <c r="A1091" s="3">
        <v>1175</v>
      </c>
      <c r="B1091" s="3" t="s">
        <v>2298</v>
      </c>
      <c r="C1091" s="3">
        <v>1</v>
      </c>
      <c r="D1091" s="3">
        <v>8</v>
      </c>
      <c r="E1091" s="3" t="s">
        <v>2299</v>
      </c>
      <c r="F1091" s="3" t="s">
        <v>81</v>
      </c>
      <c r="G1091" s="3" t="s">
        <v>82</v>
      </c>
    </row>
    <row r="1092" spans="1:7" ht="46" x14ac:dyDescent="0.2">
      <c r="A1092" s="3">
        <v>1176</v>
      </c>
      <c r="B1092" s="3" t="s">
        <v>2300</v>
      </c>
      <c r="C1092" s="3">
        <v>1</v>
      </c>
      <c r="D1092" s="3">
        <v>8</v>
      </c>
      <c r="E1092" s="3" t="s">
        <v>2301</v>
      </c>
      <c r="F1092" s="3" t="s">
        <v>66</v>
      </c>
      <c r="G1092" s="3" t="s">
        <v>67</v>
      </c>
    </row>
    <row r="1093" spans="1:7" ht="31" x14ac:dyDescent="0.2">
      <c r="A1093" s="3">
        <v>1177</v>
      </c>
      <c r="B1093" s="3" t="s">
        <v>2302</v>
      </c>
      <c r="C1093" s="3">
        <v>1</v>
      </c>
      <c r="D1093" s="3">
        <v>8</v>
      </c>
      <c r="E1093" s="3" t="s">
        <v>2303</v>
      </c>
      <c r="F1093" s="3" t="s">
        <v>81</v>
      </c>
      <c r="G1093" s="3" t="s">
        <v>82</v>
      </c>
    </row>
    <row r="1094" spans="1:7" ht="31" x14ac:dyDescent="0.2">
      <c r="A1094" s="3">
        <v>1178</v>
      </c>
      <c r="B1094" s="3" t="s">
        <v>2304</v>
      </c>
      <c r="C1094" s="3">
        <v>1</v>
      </c>
      <c r="D1094" s="3">
        <v>8</v>
      </c>
      <c r="E1094" s="3" t="s">
        <v>2305</v>
      </c>
      <c r="F1094" s="3" t="s">
        <v>81</v>
      </c>
      <c r="G1094" s="3" t="s">
        <v>82</v>
      </c>
    </row>
    <row r="1095" spans="1:7" ht="46" x14ac:dyDescent="0.2">
      <c r="A1095" s="3">
        <v>1179</v>
      </c>
      <c r="B1095" s="3" t="s">
        <v>2306</v>
      </c>
      <c r="C1095" s="3">
        <v>1</v>
      </c>
      <c r="D1095" s="3">
        <v>8</v>
      </c>
      <c r="E1095" s="3" t="s">
        <v>2307</v>
      </c>
      <c r="F1095" s="3" t="s">
        <v>81</v>
      </c>
      <c r="G1095" s="3" t="s">
        <v>82</v>
      </c>
    </row>
    <row r="1096" spans="1:7" ht="31" x14ac:dyDescent="0.2">
      <c r="A1096" s="3">
        <v>1308</v>
      </c>
      <c r="B1096" s="3" t="s">
        <v>2308</v>
      </c>
      <c r="C1096" s="3">
        <v>1</v>
      </c>
      <c r="D1096" s="3">
        <v>8</v>
      </c>
      <c r="E1096" s="3" t="s">
        <v>2309</v>
      </c>
      <c r="F1096" s="3" t="s">
        <v>81</v>
      </c>
      <c r="G1096" s="3" t="s">
        <v>82</v>
      </c>
    </row>
    <row r="1097" spans="1:7" ht="46" x14ac:dyDescent="0.2">
      <c r="A1097" s="3">
        <v>1309</v>
      </c>
      <c r="B1097" s="3" t="s">
        <v>2310</v>
      </c>
      <c r="C1097" s="3">
        <v>1</v>
      </c>
      <c r="D1097" s="3">
        <v>8</v>
      </c>
      <c r="E1097" s="3" t="s">
        <v>2311</v>
      </c>
      <c r="F1097" s="3" t="s">
        <v>81</v>
      </c>
      <c r="G1097" s="3" t="s">
        <v>82</v>
      </c>
    </row>
    <row r="1098" spans="1:7" ht="46" x14ac:dyDescent="0.2">
      <c r="A1098" s="3">
        <v>1310</v>
      </c>
      <c r="B1098" s="3" t="s">
        <v>2312</v>
      </c>
      <c r="C1098" s="3">
        <v>1</v>
      </c>
      <c r="D1098" s="3">
        <v>8</v>
      </c>
      <c r="E1098" s="3" t="s">
        <v>2313</v>
      </c>
      <c r="F1098" s="3" t="s">
        <v>81</v>
      </c>
      <c r="G1098" s="3" t="s">
        <v>82</v>
      </c>
    </row>
    <row r="1099" spans="1:7" ht="46" x14ac:dyDescent="0.2">
      <c r="A1099" s="3">
        <v>1311</v>
      </c>
      <c r="B1099" s="3" t="s">
        <v>2314</v>
      </c>
      <c r="C1099" s="3">
        <v>1</v>
      </c>
      <c r="D1099" s="3">
        <v>8</v>
      </c>
      <c r="E1099" s="3" t="s">
        <v>2315</v>
      </c>
      <c r="F1099" s="3" t="s">
        <v>81</v>
      </c>
      <c r="G1099" s="3" t="s">
        <v>82</v>
      </c>
    </row>
    <row r="1100" spans="1:7" ht="46" x14ac:dyDescent="0.2">
      <c r="A1100" s="3">
        <v>1312</v>
      </c>
      <c r="B1100" s="3" t="s">
        <v>2316</v>
      </c>
      <c r="C1100" s="3">
        <v>1</v>
      </c>
      <c r="D1100" s="3">
        <v>8</v>
      </c>
      <c r="E1100" s="3" t="s">
        <v>2317</v>
      </c>
      <c r="F1100" s="3" t="s">
        <v>81</v>
      </c>
      <c r="G1100" s="3" t="s">
        <v>82</v>
      </c>
    </row>
    <row r="1101" spans="1:7" ht="46" x14ac:dyDescent="0.2">
      <c r="A1101" s="3">
        <v>1313</v>
      </c>
      <c r="B1101" s="3" t="s">
        <v>2318</v>
      </c>
      <c r="C1101" s="3">
        <v>1</v>
      </c>
      <c r="D1101" s="3">
        <v>8</v>
      </c>
      <c r="E1101" s="3" t="s">
        <v>2319</v>
      </c>
      <c r="F1101" s="3" t="s">
        <v>81</v>
      </c>
      <c r="G1101" s="3" t="s">
        <v>82</v>
      </c>
    </row>
    <row r="1102" spans="1:7" ht="61" x14ac:dyDescent="0.2">
      <c r="A1102" s="3">
        <v>1314</v>
      </c>
      <c r="B1102" s="3" t="s">
        <v>2320</v>
      </c>
      <c r="C1102" s="3">
        <v>1</v>
      </c>
      <c r="D1102" s="3">
        <v>8</v>
      </c>
      <c r="E1102" s="3" t="s">
        <v>2321</v>
      </c>
      <c r="F1102" s="3" t="s">
        <v>81</v>
      </c>
      <c r="G1102" s="3" t="s">
        <v>82</v>
      </c>
    </row>
    <row r="1103" spans="1:7" ht="31" x14ac:dyDescent="0.2">
      <c r="A1103" s="3">
        <v>1315</v>
      </c>
      <c r="B1103" s="3" t="s">
        <v>2322</v>
      </c>
      <c r="C1103" s="3">
        <v>1</v>
      </c>
      <c r="D1103" s="3">
        <v>8</v>
      </c>
      <c r="E1103" s="3" t="s">
        <v>2323</v>
      </c>
      <c r="F1103" s="3" t="s">
        <v>81</v>
      </c>
      <c r="G1103" s="3" t="s">
        <v>82</v>
      </c>
    </row>
    <row r="1104" spans="1:7" ht="76" x14ac:dyDescent="0.2">
      <c r="A1104" s="3">
        <v>1180</v>
      </c>
      <c r="B1104" s="3" t="s">
        <v>2324</v>
      </c>
      <c r="C1104" s="3">
        <v>1</v>
      </c>
      <c r="D1104" s="3">
        <v>8</v>
      </c>
      <c r="E1104" s="3" t="s">
        <v>2325</v>
      </c>
      <c r="F1104" s="3" t="s">
        <v>2326</v>
      </c>
      <c r="G1104" s="3" t="s">
        <v>2327</v>
      </c>
    </row>
    <row r="1105" spans="1:7" ht="76" x14ac:dyDescent="0.2">
      <c r="A1105" s="3">
        <v>1181</v>
      </c>
      <c r="B1105" s="3" t="s">
        <v>2328</v>
      </c>
      <c r="C1105" s="3">
        <v>1</v>
      </c>
      <c r="D1105" s="3">
        <v>8</v>
      </c>
      <c r="E1105" s="3" t="s">
        <v>2329</v>
      </c>
      <c r="F1105" s="3" t="s">
        <v>2326</v>
      </c>
      <c r="G1105" s="3" t="s">
        <v>2327</v>
      </c>
    </row>
    <row r="1106" spans="1:7" ht="76" x14ac:dyDescent="0.2">
      <c r="A1106" s="3">
        <v>1182</v>
      </c>
      <c r="B1106" s="3" t="s">
        <v>2330</v>
      </c>
      <c r="C1106" s="3">
        <v>1</v>
      </c>
      <c r="D1106" s="3">
        <v>8</v>
      </c>
      <c r="E1106" s="3" t="s">
        <v>2331</v>
      </c>
      <c r="F1106" s="3" t="s">
        <v>2326</v>
      </c>
      <c r="G1106" s="3" t="s">
        <v>2327</v>
      </c>
    </row>
    <row r="1107" spans="1:7" ht="76" x14ac:dyDescent="0.2">
      <c r="A1107" s="3">
        <v>1183</v>
      </c>
      <c r="B1107" s="3" t="s">
        <v>2332</v>
      </c>
      <c r="C1107" s="3">
        <v>1</v>
      </c>
      <c r="D1107" s="3">
        <v>8</v>
      </c>
      <c r="E1107" s="3" t="s">
        <v>2333</v>
      </c>
      <c r="F1107" s="3" t="s">
        <v>2326</v>
      </c>
      <c r="G1107" s="3" t="s">
        <v>2327</v>
      </c>
    </row>
    <row r="1108" spans="1:7" ht="76" x14ac:dyDescent="0.2">
      <c r="A1108" s="3">
        <v>1184</v>
      </c>
      <c r="B1108" s="3" t="s">
        <v>2334</v>
      </c>
      <c r="C1108" s="3">
        <v>1</v>
      </c>
      <c r="D1108" s="3">
        <v>8</v>
      </c>
      <c r="E1108" s="3" t="s">
        <v>2335</v>
      </c>
      <c r="F1108" s="3" t="s">
        <v>2326</v>
      </c>
      <c r="G1108" s="3" t="s">
        <v>2327</v>
      </c>
    </row>
    <row r="1109" spans="1:7" ht="76" x14ac:dyDescent="0.2">
      <c r="A1109" s="3">
        <v>1185</v>
      </c>
      <c r="B1109" s="3" t="s">
        <v>2336</v>
      </c>
      <c r="C1109" s="3">
        <v>1</v>
      </c>
      <c r="D1109" s="3">
        <v>8</v>
      </c>
      <c r="E1109" s="3" t="s">
        <v>2337</v>
      </c>
      <c r="F1109" s="3" t="s">
        <v>2326</v>
      </c>
      <c r="G1109" s="3" t="s">
        <v>2327</v>
      </c>
    </row>
    <row r="1110" spans="1:7" ht="76" x14ac:dyDescent="0.2">
      <c r="A1110" s="3">
        <v>1186</v>
      </c>
      <c r="B1110" s="3" t="s">
        <v>2338</v>
      </c>
      <c r="C1110" s="3">
        <v>1</v>
      </c>
      <c r="D1110" s="3">
        <v>8</v>
      </c>
      <c r="E1110" s="3" t="s">
        <v>2339</v>
      </c>
      <c r="F1110" s="3" t="s">
        <v>2326</v>
      </c>
      <c r="G1110" s="3" t="s">
        <v>2327</v>
      </c>
    </row>
    <row r="1111" spans="1:7" ht="31" x14ac:dyDescent="0.2">
      <c r="A1111" s="3">
        <v>1187</v>
      </c>
      <c r="B1111" s="3" t="s">
        <v>2340</v>
      </c>
      <c r="C1111" s="3">
        <v>2</v>
      </c>
      <c r="D1111" s="3">
        <v>1000</v>
      </c>
      <c r="E1111" s="3" t="s">
        <v>2341</v>
      </c>
      <c r="F1111" s="3" t="s">
        <v>180</v>
      </c>
      <c r="G1111" s="3" t="s">
        <v>181</v>
      </c>
    </row>
    <row r="1112" spans="1:7" ht="46" x14ac:dyDescent="0.2">
      <c r="A1112" s="3">
        <v>1188</v>
      </c>
      <c r="B1112" s="3" t="s">
        <v>2342</v>
      </c>
      <c r="C1112" s="3">
        <v>1</v>
      </c>
      <c r="D1112" s="3">
        <v>8</v>
      </c>
      <c r="E1112" s="3" t="s">
        <v>2343</v>
      </c>
      <c r="F1112" s="3" t="s">
        <v>2344</v>
      </c>
      <c r="G1112" s="3" t="s">
        <v>2345</v>
      </c>
    </row>
    <row r="1113" spans="1:7" ht="61" x14ac:dyDescent="0.2">
      <c r="A1113" s="3">
        <v>1189</v>
      </c>
      <c r="B1113" s="3" t="s">
        <v>2346</v>
      </c>
      <c r="C1113" s="3">
        <v>1</v>
      </c>
      <c r="D1113" s="3">
        <v>8</v>
      </c>
      <c r="E1113" s="3" t="s">
        <v>2347</v>
      </c>
      <c r="F1113" s="3" t="s">
        <v>2348</v>
      </c>
      <c r="G1113" s="3" t="s">
        <v>2349</v>
      </c>
    </row>
    <row r="1114" spans="1:7" ht="31" x14ac:dyDescent="0.2">
      <c r="A1114" s="3">
        <v>1190</v>
      </c>
      <c r="B1114" s="3" t="s">
        <v>2350</v>
      </c>
      <c r="C1114" s="3">
        <v>1</v>
      </c>
      <c r="D1114" s="3">
        <v>8</v>
      </c>
      <c r="E1114" s="3" t="s">
        <v>2351</v>
      </c>
      <c r="F1114" s="3" t="s">
        <v>81</v>
      </c>
      <c r="G1114" s="3" t="s">
        <v>82</v>
      </c>
    </row>
    <row r="1115" spans="1:7" ht="31" x14ac:dyDescent="0.2">
      <c r="A1115" s="3">
        <v>1191</v>
      </c>
      <c r="B1115" s="3" t="s">
        <v>2352</v>
      </c>
      <c r="C1115" s="3">
        <v>1</v>
      </c>
      <c r="D1115" s="3">
        <v>8</v>
      </c>
      <c r="E1115" s="3" t="s">
        <v>2353</v>
      </c>
      <c r="F1115" s="3" t="s">
        <v>81</v>
      </c>
      <c r="G1115" s="3" t="s">
        <v>82</v>
      </c>
    </row>
    <row r="1116" spans="1:7" ht="31" x14ac:dyDescent="0.2">
      <c r="A1116" s="3">
        <v>1316</v>
      </c>
      <c r="B1116" s="3" t="s">
        <v>2354</v>
      </c>
      <c r="C1116" s="3">
        <v>1</v>
      </c>
      <c r="D1116" s="3">
        <v>8</v>
      </c>
      <c r="E1116" s="3" t="s">
        <v>2355</v>
      </c>
      <c r="F1116" s="3" t="s">
        <v>81</v>
      </c>
      <c r="G1116" s="3" t="s">
        <v>82</v>
      </c>
    </row>
    <row r="1117" spans="1:7" ht="31" x14ac:dyDescent="0.2">
      <c r="A1117" s="3">
        <v>1323</v>
      </c>
      <c r="B1117" s="3" t="s">
        <v>2356</v>
      </c>
      <c r="C1117" s="3">
        <v>1</v>
      </c>
      <c r="D1117" s="3">
        <v>8</v>
      </c>
      <c r="E1117" s="3" t="s">
        <v>2357</v>
      </c>
      <c r="F1117" s="3" t="s">
        <v>81</v>
      </c>
      <c r="G1117" s="3" t="s">
        <v>82</v>
      </c>
    </row>
    <row r="1118" spans="1:7" ht="31" x14ac:dyDescent="0.2">
      <c r="A1118" s="3">
        <v>1324</v>
      </c>
      <c r="B1118" s="3" t="s">
        <v>2358</v>
      </c>
      <c r="C1118" s="3">
        <v>1</v>
      </c>
      <c r="D1118" s="3">
        <v>8</v>
      </c>
      <c r="E1118" s="3" t="s">
        <v>2359</v>
      </c>
      <c r="F1118" s="3" t="s">
        <v>81</v>
      </c>
      <c r="G1118" s="3" t="s">
        <v>82</v>
      </c>
    </row>
    <row r="1119" spans="1:7" ht="31" x14ac:dyDescent="0.2">
      <c r="A1119" s="3">
        <v>1317</v>
      </c>
      <c r="B1119" s="3" t="s">
        <v>2360</v>
      </c>
      <c r="C1119" s="3">
        <v>1</v>
      </c>
      <c r="D1119" s="3">
        <v>8</v>
      </c>
      <c r="E1119" s="3" t="s">
        <v>2361</v>
      </c>
      <c r="F1119" s="3" t="s">
        <v>81</v>
      </c>
      <c r="G1119" s="3" t="s">
        <v>82</v>
      </c>
    </row>
    <row r="1120" spans="1:7" ht="31" x14ac:dyDescent="0.2">
      <c r="A1120" s="3">
        <v>1318</v>
      </c>
      <c r="B1120" s="3" t="s">
        <v>2362</v>
      </c>
      <c r="C1120" s="3">
        <v>1</v>
      </c>
      <c r="D1120" s="3">
        <v>8</v>
      </c>
      <c r="E1120" s="3" t="s">
        <v>2363</v>
      </c>
      <c r="F1120" s="3" t="s">
        <v>81</v>
      </c>
      <c r="G1120" s="3" t="s">
        <v>82</v>
      </c>
    </row>
    <row r="1121" spans="1:7" ht="31" x14ac:dyDescent="0.2">
      <c r="A1121" s="3">
        <v>1319</v>
      </c>
      <c r="B1121" s="3" t="s">
        <v>2364</v>
      </c>
      <c r="C1121" s="3">
        <v>1</v>
      </c>
      <c r="D1121" s="3">
        <v>8</v>
      </c>
      <c r="E1121" s="3" t="s">
        <v>2365</v>
      </c>
      <c r="F1121" s="3" t="s">
        <v>81</v>
      </c>
      <c r="G1121" s="3" t="s">
        <v>82</v>
      </c>
    </row>
    <row r="1122" spans="1:7" ht="31" x14ac:dyDescent="0.2">
      <c r="A1122" s="3">
        <v>1320</v>
      </c>
      <c r="B1122" s="3" t="s">
        <v>2366</v>
      </c>
      <c r="C1122" s="3">
        <v>1</v>
      </c>
      <c r="D1122" s="3">
        <v>8</v>
      </c>
      <c r="E1122" s="3" t="s">
        <v>2367</v>
      </c>
      <c r="F1122" s="3" t="s">
        <v>81</v>
      </c>
      <c r="G1122" s="3" t="s">
        <v>82</v>
      </c>
    </row>
    <row r="1123" spans="1:7" ht="31" x14ac:dyDescent="0.2">
      <c r="A1123" s="3">
        <v>1321</v>
      </c>
      <c r="B1123" s="3" t="s">
        <v>2368</v>
      </c>
      <c r="C1123" s="3">
        <v>1</v>
      </c>
      <c r="D1123" s="3">
        <v>8</v>
      </c>
      <c r="E1123" s="3" t="s">
        <v>2369</v>
      </c>
      <c r="F1123" s="3" t="s">
        <v>81</v>
      </c>
      <c r="G1123" s="3" t="s">
        <v>82</v>
      </c>
    </row>
    <row r="1124" spans="1:7" ht="31" x14ac:dyDescent="0.2">
      <c r="A1124" s="3">
        <v>1322</v>
      </c>
      <c r="B1124" s="3" t="s">
        <v>2370</v>
      </c>
      <c r="C1124" s="3">
        <v>1</v>
      </c>
      <c r="D1124" s="3">
        <v>8</v>
      </c>
      <c r="E1124" s="3" t="s">
        <v>2371</v>
      </c>
      <c r="F1124" s="3" t="s">
        <v>81</v>
      </c>
      <c r="G1124" s="3" t="s">
        <v>82</v>
      </c>
    </row>
    <row r="1125" spans="1:7" ht="76" x14ac:dyDescent="0.2">
      <c r="A1125" s="3">
        <v>1192</v>
      </c>
      <c r="B1125" s="3" t="s">
        <v>2372</v>
      </c>
      <c r="C1125" s="3">
        <v>1</v>
      </c>
      <c r="D1125" s="3">
        <v>8</v>
      </c>
      <c r="E1125" s="3" t="s">
        <v>2373</v>
      </c>
      <c r="F1125" s="3" t="s">
        <v>2374</v>
      </c>
      <c r="G1125" s="3" t="s">
        <v>2375</v>
      </c>
    </row>
    <row r="1126" spans="1:7" ht="76" x14ac:dyDescent="0.2">
      <c r="A1126" s="3">
        <v>1193</v>
      </c>
      <c r="B1126" s="3" t="s">
        <v>2376</v>
      </c>
      <c r="C1126" s="3">
        <v>1</v>
      </c>
      <c r="D1126" s="3">
        <v>8</v>
      </c>
      <c r="E1126" s="3" t="s">
        <v>2377</v>
      </c>
      <c r="F1126" s="3" t="s">
        <v>2374</v>
      </c>
      <c r="G1126" s="3" t="s">
        <v>2375</v>
      </c>
    </row>
    <row r="1127" spans="1:7" ht="76" x14ac:dyDescent="0.2">
      <c r="A1127" s="3">
        <v>1194</v>
      </c>
      <c r="B1127" s="3" t="s">
        <v>2378</v>
      </c>
      <c r="C1127" s="3">
        <v>1</v>
      </c>
      <c r="D1127" s="3">
        <v>8</v>
      </c>
      <c r="E1127" s="3" t="s">
        <v>2379</v>
      </c>
      <c r="F1127" s="3" t="s">
        <v>2374</v>
      </c>
      <c r="G1127" s="3" t="s">
        <v>2375</v>
      </c>
    </row>
    <row r="1128" spans="1:7" ht="76" x14ac:dyDescent="0.2">
      <c r="A1128" s="3">
        <v>1195</v>
      </c>
      <c r="B1128" s="3" t="s">
        <v>2380</v>
      </c>
      <c r="C1128" s="3">
        <v>1</v>
      </c>
      <c r="D1128" s="3">
        <v>8</v>
      </c>
      <c r="E1128" s="3" t="s">
        <v>2381</v>
      </c>
      <c r="F1128" s="3" t="s">
        <v>2374</v>
      </c>
      <c r="G1128" s="3" t="s">
        <v>2375</v>
      </c>
    </row>
    <row r="1129" spans="1:7" ht="76" x14ac:dyDescent="0.2">
      <c r="A1129" s="3">
        <v>1196</v>
      </c>
      <c r="B1129" s="3" t="s">
        <v>2382</v>
      </c>
      <c r="C1129" s="3">
        <v>1</v>
      </c>
      <c r="D1129" s="3">
        <v>8</v>
      </c>
      <c r="E1129" s="3" t="s">
        <v>2383</v>
      </c>
      <c r="F1129" s="3" t="s">
        <v>2374</v>
      </c>
      <c r="G1129" s="3" t="s">
        <v>2375</v>
      </c>
    </row>
    <row r="1130" spans="1:7" ht="76" x14ac:dyDescent="0.2">
      <c r="A1130" s="3">
        <v>1197</v>
      </c>
      <c r="B1130" s="3" t="s">
        <v>2384</v>
      </c>
      <c r="C1130" s="3">
        <v>1</v>
      </c>
      <c r="D1130" s="3">
        <v>8</v>
      </c>
      <c r="E1130" s="3" t="s">
        <v>2385</v>
      </c>
      <c r="F1130" s="3" t="s">
        <v>2374</v>
      </c>
      <c r="G1130" s="3" t="s">
        <v>2375</v>
      </c>
    </row>
    <row r="1131" spans="1:7" ht="76" x14ac:dyDescent="0.2">
      <c r="A1131" s="3">
        <v>1198</v>
      </c>
      <c r="B1131" s="3" t="s">
        <v>2386</v>
      </c>
      <c r="C1131" s="3">
        <v>1</v>
      </c>
      <c r="D1131" s="3">
        <v>8</v>
      </c>
      <c r="E1131" s="3" t="s">
        <v>2387</v>
      </c>
      <c r="F1131" s="3" t="s">
        <v>2374</v>
      </c>
      <c r="G1131" s="3" t="s">
        <v>2375</v>
      </c>
    </row>
    <row r="1132" spans="1:7" ht="76" x14ac:dyDescent="0.2">
      <c r="A1132" s="3">
        <v>1199</v>
      </c>
      <c r="B1132" s="3" t="s">
        <v>2388</v>
      </c>
      <c r="C1132" s="3">
        <v>1</v>
      </c>
      <c r="D1132" s="3">
        <v>8</v>
      </c>
      <c r="E1132" s="3" t="s">
        <v>2389</v>
      </c>
      <c r="F1132" s="3" t="s">
        <v>2374</v>
      </c>
      <c r="G1132" s="3" t="s">
        <v>2375</v>
      </c>
    </row>
    <row r="1133" spans="1:7" ht="76" x14ac:dyDescent="0.2">
      <c r="A1133" s="3">
        <v>1255</v>
      </c>
      <c r="B1133" s="3" t="s">
        <v>2390</v>
      </c>
      <c r="C1133" s="3">
        <v>1</v>
      </c>
      <c r="D1133" s="3">
        <v>8</v>
      </c>
      <c r="E1133" s="3" t="s">
        <v>2391</v>
      </c>
      <c r="F1133" s="3" t="s">
        <v>2374</v>
      </c>
      <c r="G1133" s="3" t="s">
        <v>2375</v>
      </c>
    </row>
    <row r="1134" spans="1:7" ht="31" x14ac:dyDescent="0.2">
      <c r="A1134" s="3">
        <v>1200</v>
      </c>
      <c r="B1134" s="3" t="s">
        <v>2392</v>
      </c>
      <c r="C1134" s="3">
        <v>2</v>
      </c>
      <c r="D1134" s="3">
        <v>1000</v>
      </c>
      <c r="E1134" s="3" t="s">
        <v>2393</v>
      </c>
      <c r="F1134" s="3" t="s">
        <v>180</v>
      </c>
      <c r="G1134" s="3" t="s">
        <v>181</v>
      </c>
    </row>
    <row r="1135" spans="1:7" ht="31" x14ac:dyDescent="0.2">
      <c r="A1135" s="3">
        <v>1201</v>
      </c>
      <c r="B1135" s="3" t="s">
        <v>2394</v>
      </c>
      <c r="C1135" s="3">
        <v>1</v>
      </c>
      <c r="D1135" s="3">
        <v>8</v>
      </c>
      <c r="E1135" s="3" t="s">
        <v>2395</v>
      </c>
      <c r="F1135" s="3" t="s">
        <v>81</v>
      </c>
      <c r="G1135" s="3" t="s">
        <v>82</v>
      </c>
    </row>
    <row r="1136" spans="1:7" ht="31" x14ac:dyDescent="0.2">
      <c r="A1136" s="3">
        <v>1223</v>
      </c>
      <c r="B1136" s="3" t="s">
        <v>2396</v>
      </c>
      <c r="C1136" s="3">
        <v>1</v>
      </c>
      <c r="D1136" s="3">
        <v>8</v>
      </c>
      <c r="E1136" s="3" t="s">
        <v>2397</v>
      </c>
      <c r="F1136" s="3" t="s">
        <v>81</v>
      </c>
      <c r="G1136" s="3" t="s">
        <v>82</v>
      </c>
    </row>
    <row r="1137" spans="1:7" ht="46" x14ac:dyDescent="0.2">
      <c r="A1137" s="3">
        <v>1224</v>
      </c>
      <c r="B1137" s="3" t="s">
        <v>2398</v>
      </c>
      <c r="C1137" s="3">
        <v>1</v>
      </c>
      <c r="D1137" s="3">
        <v>8</v>
      </c>
      <c r="E1137" s="3" t="s">
        <v>2399</v>
      </c>
      <c r="F1137" s="3" t="s">
        <v>66</v>
      </c>
      <c r="G1137" s="3" t="s">
        <v>67</v>
      </c>
    </row>
    <row r="1138" spans="1:7" ht="31" x14ac:dyDescent="0.2">
      <c r="A1138" s="3">
        <v>1225</v>
      </c>
      <c r="B1138" s="3" t="s">
        <v>2400</v>
      </c>
      <c r="C1138" s="3">
        <v>1</v>
      </c>
      <c r="D1138" s="3">
        <v>8</v>
      </c>
      <c r="E1138" s="3" t="s">
        <v>2401</v>
      </c>
      <c r="F1138" s="3" t="s">
        <v>81</v>
      </c>
      <c r="G1138" s="3" t="s">
        <v>82</v>
      </c>
    </row>
    <row r="1139" spans="1:7" ht="31" x14ac:dyDescent="0.2">
      <c r="A1139" s="3">
        <v>1331</v>
      </c>
      <c r="B1139" s="3" t="s">
        <v>2402</v>
      </c>
      <c r="C1139" s="3">
        <v>1</v>
      </c>
      <c r="D1139" s="3">
        <v>8</v>
      </c>
      <c r="E1139" s="3" t="s">
        <v>2403</v>
      </c>
      <c r="F1139" s="3" t="s">
        <v>81</v>
      </c>
      <c r="G1139" s="3" t="s">
        <v>82</v>
      </c>
    </row>
    <row r="1140" spans="1:7" ht="31" x14ac:dyDescent="0.2">
      <c r="A1140" s="3">
        <v>1332</v>
      </c>
      <c r="B1140" s="3" t="s">
        <v>2404</v>
      </c>
      <c r="C1140" s="3">
        <v>1</v>
      </c>
      <c r="D1140" s="3">
        <v>8</v>
      </c>
      <c r="E1140" s="3" t="s">
        <v>2405</v>
      </c>
      <c r="F1140" s="3" t="s">
        <v>81</v>
      </c>
      <c r="G1140" s="3" t="s">
        <v>82</v>
      </c>
    </row>
    <row r="1141" spans="1:7" ht="31" x14ac:dyDescent="0.2">
      <c r="A1141" s="3">
        <v>1333</v>
      </c>
      <c r="B1141" s="3" t="s">
        <v>2406</v>
      </c>
      <c r="C1141" s="3">
        <v>1</v>
      </c>
      <c r="D1141" s="3">
        <v>8</v>
      </c>
      <c r="E1141" s="3" t="s">
        <v>2407</v>
      </c>
      <c r="F1141" s="3" t="s">
        <v>81</v>
      </c>
      <c r="G1141" s="3" t="s">
        <v>82</v>
      </c>
    </row>
    <row r="1142" spans="1:7" ht="31" x14ac:dyDescent="0.2">
      <c r="A1142" s="3">
        <v>1334</v>
      </c>
      <c r="B1142" s="3" t="s">
        <v>2408</v>
      </c>
      <c r="C1142" s="3">
        <v>1</v>
      </c>
      <c r="D1142" s="3">
        <v>8</v>
      </c>
      <c r="E1142" s="3" t="s">
        <v>2409</v>
      </c>
      <c r="F1142" s="3" t="s">
        <v>81</v>
      </c>
      <c r="G1142" s="3" t="s">
        <v>82</v>
      </c>
    </row>
    <row r="1143" spans="1:7" ht="31" x14ac:dyDescent="0.2">
      <c r="A1143" s="3">
        <v>1335</v>
      </c>
      <c r="B1143" s="3" t="s">
        <v>2410</v>
      </c>
      <c r="C1143" s="3">
        <v>1</v>
      </c>
      <c r="D1143" s="3">
        <v>8</v>
      </c>
      <c r="E1143" s="3" t="s">
        <v>2411</v>
      </c>
      <c r="F1143" s="3" t="s">
        <v>81</v>
      </c>
      <c r="G1143" s="3" t="s">
        <v>82</v>
      </c>
    </row>
    <row r="1144" spans="1:7" ht="31" x14ac:dyDescent="0.2">
      <c r="A1144" s="3">
        <v>1336</v>
      </c>
      <c r="B1144" s="3" t="s">
        <v>2412</v>
      </c>
      <c r="C1144" s="3">
        <v>1</v>
      </c>
      <c r="D1144" s="3">
        <v>8</v>
      </c>
      <c r="E1144" s="3" t="s">
        <v>2413</v>
      </c>
      <c r="F1144" s="3" t="s">
        <v>81</v>
      </c>
      <c r="G1144" s="3" t="s">
        <v>82</v>
      </c>
    </row>
    <row r="1145" spans="1:7" ht="31" x14ac:dyDescent="0.2">
      <c r="A1145" s="3">
        <v>1337</v>
      </c>
      <c r="B1145" s="3" t="s">
        <v>2414</v>
      </c>
      <c r="C1145" s="3">
        <v>1</v>
      </c>
      <c r="D1145" s="3">
        <v>8</v>
      </c>
      <c r="E1145" s="3" t="s">
        <v>2415</v>
      </c>
      <c r="F1145" s="3" t="s">
        <v>81</v>
      </c>
      <c r="G1145" s="3" t="s">
        <v>82</v>
      </c>
    </row>
    <row r="1146" spans="1:7" ht="31" x14ac:dyDescent="0.2">
      <c r="A1146" s="3">
        <v>1338</v>
      </c>
      <c r="B1146" s="3" t="s">
        <v>2416</v>
      </c>
      <c r="C1146" s="3">
        <v>1</v>
      </c>
      <c r="D1146" s="3">
        <v>8</v>
      </c>
      <c r="E1146" s="3" t="s">
        <v>2417</v>
      </c>
      <c r="F1146" s="3" t="s">
        <v>81</v>
      </c>
      <c r="G1146" s="3" t="s">
        <v>82</v>
      </c>
    </row>
    <row r="1147" spans="1:7" ht="31" x14ac:dyDescent="0.2">
      <c r="A1147" s="3">
        <v>1339</v>
      </c>
      <c r="B1147" s="3" t="s">
        <v>2418</v>
      </c>
      <c r="C1147" s="3">
        <v>1</v>
      </c>
      <c r="D1147" s="3">
        <v>8</v>
      </c>
      <c r="E1147" s="3" t="s">
        <v>2419</v>
      </c>
      <c r="F1147" s="3" t="s">
        <v>81</v>
      </c>
      <c r="G1147" s="3" t="s">
        <v>82</v>
      </c>
    </row>
    <row r="1148" spans="1:7" ht="31" x14ac:dyDescent="0.2">
      <c r="A1148" s="3">
        <v>1340</v>
      </c>
      <c r="B1148" s="3" t="s">
        <v>2420</v>
      </c>
      <c r="C1148" s="3">
        <v>1</v>
      </c>
      <c r="D1148" s="3">
        <v>8</v>
      </c>
      <c r="E1148" s="3" t="s">
        <v>2421</v>
      </c>
      <c r="F1148" s="3" t="s">
        <v>81</v>
      </c>
      <c r="G1148" s="3" t="s">
        <v>82</v>
      </c>
    </row>
    <row r="1149" spans="1:7" ht="31" x14ac:dyDescent="0.2">
      <c r="A1149" s="3">
        <v>1341</v>
      </c>
      <c r="B1149" s="3" t="s">
        <v>2422</v>
      </c>
      <c r="C1149" s="3">
        <v>1</v>
      </c>
      <c r="D1149" s="3">
        <v>8</v>
      </c>
      <c r="E1149" s="3" t="s">
        <v>2423</v>
      </c>
      <c r="F1149" s="3" t="s">
        <v>81</v>
      </c>
      <c r="G1149" s="3" t="s">
        <v>82</v>
      </c>
    </row>
    <row r="1150" spans="1:7" ht="31" x14ac:dyDescent="0.2">
      <c r="A1150" s="3">
        <v>1342</v>
      </c>
      <c r="B1150" s="3" t="s">
        <v>2424</v>
      </c>
      <c r="C1150" s="3">
        <v>1</v>
      </c>
      <c r="D1150" s="3">
        <v>8</v>
      </c>
      <c r="E1150" s="3" t="s">
        <v>2425</v>
      </c>
      <c r="F1150" s="3" t="s">
        <v>81</v>
      </c>
      <c r="G1150" s="3" t="s">
        <v>82</v>
      </c>
    </row>
    <row r="1151" spans="1:7" ht="31" x14ac:dyDescent="0.2">
      <c r="A1151" s="3">
        <v>1343</v>
      </c>
      <c r="B1151" s="3" t="s">
        <v>2426</v>
      </c>
      <c r="C1151" s="3">
        <v>1</v>
      </c>
      <c r="D1151" s="3">
        <v>8</v>
      </c>
      <c r="E1151" s="3" t="s">
        <v>2427</v>
      </c>
      <c r="F1151" s="3" t="s">
        <v>81</v>
      </c>
      <c r="G1151" s="3" t="s">
        <v>82</v>
      </c>
    </row>
    <row r="1152" spans="1:7" ht="31" x14ac:dyDescent="0.2">
      <c r="A1152" s="3">
        <v>1344</v>
      </c>
      <c r="B1152" s="3" t="s">
        <v>2428</v>
      </c>
      <c r="C1152" s="3">
        <v>1</v>
      </c>
      <c r="D1152" s="3">
        <v>8</v>
      </c>
      <c r="E1152" s="3" t="s">
        <v>2429</v>
      </c>
      <c r="F1152" s="3" t="s">
        <v>81</v>
      </c>
      <c r="G1152" s="3" t="s">
        <v>82</v>
      </c>
    </row>
    <row r="1153" spans="1:7" ht="46" x14ac:dyDescent="0.2">
      <c r="A1153" s="3">
        <v>1345</v>
      </c>
      <c r="B1153" s="3" t="s">
        <v>2430</v>
      </c>
      <c r="C1153" s="3">
        <v>1</v>
      </c>
      <c r="D1153" s="3">
        <v>8</v>
      </c>
      <c r="E1153" s="3" t="s">
        <v>2431</v>
      </c>
      <c r="F1153" s="3" t="s">
        <v>81</v>
      </c>
      <c r="G1153" s="3" t="s">
        <v>82</v>
      </c>
    </row>
    <row r="1154" spans="1:7" ht="31" x14ac:dyDescent="0.2">
      <c r="A1154" s="3">
        <v>1346</v>
      </c>
      <c r="B1154" s="3" t="s">
        <v>2432</v>
      </c>
      <c r="C1154" s="3">
        <v>1</v>
      </c>
      <c r="D1154" s="3">
        <v>8</v>
      </c>
      <c r="E1154" s="3" t="s">
        <v>2433</v>
      </c>
      <c r="F1154" s="3" t="s">
        <v>81</v>
      </c>
      <c r="G1154" s="3" t="s">
        <v>82</v>
      </c>
    </row>
    <row r="1155" spans="1:7" ht="31" x14ac:dyDescent="0.2">
      <c r="A1155" s="3">
        <v>1347</v>
      </c>
      <c r="B1155" s="3" t="s">
        <v>2434</v>
      </c>
      <c r="C1155" s="3">
        <v>1</v>
      </c>
      <c r="D1155" s="3">
        <v>8</v>
      </c>
      <c r="E1155" s="3" t="s">
        <v>2435</v>
      </c>
      <c r="F1155" s="3" t="s">
        <v>81</v>
      </c>
      <c r="G1155" s="3" t="s">
        <v>82</v>
      </c>
    </row>
    <row r="1156" spans="1:7" ht="31" x14ac:dyDescent="0.2">
      <c r="A1156" s="3">
        <v>1348</v>
      </c>
      <c r="B1156" s="3" t="s">
        <v>2436</v>
      </c>
      <c r="C1156" s="3">
        <v>1</v>
      </c>
      <c r="D1156" s="3">
        <v>8</v>
      </c>
      <c r="E1156" s="3" t="s">
        <v>2437</v>
      </c>
      <c r="F1156" s="3" t="s">
        <v>81</v>
      </c>
      <c r="G1156" s="3" t="s">
        <v>82</v>
      </c>
    </row>
    <row r="1157" spans="1:7" ht="31" x14ac:dyDescent="0.2">
      <c r="A1157" s="3">
        <v>1349</v>
      </c>
      <c r="B1157" s="3" t="s">
        <v>2438</v>
      </c>
      <c r="C1157" s="3">
        <v>1</v>
      </c>
      <c r="D1157" s="3">
        <v>8</v>
      </c>
      <c r="E1157" s="3" t="s">
        <v>2439</v>
      </c>
      <c r="F1157" s="3" t="s">
        <v>81</v>
      </c>
      <c r="G1157" s="3" t="s">
        <v>82</v>
      </c>
    </row>
    <row r="1158" spans="1:7" ht="46" x14ac:dyDescent="0.2">
      <c r="A1158" s="3">
        <v>1350</v>
      </c>
      <c r="B1158" s="3" t="s">
        <v>2440</v>
      </c>
      <c r="C1158" s="3">
        <v>1</v>
      </c>
      <c r="D1158" s="3">
        <v>8</v>
      </c>
      <c r="E1158" s="3" t="s">
        <v>2441</v>
      </c>
      <c r="F1158" s="3" t="s">
        <v>81</v>
      </c>
      <c r="G1158" s="3" t="s">
        <v>82</v>
      </c>
    </row>
    <row r="1159" spans="1:7" ht="31" x14ac:dyDescent="0.2">
      <c r="A1159" s="3">
        <v>1351</v>
      </c>
      <c r="B1159" s="3" t="s">
        <v>2442</v>
      </c>
      <c r="C1159" s="3">
        <v>1</v>
      </c>
      <c r="D1159" s="3">
        <v>8</v>
      </c>
      <c r="E1159" s="3" t="s">
        <v>2443</v>
      </c>
      <c r="F1159" s="3" t="s">
        <v>81</v>
      </c>
      <c r="G1159" s="3" t="s">
        <v>82</v>
      </c>
    </row>
    <row r="1160" spans="1:7" ht="31" x14ac:dyDescent="0.2">
      <c r="A1160" s="3">
        <v>1352</v>
      </c>
      <c r="B1160" s="3" t="s">
        <v>2444</v>
      </c>
      <c r="C1160" s="3">
        <v>1</v>
      </c>
      <c r="D1160" s="3">
        <v>8</v>
      </c>
      <c r="E1160" s="3" t="s">
        <v>2445</v>
      </c>
      <c r="F1160" s="3" t="s">
        <v>81</v>
      </c>
      <c r="G1160" s="3" t="s">
        <v>82</v>
      </c>
    </row>
    <row r="1161" spans="1:7" ht="31" x14ac:dyDescent="0.2">
      <c r="A1161" s="3">
        <v>1353</v>
      </c>
      <c r="B1161" s="3" t="s">
        <v>2446</v>
      </c>
      <c r="C1161" s="3">
        <v>1</v>
      </c>
      <c r="D1161" s="3">
        <v>8</v>
      </c>
      <c r="E1161" s="3" t="s">
        <v>2447</v>
      </c>
      <c r="F1161" s="3" t="s">
        <v>81</v>
      </c>
      <c r="G1161" s="3" t="s">
        <v>82</v>
      </c>
    </row>
    <row r="1162" spans="1:7" ht="31" x14ac:dyDescent="0.2">
      <c r="A1162" s="3">
        <v>1354</v>
      </c>
      <c r="B1162" s="3" t="s">
        <v>2448</v>
      </c>
      <c r="C1162" s="3">
        <v>1</v>
      </c>
      <c r="D1162" s="3">
        <v>8</v>
      </c>
      <c r="E1162" s="3" t="s">
        <v>2449</v>
      </c>
      <c r="F1162" s="3" t="s">
        <v>81</v>
      </c>
      <c r="G1162" s="3" t="s">
        <v>82</v>
      </c>
    </row>
    <row r="1163" spans="1:7" ht="46" x14ac:dyDescent="0.2">
      <c r="A1163" s="3">
        <v>1355</v>
      </c>
      <c r="B1163" s="3" t="s">
        <v>2450</v>
      </c>
      <c r="C1163" s="3">
        <v>1</v>
      </c>
      <c r="D1163" s="3">
        <v>8</v>
      </c>
      <c r="E1163" s="3" t="s">
        <v>2451</v>
      </c>
      <c r="F1163" s="3" t="s">
        <v>81</v>
      </c>
      <c r="G1163" s="3" t="s">
        <v>82</v>
      </c>
    </row>
    <row r="1164" spans="1:7" ht="31" x14ac:dyDescent="0.2">
      <c r="A1164" s="3">
        <v>1356</v>
      </c>
      <c r="B1164" s="3" t="s">
        <v>2452</v>
      </c>
      <c r="C1164" s="3">
        <v>1</v>
      </c>
      <c r="D1164" s="3">
        <v>8</v>
      </c>
      <c r="E1164" s="3" t="s">
        <v>2453</v>
      </c>
      <c r="F1164" s="3" t="s">
        <v>81</v>
      </c>
      <c r="G1164" s="3" t="s">
        <v>82</v>
      </c>
    </row>
    <row r="1165" spans="1:7" ht="31" x14ac:dyDescent="0.2">
      <c r="A1165" s="3">
        <v>1357</v>
      </c>
      <c r="B1165" s="3" t="s">
        <v>2454</v>
      </c>
      <c r="C1165" s="3">
        <v>1</v>
      </c>
      <c r="D1165" s="3">
        <v>8</v>
      </c>
      <c r="E1165" s="3" t="s">
        <v>2455</v>
      </c>
      <c r="F1165" s="3" t="s">
        <v>81</v>
      </c>
      <c r="G1165" s="3" t="s">
        <v>82</v>
      </c>
    </row>
    <row r="1166" spans="1:7" ht="31" x14ac:dyDescent="0.2">
      <c r="A1166" s="3">
        <v>1358</v>
      </c>
      <c r="B1166" s="3" t="s">
        <v>2456</v>
      </c>
      <c r="C1166" s="3">
        <v>1</v>
      </c>
      <c r="D1166" s="3">
        <v>8</v>
      </c>
      <c r="E1166" s="3" t="s">
        <v>2457</v>
      </c>
      <c r="F1166" s="3" t="s">
        <v>81</v>
      </c>
      <c r="G1166" s="3" t="s">
        <v>82</v>
      </c>
    </row>
    <row r="1167" spans="1:7" ht="31" x14ac:dyDescent="0.2">
      <c r="A1167" s="3">
        <v>1359</v>
      </c>
      <c r="B1167" s="3" t="s">
        <v>2458</v>
      </c>
      <c r="C1167" s="3">
        <v>1</v>
      </c>
      <c r="D1167" s="3">
        <v>8</v>
      </c>
      <c r="E1167" s="3" t="s">
        <v>2459</v>
      </c>
      <c r="F1167" s="3" t="s">
        <v>81</v>
      </c>
      <c r="G1167" s="3" t="s">
        <v>82</v>
      </c>
    </row>
    <row r="1168" spans="1:7" ht="31" x14ac:dyDescent="0.2">
      <c r="A1168" s="3">
        <v>1360</v>
      </c>
      <c r="B1168" s="3" t="s">
        <v>2460</v>
      </c>
      <c r="C1168" s="3">
        <v>1</v>
      </c>
      <c r="D1168" s="3">
        <v>8</v>
      </c>
      <c r="E1168" s="3" t="s">
        <v>2461</v>
      </c>
      <c r="F1168" s="3" t="s">
        <v>81</v>
      </c>
      <c r="G1168" s="3" t="s">
        <v>82</v>
      </c>
    </row>
    <row r="1169" spans="1:7" ht="31" x14ac:dyDescent="0.2">
      <c r="A1169" s="3">
        <v>1361</v>
      </c>
      <c r="B1169" s="3" t="s">
        <v>2462</v>
      </c>
      <c r="C1169" s="3">
        <v>1</v>
      </c>
      <c r="D1169" s="3">
        <v>8</v>
      </c>
      <c r="E1169" s="3" t="s">
        <v>2463</v>
      </c>
      <c r="F1169" s="3" t="s">
        <v>81</v>
      </c>
      <c r="G1169" s="3" t="s">
        <v>82</v>
      </c>
    </row>
    <row r="1170" spans="1:7" ht="76" x14ac:dyDescent="0.2">
      <c r="A1170" s="3">
        <v>1226</v>
      </c>
      <c r="B1170" s="3" t="s">
        <v>2464</v>
      </c>
      <c r="C1170" s="3">
        <v>1</v>
      </c>
      <c r="D1170" s="3">
        <v>8</v>
      </c>
      <c r="E1170" s="3" t="s">
        <v>2465</v>
      </c>
      <c r="F1170" s="3" t="s">
        <v>2466</v>
      </c>
      <c r="G1170" s="3" t="s">
        <v>2467</v>
      </c>
    </row>
    <row r="1171" spans="1:7" ht="76" x14ac:dyDescent="0.2">
      <c r="A1171" s="3">
        <v>1227</v>
      </c>
      <c r="B1171" s="3" t="s">
        <v>2468</v>
      </c>
      <c r="C1171" s="3">
        <v>1</v>
      </c>
      <c r="D1171" s="3">
        <v>8</v>
      </c>
      <c r="E1171" s="3" t="s">
        <v>2469</v>
      </c>
      <c r="F1171" s="3" t="s">
        <v>2466</v>
      </c>
      <c r="G1171" s="3" t="s">
        <v>2467</v>
      </c>
    </row>
    <row r="1172" spans="1:7" ht="76" x14ac:dyDescent="0.2">
      <c r="A1172" s="3">
        <v>1228</v>
      </c>
      <c r="B1172" s="3" t="s">
        <v>2470</v>
      </c>
      <c r="C1172" s="3">
        <v>1</v>
      </c>
      <c r="D1172" s="3">
        <v>8</v>
      </c>
      <c r="E1172" s="3" t="s">
        <v>2471</v>
      </c>
      <c r="F1172" s="3" t="s">
        <v>2466</v>
      </c>
      <c r="G1172" s="3" t="s">
        <v>2467</v>
      </c>
    </row>
    <row r="1173" spans="1:7" ht="76" x14ac:dyDescent="0.2">
      <c r="A1173" s="3">
        <v>1229</v>
      </c>
      <c r="B1173" s="3" t="s">
        <v>2472</v>
      </c>
      <c r="C1173" s="3">
        <v>1</v>
      </c>
      <c r="D1173" s="3">
        <v>8</v>
      </c>
      <c r="E1173" s="3" t="s">
        <v>2473</v>
      </c>
      <c r="F1173" s="3" t="s">
        <v>2466</v>
      </c>
      <c r="G1173" s="3" t="s">
        <v>2467</v>
      </c>
    </row>
    <row r="1174" spans="1:7" ht="16" x14ac:dyDescent="0.2">
      <c r="A1174" s="3">
        <v>1230</v>
      </c>
      <c r="B1174" s="3" t="s">
        <v>2474</v>
      </c>
      <c r="C1174" s="3">
        <v>2</v>
      </c>
      <c r="D1174" s="3">
        <v>1000</v>
      </c>
      <c r="E1174" s="3" t="s">
        <v>2475</v>
      </c>
      <c r="F1174" s="3" t="s">
        <v>180</v>
      </c>
      <c r="G1174" s="3" t="s">
        <v>181</v>
      </c>
    </row>
    <row r="1175" spans="1:7" ht="31" x14ac:dyDescent="0.2">
      <c r="A1175" s="3">
        <v>1231</v>
      </c>
      <c r="B1175" s="3" t="s">
        <v>2476</v>
      </c>
      <c r="C1175" s="3">
        <v>1</v>
      </c>
      <c r="D1175" s="3">
        <v>8</v>
      </c>
      <c r="E1175" s="3" t="s">
        <v>2477</v>
      </c>
      <c r="F1175" s="3" t="s">
        <v>81</v>
      </c>
      <c r="G1175" s="3" t="s">
        <v>82</v>
      </c>
    </row>
    <row r="1176" spans="1:7" ht="31" x14ac:dyDescent="0.2">
      <c r="A1176" s="3">
        <v>1273</v>
      </c>
      <c r="B1176" s="3" t="s">
        <v>2478</v>
      </c>
      <c r="C1176" s="3">
        <v>1</v>
      </c>
      <c r="D1176" s="3">
        <v>8</v>
      </c>
      <c r="E1176" s="3" t="s">
        <v>2479</v>
      </c>
      <c r="F1176" s="3" t="s">
        <v>81</v>
      </c>
      <c r="G1176" s="3" t="s">
        <v>82</v>
      </c>
    </row>
    <row r="1177" spans="1:7" ht="31" x14ac:dyDescent="0.2">
      <c r="A1177" s="3">
        <v>1232</v>
      </c>
      <c r="B1177" s="3" t="s">
        <v>2480</v>
      </c>
      <c r="C1177" s="3">
        <v>1</v>
      </c>
      <c r="D1177" s="3">
        <v>8</v>
      </c>
      <c r="E1177" s="3" t="s">
        <v>2481</v>
      </c>
      <c r="F1177" s="3" t="s">
        <v>81</v>
      </c>
      <c r="G1177" s="3" t="s">
        <v>82</v>
      </c>
    </row>
    <row r="1178" spans="1:7" ht="31" x14ac:dyDescent="0.2">
      <c r="A1178" s="3">
        <v>1274</v>
      </c>
      <c r="B1178" s="3" t="s">
        <v>2482</v>
      </c>
      <c r="C1178" s="3">
        <v>1</v>
      </c>
      <c r="D1178" s="3">
        <v>8</v>
      </c>
      <c r="E1178" s="3" t="s">
        <v>2483</v>
      </c>
      <c r="F1178" s="3" t="s">
        <v>81</v>
      </c>
      <c r="G1178" s="3" t="s">
        <v>82</v>
      </c>
    </row>
    <row r="1179" spans="1:7" ht="31" x14ac:dyDescent="0.2">
      <c r="A1179" s="3">
        <v>1233</v>
      </c>
      <c r="B1179" s="3" t="s">
        <v>2484</v>
      </c>
      <c r="C1179" s="3">
        <v>1</v>
      </c>
      <c r="D1179" s="3">
        <v>8</v>
      </c>
      <c r="E1179" s="3" t="s">
        <v>2485</v>
      </c>
      <c r="F1179" s="3" t="s">
        <v>81</v>
      </c>
      <c r="G1179" s="3" t="s">
        <v>82</v>
      </c>
    </row>
    <row r="1180" spans="1:7" ht="31" x14ac:dyDescent="0.2">
      <c r="A1180" s="3">
        <v>1275</v>
      </c>
      <c r="B1180" s="3" t="s">
        <v>2486</v>
      </c>
      <c r="C1180" s="3">
        <v>1</v>
      </c>
      <c r="D1180" s="3">
        <v>8</v>
      </c>
      <c r="E1180" s="3" t="s">
        <v>2487</v>
      </c>
      <c r="F1180" s="3" t="s">
        <v>81</v>
      </c>
      <c r="G1180" s="3" t="s">
        <v>82</v>
      </c>
    </row>
    <row r="1181" spans="1:7" ht="46" x14ac:dyDescent="0.2">
      <c r="A1181" s="3">
        <v>1234</v>
      </c>
      <c r="B1181" s="3" t="s">
        <v>2488</v>
      </c>
      <c r="C1181" s="3">
        <v>1</v>
      </c>
      <c r="D1181" s="3">
        <v>8</v>
      </c>
      <c r="E1181" s="3" t="s">
        <v>2489</v>
      </c>
      <c r="F1181" s="3" t="s">
        <v>81</v>
      </c>
      <c r="G1181" s="3" t="s">
        <v>82</v>
      </c>
    </row>
    <row r="1182" spans="1:7" ht="46" x14ac:dyDescent="0.2">
      <c r="A1182" s="3">
        <v>1276</v>
      </c>
      <c r="B1182" s="3" t="s">
        <v>2490</v>
      </c>
      <c r="C1182" s="3">
        <v>1</v>
      </c>
      <c r="D1182" s="3">
        <v>8</v>
      </c>
      <c r="E1182" s="3" t="s">
        <v>2491</v>
      </c>
      <c r="F1182" s="3" t="s">
        <v>81</v>
      </c>
      <c r="G1182" s="3" t="s">
        <v>82</v>
      </c>
    </row>
    <row r="1183" spans="1:7" ht="31" x14ac:dyDescent="0.2">
      <c r="A1183" s="3">
        <v>1235</v>
      </c>
      <c r="B1183" s="3" t="s">
        <v>2492</v>
      </c>
      <c r="C1183" s="3">
        <v>1</v>
      </c>
      <c r="D1183" s="3">
        <v>8</v>
      </c>
      <c r="E1183" s="3" t="s">
        <v>2493</v>
      </c>
      <c r="F1183" s="3" t="s">
        <v>81</v>
      </c>
      <c r="G1183" s="3" t="s">
        <v>82</v>
      </c>
    </row>
    <row r="1184" spans="1:7" ht="31" x14ac:dyDescent="0.2">
      <c r="A1184" s="3">
        <v>1277</v>
      </c>
      <c r="B1184" s="3" t="s">
        <v>2494</v>
      </c>
      <c r="C1184" s="3">
        <v>1</v>
      </c>
      <c r="D1184" s="3">
        <v>8</v>
      </c>
      <c r="E1184" s="3" t="s">
        <v>2495</v>
      </c>
      <c r="F1184" s="3" t="s">
        <v>81</v>
      </c>
      <c r="G1184" s="3" t="s">
        <v>82</v>
      </c>
    </row>
    <row r="1185" spans="1:7" ht="46" x14ac:dyDescent="0.2">
      <c r="A1185" s="3">
        <v>1236</v>
      </c>
      <c r="B1185" s="3" t="s">
        <v>2496</v>
      </c>
      <c r="C1185" s="3">
        <v>1</v>
      </c>
      <c r="D1185" s="3">
        <v>8</v>
      </c>
      <c r="E1185" s="3" t="s">
        <v>2497</v>
      </c>
      <c r="F1185" s="3" t="s">
        <v>66</v>
      </c>
      <c r="G1185" s="3" t="s">
        <v>67</v>
      </c>
    </row>
    <row r="1186" spans="1:7" ht="46" x14ac:dyDescent="0.2">
      <c r="A1186" s="3">
        <v>1278</v>
      </c>
      <c r="B1186" s="3" t="s">
        <v>2498</v>
      </c>
      <c r="C1186" s="3">
        <v>1</v>
      </c>
      <c r="D1186" s="3">
        <v>8</v>
      </c>
      <c r="E1186" s="3" t="s">
        <v>2499</v>
      </c>
      <c r="F1186" s="3" t="s">
        <v>66</v>
      </c>
      <c r="G1186" s="3" t="s">
        <v>67</v>
      </c>
    </row>
    <row r="1187" spans="1:7" ht="61" x14ac:dyDescent="0.2">
      <c r="A1187" s="3">
        <v>1279</v>
      </c>
      <c r="B1187" s="3" t="s">
        <v>2500</v>
      </c>
      <c r="C1187" s="3">
        <v>1</v>
      </c>
      <c r="D1187" s="3">
        <v>8</v>
      </c>
      <c r="E1187" s="3" t="s">
        <v>2501</v>
      </c>
      <c r="F1187" s="3" t="s">
        <v>81</v>
      </c>
      <c r="G1187" s="3" t="s">
        <v>82</v>
      </c>
    </row>
    <row r="1188" spans="1:7" ht="31" x14ac:dyDescent="0.2">
      <c r="A1188" s="3">
        <v>1362</v>
      </c>
      <c r="B1188" s="3" t="s">
        <v>2502</v>
      </c>
      <c r="C1188" s="3">
        <v>1</v>
      </c>
      <c r="D1188" s="3">
        <v>8</v>
      </c>
      <c r="E1188" s="3" t="s">
        <v>2503</v>
      </c>
      <c r="F1188" s="3" t="s">
        <v>81</v>
      </c>
      <c r="G1188" s="3" t="s">
        <v>82</v>
      </c>
    </row>
    <row r="1189" spans="1:7" ht="31" x14ac:dyDescent="0.2">
      <c r="A1189" s="3">
        <v>1371</v>
      </c>
      <c r="B1189" s="3" t="s">
        <v>2504</v>
      </c>
      <c r="C1189" s="3">
        <v>1</v>
      </c>
      <c r="D1189" s="3">
        <v>8</v>
      </c>
      <c r="E1189" s="3" t="s">
        <v>2505</v>
      </c>
      <c r="F1189" s="3" t="s">
        <v>81</v>
      </c>
      <c r="G1189" s="3" t="s">
        <v>82</v>
      </c>
    </row>
    <row r="1190" spans="1:7" ht="31" x14ac:dyDescent="0.2">
      <c r="A1190" s="3">
        <v>1372</v>
      </c>
      <c r="B1190" s="3" t="s">
        <v>2506</v>
      </c>
      <c r="C1190" s="3">
        <v>1</v>
      </c>
      <c r="D1190" s="3">
        <v>8</v>
      </c>
      <c r="E1190" s="3" t="s">
        <v>2507</v>
      </c>
      <c r="F1190" s="3" t="s">
        <v>81</v>
      </c>
      <c r="G1190" s="3" t="s">
        <v>82</v>
      </c>
    </row>
    <row r="1191" spans="1:7" ht="31" x14ac:dyDescent="0.2">
      <c r="A1191" s="3">
        <v>1373</v>
      </c>
      <c r="B1191" s="3" t="s">
        <v>2508</v>
      </c>
      <c r="C1191" s="3">
        <v>1</v>
      </c>
      <c r="D1191" s="3">
        <v>8</v>
      </c>
      <c r="E1191" s="3" t="s">
        <v>2509</v>
      </c>
      <c r="F1191" s="3" t="s">
        <v>81</v>
      </c>
      <c r="G1191" s="3" t="s">
        <v>82</v>
      </c>
    </row>
    <row r="1192" spans="1:7" ht="31" x14ac:dyDescent="0.2">
      <c r="A1192" s="3">
        <v>1374</v>
      </c>
      <c r="B1192" s="3" t="s">
        <v>2510</v>
      </c>
      <c r="C1192" s="3">
        <v>1</v>
      </c>
      <c r="D1192" s="3">
        <v>8</v>
      </c>
      <c r="E1192" s="3" t="s">
        <v>2511</v>
      </c>
      <c r="F1192" s="3" t="s">
        <v>81</v>
      </c>
      <c r="G1192" s="3" t="s">
        <v>82</v>
      </c>
    </row>
    <row r="1193" spans="1:7" ht="31" x14ac:dyDescent="0.2">
      <c r="A1193" s="3">
        <v>1375</v>
      </c>
      <c r="B1193" s="3" t="s">
        <v>2512</v>
      </c>
      <c r="C1193" s="3">
        <v>1</v>
      </c>
      <c r="D1193" s="3">
        <v>8</v>
      </c>
      <c r="E1193" s="3" t="s">
        <v>2513</v>
      </c>
      <c r="F1193" s="3" t="s">
        <v>81</v>
      </c>
      <c r="G1193" s="3" t="s">
        <v>82</v>
      </c>
    </row>
    <row r="1194" spans="1:7" ht="31" x14ac:dyDescent="0.2">
      <c r="A1194" s="3">
        <v>1376</v>
      </c>
      <c r="B1194" s="3" t="s">
        <v>2514</v>
      </c>
      <c r="C1194" s="3">
        <v>1</v>
      </c>
      <c r="D1194" s="3">
        <v>8</v>
      </c>
      <c r="E1194" s="3" t="s">
        <v>2515</v>
      </c>
      <c r="F1194" s="3" t="s">
        <v>81</v>
      </c>
      <c r="G1194" s="3" t="s">
        <v>82</v>
      </c>
    </row>
    <row r="1195" spans="1:7" ht="31" x14ac:dyDescent="0.2">
      <c r="A1195" s="3">
        <v>1377</v>
      </c>
      <c r="B1195" s="3" t="s">
        <v>2516</v>
      </c>
      <c r="C1195" s="3">
        <v>1</v>
      </c>
      <c r="D1195" s="3">
        <v>8</v>
      </c>
      <c r="E1195" s="3" t="s">
        <v>2517</v>
      </c>
      <c r="F1195" s="3" t="s">
        <v>81</v>
      </c>
      <c r="G1195" s="3" t="s">
        <v>82</v>
      </c>
    </row>
    <row r="1196" spans="1:7" ht="31" x14ac:dyDescent="0.2">
      <c r="A1196" s="3">
        <v>1378</v>
      </c>
      <c r="B1196" s="3" t="s">
        <v>2518</v>
      </c>
      <c r="C1196" s="3">
        <v>1</v>
      </c>
      <c r="D1196" s="3">
        <v>8</v>
      </c>
      <c r="E1196" s="3" t="s">
        <v>2519</v>
      </c>
      <c r="F1196" s="3" t="s">
        <v>81</v>
      </c>
      <c r="G1196" s="3" t="s">
        <v>82</v>
      </c>
    </row>
    <row r="1197" spans="1:7" ht="31" x14ac:dyDescent="0.2">
      <c r="A1197" s="3">
        <v>1379</v>
      </c>
      <c r="B1197" s="3" t="s">
        <v>2520</v>
      </c>
      <c r="C1197" s="3">
        <v>1</v>
      </c>
      <c r="D1197" s="3">
        <v>8</v>
      </c>
      <c r="E1197" s="3" t="s">
        <v>2521</v>
      </c>
      <c r="F1197" s="3" t="s">
        <v>81</v>
      </c>
      <c r="G1197" s="3" t="s">
        <v>82</v>
      </c>
    </row>
    <row r="1198" spans="1:7" ht="31" x14ac:dyDescent="0.2">
      <c r="A1198" s="3">
        <v>1380</v>
      </c>
      <c r="B1198" s="3" t="s">
        <v>2522</v>
      </c>
      <c r="C1198" s="3">
        <v>1</v>
      </c>
      <c r="D1198" s="3">
        <v>8</v>
      </c>
      <c r="E1198" s="3" t="s">
        <v>2523</v>
      </c>
      <c r="F1198" s="3" t="s">
        <v>81</v>
      </c>
      <c r="G1198" s="3" t="s">
        <v>82</v>
      </c>
    </row>
    <row r="1199" spans="1:7" ht="31" x14ac:dyDescent="0.2">
      <c r="A1199" s="3">
        <v>1381</v>
      </c>
      <c r="B1199" s="3" t="s">
        <v>2524</v>
      </c>
      <c r="C1199" s="3">
        <v>1</v>
      </c>
      <c r="D1199" s="3">
        <v>8</v>
      </c>
      <c r="E1199" s="3" t="s">
        <v>2525</v>
      </c>
      <c r="F1199" s="3" t="s">
        <v>81</v>
      </c>
      <c r="G1199" s="3" t="s">
        <v>82</v>
      </c>
    </row>
    <row r="1200" spans="1:7" ht="31" x14ac:dyDescent="0.2">
      <c r="A1200" s="3">
        <v>1382</v>
      </c>
      <c r="B1200" s="3" t="s">
        <v>2526</v>
      </c>
      <c r="C1200" s="3">
        <v>1</v>
      </c>
      <c r="D1200" s="3">
        <v>8</v>
      </c>
      <c r="E1200" s="3" t="s">
        <v>2527</v>
      </c>
      <c r="F1200" s="3" t="s">
        <v>81</v>
      </c>
      <c r="G1200" s="3" t="s">
        <v>82</v>
      </c>
    </row>
    <row r="1201" spans="1:7" ht="31" x14ac:dyDescent="0.2">
      <c r="A1201" s="3">
        <v>1363</v>
      </c>
      <c r="B1201" s="3" t="s">
        <v>2528</v>
      </c>
      <c r="C1201" s="3">
        <v>1</v>
      </c>
      <c r="D1201" s="3">
        <v>8</v>
      </c>
      <c r="E1201" s="3" t="s">
        <v>2529</v>
      </c>
      <c r="F1201" s="3" t="s">
        <v>81</v>
      </c>
      <c r="G1201" s="3" t="s">
        <v>82</v>
      </c>
    </row>
    <row r="1202" spans="1:7" ht="31" x14ac:dyDescent="0.2">
      <c r="A1202" s="3">
        <v>1383</v>
      </c>
      <c r="B1202" s="3" t="s">
        <v>2530</v>
      </c>
      <c r="C1202" s="3">
        <v>1</v>
      </c>
      <c r="D1202" s="3">
        <v>8</v>
      </c>
      <c r="E1202" s="3" t="s">
        <v>2531</v>
      </c>
      <c r="F1202" s="3" t="s">
        <v>81</v>
      </c>
      <c r="G1202" s="3" t="s">
        <v>82</v>
      </c>
    </row>
    <row r="1203" spans="1:7" ht="31" x14ac:dyDescent="0.2">
      <c r="A1203" s="3">
        <v>1384</v>
      </c>
      <c r="B1203" s="3" t="s">
        <v>2532</v>
      </c>
      <c r="C1203" s="3">
        <v>1</v>
      </c>
      <c r="D1203" s="3">
        <v>8</v>
      </c>
      <c r="E1203" s="3" t="s">
        <v>2533</v>
      </c>
      <c r="F1203" s="3" t="s">
        <v>81</v>
      </c>
      <c r="G1203" s="3" t="s">
        <v>82</v>
      </c>
    </row>
    <row r="1204" spans="1:7" ht="31" x14ac:dyDescent="0.2">
      <c r="A1204" s="3">
        <v>1385</v>
      </c>
      <c r="B1204" s="3" t="s">
        <v>2534</v>
      </c>
      <c r="C1204" s="3">
        <v>1</v>
      </c>
      <c r="D1204" s="3">
        <v>8</v>
      </c>
      <c r="E1204" s="3" t="s">
        <v>2535</v>
      </c>
      <c r="F1204" s="3" t="s">
        <v>81</v>
      </c>
      <c r="G1204" s="3" t="s">
        <v>82</v>
      </c>
    </row>
    <row r="1205" spans="1:7" ht="31" x14ac:dyDescent="0.2">
      <c r="A1205" s="3">
        <v>1386</v>
      </c>
      <c r="B1205" s="3" t="s">
        <v>2536</v>
      </c>
      <c r="C1205" s="3">
        <v>1</v>
      </c>
      <c r="D1205" s="3">
        <v>8</v>
      </c>
      <c r="E1205" s="3" t="s">
        <v>2537</v>
      </c>
      <c r="F1205" s="3" t="s">
        <v>81</v>
      </c>
      <c r="G1205" s="3" t="s">
        <v>82</v>
      </c>
    </row>
    <row r="1206" spans="1:7" ht="31" x14ac:dyDescent="0.2">
      <c r="A1206" s="3">
        <v>1387</v>
      </c>
      <c r="B1206" s="3" t="s">
        <v>2538</v>
      </c>
      <c r="C1206" s="3">
        <v>1</v>
      </c>
      <c r="D1206" s="3">
        <v>8</v>
      </c>
      <c r="E1206" s="3" t="s">
        <v>2539</v>
      </c>
      <c r="F1206" s="3" t="s">
        <v>81</v>
      </c>
      <c r="G1206" s="3" t="s">
        <v>82</v>
      </c>
    </row>
    <row r="1207" spans="1:7" ht="31" x14ac:dyDescent="0.2">
      <c r="A1207" s="3">
        <v>1388</v>
      </c>
      <c r="B1207" s="3" t="s">
        <v>2540</v>
      </c>
      <c r="C1207" s="3">
        <v>1</v>
      </c>
      <c r="D1207" s="3">
        <v>8</v>
      </c>
      <c r="E1207" s="3" t="s">
        <v>2541</v>
      </c>
      <c r="F1207" s="3" t="s">
        <v>81</v>
      </c>
      <c r="G1207" s="3" t="s">
        <v>82</v>
      </c>
    </row>
    <row r="1208" spans="1:7" ht="31" x14ac:dyDescent="0.2">
      <c r="A1208" s="3">
        <v>1389</v>
      </c>
      <c r="B1208" s="3" t="s">
        <v>2542</v>
      </c>
      <c r="C1208" s="3">
        <v>1</v>
      </c>
      <c r="D1208" s="3">
        <v>8</v>
      </c>
      <c r="E1208" s="3" t="s">
        <v>2543</v>
      </c>
      <c r="F1208" s="3" t="s">
        <v>81</v>
      </c>
      <c r="G1208" s="3" t="s">
        <v>82</v>
      </c>
    </row>
    <row r="1209" spans="1:7" ht="31" x14ac:dyDescent="0.2">
      <c r="A1209" s="3">
        <v>1390</v>
      </c>
      <c r="B1209" s="3" t="s">
        <v>2544</v>
      </c>
      <c r="C1209" s="3">
        <v>1</v>
      </c>
      <c r="D1209" s="3">
        <v>8</v>
      </c>
      <c r="E1209" s="3" t="s">
        <v>2545</v>
      </c>
      <c r="F1209" s="3" t="s">
        <v>81</v>
      </c>
      <c r="G1209" s="3" t="s">
        <v>82</v>
      </c>
    </row>
    <row r="1210" spans="1:7" ht="31" x14ac:dyDescent="0.2">
      <c r="A1210" s="3">
        <v>1391</v>
      </c>
      <c r="B1210" s="3" t="s">
        <v>2546</v>
      </c>
      <c r="C1210" s="3">
        <v>1</v>
      </c>
      <c r="D1210" s="3">
        <v>8</v>
      </c>
      <c r="E1210" s="3" t="s">
        <v>2547</v>
      </c>
      <c r="F1210" s="3" t="s">
        <v>81</v>
      </c>
      <c r="G1210" s="3" t="s">
        <v>82</v>
      </c>
    </row>
    <row r="1211" spans="1:7" ht="46" x14ac:dyDescent="0.2">
      <c r="A1211" s="3">
        <v>1392</v>
      </c>
      <c r="B1211" s="3" t="s">
        <v>2548</v>
      </c>
      <c r="C1211" s="3">
        <v>1</v>
      </c>
      <c r="D1211" s="3">
        <v>8</v>
      </c>
      <c r="E1211" s="3" t="s">
        <v>2549</v>
      </c>
      <c r="F1211" s="3" t="s">
        <v>81</v>
      </c>
      <c r="G1211" s="3" t="s">
        <v>82</v>
      </c>
    </row>
    <row r="1212" spans="1:7" ht="31" x14ac:dyDescent="0.2">
      <c r="A1212" s="3">
        <v>1364</v>
      </c>
      <c r="B1212" s="3" t="s">
        <v>2550</v>
      </c>
      <c r="C1212" s="3">
        <v>1</v>
      </c>
      <c r="D1212" s="3">
        <v>8</v>
      </c>
      <c r="E1212" s="3" t="s">
        <v>2551</v>
      </c>
      <c r="F1212" s="3" t="s">
        <v>81</v>
      </c>
      <c r="G1212" s="3" t="s">
        <v>82</v>
      </c>
    </row>
    <row r="1213" spans="1:7" ht="31" x14ac:dyDescent="0.2">
      <c r="A1213" s="3">
        <v>1393</v>
      </c>
      <c r="B1213" s="3" t="s">
        <v>2552</v>
      </c>
      <c r="C1213" s="3">
        <v>1</v>
      </c>
      <c r="D1213" s="3">
        <v>8</v>
      </c>
      <c r="E1213" s="3" t="s">
        <v>2553</v>
      </c>
      <c r="F1213" s="3" t="s">
        <v>81</v>
      </c>
      <c r="G1213" s="3" t="s">
        <v>82</v>
      </c>
    </row>
    <row r="1214" spans="1:7" ht="31" x14ac:dyDescent="0.2">
      <c r="A1214" s="3">
        <v>1394</v>
      </c>
      <c r="B1214" s="3" t="s">
        <v>2554</v>
      </c>
      <c r="C1214" s="3">
        <v>1</v>
      </c>
      <c r="D1214" s="3">
        <v>8</v>
      </c>
      <c r="E1214" s="3" t="s">
        <v>2555</v>
      </c>
      <c r="F1214" s="3" t="s">
        <v>81</v>
      </c>
      <c r="G1214" s="3" t="s">
        <v>82</v>
      </c>
    </row>
    <row r="1215" spans="1:7" ht="31" x14ac:dyDescent="0.2">
      <c r="A1215" s="3">
        <v>1395</v>
      </c>
      <c r="B1215" s="3" t="s">
        <v>2556</v>
      </c>
      <c r="C1215" s="3">
        <v>1</v>
      </c>
      <c r="D1215" s="3">
        <v>8</v>
      </c>
      <c r="E1215" s="3" t="s">
        <v>2557</v>
      </c>
      <c r="F1215" s="3" t="s">
        <v>81</v>
      </c>
      <c r="G1215" s="3" t="s">
        <v>82</v>
      </c>
    </row>
    <row r="1216" spans="1:7" ht="31" x14ac:dyDescent="0.2">
      <c r="A1216" s="3">
        <v>1396</v>
      </c>
      <c r="B1216" s="3" t="s">
        <v>2558</v>
      </c>
      <c r="C1216" s="3">
        <v>1</v>
      </c>
      <c r="D1216" s="3">
        <v>8</v>
      </c>
      <c r="E1216" s="3" t="s">
        <v>2559</v>
      </c>
      <c r="F1216" s="3" t="s">
        <v>81</v>
      </c>
      <c r="G1216" s="3" t="s">
        <v>82</v>
      </c>
    </row>
    <row r="1217" spans="1:7" ht="31" x14ac:dyDescent="0.2">
      <c r="A1217" s="3">
        <v>1397</v>
      </c>
      <c r="B1217" s="3" t="s">
        <v>2560</v>
      </c>
      <c r="C1217" s="3">
        <v>1</v>
      </c>
      <c r="D1217" s="3">
        <v>8</v>
      </c>
      <c r="E1217" s="3" t="s">
        <v>2561</v>
      </c>
      <c r="F1217" s="3" t="s">
        <v>81</v>
      </c>
      <c r="G1217" s="3" t="s">
        <v>82</v>
      </c>
    </row>
    <row r="1218" spans="1:7" ht="46" x14ac:dyDescent="0.2">
      <c r="A1218" s="3">
        <v>1398</v>
      </c>
      <c r="B1218" s="3" t="s">
        <v>2562</v>
      </c>
      <c r="C1218" s="3">
        <v>1</v>
      </c>
      <c r="D1218" s="3">
        <v>8</v>
      </c>
      <c r="E1218" s="3" t="s">
        <v>2563</v>
      </c>
      <c r="F1218" s="3" t="s">
        <v>81</v>
      </c>
      <c r="G1218" s="3" t="s">
        <v>82</v>
      </c>
    </row>
    <row r="1219" spans="1:7" ht="31" x14ac:dyDescent="0.2">
      <c r="A1219" s="3">
        <v>1399</v>
      </c>
      <c r="B1219" s="3" t="s">
        <v>2564</v>
      </c>
      <c r="C1219" s="3">
        <v>1</v>
      </c>
      <c r="D1219" s="3">
        <v>8</v>
      </c>
      <c r="E1219" s="3" t="s">
        <v>2565</v>
      </c>
      <c r="F1219" s="3" t="s">
        <v>81</v>
      </c>
      <c r="G1219" s="3" t="s">
        <v>82</v>
      </c>
    </row>
    <row r="1220" spans="1:7" ht="31" x14ac:dyDescent="0.2">
      <c r="A1220" s="3">
        <v>1400</v>
      </c>
      <c r="B1220" s="3" t="s">
        <v>2566</v>
      </c>
      <c r="C1220" s="3">
        <v>1</v>
      </c>
      <c r="D1220" s="3">
        <v>8</v>
      </c>
      <c r="E1220" s="3" t="s">
        <v>2567</v>
      </c>
      <c r="F1220" s="3" t="s">
        <v>81</v>
      </c>
      <c r="G1220" s="3" t="s">
        <v>82</v>
      </c>
    </row>
    <row r="1221" spans="1:7" ht="31" x14ac:dyDescent="0.2">
      <c r="A1221" s="3">
        <v>1401</v>
      </c>
      <c r="B1221" s="3" t="s">
        <v>2568</v>
      </c>
      <c r="C1221" s="3">
        <v>1</v>
      </c>
      <c r="D1221" s="3">
        <v>8</v>
      </c>
      <c r="E1221" s="3" t="s">
        <v>2569</v>
      </c>
      <c r="F1221" s="3" t="s">
        <v>81</v>
      </c>
      <c r="G1221" s="3" t="s">
        <v>82</v>
      </c>
    </row>
    <row r="1222" spans="1:7" ht="31" x14ac:dyDescent="0.2">
      <c r="A1222" s="3">
        <v>1402</v>
      </c>
      <c r="B1222" s="3" t="s">
        <v>2570</v>
      </c>
      <c r="C1222" s="3">
        <v>1</v>
      </c>
      <c r="D1222" s="3">
        <v>8</v>
      </c>
      <c r="E1222" s="3" t="s">
        <v>2571</v>
      </c>
      <c r="F1222" s="3" t="s">
        <v>81</v>
      </c>
      <c r="G1222" s="3" t="s">
        <v>82</v>
      </c>
    </row>
    <row r="1223" spans="1:7" ht="31" x14ac:dyDescent="0.2">
      <c r="A1223" s="3">
        <v>1365</v>
      </c>
      <c r="B1223" s="3" t="s">
        <v>2572</v>
      </c>
      <c r="C1223" s="3">
        <v>1</v>
      </c>
      <c r="D1223" s="3">
        <v>8</v>
      </c>
      <c r="E1223" s="3" t="s">
        <v>2573</v>
      </c>
      <c r="F1223" s="3" t="s">
        <v>81</v>
      </c>
      <c r="G1223" s="3" t="s">
        <v>82</v>
      </c>
    </row>
    <row r="1224" spans="1:7" ht="31" x14ac:dyDescent="0.2">
      <c r="A1224" s="3">
        <v>1366</v>
      </c>
      <c r="B1224" s="3" t="s">
        <v>2574</v>
      </c>
      <c r="C1224" s="3">
        <v>1</v>
      </c>
      <c r="D1224" s="3">
        <v>8</v>
      </c>
      <c r="E1224" s="3" t="s">
        <v>2575</v>
      </c>
      <c r="F1224" s="3" t="s">
        <v>81</v>
      </c>
      <c r="G1224" s="3" t="s">
        <v>82</v>
      </c>
    </row>
    <row r="1225" spans="1:7" ht="31" x14ac:dyDescent="0.2">
      <c r="A1225" s="3">
        <v>1367</v>
      </c>
      <c r="B1225" s="3" t="s">
        <v>2576</v>
      </c>
      <c r="C1225" s="3">
        <v>1</v>
      </c>
      <c r="D1225" s="3">
        <v>8</v>
      </c>
      <c r="E1225" s="3" t="s">
        <v>2577</v>
      </c>
      <c r="F1225" s="3" t="s">
        <v>81</v>
      </c>
      <c r="G1225" s="3" t="s">
        <v>82</v>
      </c>
    </row>
    <row r="1226" spans="1:7" ht="31" x14ac:dyDescent="0.2">
      <c r="A1226" s="3">
        <v>1368</v>
      </c>
      <c r="B1226" s="3" t="s">
        <v>2578</v>
      </c>
      <c r="C1226" s="3">
        <v>1</v>
      </c>
      <c r="D1226" s="3">
        <v>8</v>
      </c>
      <c r="E1226" s="3" t="s">
        <v>2579</v>
      </c>
      <c r="F1226" s="3" t="s">
        <v>81</v>
      </c>
      <c r="G1226" s="3" t="s">
        <v>82</v>
      </c>
    </row>
    <row r="1227" spans="1:7" ht="31" x14ac:dyDescent="0.2">
      <c r="A1227" s="3">
        <v>1369</v>
      </c>
      <c r="B1227" s="3" t="s">
        <v>2580</v>
      </c>
      <c r="C1227" s="3">
        <v>1</v>
      </c>
      <c r="D1227" s="3">
        <v>8</v>
      </c>
      <c r="E1227" s="3" t="s">
        <v>2581</v>
      </c>
      <c r="F1227" s="3" t="s">
        <v>81</v>
      </c>
      <c r="G1227" s="3" t="s">
        <v>82</v>
      </c>
    </row>
    <row r="1228" spans="1:7" ht="31" x14ac:dyDescent="0.2">
      <c r="A1228" s="3">
        <v>1370</v>
      </c>
      <c r="B1228" s="3" t="s">
        <v>2582</v>
      </c>
      <c r="C1228" s="3">
        <v>1</v>
      </c>
      <c r="D1228" s="3">
        <v>8</v>
      </c>
      <c r="E1228" s="3" t="s">
        <v>2583</v>
      </c>
      <c r="F1228" s="3" t="s">
        <v>81</v>
      </c>
      <c r="G1228" s="3" t="s">
        <v>82</v>
      </c>
    </row>
    <row r="1229" spans="1:7" ht="91" x14ac:dyDescent="0.2">
      <c r="A1229" s="3">
        <v>1237</v>
      </c>
      <c r="B1229" s="3" t="s">
        <v>2584</v>
      </c>
      <c r="C1229" s="3">
        <v>2</v>
      </c>
      <c r="D1229" s="3">
        <v>255</v>
      </c>
      <c r="E1229" s="3" t="s">
        <v>2585</v>
      </c>
      <c r="F1229" s="3" t="s">
        <v>2586</v>
      </c>
      <c r="G1229" s="3" t="s">
        <v>2587</v>
      </c>
    </row>
    <row r="1230" spans="1:7" ht="91" x14ac:dyDescent="0.2">
      <c r="A1230" s="3">
        <v>1238</v>
      </c>
      <c r="B1230" s="3" t="s">
        <v>2588</v>
      </c>
      <c r="C1230" s="3">
        <v>2</v>
      </c>
      <c r="D1230" s="3">
        <v>255</v>
      </c>
      <c r="E1230" s="3" t="s">
        <v>2589</v>
      </c>
      <c r="F1230" s="3" t="s">
        <v>2586</v>
      </c>
      <c r="G1230" s="3" t="s">
        <v>2587</v>
      </c>
    </row>
    <row r="1231" spans="1:7" ht="91" x14ac:dyDescent="0.2">
      <c r="A1231" s="3">
        <v>1239</v>
      </c>
      <c r="B1231" s="3" t="s">
        <v>2590</v>
      </c>
      <c r="C1231" s="3">
        <v>2</v>
      </c>
      <c r="D1231" s="3">
        <v>255</v>
      </c>
      <c r="E1231" s="3" t="s">
        <v>2591</v>
      </c>
      <c r="F1231" s="3" t="s">
        <v>2586</v>
      </c>
      <c r="G1231" s="3" t="s">
        <v>2587</v>
      </c>
    </row>
    <row r="1232" spans="1:7" ht="91" x14ac:dyDescent="0.2">
      <c r="A1232" s="3">
        <v>1240</v>
      </c>
      <c r="B1232" s="3" t="s">
        <v>2592</v>
      </c>
      <c r="C1232" s="3">
        <v>2</v>
      </c>
      <c r="D1232" s="3">
        <v>255</v>
      </c>
      <c r="E1232" s="3" t="s">
        <v>2593</v>
      </c>
      <c r="F1232" s="3" t="s">
        <v>2586</v>
      </c>
      <c r="G1232" s="3" t="s">
        <v>2587</v>
      </c>
    </row>
    <row r="1233" spans="1:7" ht="91" x14ac:dyDescent="0.2">
      <c r="A1233" s="3">
        <v>1241</v>
      </c>
      <c r="B1233" s="3" t="s">
        <v>2594</v>
      </c>
      <c r="C1233" s="3">
        <v>2</v>
      </c>
      <c r="D1233" s="3">
        <v>255</v>
      </c>
      <c r="E1233" s="3" t="s">
        <v>2595</v>
      </c>
      <c r="F1233" s="3" t="s">
        <v>2586</v>
      </c>
      <c r="G1233" s="3" t="s">
        <v>2587</v>
      </c>
    </row>
    <row r="1234" spans="1:7" ht="91" x14ac:dyDescent="0.2">
      <c r="A1234" s="3">
        <v>1242</v>
      </c>
      <c r="B1234" s="3" t="s">
        <v>2596</v>
      </c>
      <c r="C1234" s="3">
        <v>2</v>
      </c>
      <c r="D1234" s="3">
        <v>255</v>
      </c>
      <c r="E1234" s="3" t="s">
        <v>2597</v>
      </c>
      <c r="F1234" s="3" t="s">
        <v>2586</v>
      </c>
      <c r="G1234" s="3" t="s">
        <v>2587</v>
      </c>
    </row>
    <row r="1235" spans="1:7" ht="91" x14ac:dyDescent="0.2">
      <c r="A1235" s="3">
        <v>1243</v>
      </c>
      <c r="B1235" s="3" t="s">
        <v>2598</v>
      </c>
      <c r="C1235" s="3">
        <v>2</v>
      </c>
      <c r="D1235" s="3">
        <v>255</v>
      </c>
      <c r="E1235" s="3" t="s">
        <v>2599</v>
      </c>
      <c r="F1235" s="3" t="s">
        <v>2586</v>
      </c>
      <c r="G1235" s="3" t="s">
        <v>2587</v>
      </c>
    </row>
    <row r="1236" spans="1:7" ht="91" x14ac:dyDescent="0.2">
      <c r="A1236" s="3">
        <v>1244</v>
      </c>
      <c r="B1236" s="3" t="s">
        <v>2600</v>
      </c>
      <c r="C1236" s="3">
        <v>2</v>
      </c>
      <c r="D1236" s="3">
        <v>255</v>
      </c>
      <c r="E1236" s="3" t="s">
        <v>2601</v>
      </c>
      <c r="F1236" s="3" t="s">
        <v>2586</v>
      </c>
      <c r="G1236" s="3" t="s">
        <v>2587</v>
      </c>
    </row>
    <row r="1237" spans="1:7" ht="91" x14ac:dyDescent="0.2">
      <c r="A1237" s="3">
        <v>1245</v>
      </c>
      <c r="B1237" s="3" t="s">
        <v>2602</v>
      </c>
      <c r="C1237" s="3">
        <v>2</v>
      </c>
      <c r="D1237" s="3">
        <v>255</v>
      </c>
      <c r="E1237" s="3" t="s">
        <v>2603</v>
      </c>
      <c r="F1237" s="3" t="s">
        <v>2586</v>
      </c>
      <c r="G1237" s="3" t="s">
        <v>2587</v>
      </c>
    </row>
    <row r="1238" spans="1:7" ht="91" x14ac:dyDescent="0.2">
      <c r="A1238" s="3">
        <v>1246</v>
      </c>
      <c r="B1238" s="3" t="s">
        <v>2604</v>
      </c>
      <c r="C1238" s="3">
        <v>2</v>
      </c>
      <c r="D1238" s="3">
        <v>255</v>
      </c>
      <c r="E1238" s="3" t="s">
        <v>2605</v>
      </c>
      <c r="F1238" s="3" t="s">
        <v>2586</v>
      </c>
      <c r="G1238" s="3" t="s">
        <v>2587</v>
      </c>
    </row>
    <row r="1239" spans="1:7" ht="91" x14ac:dyDescent="0.2">
      <c r="A1239" s="3">
        <v>1247</v>
      </c>
      <c r="B1239" s="3" t="s">
        <v>2606</v>
      </c>
      <c r="C1239" s="3">
        <v>2</v>
      </c>
      <c r="D1239" s="3">
        <v>255</v>
      </c>
      <c r="E1239" s="3" t="s">
        <v>2607</v>
      </c>
      <c r="F1239" s="3" t="s">
        <v>2586</v>
      </c>
      <c r="G1239" s="3" t="s">
        <v>2587</v>
      </c>
    </row>
    <row r="1240" spans="1:7" ht="91" x14ac:dyDescent="0.2">
      <c r="A1240" s="3">
        <v>1248</v>
      </c>
      <c r="B1240" s="3" t="s">
        <v>2608</v>
      </c>
      <c r="C1240" s="3">
        <v>2</v>
      </c>
      <c r="D1240" s="3">
        <v>255</v>
      </c>
      <c r="E1240" s="3" t="s">
        <v>2609</v>
      </c>
      <c r="F1240" s="3" t="s">
        <v>2586</v>
      </c>
      <c r="G1240" s="3" t="s">
        <v>2587</v>
      </c>
    </row>
    <row r="1241" spans="1:7" ht="31" x14ac:dyDescent="0.2">
      <c r="A1241" s="3">
        <v>1403</v>
      </c>
      <c r="B1241" s="3" t="s">
        <v>2610</v>
      </c>
      <c r="C1241" s="3">
        <v>1</v>
      </c>
      <c r="D1241" s="3">
        <v>8</v>
      </c>
      <c r="E1241" s="3" t="s">
        <v>2611</v>
      </c>
      <c r="F1241" s="3" t="s">
        <v>81</v>
      </c>
      <c r="G1241" s="3" t="s">
        <v>82</v>
      </c>
    </row>
    <row r="1242" spans="1:7" ht="31" x14ac:dyDescent="0.2">
      <c r="A1242" s="3">
        <v>1404</v>
      </c>
      <c r="B1242" s="3" t="s">
        <v>2612</v>
      </c>
      <c r="C1242" s="3">
        <v>1</v>
      </c>
      <c r="D1242" s="3">
        <v>8</v>
      </c>
      <c r="E1242" s="3" t="s">
        <v>2613</v>
      </c>
      <c r="F1242" s="3" t="s">
        <v>81</v>
      </c>
      <c r="G1242" s="3" t="s">
        <v>82</v>
      </c>
    </row>
    <row r="1243" spans="1:7" ht="31" x14ac:dyDescent="0.2">
      <c r="A1243" s="3">
        <v>1405</v>
      </c>
      <c r="B1243" s="3" t="s">
        <v>2614</v>
      </c>
      <c r="C1243" s="3">
        <v>1</v>
      </c>
      <c r="D1243" s="3">
        <v>8</v>
      </c>
      <c r="E1243" s="3" t="s">
        <v>2615</v>
      </c>
      <c r="F1243" s="3" t="s">
        <v>81</v>
      </c>
      <c r="G1243" s="3" t="s">
        <v>82</v>
      </c>
    </row>
    <row r="1244" spans="1:7" ht="31" x14ac:dyDescent="0.2">
      <c r="A1244" s="3">
        <v>1406</v>
      </c>
      <c r="B1244" s="3" t="s">
        <v>2616</v>
      </c>
      <c r="C1244" s="3">
        <v>1</v>
      </c>
      <c r="D1244" s="3">
        <v>8</v>
      </c>
      <c r="E1244" s="3" t="s">
        <v>2617</v>
      </c>
      <c r="F1244" s="3" t="s">
        <v>81</v>
      </c>
      <c r="G1244" s="3" t="s">
        <v>82</v>
      </c>
    </row>
    <row r="1245" spans="1:7" ht="76" x14ac:dyDescent="0.2">
      <c r="A1245" s="3">
        <v>1249</v>
      </c>
      <c r="B1245" s="3" t="s">
        <v>2618</v>
      </c>
      <c r="C1245" s="3">
        <v>1</v>
      </c>
      <c r="D1245" s="3">
        <v>8</v>
      </c>
      <c r="E1245" s="3" t="s">
        <v>2619</v>
      </c>
      <c r="F1245" s="3" t="s">
        <v>2620</v>
      </c>
      <c r="G1245" s="3" t="s">
        <v>2621</v>
      </c>
    </row>
    <row r="1246" spans="1:7" ht="76" x14ac:dyDescent="0.2">
      <c r="A1246" s="3">
        <v>1250</v>
      </c>
      <c r="B1246" s="3" t="s">
        <v>2622</v>
      </c>
      <c r="C1246" s="3">
        <v>1</v>
      </c>
      <c r="D1246" s="3">
        <v>8</v>
      </c>
      <c r="E1246" s="3" t="s">
        <v>2623</v>
      </c>
      <c r="F1246" s="3" t="s">
        <v>2620</v>
      </c>
      <c r="G1246" s="3" t="s">
        <v>2621</v>
      </c>
    </row>
    <row r="1247" spans="1:7" ht="76" x14ac:dyDescent="0.2">
      <c r="A1247" s="3">
        <v>1251</v>
      </c>
      <c r="B1247" s="3" t="s">
        <v>2624</v>
      </c>
      <c r="C1247" s="3">
        <v>1</v>
      </c>
      <c r="D1247" s="3">
        <v>8</v>
      </c>
      <c r="E1247" s="3" t="s">
        <v>2625</v>
      </c>
      <c r="F1247" s="3" t="s">
        <v>2620</v>
      </c>
      <c r="G1247" s="3" t="s">
        <v>2621</v>
      </c>
    </row>
    <row r="1248" spans="1:7" ht="76" x14ac:dyDescent="0.2">
      <c r="A1248" s="3">
        <v>1252</v>
      </c>
      <c r="B1248" s="3" t="s">
        <v>2626</v>
      </c>
      <c r="C1248" s="3">
        <v>1</v>
      </c>
      <c r="D1248" s="3">
        <v>8</v>
      </c>
      <c r="E1248" s="3" t="s">
        <v>2627</v>
      </c>
      <c r="F1248" s="3" t="s">
        <v>2620</v>
      </c>
      <c r="G1248" s="3" t="s">
        <v>2621</v>
      </c>
    </row>
    <row r="1249" spans="1:7" ht="46" x14ac:dyDescent="0.2">
      <c r="A1249" s="3">
        <v>914</v>
      </c>
      <c r="B1249" s="3" t="s">
        <v>2628</v>
      </c>
      <c r="C1249" s="3">
        <v>1</v>
      </c>
      <c r="D1249" s="3">
        <v>8</v>
      </c>
      <c r="E1249" s="3" t="s">
        <v>2629</v>
      </c>
      <c r="F1249" s="3" t="s">
        <v>66</v>
      </c>
      <c r="G1249" s="3" t="s">
        <v>67</v>
      </c>
    </row>
    <row r="1250" spans="1:7" ht="31" x14ac:dyDescent="0.2">
      <c r="A1250" s="3">
        <v>1462</v>
      </c>
      <c r="B1250" s="3" t="s">
        <v>2630</v>
      </c>
      <c r="C1250" s="3">
        <v>1</v>
      </c>
      <c r="D1250" s="3">
        <v>8</v>
      </c>
      <c r="E1250" s="3" t="s">
        <v>2631</v>
      </c>
      <c r="F1250" s="3" t="s">
        <v>81</v>
      </c>
      <c r="G1250" s="3" t="s">
        <v>82</v>
      </c>
    </row>
    <row r="1251" spans="1:7" ht="31" x14ac:dyDescent="0.2">
      <c r="A1251" s="3">
        <v>1463</v>
      </c>
      <c r="B1251" s="3" t="s">
        <v>2632</v>
      </c>
      <c r="C1251" s="3">
        <v>1</v>
      </c>
      <c r="D1251" s="3">
        <v>8</v>
      </c>
      <c r="E1251" s="3" t="s">
        <v>2633</v>
      </c>
      <c r="F1251" s="3" t="s">
        <v>81</v>
      </c>
      <c r="G1251" s="3" t="s">
        <v>82</v>
      </c>
    </row>
    <row r="1252" spans="1:7" ht="46" x14ac:dyDescent="0.2">
      <c r="A1252" s="3">
        <v>1464</v>
      </c>
      <c r="B1252" s="3" t="s">
        <v>2634</v>
      </c>
      <c r="C1252" s="3">
        <v>1</v>
      </c>
      <c r="D1252" s="3">
        <v>8</v>
      </c>
      <c r="E1252" s="3" t="s">
        <v>2635</v>
      </c>
      <c r="F1252" s="3" t="s">
        <v>66</v>
      </c>
      <c r="G1252" s="3" t="s">
        <v>67</v>
      </c>
    </row>
    <row r="1253" spans="1:7" ht="31" x14ac:dyDescent="0.2">
      <c r="A1253" s="3">
        <v>1465</v>
      </c>
      <c r="B1253" s="3" t="s">
        <v>2636</v>
      </c>
      <c r="C1253" s="3">
        <v>1</v>
      </c>
      <c r="D1253" s="3">
        <v>8</v>
      </c>
      <c r="E1253" s="3" t="s">
        <v>2637</v>
      </c>
      <c r="F1253" s="3" t="s">
        <v>81</v>
      </c>
      <c r="G1253" s="3" t="s">
        <v>82</v>
      </c>
    </row>
    <row r="1254" spans="1:7" ht="31" x14ac:dyDescent="0.2">
      <c r="A1254" s="3">
        <v>1466</v>
      </c>
      <c r="B1254" s="3" t="s">
        <v>2638</v>
      </c>
      <c r="C1254" s="3">
        <v>1</v>
      </c>
      <c r="D1254" s="3">
        <v>8</v>
      </c>
      <c r="E1254" s="3" t="s">
        <v>2639</v>
      </c>
      <c r="F1254" s="3" t="s">
        <v>81</v>
      </c>
      <c r="G1254" s="3" t="s">
        <v>82</v>
      </c>
    </row>
    <row r="1255" spans="1:7" ht="31" x14ac:dyDescent="0.2">
      <c r="A1255" s="3">
        <v>1461</v>
      </c>
      <c r="B1255" s="3" t="s">
        <v>2640</v>
      </c>
      <c r="C1255" s="3">
        <v>2</v>
      </c>
      <c r="D1255" s="3">
        <v>255</v>
      </c>
      <c r="E1255" s="3" t="s">
        <v>2641</v>
      </c>
      <c r="F1255" s="3" t="s">
        <v>180</v>
      </c>
      <c r="G1255" s="3" t="s">
        <v>181</v>
      </c>
    </row>
    <row r="1256" spans="1:7" ht="31" x14ac:dyDescent="0.2">
      <c r="A1256" s="3">
        <v>1467</v>
      </c>
      <c r="B1256" s="3" t="s">
        <v>2642</v>
      </c>
      <c r="C1256" s="3">
        <v>1</v>
      </c>
      <c r="D1256" s="3">
        <v>8</v>
      </c>
      <c r="E1256" s="3" t="s">
        <v>2643</v>
      </c>
      <c r="F1256" s="3" t="s">
        <v>81</v>
      </c>
      <c r="G1256" s="3" t="s">
        <v>82</v>
      </c>
    </row>
    <row r="1257" spans="1:7" ht="31" x14ac:dyDescent="0.2">
      <c r="A1257" s="3">
        <v>1468</v>
      </c>
      <c r="B1257" s="3" t="s">
        <v>2644</v>
      </c>
      <c r="C1257" s="3">
        <v>1</v>
      </c>
      <c r="D1257" s="3">
        <v>8</v>
      </c>
      <c r="E1257" s="3" t="s">
        <v>2645</v>
      </c>
      <c r="F1257" s="3" t="s">
        <v>81</v>
      </c>
      <c r="G1257" s="3" t="s">
        <v>82</v>
      </c>
    </row>
    <row r="1258" spans="1:7" ht="31" x14ac:dyDescent="0.2">
      <c r="A1258" s="3">
        <v>1469</v>
      </c>
      <c r="B1258" s="3" t="s">
        <v>2646</v>
      </c>
      <c r="C1258" s="3">
        <v>1</v>
      </c>
      <c r="D1258" s="3">
        <v>8</v>
      </c>
      <c r="E1258" s="3" t="s">
        <v>2647</v>
      </c>
      <c r="F1258" s="3" t="s">
        <v>81</v>
      </c>
      <c r="G1258" s="3" t="s">
        <v>82</v>
      </c>
    </row>
    <row r="1259" spans="1:7" ht="46" x14ac:dyDescent="0.2">
      <c r="A1259" s="3">
        <v>1470</v>
      </c>
      <c r="B1259" s="3" t="s">
        <v>2648</v>
      </c>
      <c r="C1259" s="3">
        <v>1</v>
      </c>
      <c r="D1259" s="3">
        <v>8</v>
      </c>
      <c r="E1259" s="3" t="s">
        <v>2649</v>
      </c>
      <c r="F1259" s="3" t="s">
        <v>66</v>
      </c>
      <c r="G1259" s="3" t="s">
        <v>67</v>
      </c>
    </row>
    <row r="1260" spans="1:7" ht="31" x14ac:dyDescent="0.2">
      <c r="A1260" s="3">
        <v>1471</v>
      </c>
      <c r="B1260" s="3" t="s">
        <v>2650</v>
      </c>
      <c r="C1260" s="3">
        <v>1</v>
      </c>
      <c r="D1260" s="3">
        <v>8</v>
      </c>
      <c r="E1260" s="3" t="s">
        <v>2651</v>
      </c>
      <c r="F1260" s="3" t="s">
        <v>81</v>
      </c>
      <c r="G1260" s="3" t="s">
        <v>82</v>
      </c>
    </row>
    <row r="1261" spans="1:7" ht="31" x14ac:dyDescent="0.2">
      <c r="A1261" s="3">
        <v>1472</v>
      </c>
      <c r="B1261" s="3" t="s">
        <v>2652</v>
      </c>
      <c r="C1261" s="3">
        <v>1</v>
      </c>
      <c r="D1261" s="3">
        <v>8</v>
      </c>
      <c r="E1261" s="3" t="s">
        <v>2653</v>
      </c>
      <c r="F1261" s="3" t="s">
        <v>81</v>
      </c>
      <c r="G1261" s="3" t="s">
        <v>82</v>
      </c>
    </row>
    <row r="1262" spans="1:7" ht="31" x14ac:dyDescent="0.2">
      <c r="A1262" s="3">
        <v>1473</v>
      </c>
      <c r="B1262" s="3" t="s">
        <v>2654</v>
      </c>
      <c r="C1262" s="3">
        <v>1</v>
      </c>
      <c r="D1262" s="3">
        <v>8</v>
      </c>
      <c r="E1262" s="3" t="s">
        <v>2655</v>
      </c>
      <c r="F1262" s="3" t="s">
        <v>81</v>
      </c>
      <c r="G1262" s="3" t="s">
        <v>82</v>
      </c>
    </row>
    <row r="1263" spans="1:7" ht="31" x14ac:dyDescent="0.2">
      <c r="A1263" s="3">
        <v>1474</v>
      </c>
      <c r="B1263" s="3" t="s">
        <v>2656</v>
      </c>
      <c r="C1263" s="3">
        <v>1</v>
      </c>
      <c r="D1263" s="3">
        <v>8</v>
      </c>
      <c r="E1263" s="3" t="s">
        <v>2657</v>
      </c>
      <c r="F1263" s="3" t="s">
        <v>81</v>
      </c>
      <c r="G1263" s="3" t="s">
        <v>82</v>
      </c>
    </row>
    <row r="1264" spans="1:7" ht="31" x14ac:dyDescent="0.2">
      <c r="A1264" s="3">
        <v>1475</v>
      </c>
      <c r="B1264" s="3" t="s">
        <v>2658</v>
      </c>
      <c r="C1264" s="3">
        <v>1</v>
      </c>
      <c r="D1264" s="3">
        <v>8</v>
      </c>
      <c r="E1264" s="3" t="s">
        <v>2659</v>
      </c>
      <c r="F1264" s="3" t="s">
        <v>81</v>
      </c>
      <c r="G1264" s="3" t="s">
        <v>82</v>
      </c>
    </row>
    <row r="1265" spans="1:7" ht="31" x14ac:dyDescent="0.2">
      <c r="A1265" s="3">
        <v>1476</v>
      </c>
      <c r="B1265" s="3" t="s">
        <v>2660</v>
      </c>
      <c r="C1265" s="3">
        <v>1</v>
      </c>
      <c r="D1265" s="3">
        <v>8</v>
      </c>
      <c r="E1265" s="3" t="s">
        <v>2661</v>
      </c>
      <c r="F1265" s="3" t="s">
        <v>81</v>
      </c>
      <c r="G1265" s="3" t="s">
        <v>82</v>
      </c>
    </row>
    <row r="1266" spans="1:7" ht="31" x14ac:dyDescent="0.2">
      <c r="A1266" s="3">
        <v>1477</v>
      </c>
      <c r="B1266" s="3" t="s">
        <v>2662</v>
      </c>
      <c r="C1266" s="3">
        <v>1</v>
      </c>
      <c r="D1266" s="3">
        <v>8</v>
      </c>
      <c r="E1266" s="3" t="s">
        <v>2663</v>
      </c>
      <c r="F1266" s="3" t="s">
        <v>81</v>
      </c>
      <c r="G1266" s="3" t="s">
        <v>82</v>
      </c>
    </row>
    <row r="1267" spans="1:7" ht="31" x14ac:dyDescent="0.2">
      <c r="A1267" s="3">
        <v>1478</v>
      </c>
      <c r="B1267" s="3" t="s">
        <v>2664</v>
      </c>
      <c r="C1267" s="3">
        <v>1</v>
      </c>
      <c r="D1267" s="3">
        <v>8</v>
      </c>
      <c r="E1267" s="3" t="s">
        <v>2665</v>
      </c>
      <c r="F1267" s="3" t="s">
        <v>81</v>
      </c>
      <c r="G1267" s="3" t="s">
        <v>82</v>
      </c>
    </row>
    <row r="1268" spans="1:7" ht="46" x14ac:dyDescent="0.2">
      <c r="A1268" s="3">
        <v>1479</v>
      </c>
      <c r="B1268" s="3" t="s">
        <v>2666</v>
      </c>
      <c r="C1268" s="3">
        <v>1</v>
      </c>
      <c r="D1268" s="3">
        <v>8</v>
      </c>
      <c r="E1268" s="3" t="s">
        <v>2667</v>
      </c>
      <c r="F1268" s="3" t="s">
        <v>66</v>
      </c>
      <c r="G1268" s="3" t="s">
        <v>67</v>
      </c>
    </row>
    <row r="1269" spans="1:7" ht="46" x14ac:dyDescent="0.2">
      <c r="A1269" s="3">
        <v>1480</v>
      </c>
      <c r="B1269" s="3" t="s">
        <v>2668</v>
      </c>
      <c r="C1269" s="3">
        <v>1</v>
      </c>
      <c r="D1269" s="3">
        <v>8</v>
      </c>
      <c r="E1269" s="3" t="s">
        <v>2669</v>
      </c>
      <c r="F1269" s="3" t="s">
        <v>66</v>
      </c>
      <c r="G1269" s="3" t="s">
        <v>67</v>
      </c>
    </row>
    <row r="1270" spans="1:7" ht="46" x14ac:dyDescent="0.2">
      <c r="A1270" s="3">
        <v>1481</v>
      </c>
      <c r="B1270" s="3" t="s">
        <v>2670</v>
      </c>
      <c r="C1270" s="3">
        <v>1</v>
      </c>
      <c r="D1270" s="3">
        <v>8</v>
      </c>
      <c r="E1270" s="3" t="s">
        <v>2671</v>
      </c>
      <c r="F1270" s="3" t="s">
        <v>66</v>
      </c>
      <c r="G1270" s="3" t="s">
        <v>67</v>
      </c>
    </row>
    <row r="1271" spans="1:7" ht="46" x14ac:dyDescent="0.2">
      <c r="A1271" s="3">
        <v>1482</v>
      </c>
      <c r="B1271" s="3" t="s">
        <v>2672</v>
      </c>
      <c r="C1271" s="3">
        <v>1</v>
      </c>
      <c r="D1271" s="3">
        <v>8</v>
      </c>
      <c r="E1271" s="3" t="s">
        <v>2673</v>
      </c>
      <c r="F1271" s="3" t="s">
        <v>66</v>
      </c>
      <c r="G1271" s="3" t="s">
        <v>67</v>
      </c>
    </row>
    <row r="1272" spans="1:7" ht="31" x14ac:dyDescent="0.2">
      <c r="A1272" s="3">
        <v>1483</v>
      </c>
      <c r="B1272" s="3" t="s">
        <v>2674</v>
      </c>
      <c r="C1272" s="3">
        <v>1</v>
      </c>
      <c r="D1272" s="3">
        <v>8</v>
      </c>
      <c r="E1272" s="3" t="s">
        <v>2675</v>
      </c>
      <c r="F1272" s="3" t="s">
        <v>81</v>
      </c>
      <c r="G1272" s="3" t="s">
        <v>82</v>
      </c>
    </row>
    <row r="1273" spans="1:7" ht="16" x14ac:dyDescent="0.2">
      <c r="A1273" s="3">
        <v>1484</v>
      </c>
      <c r="B1273" s="3" t="s">
        <v>2676</v>
      </c>
      <c r="C1273" s="3">
        <v>2</v>
      </c>
      <c r="D1273" s="3">
        <v>255</v>
      </c>
      <c r="E1273" s="3" t="s">
        <v>2677</v>
      </c>
      <c r="F1273" s="3" t="s">
        <v>180</v>
      </c>
      <c r="G1273" s="3" t="s">
        <v>181</v>
      </c>
    </row>
    <row r="1274" spans="1:7" ht="16" x14ac:dyDescent="0.2">
      <c r="A1274" s="3">
        <v>1485</v>
      </c>
      <c r="B1274" s="3" t="s">
        <v>2678</v>
      </c>
      <c r="C1274" s="3">
        <v>2</v>
      </c>
      <c r="D1274" s="3">
        <v>255</v>
      </c>
      <c r="E1274" s="3" t="s">
        <v>2679</v>
      </c>
      <c r="F1274" s="3" t="s">
        <v>180</v>
      </c>
      <c r="G1274" s="3" t="s">
        <v>181</v>
      </c>
    </row>
    <row r="1275" spans="1:7" ht="31" x14ac:dyDescent="0.2">
      <c r="A1275" s="3">
        <v>1486</v>
      </c>
      <c r="B1275" s="3" t="s">
        <v>2680</v>
      </c>
      <c r="C1275" s="3">
        <v>2</v>
      </c>
      <c r="D1275" s="3">
        <v>255</v>
      </c>
      <c r="E1275" s="3" t="s">
        <v>2681</v>
      </c>
      <c r="F1275" s="3" t="s">
        <v>180</v>
      </c>
      <c r="G1275" s="3" t="s">
        <v>181</v>
      </c>
    </row>
    <row r="1276" spans="1:7" ht="31" x14ac:dyDescent="0.2">
      <c r="A1276" s="3">
        <v>1487</v>
      </c>
      <c r="B1276" s="3" t="s">
        <v>2682</v>
      </c>
      <c r="C1276" s="3">
        <v>2</v>
      </c>
      <c r="D1276" s="3">
        <v>255</v>
      </c>
      <c r="E1276" s="3" t="s">
        <v>2683</v>
      </c>
      <c r="F1276" s="3" t="s">
        <v>180</v>
      </c>
      <c r="G1276" s="3" t="s">
        <v>181</v>
      </c>
    </row>
    <row r="1277" spans="1:7" ht="16" x14ac:dyDescent="0.2">
      <c r="A1277" s="3">
        <v>1488</v>
      </c>
      <c r="B1277" s="3" t="s">
        <v>2684</v>
      </c>
      <c r="C1277" s="3">
        <v>2</v>
      </c>
      <c r="D1277" s="3">
        <v>255</v>
      </c>
      <c r="E1277" s="3" t="s">
        <v>2685</v>
      </c>
      <c r="F1277" s="3" t="s">
        <v>180</v>
      </c>
      <c r="G1277" s="3" t="s">
        <v>181</v>
      </c>
    </row>
    <row r="1278" spans="1:7" ht="31" x14ac:dyDescent="0.2">
      <c r="A1278" s="3">
        <v>1489</v>
      </c>
      <c r="B1278" s="3" t="s">
        <v>2686</v>
      </c>
      <c r="C1278" s="3">
        <v>2</v>
      </c>
      <c r="D1278" s="3">
        <v>255</v>
      </c>
      <c r="E1278" s="3" t="s">
        <v>2687</v>
      </c>
      <c r="F1278" s="3" t="s">
        <v>180</v>
      </c>
      <c r="G1278" s="3" t="s">
        <v>181</v>
      </c>
    </row>
    <row r="1279" spans="1:7" ht="16" x14ac:dyDescent="0.2">
      <c r="A1279" s="3">
        <v>1490</v>
      </c>
      <c r="B1279" s="3" t="s">
        <v>2688</v>
      </c>
      <c r="C1279" s="3">
        <v>2</v>
      </c>
      <c r="D1279" s="3">
        <v>255</v>
      </c>
      <c r="E1279" s="3" t="s">
        <v>2689</v>
      </c>
      <c r="F1279" s="3" t="s">
        <v>180</v>
      </c>
      <c r="G1279" s="3" t="s">
        <v>181</v>
      </c>
    </row>
    <row r="1280" spans="1:7" ht="16" x14ac:dyDescent="0.2">
      <c r="A1280" s="3">
        <v>1491</v>
      </c>
      <c r="B1280" s="3" t="s">
        <v>2690</v>
      </c>
      <c r="C1280" s="3">
        <v>2</v>
      </c>
      <c r="D1280" s="3">
        <v>255</v>
      </c>
      <c r="E1280" s="3" t="s">
        <v>2691</v>
      </c>
      <c r="F1280" s="3" t="s">
        <v>180</v>
      </c>
      <c r="G1280" s="3" t="s">
        <v>181</v>
      </c>
    </row>
    <row r="1281" spans="1:7" ht="31" x14ac:dyDescent="0.2">
      <c r="A1281" s="3">
        <v>1492</v>
      </c>
      <c r="B1281" s="3" t="s">
        <v>2692</v>
      </c>
      <c r="C1281" s="3">
        <v>2</v>
      </c>
      <c r="D1281" s="3">
        <v>255</v>
      </c>
      <c r="E1281" s="3" t="s">
        <v>2693</v>
      </c>
      <c r="F1281" s="3" t="s">
        <v>180</v>
      </c>
      <c r="G1281" s="3" t="s">
        <v>181</v>
      </c>
    </row>
    <row r="1282" spans="1:7" ht="31" x14ac:dyDescent="0.2">
      <c r="A1282" s="3">
        <v>1493</v>
      </c>
      <c r="B1282" s="3" t="s">
        <v>2694</v>
      </c>
      <c r="C1282" s="3">
        <v>2</v>
      </c>
      <c r="D1282" s="3">
        <v>255</v>
      </c>
      <c r="E1282" s="3" t="s">
        <v>2695</v>
      </c>
      <c r="F1282" s="3" t="s">
        <v>180</v>
      </c>
      <c r="G1282" s="3" t="s">
        <v>181</v>
      </c>
    </row>
    <row r="1283" spans="1:7" ht="16" x14ac:dyDescent="0.2">
      <c r="A1283" s="3">
        <v>1494</v>
      </c>
      <c r="B1283" s="3" t="s">
        <v>2696</v>
      </c>
      <c r="C1283" s="3">
        <v>2</v>
      </c>
      <c r="D1283" s="3">
        <v>255</v>
      </c>
      <c r="E1283" s="3" t="s">
        <v>2697</v>
      </c>
      <c r="F1283" s="3" t="s">
        <v>180</v>
      </c>
      <c r="G1283" s="3" t="s">
        <v>181</v>
      </c>
    </row>
    <row r="1284" spans="1:7" ht="31" x14ac:dyDescent="0.2">
      <c r="A1284" s="3">
        <v>1495</v>
      </c>
      <c r="B1284" s="3" t="s">
        <v>2698</v>
      </c>
      <c r="C1284" s="3">
        <v>2</v>
      </c>
      <c r="D1284" s="3">
        <v>255</v>
      </c>
      <c r="E1284" s="3" t="s">
        <v>2699</v>
      </c>
      <c r="F1284" s="3" t="s">
        <v>180</v>
      </c>
      <c r="G1284" s="3" t="s">
        <v>181</v>
      </c>
    </row>
    <row r="1285" spans="1:7" ht="16" x14ac:dyDescent="0.2">
      <c r="A1285" s="3">
        <v>1496</v>
      </c>
      <c r="B1285" s="3" t="s">
        <v>2700</v>
      </c>
      <c r="C1285" s="3">
        <v>2</v>
      </c>
      <c r="D1285" s="3">
        <v>255</v>
      </c>
      <c r="E1285" s="3" t="s">
        <v>2701</v>
      </c>
      <c r="F1285" s="3" t="s">
        <v>180</v>
      </c>
      <c r="G1285" s="3" t="s">
        <v>181</v>
      </c>
    </row>
    <row r="1286" spans="1:7" ht="16" x14ac:dyDescent="0.2">
      <c r="A1286" s="3">
        <v>1497</v>
      </c>
      <c r="B1286" s="3" t="s">
        <v>2702</v>
      </c>
      <c r="C1286" s="3">
        <v>2</v>
      </c>
      <c r="D1286" s="3">
        <v>255</v>
      </c>
      <c r="E1286" s="3" t="s">
        <v>2703</v>
      </c>
      <c r="F1286" s="3" t="s">
        <v>180</v>
      </c>
      <c r="G1286" s="3" t="s">
        <v>181</v>
      </c>
    </row>
    <row r="1287" spans="1:7" ht="31" x14ac:dyDescent="0.2">
      <c r="A1287" s="3">
        <v>1498</v>
      </c>
      <c r="B1287" s="3" t="s">
        <v>2704</v>
      </c>
      <c r="C1287" s="3">
        <v>2</v>
      </c>
      <c r="D1287" s="3">
        <v>255</v>
      </c>
      <c r="E1287" s="3" t="s">
        <v>2705</v>
      </c>
      <c r="F1287" s="3" t="s">
        <v>180</v>
      </c>
      <c r="G1287" s="3" t="s">
        <v>181</v>
      </c>
    </row>
    <row r="1288" spans="1:7" ht="31" x14ac:dyDescent="0.2">
      <c r="A1288" s="3">
        <v>1499</v>
      </c>
      <c r="B1288" s="3" t="s">
        <v>2706</v>
      </c>
      <c r="C1288" s="3">
        <v>1</v>
      </c>
      <c r="D1288" s="3">
        <v>8</v>
      </c>
      <c r="E1288" s="3" t="s">
        <v>2707</v>
      </c>
      <c r="F1288" s="3" t="s">
        <v>81</v>
      </c>
      <c r="G1288" s="3" t="s">
        <v>82</v>
      </c>
    </row>
    <row r="1289" spans="1:7" ht="31" x14ac:dyDescent="0.2">
      <c r="A1289" s="3">
        <v>1500</v>
      </c>
      <c r="B1289" s="3" t="s">
        <v>2708</v>
      </c>
      <c r="C1289" s="3">
        <v>1</v>
      </c>
      <c r="D1289" s="3">
        <v>8</v>
      </c>
      <c r="E1289" s="3" t="s">
        <v>2709</v>
      </c>
      <c r="F1289" s="3" t="s">
        <v>81</v>
      </c>
      <c r="G1289" s="3" t="s">
        <v>82</v>
      </c>
    </row>
    <row r="1290" spans="1:7" ht="46" x14ac:dyDescent="0.2">
      <c r="A1290" s="3">
        <v>1501</v>
      </c>
      <c r="B1290" s="3" t="s">
        <v>2710</v>
      </c>
      <c r="C1290" s="3">
        <v>1</v>
      </c>
      <c r="D1290" s="3">
        <v>8</v>
      </c>
      <c r="E1290" s="3" t="s">
        <v>2711</v>
      </c>
      <c r="F1290" s="3" t="s">
        <v>66</v>
      </c>
      <c r="G1290" s="3" t="s">
        <v>67</v>
      </c>
    </row>
    <row r="1291" spans="1:7" ht="31" x14ac:dyDescent="0.2">
      <c r="A1291" s="3">
        <v>1502</v>
      </c>
      <c r="B1291" s="3" t="s">
        <v>2712</v>
      </c>
      <c r="C1291" s="3">
        <v>1</v>
      </c>
      <c r="D1291" s="3">
        <v>8</v>
      </c>
      <c r="E1291" s="3" t="s">
        <v>2713</v>
      </c>
      <c r="F1291" s="3" t="s">
        <v>81</v>
      </c>
      <c r="G1291" s="3" t="s">
        <v>82</v>
      </c>
    </row>
    <row r="1292" spans="1:7" ht="31" x14ac:dyDescent="0.2">
      <c r="A1292" s="3">
        <v>1503</v>
      </c>
      <c r="B1292" s="3" t="s">
        <v>2714</v>
      </c>
      <c r="C1292" s="3">
        <v>1</v>
      </c>
      <c r="D1292" s="3">
        <v>8</v>
      </c>
      <c r="E1292" s="3" t="s">
        <v>2715</v>
      </c>
      <c r="F1292" s="3" t="s">
        <v>81</v>
      </c>
      <c r="G1292" s="3" t="s">
        <v>82</v>
      </c>
    </row>
    <row r="1293" spans="1:7" ht="16" x14ac:dyDescent="0.2">
      <c r="A1293" s="3">
        <v>1504</v>
      </c>
      <c r="B1293" s="3" t="s">
        <v>2716</v>
      </c>
      <c r="C1293" s="3">
        <v>2</v>
      </c>
      <c r="D1293" s="3">
        <v>255</v>
      </c>
      <c r="E1293" s="3" t="s">
        <v>2717</v>
      </c>
      <c r="F1293" s="3" t="s">
        <v>180</v>
      </c>
      <c r="G1293" s="3" t="s">
        <v>181</v>
      </c>
    </row>
    <row r="1294" spans="1:7" ht="31" x14ac:dyDescent="0.2">
      <c r="A1294" s="3">
        <v>1505</v>
      </c>
      <c r="B1294" s="3" t="s">
        <v>2718</v>
      </c>
      <c r="C1294" s="3">
        <v>1</v>
      </c>
      <c r="D1294" s="3">
        <v>8</v>
      </c>
      <c r="E1294" s="3" t="s">
        <v>2719</v>
      </c>
      <c r="F1294" s="3" t="s">
        <v>81</v>
      </c>
      <c r="G1294" s="3" t="s">
        <v>82</v>
      </c>
    </row>
    <row r="1295" spans="1:7" ht="16" x14ac:dyDescent="0.2">
      <c r="A1295" s="3">
        <v>1506</v>
      </c>
      <c r="B1295" s="3" t="s">
        <v>2720</v>
      </c>
      <c r="C1295" s="3">
        <v>2</v>
      </c>
      <c r="D1295" s="3">
        <v>255</v>
      </c>
      <c r="E1295" s="3" t="s">
        <v>2721</v>
      </c>
      <c r="F1295" s="3" t="s">
        <v>180</v>
      </c>
      <c r="G1295" s="3" t="s">
        <v>181</v>
      </c>
    </row>
    <row r="1296" spans="1:7" ht="31" x14ac:dyDescent="0.2">
      <c r="A1296" s="3">
        <v>1507</v>
      </c>
      <c r="B1296" s="3" t="s">
        <v>2722</v>
      </c>
      <c r="C1296" s="3">
        <v>1</v>
      </c>
      <c r="D1296" s="3">
        <v>8</v>
      </c>
      <c r="E1296" s="3" t="s">
        <v>2723</v>
      </c>
      <c r="F1296" s="3" t="s">
        <v>81</v>
      </c>
      <c r="G1296" s="3" t="s">
        <v>82</v>
      </c>
    </row>
    <row r="1297" spans="1:7" ht="46" x14ac:dyDescent="0.2">
      <c r="A1297" s="3">
        <v>135</v>
      </c>
      <c r="B1297" s="3" t="s">
        <v>2724</v>
      </c>
      <c r="C1297" s="3">
        <v>1</v>
      </c>
      <c r="D1297" s="3">
        <v>8</v>
      </c>
      <c r="E1297" s="3" t="s">
        <v>2725</v>
      </c>
      <c r="F1297" s="3" t="s">
        <v>2726</v>
      </c>
      <c r="G1297" s="3" t="s">
        <v>2727</v>
      </c>
    </row>
    <row r="1298" spans="1:7" ht="46" x14ac:dyDescent="0.2">
      <c r="A1298" s="3">
        <v>1601</v>
      </c>
      <c r="B1298" s="3" t="s">
        <v>2728</v>
      </c>
      <c r="C1298" s="3">
        <v>1</v>
      </c>
      <c r="D1298" s="3">
        <v>8</v>
      </c>
      <c r="E1298" s="3" t="s">
        <v>2729</v>
      </c>
      <c r="F1298" s="3" t="s">
        <v>66</v>
      </c>
      <c r="G1298" s="3" t="s">
        <v>67</v>
      </c>
    </row>
    <row r="1299" spans="1:7" ht="61" x14ac:dyDescent="0.2">
      <c r="A1299" s="3">
        <v>1602</v>
      </c>
      <c r="B1299" s="3" t="s">
        <v>2730</v>
      </c>
      <c r="C1299" s="3">
        <v>1</v>
      </c>
      <c r="D1299" s="3">
        <v>8</v>
      </c>
      <c r="E1299" s="3" t="s">
        <v>2731</v>
      </c>
      <c r="F1299" s="3" t="s">
        <v>66</v>
      </c>
      <c r="G1299" s="3" t="s">
        <v>67</v>
      </c>
    </row>
    <row r="1300" spans="1:7" ht="16" x14ac:dyDescent="0.2">
      <c r="A1300" s="3">
        <v>1460</v>
      </c>
      <c r="B1300" s="3" t="s">
        <v>2732</v>
      </c>
      <c r="C1300" s="3">
        <v>1</v>
      </c>
      <c r="D1300" s="3">
        <v>8</v>
      </c>
      <c r="E1300" s="3" t="s">
        <v>2732</v>
      </c>
      <c r="F1300" s="3" t="s">
        <v>60</v>
      </c>
      <c r="G1300" s="3" t="s">
        <v>60</v>
      </c>
    </row>
    <row r="1301" spans="1:7" ht="16" x14ac:dyDescent="0.2">
      <c r="A1301" s="3">
        <v>1434</v>
      </c>
      <c r="B1301" s="3" t="s">
        <v>2733</v>
      </c>
      <c r="C1301" s="3">
        <v>1</v>
      </c>
      <c r="D1301" s="3">
        <v>8</v>
      </c>
      <c r="E1301" s="3" t="s">
        <v>2733</v>
      </c>
      <c r="F1301" s="3" t="s">
        <v>60</v>
      </c>
      <c r="G1301" s="3" t="s">
        <v>60</v>
      </c>
    </row>
    <row r="1302" spans="1:7" ht="16" x14ac:dyDescent="0.2">
      <c r="A1302" s="3">
        <v>1435</v>
      </c>
      <c r="B1302" s="3" t="s">
        <v>2734</v>
      </c>
      <c r="C1302" s="3">
        <v>1</v>
      </c>
      <c r="D1302" s="3">
        <v>8</v>
      </c>
      <c r="E1302" s="3" t="s">
        <v>2734</v>
      </c>
      <c r="F1302" s="3" t="s">
        <v>60</v>
      </c>
      <c r="G1302" s="3" t="s">
        <v>60</v>
      </c>
    </row>
    <row r="1303" spans="1:7" ht="16" x14ac:dyDescent="0.2">
      <c r="A1303" s="3">
        <v>1436</v>
      </c>
      <c r="B1303" s="3" t="s">
        <v>2735</v>
      </c>
      <c r="C1303" s="3">
        <v>1</v>
      </c>
      <c r="D1303" s="3">
        <v>8</v>
      </c>
      <c r="E1303" s="3" t="s">
        <v>2735</v>
      </c>
      <c r="F1303" s="3" t="s">
        <v>60</v>
      </c>
      <c r="G1303" s="3" t="s">
        <v>60</v>
      </c>
    </row>
    <row r="1304" spans="1:7" ht="16" x14ac:dyDescent="0.2">
      <c r="A1304" s="3">
        <v>1437</v>
      </c>
      <c r="B1304" s="3" t="s">
        <v>2736</v>
      </c>
      <c r="C1304" s="3">
        <v>1</v>
      </c>
      <c r="D1304" s="3">
        <v>8</v>
      </c>
      <c r="E1304" s="3" t="s">
        <v>2736</v>
      </c>
      <c r="F1304" s="3" t="s">
        <v>60</v>
      </c>
      <c r="G1304" s="3" t="s">
        <v>60</v>
      </c>
    </row>
    <row r="1305" spans="1:7" ht="16" x14ac:dyDescent="0.2">
      <c r="A1305" s="3">
        <v>1438</v>
      </c>
      <c r="B1305" s="3" t="s">
        <v>2737</v>
      </c>
      <c r="C1305" s="3">
        <v>1</v>
      </c>
      <c r="D1305" s="3">
        <v>8</v>
      </c>
      <c r="E1305" s="3" t="s">
        <v>2737</v>
      </c>
      <c r="F1305" s="3" t="s">
        <v>60</v>
      </c>
      <c r="G1305" s="3" t="s">
        <v>60</v>
      </c>
    </row>
    <row r="1306" spans="1:7" ht="16" x14ac:dyDescent="0.2">
      <c r="A1306" s="3">
        <v>1439</v>
      </c>
      <c r="B1306" s="3" t="s">
        <v>2738</v>
      </c>
      <c r="C1306" s="3">
        <v>1</v>
      </c>
      <c r="D1306" s="3">
        <v>8</v>
      </c>
      <c r="E1306" s="3" t="s">
        <v>2738</v>
      </c>
      <c r="F1306" s="3" t="s">
        <v>60</v>
      </c>
      <c r="G1306" s="3" t="s">
        <v>60</v>
      </c>
    </row>
    <row r="1307" spans="1:7" ht="16" x14ac:dyDescent="0.2">
      <c r="A1307" s="3">
        <v>1440</v>
      </c>
      <c r="B1307" s="3" t="s">
        <v>2739</v>
      </c>
      <c r="C1307" s="3">
        <v>1</v>
      </c>
      <c r="D1307" s="3">
        <v>8</v>
      </c>
      <c r="E1307" s="3" t="s">
        <v>2739</v>
      </c>
      <c r="F1307" s="3" t="s">
        <v>60</v>
      </c>
      <c r="G1307" s="3" t="s">
        <v>60</v>
      </c>
    </row>
    <row r="1308" spans="1:7" ht="16" x14ac:dyDescent="0.2">
      <c r="A1308" s="3">
        <v>1441</v>
      </c>
      <c r="B1308" s="3" t="s">
        <v>2740</v>
      </c>
      <c r="C1308" s="3">
        <v>1</v>
      </c>
      <c r="D1308" s="3">
        <v>8</v>
      </c>
      <c r="E1308" s="3" t="s">
        <v>2740</v>
      </c>
      <c r="F1308" s="3" t="s">
        <v>60</v>
      </c>
      <c r="G1308" s="3" t="s">
        <v>60</v>
      </c>
    </row>
    <row r="1309" spans="1:7" ht="16" x14ac:dyDescent="0.2">
      <c r="A1309" s="3">
        <v>1442</v>
      </c>
      <c r="B1309" s="3" t="s">
        <v>2741</v>
      </c>
      <c r="C1309" s="3">
        <v>1</v>
      </c>
      <c r="D1309" s="3">
        <v>8</v>
      </c>
      <c r="E1309" s="3" t="s">
        <v>2741</v>
      </c>
      <c r="F1309" s="3" t="s">
        <v>60</v>
      </c>
      <c r="G1309" s="3" t="s">
        <v>60</v>
      </c>
    </row>
    <row r="1310" spans="1:7" ht="16" x14ac:dyDescent="0.2">
      <c r="A1310" s="3">
        <v>1443</v>
      </c>
      <c r="B1310" s="3" t="s">
        <v>2742</v>
      </c>
      <c r="C1310" s="3">
        <v>1</v>
      </c>
      <c r="D1310" s="3">
        <v>8</v>
      </c>
      <c r="E1310" s="3" t="s">
        <v>2742</v>
      </c>
      <c r="F1310" s="3" t="s">
        <v>60</v>
      </c>
      <c r="G1310" s="3" t="s">
        <v>60</v>
      </c>
    </row>
    <row r="1311" spans="1:7" ht="16" x14ac:dyDescent="0.2">
      <c r="A1311" s="3">
        <v>1444</v>
      </c>
      <c r="B1311" s="3" t="s">
        <v>2743</v>
      </c>
      <c r="C1311" s="3">
        <v>1</v>
      </c>
      <c r="D1311" s="3">
        <v>8</v>
      </c>
      <c r="E1311" s="3" t="s">
        <v>2743</v>
      </c>
      <c r="F1311" s="3" t="s">
        <v>60</v>
      </c>
      <c r="G1311" s="3" t="s">
        <v>60</v>
      </c>
    </row>
    <row r="1312" spans="1:7" ht="16" x14ac:dyDescent="0.2">
      <c r="A1312" s="3">
        <v>1445</v>
      </c>
      <c r="B1312" s="3" t="s">
        <v>2744</v>
      </c>
      <c r="C1312" s="3">
        <v>1</v>
      </c>
      <c r="D1312" s="3">
        <v>8</v>
      </c>
      <c r="E1312" s="3" t="s">
        <v>2744</v>
      </c>
      <c r="F1312" s="3" t="s">
        <v>60</v>
      </c>
      <c r="G1312" s="3" t="s">
        <v>60</v>
      </c>
    </row>
    <row r="1313" spans="1:7" ht="16" x14ac:dyDescent="0.2">
      <c r="A1313" s="3">
        <v>1446</v>
      </c>
      <c r="B1313" s="3" t="s">
        <v>2745</v>
      </c>
      <c r="C1313" s="3">
        <v>1</v>
      </c>
      <c r="D1313" s="3">
        <v>8</v>
      </c>
      <c r="E1313" s="3" t="s">
        <v>2745</v>
      </c>
      <c r="F1313" s="3" t="s">
        <v>60</v>
      </c>
      <c r="G1313" s="3" t="s">
        <v>60</v>
      </c>
    </row>
    <row r="1314" spans="1:7" ht="16" x14ac:dyDescent="0.2">
      <c r="A1314" s="3">
        <v>1447</v>
      </c>
      <c r="B1314" s="3" t="s">
        <v>2746</v>
      </c>
      <c r="C1314" s="3">
        <v>1</v>
      </c>
      <c r="D1314" s="3">
        <v>8</v>
      </c>
      <c r="E1314" s="3" t="s">
        <v>2746</v>
      </c>
      <c r="F1314" s="3" t="s">
        <v>60</v>
      </c>
      <c r="G1314" s="3" t="s">
        <v>60</v>
      </c>
    </row>
    <row r="1315" spans="1:7" ht="16" x14ac:dyDescent="0.2">
      <c r="A1315" s="3">
        <v>1448</v>
      </c>
      <c r="B1315" s="3" t="s">
        <v>2747</v>
      </c>
      <c r="C1315" s="3">
        <v>1</v>
      </c>
      <c r="D1315" s="3">
        <v>8</v>
      </c>
      <c r="E1315" s="3" t="s">
        <v>2747</v>
      </c>
      <c r="F1315" s="3" t="s">
        <v>60</v>
      </c>
      <c r="G1315" s="3" t="s">
        <v>60</v>
      </c>
    </row>
    <row r="1316" spans="1:7" ht="16" x14ac:dyDescent="0.2">
      <c r="A1316" s="3">
        <v>1449</v>
      </c>
      <c r="B1316" s="3" t="s">
        <v>2748</v>
      </c>
      <c r="C1316" s="3">
        <v>1</v>
      </c>
      <c r="D1316" s="3">
        <v>8</v>
      </c>
      <c r="E1316" s="3" t="s">
        <v>2748</v>
      </c>
      <c r="F1316" s="3" t="s">
        <v>60</v>
      </c>
      <c r="G1316" s="3" t="s">
        <v>60</v>
      </c>
    </row>
    <row r="1317" spans="1:7" ht="16" x14ac:dyDescent="0.2">
      <c r="A1317" s="3">
        <v>1450</v>
      </c>
      <c r="B1317" s="3" t="s">
        <v>2749</v>
      </c>
      <c r="C1317" s="3">
        <v>1</v>
      </c>
      <c r="D1317" s="3">
        <v>8</v>
      </c>
      <c r="E1317" s="3" t="s">
        <v>2749</v>
      </c>
      <c r="F1317" s="3" t="s">
        <v>60</v>
      </c>
      <c r="G1317" s="3" t="s">
        <v>60</v>
      </c>
    </row>
    <row r="1318" spans="1:7" ht="16" x14ac:dyDescent="0.2">
      <c r="A1318" s="3">
        <v>1451</v>
      </c>
      <c r="B1318" s="3" t="s">
        <v>2750</v>
      </c>
      <c r="C1318" s="3">
        <v>1</v>
      </c>
      <c r="D1318" s="3">
        <v>8</v>
      </c>
      <c r="E1318" s="3" t="s">
        <v>2750</v>
      </c>
      <c r="F1318" s="3" t="s">
        <v>60</v>
      </c>
      <c r="G1318" s="3" t="s">
        <v>60</v>
      </c>
    </row>
    <row r="1319" spans="1:7" ht="16" x14ac:dyDescent="0.2">
      <c r="A1319" s="3">
        <v>1452</v>
      </c>
      <c r="B1319" s="3" t="s">
        <v>2751</v>
      </c>
      <c r="C1319" s="3">
        <v>1</v>
      </c>
      <c r="D1319" s="3">
        <v>8</v>
      </c>
      <c r="E1319" s="3" t="s">
        <v>2751</v>
      </c>
      <c r="F1319" s="3" t="s">
        <v>60</v>
      </c>
      <c r="G1319" s="3" t="s">
        <v>60</v>
      </c>
    </row>
    <row r="1320" spans="1:7" ht="16" x14ac:dyDescent="0.2">
      <c r="A1320" s="3">
        <v>1453</v>
      </c>
      <c r="B1320" s="3" t="s">
        <v>2752</v>
      </c>
      <c r="C1320" s="3">
        <v>1</v>
      </c>
      <c r="D1320" s="3">
        <v>8</v>
      </c>
      <c r="E1320" s="3" t="s">
        <v>2752</v>
      </c>
      <c r="F1320" s="3" t="s">
        <v>60</v>
      </c>
      <c r="G1320" s="3" t="s">
        <v>60</v>
      </c>
    </row>
    <row r="1321" spans="1:7" ht="16" x14ac:dyDescent="0.2">
      <c r="A1321" s="3">
        <v>1454</v>
      </c>
      <c r="B1321" s="3" t="s">
        <v>2753</v>
      </c>
      <c r="C1321" s="3">
        <v>1</v>
      </c>
      <c r="D1321" s="3">
        <v>8</v>
      </c>
      <c r="E1321" s="3" t="s">
        <v>2753</v>
      </c>
      <c r="F1321" s="3" t="s">
        <v>60</v>
      </c>
      <c r="G1321" s="3" t="s">
        <v>60</v>
      </c>
    </row>
    <row r="1322" spans="1:7" ht="16" x14ac:dyDescent="0.2">
      <c r="A1322" s="3">
        <v>1455</v>
      </c>
      <c r="B1322" s="3" t="s">
        <v>2754</v>
      </c>
      <c r="C1322" s="3">
        <v>1</v>
      </c>
      <c r="D1322" s="3">
        <v>8</v>
      </c>
      <c r="E1322" s="3" t="s">
        <v>2754</v>
      </c>
      <c r="F1322" s="3" t="s">
        <v>60</v>
      </c>
      <c r="G1322" s="3" t="s">
        <v>60</v>
      </c>
    </row>
    <row r="1323" spans="1:7" ht="16" x14ac:dyDescent="0.2">
      <c r="A1323" s="3">
        <v>1456</v>
      </c>
      <c r="B1323" s="3" t="s">
        <v>2755</v>
      </c>
      <c r="C1323" s="3">
        <v>1</v>
      </c>
      <c r="D1323" s="3">
        <v>8</v>
      </c>
      <c r="E1323" s="3" t="s">
        <v>2755</v>
      </c>
      <c r="F1323" s="3" t="s">
        <v>60</v>
      </c>
      <c r="G1323" s="3" t="s">
        <v>60</v>
      </c>
    </row>
    <row r="1324" spans="1:7" ht="16" x14ac:dyDescent="0.2">
      <c r="A1324" s="3">
        <v>1457</v>
      </c>
      <c r="B1324" s="3" t="s">
        <v>2756</v>
      </c>
      <c r="C1324" s="3">
        <v>1</v>
      </c>
      <c r="D1324" s="3">
        <v>8</v>
      </c>
      <c r="E1324" s="3" t="s">
        <v>2756</v>
      </c>
      <c r="F1324" s="3" t="s">
        <v>60</v>
      </c>
      <c r="G1324" s="3" t="s">
        <v>60</v>
      </c>
    </row>
    <row r="1325" spans="1:7" ht="16" x14ac:dyDescent="0.2">
      <c r="A1325" s="3">
        <v>1458</v>
      </c>
      <c r="B1325" s="3" t="s">
        <v>2757</v>
      </c>
      <c r="C1325" s="3">
        <v>1</v>
      </c>
      <c r="D1325" s="3">
        <v>8</v>
      </c>
      <c r="E1325" s="3" t="s">
        <v>2757</v>
      </c>
      <c r="F1325" s="3" t="s">
        <v>60</v>
      </c>
      <c r="G1325" s="3" t="s">
        <v>60</v>
      </c>
    </row>
    <row r="1326" spans="1:7" ht="16" x14ac:dyDescent="0.2">
      <c r="A1326" s="3">
        <v>1459</v>
      </c>
      <c r="B1326" s="3" t="s">
        <v>2758</v>
      </c>
      <c r="C1326" s="3">
        <v>1</v>
      </c>
      <c r="D1326" s="3">
        <v>8</v>
      </c>
      <c r="E1326" s="3" t="s">
        <v>2758</v>
      </c>
      <c r="F1326" s="3" t="s">
        <v>60</v>
      </c>
      <c r="G1326" s="3" t="s">
        <v>60</v>
      </c>
    </row>
    <row r="1327" spans="1:7" ht="46" x14ac:dyDescent="0.2">
      <c r="A1327" s="3">
        <v>149</v>
      </c>
      <c r="B1327" s="3" t="s">
        <v>21</v>
      </c>
      <c r="C1327" s="3">
        <v>1</v>
      </c>
      <c r="D1327" s="3">
        <v>8</v>
      </c>
      <c r="E1327" s="3" t="s">
        <v>2759</v>
      </c>
      <c r="F1327" s="3" t="s">
        <v>1556</v>
      </c>
      <c r="G1327" s="3" t="s">
        <v>1557</v>
      </c>
    </row>
    <row r="1328" spans="1:7" ht="46" x14ac:dyDescent="0.2">
      <c r="A1328" s="3">
        <v>150</v>
      </c>
      <c r="B1328" s="3" t="s">
        <v>22</v>
      </c>
      <c r="C1328" s="3">
        <v>1</v>
      </c>
      <c r="D1328" s="3">
        <v>8</v>
      </c>
      <c r="E1328" s="3" t="s">
        <v>2760</v>
      </c>
      <c r="F1328" s="3" t="s">
        <v>1556</v>
      </c>
      <c r="G1328" s="3" t="s">
        <v>1557</v>
      </c>
    </row>
    <row r="1329" spans="1:7" ht="46" x14ac:dyDescent="0.2">
      <c r="A1329" s="3">
        <v>151</v>
      </c>
      <c r="B1329" s="3" t="s">
        <v>23</v>
      </c>
      <c r="C1329" s="3">
        <v>1</v>
      </c>
      <c r="D1329" s="3">
        <v>8</v>
      </c>
      <c r="E1329" s="3" t="s">
        <v>2761</v>
      </c>
      <c r="F1329" s="3" t="s">
        <v>1556</v>
      </c>
      <c r="G1329" s="3" t="s">
        <v>1557</v>
      </c>
    </row>
    <row r="1330" spans="1:7" ht="61" x14ac:dyDescent="0.2">
      <c r="A1330" s="3">
        <v>152</v>
      </c>
      <c r="B1330" s="3" t="s">
        <v>24</v>
      </c>
      <c r="C1330" s="3">
        <v>1</v>
      </c>
      <c r="D1330" s="3">
        <v>8</v>
      </c>
      <c r="E1330" s="3" t="s">
        <v>2762</v>
      </c>
      <c r="F1330" s="3" t="s">
        <v>66</v>
      </c>
      <c r="G1330" s="3" t="s">
        <v>67</v>
      </c>
    </row>
    <row r="1331" spans="1:7" ht="46" x14ac:dyDescent="0.2">
      <c r="A1331" s="3">
        <v>153</v>
      </c>
      <c r="B1331" s="3" t="s">
        <v>25</v>
      </c>
      <c r="C1331" s="3">
        <v>1</v>
      </c>
      <c r="D1331" s="3">
        <v>8</v>
      </c>
      <c r="E1331" s="3" t="s">
        <v>2763</v>
      </c>
      <c r="F1331" s="3" t="s">
        <v>1556</v>
      </c>
      <c r="G1331" s="3" t="s">
        <v>1557</v>
      </c>
    </row>
    <row r="1332" spans="1:7" ht="46" x14ac:dyDescent="0.2">
      <c r="A1332" s="3">
        <v>154</v>
      </c>
      <c r="B1332" s="3" t="s">
        <v>26</v>
      </c>
      <c r="C1332" s="3">
        <v>1</v>
      </c>
      <c r="D1332" s="3">
        <v>8</v>
      </c>
      <c r="E1332" s="3" t="s">
        <v>2764</v>
      </c>
      <c r="F1332" s="3" t="s">
        <v>1556</v>
      </c>
      <c r="G1332" s="3" t="s">
        <v>1557</v>
      </c>
    </row>
    <row r="1333" spans="1:7" ht="46" x14ac:dyDescent="0.2">
      <c r="A1333" s="3">
        <v>155</v>
      </c>
      <c r="B1333" s="3" t="s">
        <v>27</v>
      </c>
      <c r="C1333" s="3">
        <v>1</v>
      </c>
      <c r="D1333" s="3">
        <v>8</v>
      </c>
      <c r="E1333" s="3" t="s">
        <v>2765</v>
      </c>
      <c r="F1333" s="3" t="s">
        <v>1556</v>
      </c>
      <c r="G1333" s="3" t="s">
        <v>1557</v>
      </c>
    </row>
    <row r="1334" spans="1:7" ht="46" x14ac:dyDescent="0.2">
      <c r="A1334" s="3">
        <v>915</v>
      </c>
      <c r="B1334" s="3" t="s">
        <v>2766</v>
      </c>
      <c r="C1334" s="3">
        <v>1</v>
      </c>
      <c r="D1334" s="3">
        <v>8</v>
      </c>
      <c r="E1334" s="3" t="s">
        <v>2767</v>
      </c>
      <c r="F1334" s="3" t="s">
        <v>66</v>
      </c>
      <c r="G1334" s="3" t="s">
        <v>67</v>
      </c>
    </row>
    <row r="1335" spans="1:7" ht="76" x14ac:dyDescent="0.2">
      <c r="A1335" s="3">
        <v>131</v>
      </c>
      <c r="B1335" s="3" t="s">
        <v>2768</v>
      </c>
      <c r="C1335" s="3">
        <v>2</v>
      </c>
      <c r="D1335" s="3">
        <v>255</v>
      </c>
      <c r="E1335" s="3" t="s">
        <v>2769</v>
      </c>
      <c r="F1335" s="3" t="s">
        <v>2770</v>
      </c>
      <c r="G1335" s="3" t="s">
        <v>2771</v>
      </c>
    </row>
    <row r="1336" spans="1:7" ht="76" x14ac:dyDescent="0.2">
      <c r="A1336" s="3">
        <v>132</v>
      </c>
      <c r="B1336" s="3" t="s">
        <v>2772</v>
      </c>
      <c r="C1336" s="3">
        <v>2</v>
      </c>
      <c r="D1336" s="3">
        <v>255</v>
      </c>
      <c r="E1336" s="3" t="s">
        <v>2773</v>
      </c>
      <c r="F1336" s="3" t="s">
        <v>2770</v>
      </c>
      <c r="G1336" s="3" t="s">
        <v>2771</v>
      </c>
    </row>
    <row r="1337" spans="1:7" ht="31" x14ac:dyDescent="0.2">
      <c r="A1337" s="3">
        <v>133</v>
      </c>
      <c r="B1337" s="3" t="s">
        <v>2774</v>
      </c>
      <c r="C1337" s="3">
        <v>1</v>
      </c>
      <c r="D1337" s="3">
        <v>8</v>
      </c>
      <c r="E1337" s="3" t="s">
        <v>2775</v>
      </c>
      <c r="F1337" s="3" t="s">
        <v>1556</v>
      </c>
      <c r="G1337" s="3" t="s">
        <v>1557</v>
      </c>
    </row>
    <row r="1338" spans="1:7" ht="46" x14ac:dyDescent="0.2">
      <c r="A1338" s="3">
        <v>134</v>
      </c>
      <c r="B1338" s="3" t="s">
        <v>2776</v>
      </c>
      <c r="C1338" s="3">
        <v>1</v>
      </c>
      <c r="D1338" s="3">
        <v>8</v>
      </c>
      <c r="E1338" s="3" t="s">
        <v>2777</v>
      </c>
      <c r="F1338" s="3" t="s">
        <v>2778</v>
      </c>
      <c r="G1338" s="3" t="s">
        <v>2779</v>
      </c>
    </row>
    <row r="1339" spans="1:7" ht="46" x14ac:dyDescent="0.2">
      <c r="A1339" s="3">
        <v>916</v>
      </c>
      <c r="B1339" s="3" t="s">
        <v>2780</v>
      </c>
      <c r="C1339" s="3">
        <v>1</v>
      </c>
      <c r="D1339" s="3">
        <v>8</v>
      </c>
      <c r="E1339" s="3" t="s">
        <v>2781</v>
      </c>
      <c r="F1339" s="3" t="s">
        <v>66</v>
      </c>
      <c r="G1339" s="3" t="s">
        <v>67</v>
      </c>
    </row>
    <row r="1340" spans="1:7" ht="16" x14ac:dyDescent="0.2">
      <c r="A1340" s="3">
        <v>1739</v>
      </c>
      <c r="B1340" s="3" t="s">
        <v>2782</v>
      </c>
      <c r="C1340" s="3">
        <v>2</v>
      </c>
      <c r="D1340" s="3">
        <v>255</v>
      </c>
      <c r="E1340" s="3" t="s">
        <v>2782</v>
      </c>
      <c r="F1340" s="3" t="s">
        <v>2062</v>
      </c>
      <c r="G1340" s="3" t="s">
        <v>60</v>
      </c>
    </row>
    <row r="1341" spans="1:7" ht="16" x14ac:dyDescent="0.2">
      <c r="A1341" s="3">
        <v>1738</v>
      </c>
      <c r="B1341" s="3" t="s">
        <v>2783</v>
      </c>
      <c r="C1341" s="3">
        <v>2</v>
      </c>
      <c r="D1341" s="3">
        <v>255</v>
      </c>
      <c r="E1341" s="3" t="s">
        <v>2783</v>
      </c>
      <c r="F1341" s="3" t="s">
        <v>2062</v>
      </c>
      <c r="G1341" s="3" t="s">
        <v>60</v>
      </c>
    </row>
    <row r="1342" spans="1:7" ht="16" x14ac:dyDescent="0.2">
      <c r="A1342" s="3">
        <v>917</v>
      </c>
      <c r="B1342" s="3" t="s">
        <v>2784</v>
      </c>
      <c r="C1342" s="3">
        <v>1</v>
      </c>
      <c r="D1342" s="3">
        <v>8</v>
      </c>
      <c r="E1342" s="3" t="s">
        <v>60</v>
      </c>
      <c r="F1342" s="3" t="s">
        <v>60</v>
      </c>
      <c r="G1342" s="3" t="s">
        <v>60</v>
      </c>
    </row>
    <row r="1343" spans="1:7" ht="16" x14ac:dyDescent="0.2">
      <c r="A1343" s="3">
        <v>1856</v>
      </c>
      <c r="B1343" s="3" t="s">
        <v>2785</v>
      </c>
      <c r="C1343" s="3">
        <v>1</v>
      </c>
      <c r="D1343" s="3">
        <v>8</v>
      </c>
      <c r="E1343" s="3" t="s">
        <v>60</v>
      </c>
      <c r="F1343" s="3" t="s">
        <v>63</v>
      </c>
      <c r="G1343" s="3" t="s">
        <v>60</v>
      </c>
    </row>
    <row r="1344" spans="1:7" ht="46" x14ac:dyDescent="0.2">
      <c r="A1344" s="3">
        <v>918</v>
      </c>
      <c r="B1344" s="3" t="s">
        <v>2786</v>
      </c>
      <c r="C1344" s="3">
        <v>1</v>
      </c>
      <c r="D1344" s="3">
        <v>8</v>
      </c>
      <c r="E1344" s="3" t="s">
        <v>2787</v>
      </c>
      <c r="F1344" s="3" t="s">
        <v>66</v>
      </c>
      <c r="G1344" s="3" t="s">
        <v>67</v>
      </c>
    </row>
    <row r="1345" spans="1:7" ht="46" x14ac:dyDescent="0.2">
      <c r="A1345" s="3">
        <v>919</v>
      </c>
      <c r="B1345" s="3" t="s">
        <v>2788</v>
      </c>
      <c r="C1345" s="3">
        <v>1</v>
      </c>
      <c r="D1345" s="3">
        <v>8</v>
      </c>
      <c r="E1345" s="3" t="s">
        <v>2789</v>
      </c>
      <c r="F1345" s="3" t="s">
        <v>66</v>
      </c>
      <c r="G1345" s="3" t="s">
        <v>67</v>
      </c>
    </row>
    <row r="1346" spans="1:7" ht="16" x14ac:dyDescent="0.2">
      <c r="A1346" s="3">
        <v>1748</v>
      </c>
      <c r="B1346" s="3" t="s">
        <v>2790</v>
      </c>
      <c r="C1346" s="3">
        <v>1</v>
      </c>
      <c r="D1346" s="3">
        <v>8</v>
      </c>
      <c r="E1346" s="3" t="s">
        <v>2790</v>
      </c>
      <c r="F1346" s="3" t="s">
        <v>60</v>
      </c>
      <c r="G1346" s="3" t="s">
        <v>60</v>
      </c>
    </row>
    <row r="1347" spans="1:7" ht="61" x14ac:dyDescent="0.2">
      <c r="A1347" s="3">
        <v>1607</v>
      </c>
      <c r="B1347" s="3" t="s">
        <v>2791</v>
      </c>
      <c r="C1347" s="3">
        <v>1</v>
      </c>
      <c r="D1347" s="3">
        <v>8</v>
      </c>
      <c r="E1347" s="3" t="s">
        <v>2792</v>
      </c>
      <c r="F1347" s="3" t="s">
        <v>2793</v>
      </c>
      <c r="G1347" s="3" t="s">
        <v>60</v>
      </c>
    </row>
    <row r="1348" spans="1:7" ht="46" x14ac:dyDescent="0.2">
      <c r="A1348" s="3">
        <v>920</v>
      </c>
      <c r="B1348" s="3" t="s">
        <v>2794</v>
      </c>
      <c r="C1348" s="3">
        <v>1</v>
      </c>
      <c r="D1348" s="3">
        <v>8</v>
      </c>
      <c r="E1348" s="3" t="s">
        <v>2795</v>
      </c>
      <c r="F1348" s="3" t="s">
        <v>66</v>
      </c>
      <c r="G1348" s="3" t="s">
        <v>67</v>
      </c>
    </row>
    <row r="1349" spans="1:7" ht="46" x14ac:dyDescent="0.2">
      <c r="A1349" s="3">
        <v>921</v>
      </c>
      <c r="B1349" s="3" t="s">
        <v>2796</v>
      </c>
      <c r="C1349" s="3">
        <v>1</v>
      </c>
      <c r="D1349" s="3">
        <v>8</v>
      </c>
      <c r="E1349" s="3" t="s">
        <v>2797</v>
      </c>
      <c r="F1349" s="3" t="s">
        <v>66</v>
      </c>
      <c r="G1349" s="3" t="s">
        <v>67</v>
      </c>
    </row>
    <row r="1350" spans="1:7" ht="16" x14ac:dyDescent="0.2">
      <c r="A1350" s="3">
        <v>1741</v>
      </c>
      <c r="B1350" s="3" t="s">
        <v>2798</v>
      </c>
      <c r="C1350" s="3">
        <v>1</v>
      </c>
      <c r="D1350" s="3">
        <v>8</v>
      </c>
      <c r="E1350" s="3" t="s">
        <v>2798</v>
      </c>
      <c r="F1350" s="3" t="s">
        <v>60</v>
      </c>
      <c r="G1350" s="3" t="s">
        <v>60</v>
      </c>
    </row>
    <row r="1351" spans="1:7" ht="31" x14ac:dyDescent="0.2">
      <c r="A1351" s="3">
        <v>1600</v>
      </c>
      <c r="B1351" s="3" t="s">
        <v>2799</v>
      </c>
      <c r="C1351" s="3">
        <v>1</v>
      </c>
      <c r="D1351" s="3">
        <v>8</v>
      </c>
      <c r="E1351" s="3" t="s">
        <v>2800</v>
      </c>
      <c r="F1351" s="3" t="s">
        <v>81</v>
      </c>
      <c r="G1351" s="3" t="s">
        <v>82</v>
      </c>
    </row>
    <row r="1352" spans="1:7" ht="46" x14ac:dyDescent="0.2">
      <c r="A1352" s="3">
        <v>922</v>
      </c>
      <c r="B1352" s="3" t="s">
        <v>2801</v>
      </c>
      <c r="C1352" s="3">
        <v>1</v>
      </c>
      <c r="D1352" s="3">
        <v>8</v>
      </c>
      <c r="E1352" s="3" t="s">
        <v>2802</v>
      </c>
      <c r="F1352" s="3" t="s">
        <v>66</v>
      </c>
      <c r="G1352" s="3" t="s">
        <v>67</v>
      </c>
    </row>
    <row r="1353" spans="1:7" ht="31" x14ac:dyDescent="0.2">
      <c r="A1353" s="3">
        <v>1638</v>
      </c>
      <c r="B1353" s="3" t="s">
        <v>2803</v>
      </c>
      <c r="C1353" s="3">
        <v>1</v>
      </c>
      <c r="D1353" s="3">
        <v>8</v>
      </c>
      <c r="E1353" s="3" t="s">
        <v>2804</v>
      </c>
      <c r="F1353" s="3" t="s">
        <v>81</v>
      </c>
      <c r="G1353" s="3" t="s">
        <v>82</v>
      </c>
    </row>
    <row r="1354" spans="1:7" ht="31" x14ac:dyDescent="0.2">
      <c r="A1354" s="3">
        <v>1639</v>
      </c>
      <c r="B1354" s="3" t="s">
        <v>2805</v>
      </c>
      <c r="C1354" s="3">
        <v>1</v>
      </c>
      <c r="D1354" s="3">
        <v>8</v>
      </c>
      <c r="E1354" s="3" t="s">
        <v>2806</v>
      </c>
      <c r="F1354" s="3" t="s">
        <v>81</v>
      </c>
      <c r="G1354" s="3" t="s">
        <v>82</v>
      </c>
    </row>
    <row r="1355" spans="1:7" ht="31" x14ac:dyDescent="0.2">
      <c r="A1355" s="3">
        <v>1640</v>
      </c>
      <c r="B1355" s="3" t="s">
        <v>2807</v>
      </c>
      <c r="C1355" s="3">
        <v>1</v>
      </c>
      <c r="D1355" s="3">
        <v>8</v>
      </c>
      <c r="E1355" s="3" t="s">
        <v>2808</v>
      </c>
      <c r="F1355" s="3" t="s">
        <v>81</v>
      </c>
      <c r="G1355" s="3" t="s">
        <v>82</v>
      </c>
    </row>
    <row r="1356" spans="1:7" ht="31" x14ac:dyDescent="0.2">
      <c r="A1356" s="3">
        <v>1641</v>
      </c>
      <c r="B1356" s="3" t="s">
        <v>2809</v>
      </c>
      <c r="C1356" s="3">
        <v>1</v>
      </c>
      <c r="D1356" s="3">
        <v>8</v>
      </c>
      <c r="E1356" s="3" t="s">
        <v>2810</v>
      </c>
      <c r="F1356" s="3" t="s">
        <v>81</v>
      </c>
      <c r="G1356" s="3" t="s">
        <v>82</v>
      </c>
    </row>
    <row r="1357" spans="1:7" ht="31" x14ac:dyDescent="0.2">
      <c r="A1357" s="3">
        <v>1642</v>
      </c>
      <c r="B1357" s="3" t="s">
        <v>2811</v>
      </c>
      <c r="C1357" s="3">
        <v>1</v>
      </c>
      <c r="D1357" s="3">
        <v>8</v>
      </c>
      <c r="E1357" s="3" t="s">
        <v>2812</v>
      </c>
      <c r="F1357" s="3" t="s">
        <v>81</v>
      </c>
      <c r="G1357" s="3" t="s">
        <v>82</v>
      </c>
    </row>
    <row r="1358" spans="1:7" ht="31" x14ac:dyDescent="0.2">
      <c r="A1358" s="3">
        <v>1643</v>
      </c>
      <c r="B1358" s="3" t="s">
        <v>2813</v>
      </c>
      <c r="C1358" s="3">
        <v>1</v>
      </c>
      <c r="D1358" s="3">
        <v>8</v>
      </c>
      <c r="E1358" s="3" t="s">
        <v>2814</v>
      </c>
      <c r="F1358" s="3" t="s">
        <v>81</v>
      </c>
      <c r="G1358" s="3" t="s">
        <v>82</v>
      </c>
    </row>
    <row r="1359" spans="1:7" ht="31" x14ac:dyDescent="0.2">
      <c r="A1359" s="3">
        <v>1644</v>
      </c>
      <c r="B1359" s="3" t="s">
        <v>2815</v>
      </c>
      <c r="C1359" s="3">
        <v>1</v>
      </c>
      <c r="D1359" s="3">
        <v>8</v>
      </c>
      <c r="E1359" s="3" t="s">
        <v>2816</v>
      </c>
      <c r="F1359" s="3" t="s">
        <v>81</v>
      </c>
      <c r="G1359" s="3" t="s">
        <v>82</v>
      </c>
    </row>
    <row r="1360" spans="1:7" ht="31" x14ac:dyDescent="0.2">
      <c r="A1360" s="3">
        <v>1645</v>
      </c>
      <c r="B1360" s="3" t="s">
        <v>2817</v>
      </c>
      <c r="C1360" s="3">
        <v>1</v>
      </c>
      <c r="D1360" s="3">
        <v>8</v>
      </c>
      <c r="E1360" s="3" t="s">
        <v>2818</v>
      </c>
      <c r="F1360" s="3" t="s">
        <v>81</v>
      </c>
      <c r="G1360" s="3" t="s">
        <v>82</v>
      </c>
    </row>
    <row r="1361" spans="1:7" ht="31" x14ac:dyDescent="0.2">
      <c r="A1361" s="3">
        <v>1646</v>
      </c>
      <c r="B1361" s="3" t="s">
        <v>2819</v>
      </c>
      <c r="C1361" s="3">
        <v>1</v>
      </c>
      <c r="D1361" s="3">
        <v>8</v>
      </c>
      <c r="E1361" s="3" t="s">
        <v>2820</v>
      </c>
      <c r="F1361" s="3" t="s">
        <v>81</v>
      </c>
      <c r="G1361" s="3" t="s">
        <v>82</v>
      </c>
    </row>
    <row r="1362" spans="1:7" ht="31" x14ac:dyDescent="0.2">
      <c r="A1362" s="3">
        <v>1647</v>
      </c>
      <c r="B1362" s="3" t="s">
        <v>2821</v>
      </c>
      <c r="C1362" s="3">
        <v>1</v>
      </c>
      <c r="D1362" s="3">
        <v>8</v>
      </c>
      <c r="E1362" s="3" t="s">
        <v>2822</v>
      </c>
      <c r="F1362" s="3" t="s">
        <v>81</v>
      </c>
      <c r="G1362" s="3" t="s">
        <v>82</v>
      </c>
    </row>
    <row r="1363" spans="1:7" ht="31" x14ac:dyDescent="0.2">
      <c r="A1363" s="3">
        <v>1648</v>
      </c>
      <c r="B1363" s="3" t="s">
        <v>2823</v>
      </c>
      <c r="C1363" s="3">
        <v>1</v>
      </c>
      <c r="D1363" s="3">
        <v>8</v>
      </c>
      <c r="E1363" s="3" t="s">
        <v>2824</v>
      </c>
      <c r="F1363" s="3" t="s">
        <v>81</v>
      </c>
      <c r="G1363" s="3" t="s">
        <v>82</v>
      </c>
    </row>
    <row r="1364" spans="1:7" ht="31" x14ac:dyDescent="0.2">
      <c r="A1364" s="3">
        <v>1649</v>
      </c>
      <c r="B1364" s="3" t="s">
        <v>2825</v>
      </c>
      <c r="C1364" s="3">
        <v>1</v>
      </c>
      <c r="D1364" s="3">
        <v>8</v>
      </c>
      <c r="E1364" s="3" t="s">
        <v>2826</v>
      </c>
      <c r="F1364" s="3" t="s">
        <v>81</v>
      </c>
      <c r="G1364" s="3" t="s">
        <v>82</v>
      </c>
    </row>
    <row r="1365" spans="1:7" ht="31" x14ac:dyDescent="0.2">
      <c r="A1365" s="3">
        <v>1650</v>
      </c>
      <c r="B1365" s="3" t="s">
        <v>2827</v>
      </c>
      <c r="C1365" s="3">
        <v>1</v>
      </c>
      <c r="D1365" s="3">
        <v>8</v>
      </c>
      <c r="E1365" s="3" t="s">
        <v>2828</v>
      </c>
      <c r="F1365" s="3" t="s">
        <v>81</v>
      </c>
      <c r="G1365" s="3" t="s">
        <v>82</v>
      </c>
    </row>
    <row r="1366" spans="1:7" ht="31" x14ac:dyDescent="0.2">
      <c r="A1366" s="3">
        <v>1651</v>
      </c>
      <c r="B1366" s="3" t="s">
        <v>2829</v>
      </c>
      <c r="C1366" s="3">
        <v>1</v>
      </c>
      <c r="D1366" s="3">
        <v>8</v>
      </c>
      <c r="E1366" s="3" t="s">
        <v>2830</v>
      </c>
      <c r="F1366" s="3" t="s">
        <v>81</v>
      </c>
      <c r="G1366" s="3" t="s">
        <v>82</v>
      </c>
    </row>
    <row r="1367" spans="1:7" ht="31" x14ac:dyDescent="0.2">
      <c r="A1367" s="3">
        <v>1652</v>
      </c>
      <c r="B1367" s="3" t="s">
        <v>2831</v>
      </c>
      <c r="C1367" s="3">
        <v>1</v>
      </c>
      <c r="D1367" s="3">
        <v>8</v>
      </c>
      <c r="E1367" s="3" t="s">
        <v>2832</v>
      </c>
      <c r="F1367" s="3" t="s">
        <v>81</v>
      </c>
      <c r="G1367" s="3" t="s">
        <v>82</v>
      </c>
    </row>
    <row r="1368" spans="1:7" ht="31" x14ac:dyDescent="0.2">
      <c r="A1368" s="3">
        <v>1637</v>
      </c>
      <c r="B1368" s="3" t="s">
        <v>2833</v>
      </c>
      <c r="C1368" s="3">
        <v>1</v>
      </c>
      <c r="D1368" s="3">
        <v>8</v>
      </c>
      <c r="E1368" s="3" t="s">
        <v>2834</v>
      </c>
      <c r="F1368" s="3" t="s">
        <v>81</v>
      </c>
      <c r="G1368" s="3" t="s">
        <v>82</v>
      </c>
    </row>
    <row r="1369" spans="1:7" ht="46" x14ac:dyDescent="0.2">
      <c r="A1369" s="3">
        <v>923</v>
      </c>
      <c r="B1369" s="3" t="s">
        <v>2835</v>
      </c>
      <c r="C1369" s="3">
        <v>1</v>
      </c>
      <c r="D1369" s="3">
        <v>8</v>
      </c>
      <c r="E1369" s="3" t="s">
        <v>2836</v>
      </c>
      <c r="F1369" s="3" t="s">
        <v>66</v>
      </c>
      <c r="G1369" s="3" t="s">
        <v>67</v>
      </c>
    </row>
    <row r="1370" spans="1:7" ht="16" x14ac:dyDescent="0.2">
      <c r="A1370" s="3">
        <v>1780</v>
      </c>
      <c r="B1370" s="3" t="s">
        <v>2837</v>
      </c>
      <c r="C1370" s="3">
        <v>1</v>
      </c>
      <c r="D1370" s="3">
        <v>8</v>
      </c>
      <c r="E1370" s="3" t="s">
        <v>2837</v>
      </c>
      <c r="F1370" s="3" t="s">
        <v>60</v>
      </c>
      <c r="G1370" s="3" t="s">
        <v>60</v>
      </c>
    </row>
    <row r="1371" spans="1:7" ht="46" x14ac:dyDescent="0.2">
      <c r="A1371" s="3">
        <v>924</v>
      </c>
      <c r="B1371" s="3" t="s">
        <v>2838</v>
      </c>
      <c r="C1371" s="3">
        <v>1</v>
      </c>
      <c r="D1371" s="3">
        <v>8</v>
      </c>
      <c r="E1371" s="3" t="s">
        <v>2839</v>
      </c>
      <c r="F1371" s="3" t="s">
        <v>66</v>
      </c>
      <c r="G1371" s="3" t="s">
        <v>67</v>
      </c>
    </row>
    <row r="1372" spans="1:7" ht="46" x14ac:dyDescent="0.2">
      <c r="A1372" s="3">
        <v>925</v>
      </c>
      <c r="B1372" s="3" t="s">
        <v>2840</v>
      </c>
      <c r="C1372" s="3">
        <v>1</v>
      </c>
      <c r="D1372" s="3">
        <v>8</v>
      </c>
      <c r="E1372" s="3" t="s">
        <v>2841</v>
      </c>
      <c r="F1372" s="3" t="s">
        <v>66</v>
      </c>
      <c r="G1372" s="3" t="s">
        <v>67</v>
      </c>
    </row>
    <row r="1373" spans="1:7" ht="16" x14ac:dyDescent="0.2">
      <c r="A1373" s="3">
        <v>1781</v>
      </c>
      <c r="B1373" s="3" t="s">
        <v>2842</v>
      </c>
      <c r="C1373" s="3">
        <v>1</v>
      </c>
      <c r="D1373" s="3">
        <v>8</v>
      </c>
      <c r="E1373" s="3" t="s">
        <v>2842</v>
      </c>
      <c r="F1373" s="3" t="s">
        <v>60</v>
      </c>
      <c r="G1373" s="3" t="s">
        <v>60</v>
      </c>
    </row>
    <row r="1374" spans="1:7" ht="16" x14ac:dyDescent="0.2">
      <c r="A1374" s="3">
        <v>1795</v>
      </c>
      <c r="B1374" s="3" t="s">
        <v>2843</v>
      </c>
      <c r="C1374" s="3">
        <v>1</v>
      </c>
      <c r="D1374" s="3">
        <v>8</v>
      </c>
      <c r="E1374" s="3" t="s">
        <v>2843</v>
      </c>
      <c r="F1374" s="3" t="s">
        <v>60</v>
      </c>
      <c r="G1374" s="3" t="s">
        <v>60</v>
      </c>
    </row>
    <row r="1375" spans="1:7" ht="16" x14ac:dyDescent="0.2">
      <c r="A1375" s="3">
        <v>1796</v>
      </c>
      <c r="B1375" s="3" t="s">
        <v>2844</v>
      </c>
      <c r="C1375" s="3">
        <v>1</v>
      </c>
      <c r="D1375" s="3">
        <v>8</v>
      </c>
      <c r="E1375" s="3" t="s">
        <v>2844</v>
      </c>
      <c r="F1375" s="3" t="s">
        <v>60</v>
      </c>
      <c r="G1375" s="3" t="s">
        <v>60</v>
      </c>
    </row>
    <row r="1376" spans="1:7" ht="16" x14ac:dyDescent="0.2">
      <c r="A1376" s="3">
        <v>1797</v>
      </c>
      <c r="B1376" s="3" t="s">
        <v>2845</v>
      </c>
      <c r="C1376" s="3">
        <v>1</v>
      </c>
      <c r="D1376" s="3">
        <v>8</v>
      </c>
      <c r="E1376" s="3" t="s">
        <v>2845</v>
      </c>
      <c r="F1376" s="3" t="s">
        <v>60</v>
      </c>
      <c r="G1376" s="3" t="s">
        <v>60</v>
      </c>
    </row>
    <row r="1377" spans="1:7" ht="16" x14ac:dyDescent="0.2">
      <c r="A1377" s="3">
        <v>1798</v>
      </c>
      <c r="B1377" s="3" t="s">
        <v>2846</v>
      </c>
      <c r="C1377" s="3">
        <v>1</v>
      </c>
      <c r="D1377" s="3">
        <v>8</v>
      </c>
      <c r="E1377" s="3" t="s">
        <v>2846</v>
      </c>
      <c r="F1377" s="3" t="s">
        <v>60</v>
      </c>
      <c r="G1377" s="3" t="s">
        <v>60</v>
      </c>
    </row>
    <row r="1378" spans="1:7" ht="16" x14ac:dyDescent="0.2">
      <c r="A1378" s="3">
        <v>1759</v>
      </c>
      <c r="B1378" s="3" t="s">
        <v>2847</v>
      </c>
      <c r="C1378" s="3">
        <v>1</v>
      </c>
      <c r="D1378" s="3">
        <v>8</v>
      </c>
      <c r="E1378" s="3" t="s">
        <v>2847</v>
      </c>
      <c r="F1378" s="3" t="s">
        <v>60</v>
      </c>
      <c r="G1378" s="3" t="s">
        <v>60</v>
      </c>
    </row>
    <row r="1379" spans="1:7" ht="46" x14ac:dyDescent="0.2">
      <c r="A1379" s="3">
        <v>926</v>
      </c>
      <c r="B1379" s="3" t="s">
        <v>2848</v>
      </c>
      <c r="C1379" s="3">
        <v>1</v>
      </c>
      <c r="D1379" s="3">
        <v>8</v>
      </c>
      <c r="E1379" s="3" t="s">
        <v>2849</v>
      </c>
      <c r="F1379" s="3" t="s">
        <v>66</v>
      </c>
      <c r="G1379" s="3" t="s">
        <v>67</v>
      </c>
    </row>
    <row r="1380" spans="1:7" ht="46" x14ac:dyDescent="0.2">
      <c r="A1380" s="3">
        <v>927</v>
      </c>
      <c r="B1380" s="3" t="s">
        <v>2850</v>
      </c>
      <c r="C1380" s="3">
        <v>1</v>
      </c>
      <c r="D1380" s="3">
        <v>8</v>
      </c>
      <c r="E1380" s="3" t="s">
        <v>2851</v>
      </c>
      <c r="F1380" s="3" t="s">
        <v>66</v>
      </c>
      <c r="G1380" s="3" t="s">
        <v>67</v>
      </c>
    </row>
    <row r="1381" spans="1:7" ht="46" x14ac:dyDescent="0.2">
      <c r="A1381" s="3">
        <v>928</v>
      </c>
      <c r="B1381" s="3" t="s">
        <v>2852</v>
      </c>
      <c r="C1381" s="3">
        <v>1</v>
      </c>
      <c r="D1381" s="3">
        <v>8</v>
      </c>
      <c r="E1381" s="3" t="s">
        <v>2853</v>
      </c>
      <c r="F1381" s="3" t="s">
        <v>66</v>
      </c>
      <c r="G1381" s="3" t="s">
        <v>67</v>
      </c>
    </row>
    <row r="1382" spans="1:7" ht="46" x14ac:dyDescent="0.2">
      <c r="A1382" s="3">
        <v>929</v>
      </c>
      <c r="B1382" s="3" t="s">
        <v>2854</v>
      </c>
      <c r="C1382" s="3">
        <v>1</v>
      </c>
      <c r="D1382" s="3">
        <v>8</v>
      </c>
      <c r="E1382" s="3" t="s">
        <v>2855</v>
      </c>
      <c r="F1382" s="3" t="s">
        <v>66</v>
      </c>
      <c r="G1382" s="3" t="s">
        <v>67</v>
      </c>
    </row>
    <row r="1383" spans="1:7" ht="46" x14ac:dyDescent="0.2">
      <c r="A1383" s="3">
        <v>930</v>
      </c>
      <c r="B1383" s="3" t="s">
        <v>2856</v>
      </c>
      <c r="C1383" s="3">
        <v>1</v>
      </c>
      <c r="D1383" s="3">
        <v>8</v>
      </c>
      <c r="E1383" s="3" t="s">
        <v>2857</v>
      </c>
      <c r="F1383" s="3" t="s">
        <v>66</v>
      </c>
      <c r="G1383" s="3" t="s">
        <v>67</v>
      </c>
    </row>
    <row r="1384" spans="1:7" ht="46" x14ac:dyDescent="0.2">
      <c r="A1384" s="3">
        <v>931</v>
      </c>
      <c r="B1384" s="3" t="s">
        <v>2858</v>
      </c>
      <c r="C1384" s="3">
        <v>1</v>
      </c>
      <c r="D1384" s="3">
        <v>8</v>
      </c>
      <c r="E1384" s="3" t="s">
        <v>2859</v>
      </c>
      <c r="F1384" s="3" t="s">
        <v>66</v>
      </c>
      <c r="G1384" s="3" t="s">
        <v>67</v>
      </c>
    </row>
    <row r="1385" spans="1:7" ht="46" x14ac:dyDescent="0.2">
      <c r="A1385" s="3">
        <v>932</v>
      </c>
      <c r="B1385" s="3" t="s">
        <v>2860</v>
      </c>
      <c r="C1385" s="3">
        <v>1</v>
      </c>
      <c r="D1385" s="3">
        <v>8</v>
      </c>
      <c r="E1385" s="3" t="s">
        <v>2861</v>
      </c>
      <c r="F1385" s="3" t="s">
        <v>66</v>
      </c>
      <c r="G1385" s="3" t="s">
        <v>67</v>
      </c>
    </row>
    <row r="1386" spans="1:7" ht="46" x14ac:dyDescent="0.2">
      <c r="A1386" s="3">
        <v>933</v>
      </c>
      <c r="B1386" s="3" t="s">
        <v>2862</v>
      </c>
      <c r="C1386" s="3">
        <v>1</v>
      </c>
      <c r="D1386" s="3">
        <v>8</v>
      </c>
      <c r="E1386" s="3" t="s">
        <v>2863</v>
      </c>
      <c r="F1386" s="3" t="s">
        <v>66</v>
      </c>
      <c r="G1386" s="3" t="s">
        <v>67</v>
      </c>
    </row>
    <row r="1387" spans="1:7" ht="46" x14ac:dyDescent="0.2">
      <c r="A1387" s="3">
        <v>934</v>
      </c>
      <c r="B1387" s="3" t="s">
        <v>2864</v>
      </c>
      <c r="C1387" s="3">
        <v>1</v>
      </c>
      <c r="D1387" s="3">
        <v>8</v>
      </c>
      <c r="E1387" s="3" t="s">
        <v>2865</v>
      </c>
      <c r="F1387" s="3" t="s">
        <v>66</v>
      </c>
      <c r="G1387" s="3" t="s">
        <v>67</v>
      </c>
    </row>
    <row r="1388" spans="1:7" ht="46" x14ac:dyDescent="0.2">
      <c r="A1388" s="3">
        <v>935</v>
      </c>
      <c r="B1388" s="3" t="s">
        <v>2866</v>
      </c>
      <c r="C1388" s="3">
        <v>1</v>
      </c>
      <c r="D1388" s="3">
        <v>8</v>
      </c>
      <c r="E1388" s="3" t="s">
        <v>2867</v>
      </c>
      <c r="F1388" s="3" t="s">
        <v>66</v>
      </c>
      <c r="G1388" s="3" t="s">
        <v>67</v>
      </c>
    </row>
    <row r="1389" spans="1:7" ht="46" x14ac:dyDescent="0.2">
      <c r="A1389" s="3">
        <v>936</v>
      </c>
      <c r="B1389" s="3" t="s">
        <v>2868</v>
      </c>
      <c r="C1389" s="3">
        <v>1</v>
      </c>
      <c r="D1389" s="3">
        <v>8</v>
      </c>
      <c r="E1389" s="3" t="s">
        <v>2869</v>
      </c>
      <c r="F1389" s="3" t="s">
        <v>66</v>
      </c>
      <c r="G1389" s="3" t="s">
        <v>67</v>
      </c>
    </row>
    <row r="1390" spans="1:7" ht="16" x14ac:dyDescent="0.2">
      <c r="A1390" s="3">
        <v>1794</v>
      </c>
      <c r="B1390" s="3" t="s">
        <v>2870</v>
      </c>
      <c r="C1390" s="3">
        <v>1</v>
      </c>
      <c r="D1390" s="3">
        <v>8</v>
      </c>
      <c r="E1390" s="3" t="s">
        <v>2870</v>
      </c>
      <c r="F1390" s="3" t="s">
        <v>60</v>
      </c>
      <c r="G1390" s="3" t="s">
        <v>60</v>
      </c>
    </row>
    <row r="1391" spans="1:7" ht="31" x14ac:dyDescent="0.2">
      <c r="A1391" s="3">
        <v>99</v>
      </c>
      <c r="B1391" s="3" t="s">
        <v>2871</v>
      </c>
      <c r="C1391" s="3">
        <v>1</v>
      </c>
      <c r="D1391" s="3">
        <v>8</v>
      </c>
      <c r="E1391" s="3" t="s">
        <v>2872</v>
      </c>
      <c r="F1391" s="3" t="s">
        <v>81</v>
      </c>
      <c r="G1391" s="3" t="s">
        <v>82</v>
      </c>
    </row>
    <row r="1392" spans="1:7" ht="16" x14ac:dyDescent="0.2">
      <c r="A1392" s="3">
        <v>1752</v>
      </c>
      <c r="B1392" s="3" t="s">
        <v>2873</v>
      </c>
      <c r="C1392" s="3">
        <v>1</v>
      </c>
      <c r="D1392" s="3">
        <v>8</v>
      </c>
      <c r="E1392" s="3" t="s">
        <v>2873</v>
      </c>
      <c r="F1392" s="3" t="s">
        <v>60</v>
      </c>
      <c r="G1392" s="3" t="s">
        <v>60</v>
      </c>
    </row>
    <row r="1393" spans="1:7" ht="46" x14ac:dyDescent="0.2">
      <c r="A1393" s="3">
        <v>938</v>
      </c>
      <c r="B1393" s="3" t="s">
        <v>2874</v>
      </c>
      <c r="C1393" s="3">
        <v>1</v>
      </c>
      <c r="D1393" s="3">
        <v>8</v>
      </c>
      <c r="E1393" s="3" t="s">
        <v>2875</v>
      </c>
      <c r="F1393" s="3" t="s">
        <v>66</v>
      </c>
      <c r="G1393" s="3" t="s">
        <v>67</v>
      </c>
    </row>
    <row r="1394" spans="1:7" ht="46" x14ac:dyDescent="0.2">
      <c r="A1394" s="3">
        <v>937</v>
      </c>
      <c r="B1394" s="3" t="s">
        <v>2876</v>
      </c>
      <c r="C1394" s="3">
        <v>1</v>
      </c>
      <c r="D1394" s="3">
        <v>8</v>
      </c>
      <c r="E1394" s="3" t="s">
        <v>2877</v>
      </c>
      <c r="F1394" s="3" t="s">
        <v>66</v>
      </c>
      <c r="G1394" s="3" t="s">
        <v>67</v>
      </c>
    </row>
    <row r="1395" spans="1:7" ht="46" x14ac:dyDescent="0.2">
      <c r="A1395" s="3">
        <v>941</v>
      </c>
      <c r="B1395" s="3" t="s">
        <v>2878</v>
      </c>
      <c r="C1395" s="3">
        <v>1</v>
      </c>
      <c r="D1395" s="3">
        <v>8</v>
      </c>
      <c r="E1395" s="3" t="s">
        <v>2879</v>
      </c>
      <c r="F1395" s="3" t="s">
        <v>66</v>
      </c>
      <c r="G1395" s="3" t="s">
        <v>67</v>
      </c>
    </row>
    <row r="1396" spans="1:7" ht="46" x14ac:dyDescent="0.2">
      <c r="A1396" s="3">
        <v>942</v>
      </c>
      <c r="B1396" s="3" t="s">
        <v>2880</v>
      </c>
      <c r="C1396" s="3">
        <v>1</v>
      </c>
      <c r="D1396" s="3">
        <v>8</v>
      </c>
      <c r="E1396" s="3" t="s">
        <v>2881</v>
      </c>
      <c r="F1396" s="3" t="s">
        <v>66</v>
      </c>
      <c r="G1396" s="3" t="s">
        <v>67</v>
      </c>
    </row>
    <row r="1397" spans="1:7" ht="61" x14ac:dyDescent="0.2">
      <c r="A1397" s="3">
        <v>943</v>
      </c>
      <c r="B1397" s="3" t="s">
        <v>2882</v>
      </c>
      <c r="C1397" s="3">
        <v>1</v>
      </c>
      <c r="D1397" s="3">
        <v>8</v>
      </c>
      <c r="E1397" s="3" t="s">
        <v>2883</v>
      </c>
      <c r="F1397" s="3" t="s">
        <v>66</v>
      </c>
      <c r="G1397" s="3" t="s">
        <v>67</v>
      </c>
    </row>
    <row r="1398" spans="1:7" ht="46" x14ac:dyDescent="0.2">
      <c r="A1398" s="3">
        <v>944</v>
      </c>
      <c r="B1398" s="3" t="s">
        <v>2884</v>
      </c>
      <c r="C1398" s="3">
        <v>1</v>
      </c>
      <c r="D1398" s="3">
        <v>8</v>
      </c>
      <c r="E1398" s="3" t="s">
        <v>2885</v>
      </c>
      <c r="F1398" s="3" t="s">
        <v>66</v>
      </c>
      <c r="G1398" s="3" t="s">
        <v>67</v>
      </c>
    </row>
    <row r="1399" spans="1:7" ht="46" x14ac:dyDescent="0.2">
      <c r="A1399" s="3">
        <v>939</v>
      </c>
      <c r="B1399" s="3" t="s">
        <v>2886</v>
      </c>
      <c r="C1399" s="3">
        <v>1</v>
      </c>
      <c r="D1399" s="3">
        <v>8</v>
      </c>
      <c r="E1399" s="3" t="s">
        <v>2887</v>
      </c>
      <c r="F1399" s="3" t="s">
        <v>66</v>
      </c>
      <c r="G1399" s="3" t="s">
        <v>67</v>
      </c>
    </row>
    <row r="1400" spans="1:7" ht="46" x14ac:dyDescent="0.2">
      <c r="A1400" s="3">
        <v>940</v>
      </c>
      <c r="B1400" s="3" t="s">
        <v>2888</v>
      </c>
      <c r="C1400" s="3">
        <v>1</v>
      </c>
      <c r="D1400" s="3">
        <v>8</v>
      </c>
      <c r="E1400" s="3" t="s">
        <v>2889</v>
      </c>
      <c r="F1400" s="3" t="s">
        <v>66</v>
      </c>
      <c r="G1400" s="3" t="s">
        <v>67</v>
      </c>
    </row>
    <row r="1401" spans="1:7" ht="46" x14ac:dyDescent="0.2">
      <c r="A1401" s="3">
        <v>945</v>
      </c>
      <c r="B1401" s="3" t="s">
        <v>2890</v>
      </c>
      <c r="C1401" s="3">
        <v>1</v>
      </c>
      <c r="D1401" s="3">
        <v>8</v>
      </c>
      <c r="E1401" s="3" t="s">
        <v>2891</v>
      </c>
      <c r="F1401" s="3" t="s">
        <v>66</v>
      </c>
      <c r="G1401" s="3" t="s">
        <v>67</v>
      </c>
    </row>
    <row r="1402" spans="1:7" ht="46" x14ac:dyDescent="0.2">
      <c r="A1402" s="3">
        <v>946</v>
      </c>
      <c r="B1402" s="3" t="s">
        <v>2892</v>
      </c>
      <c r="C1402" s="3">
        <v>1</v>
      </c>
      <c r="D1402" s="3">
        <v>8</v>
      </c>
      <c r="E1402" s="3" t="s">
        <v>2893</v>
      </c>
      <c r="F1402" s="3" t="s">
        <v>66</v>
      </c>
      <c r="G1402" s="3" t="s">
        <v>67</v>
      </c>
    </row>
    <row r="1403" spans="1:7" ht="46" x14ac:dyDescent="0.2">
      <c r="A1403" s="3">
        <v>947</v>
      </c>
      <c r="B1403" s="3" t="s">
        <v>2894</v>
      </c>
      <c r="C1403" s="3">
        <v>1</v>
      </c>
      <c r="D1403" s="3">
        <v>8</v>
      </c>
      <c r="E1403" s="3" t="s">
        <v>2895</v>
      </c>
      <c r="F1403" s="3" t="s">
        <v>66</v>
      </c>
      <c r="G1403" s="3" t="s">
        <v>67</v>
      </c>
    </row>
    <row r="1404" spans="1:7" ht="46" x14ac:dyDescent="0.2">
      <c r="A1404" s="3">
        <v>948</v>
      </c>
      <c r="B1404" s="3" t="s">
        <v>2896</v>
      </c>
      <c r="C1404" s="3">
        <v>1</v>
      </c>
      <c r="D1404" s="3">
        <v>8</v>
      </c>
      <c r="E1404" s="3" t="s">
        <v>2897</v>
      </c>
      <c r="F1404" s="3" t="s">
        <v>66</v>
      </c>
      <c r="G1404" s="3" t="s">
        <v>67</v>
      </c>
    </row>
    <row r="1405" spans="1:7" ht="46" x14ac:dyDescent="0.2">
      <c r="A1405" s="3">
        <v>949</v>
      </c>
      <c r="B1405" s="3" t="s">
        <v>2898</v>
      </c>
      <c r="C1405" s="3">
        <v>1</v>
      </c>
      <c r="D1405" s="3">
        <v>8</v>
      </c>
      <c r="E1405" s="3" t="s">
        <v>2899</v>
      </c>
      <c r="F1405" s="3" t="s">
        <v>66</v>
      </c>
      <c r="G1405" s="3" t="s">
        <v>67</v>
      </c>
    </row>
    <row r="1406" spans="1:7" ht="46" x14ac:dyDescent="0.2">
      <c r="A1406" s="3">
        <v>950</v>
      </c>
      <c r="B1406" s="3" t="s">
        <v>2900</v>
      </c>
      <c r="C1406" s="3">
        <v>1</v>
      </c>
      <c r="D1406" s="3">
        <v>8</v>
      </c>
      <c r="E1406" s="3" t="s">
        <v>2901</v>
      </c>
      <c r="F1406" s="3" t="s">
        <v>66</v>
      </c>
      <c r="G1406" s="3" t="s">
        <v>67</v>
      </c>
    </row>
    <row r="1407" spans="1:7" ht="46" x14ac:dyDescent="0.2">
      <c r="A1407" s="3">
        <v>951</v>
      </c>
      <c r="B1407" s="3" t="s">
        <v>2902</v>
      </c>
      <c r="C1407" s="3">
        <v>1</v>
      </c>
      <c r="D1407" s="3">
        <v>8</v>
      </c>
      <c r="E1407" s="3" t="s">
        <v>2903</v>
      </c>
      <c r="F1407" s="3" t="s">
        <v>66</v>
      </c>
      <c r="G1407" s="3" t="s">
        <v>67</v>
      </c>
    </row>
    <row r="1408" spans="1:7" ht="46" x14ac:dyDescent="0.2">
      <c r="A1408" s="3">
        <v>952</v>
      </c>
      <c r="B1408" s="3" t="s">
        <v>2904</v>
      </c>
      <c r="C1408" s="3">
        <v>1</v>
      </c>
      <c r="D1408" s="3">
        <v>8</v>
      </c>
      <c r="E1408" s="3" t="s">
        <v>2905</v>
      </c>
      <c r="F1408" s="3" t="s">
        <v>66</v>
      </c>
      <c r="G1408" s="3" t="s">
        <v>67</v>
      </c>
    </row>
    <row r="1409" spans="1:7" ht="46" x14ac:dyDescent="0.2">
      <c r="A1409" s="3">
        <v>953</v>
      </c>
      <c r="B1409" s="3" t="s">
        <v>2906</v>
      </c>
      <c r="C1409" s="3">
        <v>1</v>
      </c>
      <c r="D1409" s="3">
        <v>8</v>
      </c>
      <c r="E1409" s="3" t="s">
        <v>2907</v>
      </c>
      <c r="F1409" s="3" t="s">
        <v>66</v>
      </c>
      <c r="G1409" s="3" t="s">
        <v>67</v>
      </c>
    </row>
    <row r="1410" spans="1:7" ht="46" x14ac:dyDescent="0.2">
      <c r="A1410" s="3">
        <v>954</v>
      </c>
      <c r="B1410" s="3" t="s">
        <v>2908</v>
      </c>
      <c r="C1410" s="3">
        <v>1</v>
      </c>
      <c r="D1410" s="3">
        <v>8</v>
      </c>
      <c r="E1410" s="3" t="s">
        <v>2909</v>
      </c>
      <c r="F1410" s="3" t="s">
        <v>66</v>
      </c>
      <c r="G1410" s="3" t="s">
        <v>67</v>
      </c>
    </row>
    <row r="1411" spans="1:7" ht="46" x14ac:dyDescent="0.2">
      <c r="A1411" s="3">
        <v>955</v>
      </c>
      <c r="B1411" s="3" t="s">
        <v>2910</v>
      </c>
      <c r="C1411" s="3">
        <v>1</v>
      </c>
      <c r="D1411" s="3">
        <v>8</v>
      </c>
      <c r="E1411" s="3" t="s">
        <v>2911</v>
      </c>
      <c r="F1411" s="3" t="s">
        <v>66</v>
      </c>
      <c r="G1411" s="3" t="s">
        <v>67</v>
      </c>
    </row>
    <row r="1412" spans="1:7" ht="46" x14ac:dyDescent="0.2">
      <c r="A1412" s="3">
        <v>956</v>
      </c>
      <c r="B1412" s="3" t="s">
        <v>2912</v>
      </c>
      <c r="C1412" s="3">
        <v>1</v>
      </c>
      <c r="D1412" s="3">
        <v>8</v>
      </c>
      <c r="E1412" s="3" t="s">
        <v>2913</v>
      </c>
      <c r="F1412" s="3" t="s">
        <v>66</v>
      </c>
      <c r="G1412" s="3" t="s">
        <v>67</v>
      </c>
    </row>
    <row r="1413" spans="1:7" ht="46" x14ac:dyDescent="0.2">
      <c r="A1413" s="3">
        <v>957</v>
      </c>
      <c r="B1413" s="3" t="s">
        <v>2914</v>
      </c>
      <c r="C1413" s="3">
        <v>1</v>
      </c>
      <c r="D1413" s="3">
        <v>8</v>
      </c>
      <c r="E1413" s="3" t="s">
        <v>2915</v>
      </c>
      <c r="F1413" s="3" t="s">
        <v>66</v>
      </c>
      <c r="G1413" s="3" t="s">
        <v>67</v>
      </c>
    </row>
    <row r="1414" spans="1:7" ht="46" x14ac:dyDescent="0.2">
      <c r="A1414" s="3">
        <v>958</v>
      </c>
      <c r="B1414" s="3" t="s">
        <v>2916</v>
      </c>
      <c r="C1414" s="3">
        <v>1</v>
      </c>
      <c r="D1414" s="3">
        <v>8</v>
      </c>
      <c r="E1414" s="3" t="s">
        <v>2917</v>
      </c>
      <c r="F1414" s="3" t="s">
        <v>66</v>
      </c>
      <c r="G1414" s="3" t="s">
        <v>67</v>
      </c>
    </row>
    <row r="1415" spans="1:7" ht="46" x14ac:dyDescent="0.2">
      <c r="A1415" s="3">
        <v>959</v>
      </c>
      <c r="B1415" s="3" t="s">
        <v>2918</v>
      </c>
      <c r="C1415" s="3">
        <v>1</v>
      </c>
      <c r="D1415" s="3">
        <v>8</v>
      </c>
      <c r="E1415" s="3" t="s">
        <v>2919</v>
      </c>
      <c r="F1415" s="3" t="s">
        <v>66</v>
      </c>
      <c r="G1415" s="3" t="s">
        <v>67</v>
      </c>
    </row>
    <row r="1416" spans="1:7" ht="46" x14ac:dyDescent="0.2">
      <c r="A1416" s="3">
        <v>960</v>
      </c>
      <c r="B1416" s="3" t="s">
        <v>2920</v>
      </c>
      <c r="C1416" s="3">
        <v>1</v>
      </c>
      <c r="D1416" s="3">
        <v>8</v>
      </c>
      <c r="E1416" s="3" t="s">
        <v>2921</v>
      </c>
      <c r="F1416" s="3" t="s">
        <v>66</v>
      </c>
      <c r="G1416" s="3" t="s">
        <v>67</v>
      </c>
    </row>
    <row r="1417" spans="1:7" ht="46" x14ac:dyDescent="0.2">
      <c r="A1417" s="3">
        <v>961</v>
      </c>
      <c r="B1417" s="3" t="s">
        <v>2922</v>
      </c>
      <c r="C1417" s="3">
        <v>1</v>
      </c>
      <c r="D1417" s="3">
        <v>8</v>
      </c>
      <c r="E1417" s="3" t="s">
        <v>2923</v>
      </c>
      <c r="F1417" s="3" t="s">
        <v>66</v>
      </c>
      <c r="G1417" s="3" t="s">
        <v>67</v>
      </c>
    </row>
    <row r="1418" spans="1:7" ht="46" x14ac:dyDescent="0.2">
      <c r="A1418" s="3">
        <v>962</v>
      </c>
      <c r="B1418" s="3" t="s">
        <v>2924</v>
      </c>
      <c r="C1418" s="3">
        <v>1</v>
      </c>
      <c r="D1418" s="3">
        <v>8</v>
      </c>
      <c r="E1418" s="3" t="s">
        <v>2925</v>
      </c>
      <c r="F1418" s="3" t="s">
        <v>66</v>
      </c>
      <c r="G1418" s="3" t="s">
        <v>67</v>
      </c>
    </row>
    <row r="1419" spans="1:7" ht="46" x14ac:dyDescent="0.2">
      <c r="A1419" s="3">
        <v>963</v>
      </c>
      <c r="B1419" s="3" t="s">
        <v>2926</v>
      </c>
      <c r="C1419" s="3">
        <v>1</v>
      </c>
      <c r="D1419" s="3">
        <v>8</v>
      </c>
      <c r="E1419" s="3" t="s">
        <v>2927</v>
      </c>
      <c r="F1419" s="3" t="s">
        <v>66</v>
      </c>
      <c r="G1419" s="3" t="s">
        <v>67</v>
      </c>
    </row>
    <row r="1420" spans="1:7" ht="46" x14ac:dyDescent="0.2">
      <c r="A1420" s="3">
        <v>964</v>
      </c>
      <c r="B1420" s="3" t="s">
        <v>2928</v>
      </c>
      <c r="C1420" s="3">
        <v>1</v>
      </c>
      <c r="D1420" s="3">
        <v>8</v>
      </c>
      <c r="E1420" s="3" t="s">
        <v>2929</v>
      </c>
      <c r="F1420" s="3" t="s">
        <v>66</v>
      </c>
      <c r="G1420" s="3" t="s">
        <v>67</v>
      </c>
    </row>
    <row r="1421" spans="1:7" ht="46" x14ac:dyDescent="0.2">
      <c r="A1421" s="3">
        <v>965</v>
      </c>
      <c r="B1421" s="3" t="s">
        <v>2930</v>
      </c>
      <c r="C1421" s="3">
        <v>1</v>
      </c>
      <c r="D1421" s="3">
        <v>8</v>
      </c>
      <c r="E1421" s="3" t="s">
        <v>2931</v>
      </c>
      <c r="F1421" s="3" t="s">
        <v>66</v>
      </c>
      <c r="G1421" s="3" t="s">
        <v>67</v>
      </c>
    </row>
    <row r="1422" spans="1:7" ht="46" x14ac:dyDescent="0.2">
      <c r="A1422" s="3">
        <v>966</v>
      </c>
      <c r="B1422" s="3" t="s">
        <v>2932</v>
      </c>
      <c r="C1422" s="3">
        <v>1</v>
      </c>
      <c r="D1422" s="3">
        <v>8</v>
      </c>
      <c r="E1422" s="3" t="s">
        <v>2933</v>
      </c>
      <c r="F1422" s="3" t="s">
        <v>66</v>
      </c>
      <c r="G1422" s="3" t="s">
        <v>67</v>
      </c>
    </row>
    <row r="1423" spans="1:7" ht="46" x14ac:dyDescent="0.2">
      <c r="A1423" s="3">
        <v>967</v>
      </c>
      <c r="B1423" s="3" t="s">
        <v>2934</v>
      </c>
      <c r="C1423" s="3">
        <v>1</v>
      </c>
      <c r="D1423" s="3">
        <v>8</v>
      </c>
      <c r="E1423" s="3" t="s">
        <v>2935</v>
      </c>
      <c r="F1423" s="3" t="s">
        <v>66</v>
      </c>
      <c r="G1423" s="3" t="s">
        <v>67</v>
      </c>
    </row>
    <row r="1424" spans="1:7" ht="61" x14ac:dyDescent="0.2">
      <c r="A1424" s="3">
        <v>968</v>
      </c>
      <c r="B1424" s="3" t="s">
        <v>2936</v>
      </c>
      <c r="C1424" s="3">
        <v>1</v>
      </c>
      <c r="D1424" s="3">
        <v>8</v>
      </c>
      <c r="E1424" s="3" t="s">
        <v>2937</v>
      </c>
      <c r="F1424" s="3" t="s">
        <v>66</v>
      </c>
      <c r="G1424" s="3" t="s">
        <v>67</v>
      </c>
    </row>
    <row r="1425" spans="1:7" ht="46" x14ac:dyDescent="0.2">
      <c r="A1425" s="3">
        <v>969</v>
      </c>
      <c r="B1425" s="3" t="s">
        <v>2938</v>
      </c>
      <c r="C1425" s="3">
        <v>1</v>
      </c>
      <c r="D1425" s="3">
        <v>8</v>
      </c>
      <c r="E1425" s="3" t="s">
        <v>2939</v>
      </c>
      <c r="F1425" s="3" t="s">
        <v>66</v>
      </c>
      <c r="G1425" s="3" t="s">
        <v>67</v>
      </c>
    </row>
    <row r="1426" spans="1:7" ht="31" x14ac:dyDescent="0.2">
      <c r="A1426" s="3">
        <v>1599</v>
      </c>
      <c r="B1426" s="3" t="s">
        <v>2940</v>
      </c>
      <c r="C1426" s="3">
        <v>1</v>
      </c>
      <c r="D1426" s="3">
        <v>8</v>
      </c>
      <c r="E1426" s="3" t="s">
        <v>2941</v>
      </c>
      <c r="F1426" s="3" t="s">
        <v>81</v>
      </c>
      <c r="G1426" s="3" t="s">
        <v>82</v>
      </c>
    </row>
    <row r="1427" spans="1:7" ht="61" x14ac:dyDescent="0.2">
      <c r="A1427" s="3">
        <v>970</v>
      </c>
      <c r="B1427" s="3" t="s">
        <v>2942</v>
      </c>
      <c r="C1427" s="3">
        <v>1</v>
      </c>
      <c r="D1427" s="3">
        <v>8</v>
      </c>
      <c r="E1427" s="3" t="s">
        <v>2943</v>
      </c>
      <c r="F1427" s="3" t="s">
        <v>66</v>
      </c>
      <c r="G1427" s="3" t="s">
        <v>67</v>
      </c>
    </row>
    <row r="1428" spans="1:7" ht="16" x14ac:dyDescent="0.2">
      <c r="A1428" s="3">
        <v>1768</v>
      </c>
      <c r="B1428" s="3" t="s">
        <v>2944</v>
      </c>
      <c r="C1428" s="3">
        <v>1</v>
      </c>
      <c r="D1428" s="3">
        <v>8</v>
      </c>
      <c r="E1428" s="3" t="s">
        <v>2944</v>
      </c>
      <c r="F1428" s="3" t="s">
        <v>60</v>
      </c>
      <c r="G1428" s="3" t="s">
        <v>60</v>
      </c>
    </row>
    <row r="1429" spans="1:7" ht="46" x14ac:dyDescent="0.2">
      <c r="A1429" s="3">
        <v>971</v>
      </c>
      <c r="B1429" s="3" t="s">
        <v>2945</v>
      </c>
      <c r="C1429" s="3">
        <v>1</v>
      </c>
      <c r="D1429" s="3">
        <v>8</v>
      </c>
      <c r="E1429" s="3" t="s">
        <v>2946</v>
      </c>
      <c r="F1429" s="3" t="s">
        <v>66</v>
      </c>
      <c r="G1429" s="3" t="s">
        <v>67</v>
      </c>
    </row>
    <row r="1430" spans="1:7" ht="46" x14ac:dyDescent="0.2">
      <c r="A1430" s="3">
        <v>972</v>
      </c>
      <c r="B1430" s="3" t="s">
        <v>2947</v>
      </c>
      <c r="C1430" s="3">
        <v>1</v>
      </c>
      <c r="D1430" s="3">
        <v>8</v>
      </c>
      <c r="E1430" s="3" t="s">
        <v>2948</v>
      </c>
      <c r="F1430" s="3" t="s">
        <v>66</v>
      </c>
      <c r="G1430" s="3" t="s">
        <v>67</v>
      </c>
    </row>
    <row r="1431" spans="1:7" ht="46" x14ac:dyDescent="0.2">
      <c r="A1431" s="3">
        <v>973</v>
      </c>
      <c r="B1431" s="3" t="s">
        <v>2949</v>
      </c>
      <c r="C1431" s="3">
        <v>1</v>
      </c>
      <c r="D1431" s="3">
        <v>8</v>
      </c>
      <c r="E1431" s="3" t="s">
        <v>2950</v>
      </c>
      <c r="F1431" s="3" t="s">
        <v>66</v>
      </c>
      <c r="G1431" s="3" t="s">
        <v>67</v>
      </c>
    </row>
    <row r="1432" spans="1:7" ht="46" x14ac:dyDescent="0.2">
      <c r="A1432" s="3">
        <v>96</v>
      </c>
      <c r="B1432" s="3" t="s">
        <v>2951</v>
      </c>
      <c r="C1432" s="3">
        <v>1</v>
      </c>
      <c r="D1432" s="3">
        <v>8</v>
      </c>
      <c r="E1432" s="3" t="s">
        <v>2952</v>
      </c>
      <c r="F1432" s="3" t="s">
        <v>1556</v>
      </c>
      <c r="G1432" s="3" t="s">
        <v>1557</v>
      </c>
    </row>
    <row r="1433" spans="1:7" ht="46" x14ac:dyDescent="0.2">
      <c r="A1433" s="3">
        <v>98</v>
      </c>
      <c r="B1433" s="3" t="s">
        <v>2953</v>
      </c>
      <c r="C1433" s="3">
        <v>1</v>
      </c>
      <c r="D1433" s="3">
        <v>8</v>
      </c>
      <c r="E1433" s="3" t="s">
        <v>2954</v>
      </c>
      <c r="F1433" s="3" t="s">
        <v>1556</v>
      </c>
      <c r="G1433" s="3" t="s">
        <v>1557</v>
      </c>
    </row>
    <row r="1434" spans="1:7" ht="31" x14ac:dyDescent="0.2">
      <c r="A1434" s="3">
        <v>974</v>
      </c>
      <c r="B1434" s="3" t="s">
        <v>2955</v>
      </c>
      <c r="C1434" s="3">
        <v>1</v>
      </c>
      <c r="D1434" s="3">
        <v>8</v>
      </c>
      <c r="E1434" s="3" t="s">
        <v>60</v>
      </c>
      <c r="F1434" s="3" t="s">
        <v>60</v>
      </c>
      <c r="G1434" s="3" t="s">
        <v>60</v>
      </c>
    </row>
    <row r="1435" spans="1:7" ht="16" x14ac:dyDescent="0.2">
      <c r="A1435" s="3">
        <v>975</v>
      </c>
      <c r="B1435" s="3" t="s">
        <v>2956</v>
      </c>
      <c r="C1435" s="3">
        <v>1</v>
      </c>
      <c r="D1435" s="3">
        <v>8</v>
      </c>
      <c r="E1435" s="3" t="s">
        <v>60</v>
      </c>
      <c r="F1435" s="3" t="s">
        <v>60</v>
      </c>
      <c r="G1435" s="3" t="s">
        <v>60</v>
      </c>
    </row>
    <row r="1436" spans="1:7" ht="16" x14ac:dyDescent="0.2">
      <c r="A1436" s="3">
        <v>976</v>
      </c>
      <c r="B1436" s="3" t="s">
        <v>2957</v>
      </c>
      <c r="C1436" s="3">
        <v>1</v>
      </c>
      <c r="D1436" s="3">
        <v>8</v>
      </c>
      <c r="E1436" s="3" t="s">
        <v>60</v>
      </c>
      <c r="F1436" s="3" t="s">
        <v>60</v>
      </c>
      <c r="G1436" s="3" t="s">
        <v>60</v>
      </c>
    </row>
    <row r="1437" spans="1:7" ht="16" x14ac:dyDescent="0.2">
      <c r="A1437" s="3">
        <v>977</v>
      </c>
      <c r="B1437" s="3" t="s">
        <v>2958</v>
      </c>
      <c r="C1437" s="3">
        <v>1</v>
      </c>
      <c r="D1437" s="3">
        <v>8</v>
      </c>
      <c r="E1437" s="3" t="s">
        <v>60</v>
      </c>
      <c r="F1437" s="3" t="s">
        <v>60</v>
      </c>
      <c r="G1437" s="3" t="s">
        <v>60</v>
      </c>
    </row>
    <row r="1438" spans="1:7" ht="16" x14ac:dyDescent="0.2">
      <c r="A1438" s="3">
        <v>1747</v>
      </c>
      <c r="B1438" s="3" t="s">
        <v>2959</v>
      </c>
      <c r="C1438" s="3">
        <v>1</v>
      </c>
      <c r="D1438" s="3">
        <v>8</v>
      </c>
      <c r="E1438" s="3" t="s">
        <v>2959</v>
      </c>
      <c r="F1438" s="3" t="s">
        <v>60</v>
      </c>
      <c r="G1438" s="3" t="s">
        <v>60</v>
      </c>
    </row>
    <row r="1439" spans="1:7" ht="16" x14ac:dyDescent="0.2">
      <c r="A1439" s="3">
        <v>1746</v>
      </c>
      <c r="B1439" s="3" t="s">
        <v>2960</v>
      </c>
      <c r="C1439" s="3">
        <v>1</v>
      </c>
      <c r="D1439" s="3">
        <v>8</v>
      </c>
      <c r="E1439" s="3" t="s">
        <v>2960</v>
      </c>
      <c r="F1439" s="3" t="s">
        <v>60</v>
      </c>
      <c r="G1439" s="3" t="s">
        <v>60</v>
      </c>
    </row>
    <row r="1440" spans="1:7" ht="16" x14ac:dyDescent="0.2">
      <c r="A1440" s="3">
        <v>1844</v>
      </c>
      <c r="B1440" s="3" t="s">
        <v>2961</v>
      </c>
      <c r="C1440" s="3">
        <v>1</v>
      </c>
      <c r="D1440" s="3">
        <v>8</v>
      </c>
      <c r="E1440" s="3" t="s">
        <v>2961</v>
      </c>
      <c r="F1440" s="3" t="s">
        <v>60</v>
      </c>
      <c r="G1440" s="3" t="s">
        <v>60</v>
      </c>
    </row>
    <row r="1441" spans="1:7" ht="46" x14ac:dyDescent="0.2">
      <c r="A1441" s="3">
        <v>978</v>
      </c>
      <c r="B1441" s="3" t="s">
        <v>2962</v>
      </c>
      <c r="C1441" s="3">
        <v>1</v>
      </c>
      <c r="D1441" s="3">
        <v>8</v>
      </c>
      <c r="E1441" s="3" t="s">
        <v>2963</v>
      </c>
      <c r="F1441" s="3" t="s">
        <v>66</v>
      </c>
      <c r="G1441" s="3" t="s">
        <v>67</v>
      </c>
    </row>
    <row r="1442" spans="1:7" ht="31" x14ac:dyDescent="0.2">
      <c r="A1442" s="3">
        <v>106</v>
      </c>
      <c r="B1442" s="3" t="s">
        <v>2964</v>
      </c>
      <c r="C1442" s="3">
        <v>1</v>
      </c>
      <c r="D1442" s="3">
        <v>8</v>
      </c>
      <c r="E1442" s="3" t="s">
        <v>2965</v>
      </c>
      <c r="F1442" s="3" t="s">
        <v>81</v>
      </c>
      <c r="G1442" s="3" t="s">
        <v>82</v>
      </c>
    </row>
    <row r="1443" spans="1:7" ht="46" x14ac:dyDescent="0.2">
      <c r="A1443" s="3">
        <v>979</v>
      </c>
      <c r="B1443" s="3" t="s">
        <v>2966</v>
      </c>
      <c r="C1443" s="3">
        <v>1</v>
      </c>
      <c r="D1443" s="3">
        <v>8</v>
      </c>
      <c r="E1443" s="3" t="s">
        <v>2967</v>
      </c>
      <c r="F1443" s="3" t="s">
        <v>66</v>
      </c>
      <c r="G1443" s="3" t="s">
        <v>67</v>
      </c>
    </row>
    <row r="1444" spans="1:7" ht="16" x14ac:dyDescent="0.2">
      <c r="A1444" s="3">
        <v>1800</v>
      </c>
      <c r="B1444" s="3" t="s">
        <v>2968</v>
      </c>
      <c r="C1444" s="3">
        <v>1</v>
      </c>
      <c r="D1444" s="3">
        <v>8</v>
      </c>
      <c r="E1444" s="3" t="s">
        <v>2968</v>
      </c>
      <c r="F1444" s="3" t="s">
        <v>60</v>
      </c>
      <c r="G1444" s="3" t="s">
        <v>60</v>
      </c>
    </row>
    <row r="1445" spans="1:7" ht="16" x14ac:dyDescent="0.2">
      <c r="A1445" s="3">
        <v>1801</v>
      </c>
      <c r="B1445" s="3" t="s">
        <v>2969</v>
      </c>
      <c r="C1445" s="3">
        <v>1</v>
      </c>
      <c r="D1445" s="3">
        <v>8</v>
      </c>
      <c r="E1445" s="3" t="s">
        <v>2969</v>
      </c>
      <c r="F1445" s="3" t="s">
        <v>60</v>
      </c>
      <c r="G1445" s="3" t="s">
        <v>60</v>
      </c>
    </row>
    <row r="1446" spans="1:7" ht="16" x14ac:dyDescent="0.2">
      <c r="A1446" s="3">
        <v>1802</v>
      </c>
      <c r="B1446" s="3" t="s">
        <v>2970</v>
      </c>
      <c r="C1446" s="3">
        <v>1</v>
      </c>
      <c r="D1446" s="3">
        <v>8</v>
      </c>
      <c r="E1446" s="3" t="s">
        <v>2970</v>
      </c>
      <c r="F1446" s="3" t="s">
        <v>60</v>
      </c>
      <c r="G1446" s="3" t="s">
        <v>60</v>
      </c>
    </row>
    <row r="1447" spans="1:7" ht="16" x14ac:dyDescent="0.2">
      <c r="A1447" s="3">
        <v>1803</v>
      </c>
      <c r="B1447" s="3" t="s">
        <v>2971</v>
      </c>
      <c r="C1447" s="3">
        <v>1</v>
      </c>
      <c r="D1447" s="3">
        <v>8</v>
      </c>
      <c r="E1447" s="3" t="s">
        <v>2971</v>
      </c>
      <c r="F1447" s="3" t="s">
        <v>60</v>
      </c>
      <c r="G1447" s="3" t="s">
        <v>60</v>
      </c>
    </row>
    <row r="1448" spans="1:7" ht="16" x14ac:dyDescent="0.2">
      <c r="A1448" s="3">
        <v>1804</v>
      </c>
      <c r="B1448" s="3" t="s">
        <v>2972</v>
      </c>
      <c r="C1448" s="3">
        <v>1</v>
      </c>
      <c r="D1448" s="3">
        <v>8</v>
      </c>
      <c r="E1448" s="3" t="s">
        <v>2972</v>
      </c>
      <c r="F1448" s="3" t="s">
        <v>60</v>
      </c>
      <c r="G1448" s="3" t="s">
        <v>60</v>
      </c>
    </row>
    <row r="1449" spans="1:7" ht="16" x14ac:dyDescent="0.2">
      <c r="A1449" s="3">
        <v>1805</v>
      </c>
      <c r="B1449" s="3" t="s">
        <v>2973</v>
      </c>
      <c r="C1449" s="3">
        <v>1</v>
      </c>
      <c r="D1449" s="3">
        <v>8</v>
      </c>
      <c r="E1449" s="3" t="s">
        <v>2973</v>
      </c>
      <c r="F1449" s="3" t="s">
        <v>60</v>
      </c>
      <c r="G1449" s="3" t="s">
        <v>60</v>
      </c>
    </row>
    <row r="1450" spans="1:7" ht="16" x14ac:dyDescent="0.2">
      <c r="A1450" s="3">
        <v>1806</v>
      </c>
      <c r="B1450" s="3" t="s">
        <v>2974</v>
      </c>
      <c r="C1450" s="3">
        <v>1</v>
      </c>
      <c r="D1450" s="3">
        <v>8</v>
      </c>
      <c r="E1450" s="3" t="s">
        <v>2974</v>
      </c>
      <c r="F1450" s="3" t="s">
        <v>60</v>
      </c>
      <c r="G1450" s="3" t="s">
        <v>60</v>
      </c>
    </row>
    <row r="1451" spans="1:7" ht="46" x14ac:dyDescent="0.2">
      <c r="A1451" s="3">
        <v>980</v>
      </c>
      <c r="B1451" s="3" t="s">
        <v>2975</v>
      </c>
      <c r="C1451" s="3">
        <v>1</v>
      </c>
      <c r="D1451" s="3">
        <v>8</v>
      </c>
      <c r="E1451" s="3" t="s">
        <v>2976</v>
      </c>
      <c r="F1451" s="3" t="s">
        <v>66</v>
      </c>
      <c r="G1451" s="3" t="s">
        <v>67</v>
      </c>
    </row>
    <row r="1452" spans="1:7" ht="16" x14ac:dyDescent="0.2">
      <c r="A1452" s="3">
        <v>1831</v>
      </c>
      <c r="B1452" s="3" t="s">
        <v>2977</v>
      </c>
      <c r="C1452" s="3">
        <v>1</v>
      </c>
      <c r="D1452" s="3">
        <v>8</v>
      </c>
      <c r="E1452" s="3" t="s">
        <v>2977</v>
      </c>
      <c r="F1452" s="3" t="s">
        <v>60</v>
      </c>
      <c r="G1452" s="3" t="s">
        <v>60</v>
      </c>
    </row>
    <row r="1453" spans="1:7" ht="16" x14ac:dyDescent="0.2">
      <c r="A1453" s="3">
        <v>1836</v>
      </c>
      <c r="B1453" s="3" t="s">
        <v>2978</v>
      </c>
      <c r="C1453" s="3">
        <v>1</v>
      </c>
      <c r="D1453" s="3">
        <v>8</v>
      </c>
      <c r="E1453" s="3" t="s">
        <v>2978</v>
      </c>
      <c r="F1453" s="3" t="s">
        <v>60</v>
      </c>
      <c r="G1453" s="3" t="s">
        <v>60</v>
      </c>
    </row>
    <row r="1454" spans="1:7" ht="16" x14ac:dyDescent="0.2">
      <c r="A1454" s="3">
        <v>1839</v>
      </c>
      <c r="B1454" s="3" t="s">
        <v>2979</v>
      </c>
      <c r="C1454" s="3">
        <v>1</v>
      </c>
      <c r="D1454" s="3">
        <v>8</v>
      </c>
      <c r="E1454" s="3" t="s">
        <v>2979</v>
      </c>
      <c r="F1454" s="3" t="s">
        <v>60</v>
      </c>
      <c r="G1454" s="3" t="s">
        <v>60</v>
      </c>
    </row>
    <row r="1455" spans="1:7" ht="16" x14ac:dyDescent="0.2">
      <c r="A1455" s="3">
        <v>1830</v>
      </c>
      <c r="B1455" s="3" t="s">
        <v>2980</v>
      </c>
      <c r="C1455" s="3">
        <v>1</v>
      </c>
      <c r="D1455" s="3">
        <v>8</v>
      </c>
      <c r="E1455" s="3" t="s">
        <v>2980</v>
      </c>
      <c r="F1455" s="3" t="s">
        <v>60</v>
      </c>
      <c r="G1455" s="3" t="s">
        <v>60</v>
      </c>
    </row>
    <row r="1456" spans="1:7" ht="16" x14ac:dyDescent="0.2">
      <c r="A1456" s="3">
        <v>1829</v>
      </c>
      <c r="B1456" s="3" t="s">
        <v>2981</v>
      </c>
      <c r="C1456" s="3">
        <v>1</v>
      </c>
      <c r="D1456" s="3">
        <v>8</v>
      </c>
      <c r="E1456" s="3" t="s">
        <v>2981</v>
      </c>
      <c r="F1456" s="3" t="s">
        <v>60</v>
      </c>
      <c r="G1456" s="3" t="s">
        <v>60</v>
      </c>
    </row>
    <row r="1457" spans="1:7" ht="16" x14ac:dyDescent="0.2">
      <c r="A1457" s="3">
        <v>1838</v>
      </c>
      <c r="B1457" s="3" t="s">
        <v>2982</v>
      </c>
      <c r="C1457" s="3">
        <v>1</v>
      </c>
      <c r="D1457" s="3">
        <v>8</v>
      </c>
      <c r="E1457" s="3" t="s">
        <v>2982</v>
      </c>
      <c r="F1457" s="3" t="s">
        <v>60</v>
      </c>
      <c r="G1457" s="3" t="s">
        <v>60</v>
      </c>
    </row>
    <row r="1458" spans="1:7" ht="16" x14ac:dyDescent="0.2">
      <c r="A1458" s="3">
        <v>1832</v>
      </c>
      <c r="B1458" s="3" t="s">
        <v>2983</v>
      </c>
      <c r="C1458" s="3">
        <v>1</v>
      </c>
      <c r="D1458" s="3">
        <v>8</v>
      </c>
      <c r="E1458" s="3" t="s">
        <v>2983</v>
      </c>
      <c r="F1458" s="3" t="s">
        <v>60</v>
      </c>
      <c r="G1458" s="3" t="s">
        <v>60</v>
      </c>
    </row>
    <row r="1459" spans="1:7" ht="16" x14ac:dyDescent="0.2">
      <c r="A1459" s="3">
        <v>1833</v>
      </c>
      <c r="B1459" s="3" t="s">
        <v>2984</v>
      </c>
      <c r="C1459" s="3">
        <v>1</v>
      </c>
      <c r="D1459" s="3">
        <v>8</v>
      </c>
      <c r="E1459" s="3" t="s">
        <v>2984</v>
      </c>
      <c r="F1459" s="3" t="s">
        <v>60</v>
      </c>
      <c r="G1459" s="3" t="s">
        <v>60</v>
      </c>
    </row>
    <row r="1460" spans="1:7" ht="16" x14ac:dyDescent="0.2">
      <c r="A1460" s="3">
        <v>1834</v>
      </c>
      <c r="B1460" s="3" t="s">
        <v>2985</v>
      </c>
      <c r="C1460" s="3">
        <v>1</v>
      </c>
      <c r="D1460" s="3">
        <v>8</v>
      </c>
      <c r="E1460" s="3" t="s">
        <v>2985</v>
      </c>
      <c r="F1460" s="3" t="s">
        <v>60</v>
      </c>
      <c r="G1460" s="3" t="s">
        <v>60</v>
      </c>
    </row>
    <row r="1461" spans="1:7" ht="16" x14ac:dyDescent="0.2">
      <c r="A1461" s="3">
        <v>1835</v>
      </c>
      <c r="B1461" s="3" t="s">
        <v>2986</v>
      </c>
      <c r="C1461" s="3">
        <v>1</v>
      </c>
      <c r="D1461" s="3">
        <v>8</v>
      </c>
      <c r="E1461" s="3" t="s">
        <v>2986</v>
      </c>
      <c r="F1461" s="3" t="s">
        <v>60</v>
      </c>
      <c r="G1461" s="3" t="s">
        <v>60</v>
      </c>
    </row>
    <row r="1462" spans="1:7" ht="16" x14ac:dyDescent="0.2">
      <c r="A1462" s="3">
        <v>1837</v>
      </c>
      <c r="B1462" s="3" t="s">
        <v>2987</v>
      </c>
      <c r="C1462" s="3">
        <v>1</v>
      </c>
      <c r="D1462" s="3">
        <v>8</v>
      </c>
      <c r="E1462" s="3" t="s">
        <v>2987</v>
      </c>
      <c r="F1462" s="3" t="s">
        <v>60</v>
      </c>
      <c r="G1462" s="3" t="s">
        <v>60</v>
      </c>
    </row>
    <row r="1463" spans="1:7" ht="16" x14ac:dyDescent="0.2">
      <c r="A1463" s="3">
        <v>1828</v>
      </c>
      <c r="B1463" s="3" t="s">
        <v>2988</v>
      </c>
      <c r="C1463" s="3">
        <v>1</v>
      </c>
      <c r="D1463" s="3">
        <v>8</v>
      </c>
      <c r="E1463" s="3" t="s">
        <v>2988</v>
      </c>
      <c r="F1463" s="3" t="s">
        <v>60</v>
      </c>
      <c r="G1463" s="3" t="s">
        <v>60</v>
      </c>
    </row>
    <row r="1464" spans="1:7" ht="46" x14ac:dyDescent="0.2">
      <c r="A1464" s="3">
        <v>981</v>
      </c>
      <c r="B1464" s="3" t="s">
        <v>2989</v>
      </c>
      <c r="C1464" s="3">
        <v>1</v>
      </c>
      <c r="D1464" s="3">
        <v>8</v>
      </c>
      <c r="E1464" s="3" t="s">
        <v>2990</v>
      </c>
      <c r="F1464" s="3" t="s">
        <v>66</v>
      </c>
      <c r="G1464" s="3" t="s">
        <v>67</v>
      </c>
    </row>
    <row r="1465" spans="1:7" ht="46" x14ac:dyDescent="0.2">
      <c r="A1465" s="3">
        <v>982</v>
      </c>
      <c r="B1465" s="3" t="s">
        <v>2991</v>
      </c>
      <c r="C1465" s="3">
        <v>1</v>
      </c>
      <c r="D1465" s="3">
        <v>8</v>
      </c>
      <c r="E1465" s="3" t="s">
        <v>2992</v>
      </c>
      <c r="F1465" s="3" t="s">
        <v>66</v>
      </c>
      <c r="G1465" s="3" t="s">
        <v>67</v>
      </c>
    </row>
    <row r="1466" spans="1:7" ht="46" x14ac:dyDescent="0.2">
      <c r="A1466" s="3">
        <v>983</v>
      </c>
      <c r="B1466" s="3" t="s">
        <v>2993</v>
      </c>
      <c r="C1466" s="3">
        <v>1</v>
      </c>
      <c r="D1466" s="3">
        <v>8</v>
      </c>
      <c r="E1466" s="3" t="s">
        <v>2994</v>
      </c>
      <c r="F1466" s="3" t="s">
        <v>66</v>
      </c>
      <c r="G1466" s="3" t="s">
        <v>67</v>
      </c>
    </row>
    <row r="1467" spans="1:7" ht="46" x14ac:dyDescent="0.2">
      <c r="A1467" s="3">
        <v>984</v>
      </c>
      <c r="B1467" s="3" t="s">
        <v>2995</v>
      </c>
      <c r="C1467" s="3">
        <v>1</v>
      </c>
      <c r="D1467" s="3">
        <v>8</v>
      </c>
      <c r="E1467" s="3" t="s">
        <v>2996</v>
      </c>
      <c r="F1467" s="3" t="s">
        <v>66</v>
      </c>
      <c r="G1467" s="3" t="s">
        <v>67</v>
      </c>
    </row>
    <row r="1468" spans="1:7" ht="46" x14ac:dyDescent="0.2">
      <c r="A1468" s="3">
        <v>985</v>
      </c>
      <c r="B1468" s="3" t="s">
        <v>2997</v>
      </c>
      <c r="C1468" s="3">
        <v>1</v>
      </c>
      <c r="D1468" s="3">
        <v>8</v>
      </c>
      <c r="E1468" s="3" t="s">
        <v>2998</v>
      </c>
      <c r="F1468" s="3" t="s">
        <v>66</v>
      </c>
      <c r="G1468" s="3" t="s">
        <v>67</v>
      </c>
    </row>
    <row r="1469" spans="1:7" ht="46" x14ac:dyDescent="0.2">
      <c r="A1469" s="3">
        <v>986</v>
      </c>
      <c r="B1469" s="3" t="s">
        <v>2999</v>
      </c>
      <c r="C1469" s="3">
        <v>1</v>
      </c>
      <c r="D1469" s="3">
        <v>8</v>
      </c>
      <c r="E1469" s="3" t="s">
        <v>3000</v>
      </c>
      <c r="F1469" s="3" t="s">
        <v>66</v>
      </c>
      <c r="G1469" s="3" t="s">
        <v>67</v>
      </c>
    </row>
    <row r="1470" spans="1:7" ht="46" x14ac:dyDescent="0.2">
      <c r="A1470" s="3">
        <v>987</v>
      </c>
      <c r="B1470" s="3" t="s">
        <v>3001</v>
      </c>
      <c r="C1470" s="3">
        <v>1</v>
      </c>
      <c r="D1470" s="3">
        <v>8</v>
      </c>
      <c r="E1470" s="3" t="s">
        <v>3002</v>
      </c>
      <c r="F1470" s="3" t="s">
        <v>66</v>
      </c>
      <c r="G1470" s="3" t="s">
        <v>67</v>
      </c>
    </row>
    <row r="1471" spans="1:7" ht="16" x14ac:dyDescent="0.2">
      <c r="A1471" s="3">
        <v>1799</v>
      </c>
      <c r="B1471" s="3" t="s">
        <v>3003</v>
      </c>
      <c r="C1471" s="3">
        <v>1</v>
      </c>
      <c r="D1471" s="3">
        <v>8</v>
      </c>
      <c r="E1471" s="3" t="s">
        <v>3003</v>
      </c>
      <c r="F1471" s="3" t="s">
        <v>60</v>
      </c>
      <c r="G1471" s="3" t="s">
        <v>60</v>
      </c>
    </row>
    <row r="1472" spans="1:7" ht="46" x14ac:dyDescent="0.2">
      <c r="A1472" s="3">
        <v>988</v>
      </c>
      <c r="B1472" s="3" t="s">
        <v>3004</v>
      </c>
      <c r="C1472" s="3">
        <v>1</v>
      </c>
      <c r="D1472" s="3">
        <v>8</v>
      </c>
      <c r="E1472" s="3" t="s">
        <v>3005</v>
      </c>
      <c r="F1472" s="3" t="s">
        <v>66</v>
      </c>
      <c r="G1472" s="3" t="s">
        <v>67</v>
      </c>
    </row>
    <row r="1473" spans="1:7" ht="16" x14ac:dyDescent="0.2">
      <c r="A1473" s="3">
        <v>1760</v>
      </c>
      <c r="B1473" s="3" t="s">
        <v>3006</v>
      </c>
      <c r="C1473" s="3">
        <v>1</v>
      </c>
      <c r="D1473" s="3">
        <v>8</v>
      </c>
      <c r="E1473" s="3" t="s">
        <v>3006</v>
      </c>
      <c r="F1473" s="3" t="s">
        <v>60</v>
      </c>
      <c r="G1473" s="3" t="s">
        <v>60</v>
      </c>
    </row>
    <row r="1474" spans="1:7" ht="46" x14ac:dyDescent="0.2">
      <c r="A1474" s="3">
        <v>989</v>
      </c>
      <c r="B1474" s="3" t="s">
        <v>3007</v>
      </c>
      <c r="C1474" s="3">
        <v>1</v>
      </c>
      <c r="D1474" s="3">
        <v>8</v>
      </c>
      <c r="E1474" s="3" t="s">
        <v>3008</v>
      </c>
      <c r="F1474" s="3" t="s">
        <v>66</v>
      </c>
      <c r="G1474" s="3" t="s">
        <v>67</v>
      </c>
    </row>
    <row r="1475" spans="1:7" ht="46" x14ac:dyDescent="0.2">
      <c r="A1475" s="3">
        <v>990</v>
      </c>
      <c r="B1475" s="3" t="s">
        <v>3009</v>
      </c>
      <c r="C1475" s="3">
        <v>1</v>
      </c>
      <c r="D1475" s="3">
        <v>8</v>
      </c>
      <c r="E1475" s="3" t="s">
        <v>3010</v>
      </c>
      <c r="F1475" s="3" t="s">
        <v>66</v>
      </c>
      <c r="G1475" s="3" t="s">
        <v>67</v>
      </c>
    </row>
    <row r="1476" spans="1:7" ht="46" x14ac:dyDescent="0.2">
      <c r="A1476" s="3">
        <v>991</v>
      </c>
      <c r="B1476" s="3" t="s">
        <v>3011</v>
      </c>
      <c r="C1476" s="3">
        <v>1</v>
      </c>
      <c r="D1476" s="3">
        <v>8</v>
      </c>
      <c r="E1476" s="3" t="s">
        <v>3012</v>
      </c>
      <c r="F1476" s="3" t="s">
        <v>66</v>
      </c>
      <c r="G1476" s="3" t="s">
        <v>67</v>
      </c>
    </row>
    <row r="1477" spans="1:7" ht="16" x14ac:dyDescent="0.2">
      <c r="A1477" s="3">
        <v>1761</v>
      </c>
      <c r="B1477" s="3" t="s">
        <v>3013</v>
      </c>
      <c r="C1477" s="3">
        <v>1</v>
      </c>
      <c r="D1477" s="3">
        <v>8</v>
      </c>
      <c r="E1477" s="3" t="s">
        <v>3013</v>
      </c>
      <c r="F1477" s="3" t="s">
        <v>60</v>
      </c>
      <c r="G1477" s="3" t="s">
        <v>60</v>
      </c>
    </row>
    <row r="1478" spans="1:7" ht="46" x14ac:dyDescent="0.2">
      <c r="A1478" s="3">
        <v>992</v>
      </c>
      <c r="B1478" s="3" t="s">
        <v>3014</v>
      </c>
      <c r="C1478" s="3">
        <v>1</v>
      </c>
      <c r="D1478" s="3">
        <v>8</v>
      </c>
      <c r="E1478" s="3" t="s">
        <v>3015</v>
      </c>
      <c r="F1478" s="3" t="s">
        <v>66</v>
      </c>
      <c r="G1478" s="3" t="s">
        <v>67</v>
      </c>
    </row>
    <row r="1479" spans="1:7" ht="46" x14ac:dyDescent="0.2">
      <c r="A1479" s="3">
        <v>156</v>
      </c>
      <c r="B1479" s="3" t="s">
        <v>28</v>
      </c>
      <c r="C1479" s="3">
        <v>1</v>
      </c>
      <c r="D1479" s="3">
        <v>8</v>
      </c>
      <c r="E1479" s="3" t="s">
        <v>3016</v>
      </c>
      <c r="F1479" s="3" t="s">
        <v>2778</v>
      </c>
      <c r="G1479" s="3" t="s">
        <v>2779</v>
      </c>
    </row>
    <row r="1480" spans="1:7" ht="61" x14ac:dyDescent="0.2">
      <c r="A1480" s="3">
        <v>157</v>
      </c>
      <c r="B1480" s="3" t="s">
        <v>29</v>
      </c>
      <c r="C1480" s="3">
        <v>1</v>
      </c>
      <c r="D1480" s="3">
        <v>8</v>
      </c>
      <c r="E1480" s="3" t="s">
        <v>3017</v>
      </c>
      <c r="F1480" s="3" t="s">
        <v>2778</v>
      </c>
      <c r="G1480" s="3" t="s">
        <v>2779</v>
      </c>
    </row>
    <row r="1481" spans="1:7" ht="61" x14ac:dyDescent="0.2">
      <c r="A1481" s="3">
        <v>158</v>
      </c>
      <c r="B1481" s="3" t="s">
        <v>30</v>
      </c>
      <c r="C1481" s="3">
        <v>1</v>
      </c>
      <c r="D1481" s="3">
        <v>8</v>
      </c>
      <c r="E1481" s="3" t="s">
        <v>3018</v>
      </c>
      <c r="F1481" s="3" t="s">
        <v>2778</v>
      </c>
      <c r="G1481" s="3" t="s">
        <v>2779</v>
      </c>
    </row>
    <row r="1482" spans="1:7" ht="46" x14ac:dyDescent="0.2">
      <c r="A1482" s="3">
        <v>159</v>
      </c>
      <c r="B1482" s="3" t="s">
        <v>31</v>
      </c>
      <c r="C1482" s="3">
        <v>1</v>
      </c>
      <c r="D1482" s="3">
        <v>8</v>
      </c>
      <c r="E1482" s="3" t="s">
        <v>3019</v>
      </c>
      <c r="F1482" s="3" t="s">
        <v>66</v>
      </c>
      <c r="G1482" s="3" t="s">
        <v>67</v>
      </c>
    </row>
    <row r="1483" spans="1:7" ht="31" x14ac:dyDescent="0.2">
      <c r="A1483" s="3">
        <v>160</v>
      </c>
      <c r="B1483" s="3" t="s">
        <v>32</v>
      </c>
      <c r="C1483" s="3">
        <v>1</v>
      </c>
      <c r="D1483" s="3">
        <v>8</v>
      </c>
      <c r="E1483" s="3" t="s">
        <v>3020</v>
      </c>
      <c r="F1483" s="3" t="s">
        <v>1556</v>
      </c>
      <c r="G1483" s="3" t="s">
        <v>1557</v>
      </c>
    </row>
    <row r="1484" spans="1:7" ht="31" x14ac:dyDescent="0.2">
      <c r="A1484" s="3">
        <v>1595</v>
      </c>
      <c r="B1484" s="3" t="s">
        <v>3021</v>
      </c>
      <c r="C1484" s="3">
        <v>1</v>
      </c>
      <c r="D1484" s="3">
        <v>8</v>
      </c>
      <c r="E1484" s="3" t="s">
        <v>3022</v>
      </c>
      <c r="F1484" s="3" t="s">
        <v>81</v>
      </c>
      <c r="G1484" s="3" t="s">
        <v>82</v>
      </c>
    </row>
    <row r="1485" spans="1:7" ht="46" x14ac:dyDescent="0.2">
      <c r="A1485" s="3">
        <v>1112</v>
      </c>
      <c r="B1485" s="3" t="s">
        <v>3023</v>
      </c>
      <c r="C1485" s="3">
        <v>1</v>
      </c>
      <c r="D1485" s="3">
        <v>8</v>
      </c>
      <c r="E1485" s="3" t="s">
        <v>3024</v>
      </c>
      <c r="F1485" s="3" t="s">
        <v>66</v>
      </c>
      <c r="G1485" s="3" t="s">
        <v>67</v>
      </c>
    </row>
    <row r="1486" spans="1:7" ht="46" x14ac:dyDescent="0.2">
      <c r="A1486" s="3">
        <v>1115</v>
      </c>
      <c r="B1486" s="3" t="s">
        <v>3025</v>
      </c>
      <c r="C1486" s="3">
        <v>1</v>
      </c>
      <c r="D1486" s="3">
        <v>8</v>
      </c>
      <c r="E1486" s="3" t="s">
        <v>3026</v>
      </c>
      <c r="F1486" s="3" t="s">
        <v>66</v>
      </c>
      <c r="G1486" s="3" t="s">
        <v>67</v>
      </c>
    </row>
    <row r="1487" spans="1:7" ht="46" x14ac:dyDescent="0.2">
      <c r="A1487" s="3">
        <v>1111</v>
      </c>
      <c r="B1487" s="3" t="s">
        <v>3027</v>
      </c>
      <c r="C1487" s="3">
        <v>1</v>
      </c>
      <c r="D1487" s="3">
        <v>8</v>
      </c>
      <c r="E1487" s="3" t="s">
        <v>3028</v>
      </c>
      <c r="F1487" s="3" t="s">
        <v>66</v>
      </c>
      <c r="G1487" s="3" t="s">
        <v>67</v>
      </c>
    </row>
    <row r="1488" spans="1:7" ht="46" x14ac:dyDescent="0.2">
      <c r="A1488" s="3">
        <v>1116</v>
      </c>
      <c r="B1488" s="3" t="s">
        <v>3029</v>
      </c>
      <c r="C1488" s="3">
        <v>1</v>
      </c>
      <c r="D1488" s="3">
        <v>8</v>
      </c>
      <c r="E1488" s="3" t="s">
        <v>3030</v>
      </c>
      <c r="F1488" s="3" t="s">
        <v>66</v>
      </c>
      <c r="G1488" s="3" t="s">
        <v>67</v>
      </c>
    </row>
    <row r="1489" spans="1:7" ht="46" x14ac:dyDescent="0.2">
      <c r="A1489" s="3">
        <v>1117</v>
      </c>
      <c r="B1489" s="3" t="s">
        <v>3031</v>
      </c>
      <c r="C1489" s="3">
        <v>1</v>
      </c>
      <c r="D1489" s="3">
        <v>8</v>
      </c>
      <c r="E1489" s="3" t="s">
        <v>3032</v>
      </c>
      <c r="F1489" s="3" t="s">
        <v>66</v>
      </c>
      <c r="G1489" s="3" t="s">
        <v>67</v>
      </c>
    </row>
    <row r="1490" spans="1:7" ht="46" x14ac:dyDescent="0.2">
      <c r="A1490" s="3">
        <v>1118</v>
      </c>
      <c r="B1490" s="3" t="s">
        <v>3033</v>
      </c>
      <c r="C1490" s="3">
        <v>1</v>
      </c>
      <c r="D1490" s="3">
        <v>8</v>
      </c>
      <c r="E1490" s="3" t="s">
        <v>3034</v>
      </c>
      <c r="F1490" s="3" t="s">
        <v>66</v>
      </c>
      <c r="G1490" s="3" t="s">
        <v>67</v>
      </c>
    </row>
    <row r="1491" spans="1:7" ht="46" x14ac:dyDescent="0.2">
      <c r="A1491" s="3">
        <v>1113</v>
      </c>
      <c r="B1491" s="3" t="s">
        <v>3035</v>
      </c>
      <c r="C1491" s="3">
        <v>1</v>
      </c>
      <c r="D1491" s="3">
        <v>8</v>
      </c>
      <c r="E1491" s="3" t="s">
        <v>3036</v>
      </c>
      <c r="F1491" s="3" t="s">
        <v>66</v>
      </c>
      <c r="G1491" s="3" t="s">
        <v>67</v>
      </c>
    </row>
    <row r="1492" spans="1:7" ht="46" x14ac:dyDescent="0.2">
      <c r="A1492" s="3">
        <v>1114</v>
      </c>
      <c r="B1492" s="3" t="s">
        <v>3037</v>
      </c>
      <c r="C1492" s="3">
        <v>1</v>
      </c>
      <c r="D1492" s="3">
        <v>8</v>
      </c>
      <c r="E1492" s="3" t="s">
        <v>3038</v>
      </c>
      <c r="F1492" s="3" t="s">
        <v>66</v>
      </c>
      <c r="G1492" s="3" t="s">
        <v>67</v>
      </c>
    </row>
    <row r="1493" spans="1:7" ht="31" x14ac:dyDescent="0.2">
      <c r="A1493" s="3">
        <v>1594</v>
      </c>
      <c r="B1493" s="3" t="s">
        <v>3039</v>
      </c>
      <c r="C1493" s="3">
        <v>1</v>
      </c>
      <c r="D1493" s="3">
        <v>8</v>
      </c>
      <c r="E1493" s="3" t="s">
        <v>3040</v>
      </c>
      <c r="F1493" s="3" t="s">
        <v>81</v>
      </c>
      <c r="G1493" s="3" t="s">
        <v>82</v>
      </c>
    </row>
    <row r="1494" spans="1:7" ht="31" x14ac:dyDescent="0.2">
      <c r="A1494" s="3">
        <v>1596</v>
      </c>
      <c r="B1494" s="3" t="s">
        <v>3041</v>
      </c>
      <c r="C1494" s="3">
        <v>1</v>
      </c>
      <c r="D1494" s="3">
        <v>8</v>
      </c>
      <c r="E1494" s="3" t="s">
        <v>3042</v>
      </c>
      <c r="F1494" s="3" t="s">
        <v>81</v>
      </c>
      <c r="G1494" s="3" t="s">
        <v>82</v>
      </c>
    </row>
    <row r="1495" spans="1:7" ht="31" x14ac:dyDescent="0.2">
      <c r="A1495" s="3">
        <v>1597</v>
      </c>
      <c r="B1495" s="3" t="s">
        <v>3043</v>
      </c>
      <c r="C1495" s="3">
        <v>1</v>
      </c>
      <c r="D1495" s="3">
        <v>8</v>
      </c>
      <c r="E1495" s="3" t="s">
        <v>3044</v>
      </c>
      <c r="F1495" s="3" t="s">
        <v>81</v>
      </c>
      <c r="G1495" s="3" t="s">
        <v>82</v>
      </c>
    </row>
    <row r="1496" spans="1:7" ht="46" x14ac:dyDescent="0.2">
      <c r="A1496" s="3">
        <v>993</v>
      </c>
      <c r="B1496" s="3" t="s">
        <v>3045</v>
      </c>
      <c r="C1496" s="3">
        <v>1</v>
      </c>
      <c r="D1496" s="3">
        <v>8</v>
      </c>
      <c r="E1496" s="3" t="s">
        <v>3046</v>
      </c>
      <c r="F1496" s="3" t="s">
        <v>66</v>
      </c>
      <c r="G1496" s="3" t="s">
        <v>67</v>
      </c>
    </row>
    <row r="1497" spans="1:7" ht="16" x14ac:dyDescent="0.2">
      <c r="A1497" s="3">
        <v>1749</v>
      </c>
      <c r="B1497" s="3" t="s">
        <v>3047</v>
      </c>
      <c r="C1497" s="3">
        <v>1</v>
      </c>
      <c r="D1497" s="3">
        <v>8</v>
      </c>
      <c r="E1497" s="3" t="s">
        <v>3047</v>
      </c>
      <c r="F1497" s="3" t="s">
        <v>60</v>
      </c>
      <c r="G1497" s="3" t="s">
        <v>60</v>
      </c>
    </row>
    <row r="1498" spans="1:7" ht="31" x14ac:dyDescent="0.2">
      <c r="A1498" s="3">
        <v>1869</v>
      </c>
      <c r="B1498" s="3" t="s">
        <v>3048</v>
      </c>
      <c r="C1498" s="3">
        <v>1</v>
      </c>
      <c r="D1498" s="3">
        <v>8</v>
      </c>
      <c r="E1498" s="3" t="s">
        <v>3049</v>
      </c>
      <c r="F1498" s="3" t="s">
        <v>60</v>
      </c>
      <c r="G1498" s="3" t="s">
        <v>60</v>
      </c>
    </row>
    <row r="1499" spans="1:7" ht="46" x14ac:dyDescent="0.2">
      <c r="A1499" s="3">
        <v>994</v>
      </c>
      <c r="B1499" s="3" t="s">
        <v>3050</v>
      </c>
      <c r="C1499" s="3">
        <v>1</v>
      </c>
      <c r="D1499" s="3">
        <v>8</v>
      </c>
      <c r="E1499" s="3" t="s">
        <v>3051</v>
      </c>
      <c r="F1499" s="3" t="s">
        <v>66</v>
      </c>
      <c r="G1499" s="3" t="s">
        <v>67</v>
      </c>
    </row>
    <row r="1500" spans="1:7" ht="46" x14ac:dyDescent="0.2">
      <c r="A1500" s="3">
        <v>1508</v>
      </c>
      <c r="B1500" s="3" t="s">
        <v>3052</v>
      </c>
      <c r="C1500" s="3">
        <v>1</v>
      </c>
      <c r="D1500" s="3">
        <v>8</v>
      </c>
      <c r="E1500" s="3" t="s">
        <v>3053</v>
      </c>
      <c r="F1500" s="3" t="s">
        <v>3054</v>
      </c>
      <c r="G1500" s="3" t="s">
        <v>3055</v>
      </c>
    </row>
    <row r="1501" spans="1:7" ht="46" x14ac:dyDescent="0.2">
      <c r="A1501" s="3">
        <v>1509</v>
      </c>
      <c r="B1501" s="3" t="s">
        <v>3056</v>
      </c>
      <c r="C1501" s="3">
        <v>1</v>
      </c>
      <c r="D1501" s="3">
        <v>8</v>
      </c>
      <c r="E1501" s="3" t="s">
        <v>3057</v>
      </c>
      <c r="F1501" s="3" t="s">
        <v>3054</v>
      </c>
      <c r="G1501" s="3" t="s">
        <v>3055</v>
      </c>
    </row>
    <row r="1502" spans="1:7" ht="46" x14ac:dyDescent="0.2">
      <c r="A1502" s="3">
        <v>1510</v>
      </c>
      <c r="B1502" s="3" t="s">
        <v>3058</v>
      </c>
      <c r="C1502" s="3">
        <v>1</v>
      </c>
      <c r="D1502" s="3">
        <v>8</v>
      </c>
      <c r="E1502" s="3" t="s">
        <v>3059</v>
      </c>
      <c r="F1502" s="3" t="s">
        <v>3054</v>
      </c>
      <c r="G1502" s="3" t="s">
        <v>3055</v>
      </c>
    </row>
    <row r="1503" spans="1:7" ht="46" x14ac:dyDescent="0.2">
      <c r="A1503" s="3">
        <v>1511</v>
      </c>
      <c r="B1503" s="3" t="s">
        <v>3060</v>
      </c>
      <c r="C1503" s="3">
        <v>1</v>
      </c>
      <c r="D1503" s="3">
        <v>8</v>
      </c>
      <c r="E1503" s="3" t="s">
        <v>3061</v>
      </c>
      <c r="F1503" s="3" t="s">
        <v>3054</v>
      </c>
      <c r="G1503" s="3" t="s">
        <v>3055</v>
      </c>
    </row>
    <row r="1504" spans="1:7" ht="46" x14ac:dyDescent="0.2">
      <c r="A1504" s="3">
        <v>1512</v>
      </c>
      <c r="B1504" s="3" t="s">
        <v>3062</v>
      </c>
      <c r="C1504" s="3">
        <v>1</v>
      </c>
      <c r="D1504" s="3">
        <v>8</v>
      </c>
      <c r="E1504" s="3" t="s">
        <v>3063</v>
      </c>
      <c r="F1504" s="3" t="s">
        <v>3054</v>
      </c>
      <c r="G1504" s="3" t="s">
        <v>3055</v>
      </c>
    </row>
    <row r="1505" spans="1:7" ht="46" x14ac:dyDescent="0.2">
      <c r="A1505" s="3">
        <v>1513</v>
      </c>
      <c r="B1505" s="3" t="s">
        <v>3064</v>
      </c>
      <c r="C1505" s="3">
        <v>1</v>
      </c>
      <c r="D1505" s="3">
        <v>8</v>
      </c>
      <c r="E1505" s="3" t="s">
        <v>3065</v>
      </c>
      <c r="F1505" s="3" t="s">
        <v>3054</v>
      </c>
      <c r="G1505" s="3" t="s">
        <v>3055</v>
      </c>
    </row>
    <row r="1506" spans="1:7" ht="46" x14ac:dyDescent="0.2">
      <c r="A1506" s="3">
        <v>1514</v>
      </c>
      <c r="B1506" s="3" t="s">
        <v>3066</v>
      </c>
      <c r="C1506" s="3">
        <v>1</v>
      </c>
      <c r="D1506" s="3">
        <v>8</v>
      </c>
      <c r="E1506" s="3" t="s">
        <v>3067</v>
      </c>
      <c r="F1506" s="3" t="s">
        <v>3054</v>
      </c>
      <c r="G1506" s="3" t="s">
        <v>3055</v>
      </c>
    </row>
    <row r="1507" spans="1:7" ht="46" x14ac:dyDescent="0.2">
      <c r="A1507" s="3">
        <v>1515</v>
      </c>
      <c r="B1507" s="3" t="s">
        <v>3068</v>
      </c>
      <c r="C1507" s="3">
        <v>1</v>
      </c>
      <c r="D1507" s="3">
        <v>8</v>
      </c>
      <c r="E1507" s="3" t="s">
        <v>3069</v>
      </c>
      <c r="F1507" s="3" t="s">
        <v>3054</v>
      </c>
      <c r="G1507" s="3" t="s">
        <v>3055</v>
      </c>
    </row>
    <row r="1508" spans="1:7" ht="46" x14ac:dyDescent="0.2">
      <c r="A1508" s="3">
        <v>1516</v>
      </c>
      <c r="B1508" s="3" t="s">
        <v>3070</v>
      </c>
      <c r="C1508" s="3">
        <v>1</v>
      </c>
      <c r="D1508" s="3">
        <v>8</v>
      </c>
      <c r="E1508" s="3" t="s">
        <v>3071</v>
      </c>
      <c r="F1508" s="3" t="s">
        <v>3054</v>
      </c>
      <c r="G1508" s="3" t="s">
        <v>3055</v>
      </c>
    </row>
    <row r="1509" spans="1:7" ht="46" x14ac:dyDescent="0.2">
      <c r="A1509" s="3">
        <v>1517</v>
      </c>
      <c r="B1509" s="3" t="s">
        <v>3072</v>
      </c>
      <c r="C1509" s="3">
        <v>1</v>
      </c>
      <c r="D1509" s="3">
        <v>8</v>
      </c>
      <c r="E1509" s="3" t="s">
        <v>3073</v>
      </c>
      <c r="F1509" s="3" t="s">
        <v>3054</v>
      </c>
      <c r="G1509" s="3" t="s">
        <v>3055</v>
      </c>
    </row>
    <row r="1510" spans="1:7" ht="46" x14ac:dyDescent="0.2">
      <c r="A1510" s="3">
        <v>1518</v>
      </c>
      <c r="B1510" s="3" t="s">
        <v>3074</v>
      </c>
      <c r="C1510" s="3">
        <v>1</v>
      </c>
      <c r="D1510" s="3">
        <v>8</v>
      </c>
      <c r="E1510" s="3" t="s">
        <v>3075</v>
      </c>
      <c r="F1510" s="3" t="s">
        <v>3076</v>
      </c>
      <c r="G1510" s="3" t="s">
        <v>3077</v>
      </c>
    </row>
    <row r="1511" spans="1:7" ht="46" x14ac:dyDescent="0.2">
      <c r="A1511" s="3">
        <v>1519</v>
      </c>
      <c r="B1511" s="3" t="s">
        <v>3078</v>
      </c>
      <c r="C1511" s="3">
        <v>1</v>
      </c>
      <c r="D1511" s="3">
        <v>8</v>
      </c>
      <c r="E1511" s="3" t="s">
        <v>3079</v>
      </c>
      <c r="F1511" s="3" t="s">
        <v>3076</v>
      </c>
      <c r="G1511" s="3" t="s">
        <v>3077</v>
      </c>
    </row>
    <row r="1512" spans="1:7" ht="46" x14ac:dyDescent="0.2">
      <c r="A1512" s="3">
        <v>1520</v>
      </c>
      <c r="B1512" s="3" t="s">
        <v>3080</v>
      </c>
      <c r="C1512" s="3">
        <v>1</v>
      </c>
      <c r="D1512" s="3">
        <v>8</v>
      </c>
      <c r="E1512" s="3" t="s">
        <v>3081</v>
      </c>
      <c r="F1512" s="3" t="s">
        <v>3076</v>
      </c>
      <c r="G1512" s="3" t="s">
        <v>3077</v>
      </c>
    </row>
    <row r="1513" spans="1:7" ht="46" x14ac:dyDescent="0.2">
      <c r="A1513" s="3">
        <v>1521</v>
      </c>
      <c r="B1513" s="3" t="s">
        <v>3082</v>
      </c>
      <c r="C1513" s="3">
        <v>1</v>
      </c>
      <c r="D1513" s="3">
        <v>8</v>
      </c>
      <c r="E1513" s="3" t="s">
        <v>3083</v>
      </c>
      <c r="F1513" s="3" t="s">
        <v>3076</v>
      </c>
      <c r="G1513" s="3" t="s">
        <v>3077</v>
      </c>
    </row>
    <row r="1514" spans="1:7" ht="46" x14ac:dyDescent="0.2">
      <c r="A1514" s="3">
        <v>1522</v>
      </c>
      <c r="B1514" s="3" t="s">
        <v>3084</v>
      </c>
      <c r="C1514" s="3">
        <v>1</v>
      </c>
      <c r="D1514" s="3">
        <v>8</v>
      </c>
      <c r="E1514" s="3" t="s">
        <v>3085</v>
      </c>
      <c r="F1514" s="3" t="s">
        <v>3086</v>
      </c>
      <c r="G1514" s="3" t="s">
        <v>3087</v>
      </c>
    </row>
    <row r="1515" spans="1:7" ht="46" x14ac:dyDescent="0.2">
      <c r="A1515" s="3">
        <v>1523</v>
      </c>
      <c r="B1515" s="3" t="s">
        <v>3088</v>
      </c>
      <c r="C1515" s="3">
        <v>1</v>
      </c>
      <c r="D1515" s="3">
        <v>8</v>
      </c>
      <c r="E1515" s="3" t="s">
        <v>3089</v>
      </c>
      <c r="F1515" s="3" t="s">
        <v>3090</v>
      </c>
      <c r="G1515" s="3" t="s">
        <v>3091</v>
      </c>
    </row>
    <row r="1516" spans="1:7" ht="46" x14ac:dyDescent="0.2">
      <c r="A1516" s="3">
        <v>1524</v>
      </c>
      <c r="B1516" s="3" t="s">
        <v>3092</v>
      </c>
      <c r="C1516" s="3">
        <v>1</v>
      </c>
      <c r="D1516" s="3">
        <v>8</v>
      </c>
      <c r="E1516" s="3" t="s">
        <v>3093</v>
      </c>
      <c r="F1516" s="3" t="s">
        <v>3090</v>
      </c>
      <c r="G1516" s="3" t="s">
        <v>3091</v>
      </c>
    </row>
    <row r="1517" spans="1:7" ht="46" x14ac:dyDescent="0.2">
      <c r="A1517" s="3">
        <v>1525</v>
      </c>
      <c r="B1517" s="3" t="s">
        <v>3094</v>
      </c>
      <c r="C1517" s="3">
        <v>1</v>
      </c>
      <c r="D1517" s="3">
        <v>8</v>
      </c>
      <c r="E1517" s="3" t="s">
        <v>3095</v>
      </c>
      <c r="F1517" s="3" t="s">
        <v>3090</v>
      </c>
      <c r="G1517" s="3" t="s">
        <v>3091</v>
      </c>
    </row>
    <row r="1518" spans="1:7" ht="46" x14ac:dyDescent="0.2">
      <c r="A1518" s="3">
        <v>1526</v>
      </c>
      <c r="B1518" s="3" t="s">
        <v>3096</v>
      </c>
      <c r="C1518" s="3">
        <v>1</v>
      </c>
      <c r="D1518" s="3">
        <v>8</v>
      </c>
      <c r="E1518" s="3" t="s">
        <v>3097</v>
      </c>
      <c r="F1518" s="3" t="s">
        <v>3090</v>
      </c>
      <c r="G1518" s="3" t="s">
        <v>3091</v>
      </c>
    </row>
    <row r="1519" spans="1:7" ht="46" x14ac:dyDescent="0.2">
      <c r="A1519" s="3">
        <v>1527</v>
      </c>
      <c r="B1519" s="3" t="s">
        <v>3098</v>
      </c>
      <c r="C1519" s="3">
        <v>1</v>
      </c>
      <c r="D1519" s="3">
        <v>8</v>
      </c>
      <c r="E1519" s="3" t="s">
        <v>3099</v>
      </c>
      <c r="F1519" s="3" t="s">
        <v>3090</v>
      </c>
      <c r="G1519" s="3" t="s">
        <v>3091</v>
      </c>
    </row>
    <row r="1520" spans="1:7" ht="46" x14ac:dyDescent="0.2">
      <c r="A1520" s="3">
        <v>1528</v>
      </c>
      <c r="B1520" s="3" t="s">
        <v>3100</v>
      </c>
      <c r="C1520" s="3">
        <v>1</v>
      </c>
      <c r="D1520" s="3">
        <v>8</v>
      </c>
      <c r="E1520" s="3" t="s">
        <v>3101</v>
      </c>
      <c r="F1520" s="3" t="s">
        <v>3090</v>
      </c>
      <c r="G1520" s="3" t="s">
        <v>3091</v>
      </c>
    </row>
    <row r="1521" spans="1:7" ht="31" x14ac:dyDescent="0.2">
      <c r="A1521" s="3">
        <v>1529</v>
      </c>
      <c r="B1521" s="3" t="s">
        <v>3102</v>
      </c>
      <c r="C1521" s="3">
        <v>1</v>
      </c>
      <c r="D1521" s="3">
        <v>8</v>
      </c>
      <c r="E1521" s="3" t="s">
        <v>3103</v>
      </c>
      <c r="F1521" s="3" t="s">
        <v>81</v>
      </c>
      <c r="G1521" s="3" t="s">
        <v>82</v>
      </c>
    </row>
    <row r="1522" spans="1:7" ht="31" x14ac:dyDescent="0.2">
      <c r="A1522" s="3">
        <v>1530</v>
      </c>
      <c r="B1522" s="3" t="s">
        <v>3104</v>
      </c>
      <c r="C1522" s="3">
        <v>1</v>
      </c>
      <c r="D1522" s="3">
        <v>8</v>
      </c>
      <c r="E1522" s="3" t="s">
        <v>3105</v>
      </c>
      <c r="F1522" s="3" t="s">
        <v>3106</v>
      </c>
      <c r="G1522" s="3" t="s">
        <v>3107</v>
      </c>
    </row>
    <row r="1523" spans="1:7" ht="16" x14ac:dyDescent="0.2">
      <c r="A1523" s="3">
        <v>995</v>
      </c>
      <c r="B1523" s="3" t="s">
        <v>3108</v>
      </c>
      <c r="C1523" s="3">
        <v>1</v>
      </c>
      <c r="D1523" s="3">
        <v>8</v>
      </c>
      <c r="E1523" s="3" t="s">
        <v>60</v>
      </c>
      <c r="F1523" s="3" t="s">
        <v>60</v>
      </c>
      <c r="G1523" s="3" t="s">
        <v>60</v>
      </c>
    </row>
    <row r="1524" spans="1:7" ht="76" x14ac:dyDescent="0.2">
      <c r="A1524" s="3">
        <v>143</v>
      </c>
      <c r="B1524" s="3" t="s">
        <v>16</v>
      </c>
      <c r="C1524" s="3">
        <v>1</v>
      </c>
      <c r="D1524" s="3">
        <v>8</v>
      </c>
      <c r="E1524" s="3" t="s">
        <v>3109</v>
      </c>
      <c r="F1524" s="3" t="s">
        <v>3110</v>
      </c>
      <c r="G1524" s="3" t="s">
        <v>3111</v>
      </c>
    </row>
    <row r="1525" spans="1:7" ht="76" x14ac:dyDescent="0.2">
      <c r="A1525" s="3">
        <v>144</v>
      </c>
      <c r="B1525" s="3" t="s">
        <v>17</v>
      </c>
      <c r="C1525" s="3">
        <v>1</v>
      </c>
      <c r="D1525" s="3">
        <v>8</v>
      </c>
      <c r="E1525" s="3" t="s">
        <v>3112</v>
      </c>
      <c r="F1525" s="3" t="s">
        <v>3113</v>
      </c>
      <c r="G1525" s="3" t="s">
        <v>3114</v>
      </c>
    </row>
    <row r="1526" spans="1:7" ht="16" x14ac:dyDescent="0.2">
      <c r="A1526" s="3">
        <v>1736</v>
      </c>
      <c r="B1526" s="3" t="s">
        <v>3115</v>
      </c>
      <c r="C1526" s="3">
        <v>1</v>
      </c>
      <c r="D1526" s="3">
        <v>8</v>
      </c>
      <c r="E1526" s="3" t="s">
        <v>3115</v>
      </c>
      <c r="F1526" s="3" t="s">
        <v>60</v>
      </c>
      <c r="G1526" s="3" t="s">
        <v>60</v>
      </c>
    </row>
    <row r="1527" spans="1:7" ht="16" x14ac:dyDescent="0.2">
      <c r="A1527" s="3">
        <v>1735</v>
      </c>
      <c r="B1527" s="3" t="s">
        <v>3116</v>
      </c>
      <c r="C1527" s="3">
        <v>1</v>
      </c>
      <c r="D1527" s="3">
        <v>8</v>
      </c>
      <c r="E1527" s="3" t="s">
        <v>3116</v>
      </c>
      <c r="F1527" s="3" t="s">
        <v>60</v>
      </c>
      <c r="G1527" s="3" t="s">
        <v>60</v>
      </c>
    </row>
    <row r="1528" spans="1:7" ht="16" x14ac:dyDescent="0.2">
      <c r="A1528" s="3">
        <v>1737</v>
      </c>
      <c r="B1528" s="3" t="s">
        <v>3117</v>
      </c>
      <c r="C1528" s="3">
        <v>1</v>
      </c>
      <c r="D1528" s="3">
        <v>8</v>
      </c>
      <c r="E1528" s="3" t="s">
        <v>3117</v>
      </c>
      <c r="F1528" s="3" t="s">
        <v>60</v>
      </c>
      <c r="G1528" s="3" t="s">
        <v>60</v>
      </c>
    </row>
    <row r="1529" spans="1:7" ht="16" x14ac:dyDescent="0.2">
      <c r="A1529" s="3">
        <v>1740</v>
      </c>
      <c r="B1529" s="3" t="s">
        <v>3118</v>
      </c>
      <c r="C1529" s="3">
        <v>2</v>
      </c>
      <c r="D1529" s="3">
        <v>255</v>
      </c>
      <c r="E1529" s="3" t="s">
        <v>3118</v>
      </c>
      <c r="F1529" s="3" t="s">
        <v>2062</v>
      </c>
      <c r="G1529" s="3" t="s">
        <v>60</v>
      </c>
    </row>
    <row r="1530" spans="1:7" ht="16" x14ac:dyDescent="0.2">
      <c r="A1530" s="3">
        <v>1776</v>
      </c>
      <c r="B1530" s="3" t="s">
        <v>3119</v>
      </c>
      <c r="C1530" s="3">
        <v>1</v>
      </c>
      <c r="D1530" s="3">
        <v>8</v>
      </c>
      <c r="E1530" s="3" t="s">
        <v>3119</v>
      </c>
      <c r="F1530" s="3" t="s">
        <v>60</v>
      </c>
      <c r="G1530" s="3" t="s">
        <v>60</v>
      </c>
    </row>
    <row r="1531" spans="1:7" ht="46" x14ac:dyDescent="0.2">
      <c r="A1531" s="3">
        <v>996</v>
      </c>
      <c r="B1531" s="3" t="s">
        <v>3120</v>
      </c>
      <c r="C1531" s="3">
        <v>1</v>
      </c>
      <c r="D1531" s="3">
        <v>8</v>
      </c>
      <c r="E1531" s="3" t="s">
        <v>3121</v>
      </c>
      <c r="F1531" s="3" t="s">
        <v>66</v>
      </c>
      <c r="G1531" s="3" t="s">
        <v>67</v>
      </c>
    </row>
    <row r="1532" spans="1:7" ht="31" x14ac:dyDescent="0.2">
      <c r="A1532" s="3">
        <v>1877</v>
      </c>
      <c r="B1532" s="3" t="s">
        <v>3122</v>
      </c>
      <c r="C1532" s="3">
        <v>1</v>
      </c>
      <c r="D1532" s="3">
        <v>8</v>
      </c>
      <c r="E1532" s="3" t="s">
        <v>3123</v>
      </c>
      <c r="F1532" s="3" t="s">
        <v>60</v>
      </c>
      <c r="G1532" s="3" t="s">
        <v>60</v>
      </c>
    </row>
    <row r="1533" spans="1:7" ht="31" x14ac:dyDescent="0.2">
      <c r="A1533" s="3">
        <v>105</v>
      </c>
      <c r="B1533" s="3" t="s">
        <v>3124</v>
      </c>
      <c r="C1533" s="3">
        <v>1</v>
      </c>
      <c r="D1533" s="3">
        <v>8</v>
      </c>
      <c r="E1533" s="3" t="s">
        <v>3125</v>
      </c>
      <c r="F1533" s="3" t="s">
        <v>81</v>
      </c>
      <c r="G1533" s="3" t="s">
        <v>82</v>
      </c>
    </row>
    <row r="1534" spans="1:7" ht="46" x14ac:dyDescent="0.2">
      <c r="A1534" s="3">
        <v>1531</v>
      </c>
      <c r="B1534" s="3" t="s">
        <v>3126</v>
      </c>
      <c r="C1534" s="3">
        <v>1</v>
      </c>
      <c r="D1534" s="3">
        <v>8</v>
      </c>
      <c r="E1534" s="3" t="s">
        <v>3127</v>
      </c>
      <c r="F1534" s="3" t="s">
        <v>66</v>
      </c>
      <c r="G1534" s="3" t="s">
        <v>67</v>
      </c>
    </row>
    <row r="1535" spans="1:7" ht="31" x14ac:dyDescent="0.2">
      <c r="A1535" s="3">
        <v>1532</v>
      </c>
      <c r="B1535" s="3" t="s">
        <v>3128</v>
      </c>
      <c r="C1535" s="3">
        <v>1</v>
      </c>
      <c r="D1535" s="3">
        <v>8</v>
      </c>
      <c r="E1535" s="3" t="s">
        <v>3129</v>
      </c>
      <c r="F1535" s="3" t="s">
        <v>81</v>
      </c>
      <c r="G1535" s="3" t="s">
        <v>82</v>
      </c>
    </row>
    <row r="1536" spans="1:7" ht="91" x14ac:dyDescent="0.2">
      <c r="A1536" s="3">
        <v>1533</v>
      </c>
      <c r="B1536" s="3" t="s">
        <v>3130</v>
      </c>
      <c r="C1536" s="3">
        <v>1</v>
      </c>
      <c r="D1536" s="3">
        <v>8</v>
      </c>
      <c r="E1536" s="3" t="s">
        <v>3131</v>
      </c>
      <c r="F1536" s="3" t="s">
        <v>3132</v>
      </c>
      <c r="G1536" s="3" t="s">
        <v>3133</v>
      </c>
    </row>
    <row r="1537" spans="1:7" ht="46" x14ac:dyDescent="0.2">
      <c r="A1537" s="3">
        <v>1534</v>
      </c>
      <c r="B1537" s="3" t="s">
        <v>3134</v>
      </c>
      <c r="C1537" s="3">
        <v>1</v>
      </c>
      <c r="D1537" s="3">
        <v>8</v>
      </c>
      <c r="E1537" s="3" t="s">
        <v>3135</v>
      </c>
      <c r="F1537" s="3" t="s">
        <v>66</v>
      </c>
      <c r="G1537" s="3" t="s">
        <v>67</v>
      </c>
    </row>
    <row r="1538" spans="1:7" ht="31" x14ac:dyDescent="0.2">
      <c r="A1538" s="3">
        <v>1535</v>
      </c>
      <c r="B1538" s="3" t="s">
        <v>3136</v>
      </c>
      <c r="C1538" s="3">
        <v>1</v>
      </c>
      <c r="D1538" s="3">
        <v>8</v>
      </c>
      <c r="E1538" s="3" t="s">
        <v>3137</v>
      </c>
      <c r="F1538" s="3" t="s">
        <v>81</v>
      </c>
      <c r="G1538" s="3" t="s">
        <v>82</v>
      </c>
    </row>
    <row r="1539" spans="1:7" ht="31" x14ac:dyDescent="0.2">
      <c r="A1539" s="3">
        <v>1578</v>
      </c>
      <c r="B1539" s="3" t="s">
        <v>3138</v>
      </c>
      <c r="C1539" s="3">
        <v>1</v>
      </c>
      <c r="D1539" s="3">
        <v>8</v>
      </c>
      <c r="E1539" s="3" t="s">
        <v>3139</v>
      </c>
      <c r="F1539" s="3" t="s">
        <v>81</v>
      </c>
      <c r="G1539" s="3" t="s">
        <v>82</v>
      </c>
    </row>
    <row r="1540" spans="1:7" ht="31" x14ac:dyDescent="0.2">
      <c r="A1540" s="3">
        <v>1536</v>
      </c>
      <c r="B1540" s="3" t="s">
        <v>3140</v>
      </c>
      <c r="C1540" s="3">
        <v>1</v>
      </c>
      <c r="D1540" s="3">
        <v>8</v>
      </c>
      <c r="E1540" s="3" t="s">
        <v>3141</v>
      </c>
      <c r="F1540" s="3" t="s">
        <v>81</v>
      </c>
      <c r="G1540" s="3" t="s">
        <v>82</v>
      </c>
    </row>
    <row r="1541" spans="1:7" ht="46" x14ac:dyDescent="0.2">
      <c r="A1541" s="3">
        <v>1537</v>
      </c>
      <c r="B1541" s="3" t="s">
        <v>3142</v>
      </c>
      <c r="C1541" s="3">
        <v>1</v>
      </c>
      <c r="D1541" s="3">
        <v>8</v>
      </c>
      <c r="E1541" s="3" t="s">
        <v>3143</v>
      </c>
      <c r="F1541" s="3" t="s">
        <v>66</v>
      </c>
      <c r="G1541" s="3" t="s">
        <v>67</v>
      </c>
    </row>
    <row r="1542" spans="1:7" ht="46" x14ac:dyDescent="0.2">
      <c r="A1542" s="3">
        <v>1579</v>
      </c>
      <c r="B1542" s="3" t="s">
        <v>3144</v>
      </c>
      <c r="C1542" s="3">
        <v>1</v>
      </c>
      <c r="D1542" s="3">
        <v>8</v>
      </c>
      <c r="E1542" s="3" t="s">
        <v>3145</v>
      </c>
      <c r="F1542" s="3" t="s">
        <v>66</v>
      </c>
      <c r="G1542" s="3" t="s">
        <v>67</v>
      </c>
    </row>
    <row r="1543" spans="1:7" ht="46" x14ac:dyDescent="0.2">
      <c r="A1543" s="3">
        <v>1538</v>
      </c>
      <c r="B1543" s="3" t="s">
        <v>3146</v>
      </c>
      <c r="C1543" s="3">
        <v>1</v>
      </c>
      <c r="D1543" s="3">
        <v>8</v>
      </c>
      <c r="E1543" s="3" t="s">
        <v>3147</v>
      </c>
      <c r="F1543" s="3" t="s">
        <v>66</v>
      </c>
      <c r="G1543" s="3" t="s">
        <v>67</v>
      </c>
    </row>
    <row r="1544" spans="1:7" ht="46" x14ac:dyDescent="0.2">
      <c r="A1544" s="3">
        <v>1580</v>
      </c>
      <c r="B1544" s="3" t="s">
        <v>3148</v>
      </c>
      <c r="C1544" s="3">
        <v>1</v>
      </c>
      <c r="D1544" s="3">
        <v>8</v>
      </c>
      <c r="E1544" s="3" t="s">
        <v>3149</v>
      </c>
      <c r="F1544" s="3" t="s">
        <v>66</v>
      </c>
      <c r="G1544" s="3" t="s">
        <v>67</v>
      </c>
    </row>
    <row r="1545" spans="1:7" ht="46" x14ac:dyDescent="0.2">
      <c r="A1545" s="3">
        <v>1884</v>
      </c>
      <c r="B1545" s="3" t="s">
        <v>3150</v>
      </c>
      <c r="C1545" s="3">
        <v>1</v>
      </c>
      <c r="D1545" s="3">
        <v>8</v>
      </c>
      <c r="E1545" s="3" t="s">
        <v>3151</v>
      </c>
      <c r="F1545" s="3" t="s">
        <v>66</v>
      </c>
      <c r="G1545" s="3" t="s">
        <v>67</v>
      </c>
    </row>
    <row r="1546" spans="1:7" ht="46" x14ac:dyDescent="0.2">
      <c r="A1546" s="3">
        <v>1539</v>
      </c>
      <c r="B1546" s="3" t="s">
        <v>3152</v>
      </c>
      <c r="C1546" s="3">
        <v>1</v>
      </c>
      <c r="D1546" s="3">
        <v>8</v>
      </c>
      <c r="E1546" s="3" t="s">
        <v>3153</v>
      </c>
      <c r="F1546" s="3" t="s">
        <v>66</v>
      </c>
      <c r="G1546" s="3" t="s">
        <v>67</v>
      </c>
    </row>
    <row r="1547" spans="1:7" ht="46" x14ac:dyDescent="0.2">
      <c r="A1547" s="3">
        <v>1581</v>
      </c>
      <c r="B1547" s="3" t="s">
        <v>3154</v>
      </c>
      <c r="C1547" s="3">
        <v>1</v>
      </c>
      <c r="D1547" s="3">
        <v>8</v>
      </c>
      <c r="E1547" s="3" t="s">
        <v>3155</v>
      </c>
      <c r="F1547" s="3" t="s">
        <v>66</v>
      </c>
      <c r="G1547" s="3" t="s">
        <v>67</v>
      </c>
    </row>
    <row r="1548" spans="1:7" ht="76" x14ac:dyDescent="0.2">
      <c r="A1548" s="3">
        <v>1540</v>
      </c>
      <c r="B1548" s="3" t="s">
        <v>3156</v>
      </c>
      <c r="C1548" s="3">
        <v>1</v>
      </c>
      <c r="D1548" s="3">
        <v>8</v>
      </c>
      <c r="E1548" s="3" t="s">
        <v>3157</v>
      </c>
      <c r="F1548" s="3" t="s">
        <v>3158</v>
      </c>
      <c r="G1548" s="3" t="s">
        <v>3159</v>
      </c>
    </row>
    <row r="1549" spans="1:7" ht="76" x14ac:dyDescent="0.2">
      <c r="A1549" s="3">
        <v>1582</v>
      </c>
      <c r="B1549" s="3" t="s">
        <v>3160</v>
      </c>
      <c r="C1549" s="3">
        <v>1</v>
      </c>
      <c r="D1549" s="3">
        <v>8</v>
      </c>
      <c r="E1549" s="3" t="s">
        <v>3161</v>
      </c>
      <c r="F1549" s="3" t="s">
        <v>3158</v>
      </c>
      <c r="G1549" s="3" t="s">
        <v>3159</v>
      </c>
    </row>
    <row r="1550" spans="1:7" ht="76" x14ac:dyDescent="0.2">
      <c r="A1550" s="3">
        <v>1541</v>
      </c>
      <c r="B1550" s="3" t="s">
        <v>3162</v>
      </c>
      <c r="C1550" s="3">
        <v>1</v>
      </c>
      <c r="D1550" s="3">
        <v>8</v>
      </c>
      <c r="E1550" s="3" t="s">
        <v>3163</v>
      </c>
      <c r="F1550" s="3" t="s">
        <v>3158</v>
      </c>
      <c r="G1550" s="3" t="s">
        <v>3159</v>
      </c>
    </row>
    <row r="1551" spans="1:7" ht="76" x14ac:dyDescent="0.2">
      <c r="A1551" s="3">
        <v>1583</v>
      </c>
      <c r="B1551" s="3" t="s">
        <v>3164</v>
      </c>
      <c r="C1551" s="3">
        <v>1</v>
      </c>
      <c r="D1551" s="3">
        <v>8</v>
      </c>
      <c r="E1551" s="3" t="s">
        <v>3165</v>
      </c>
      <c r="F1551" s="3" t="s">
        <v>3158</v>
      </c>
      <c r="G1551" s="3" t="s">
        <v>3159</v>
      </c>
    </row>
    <row r="1552" spans="1:7" ht="76" x14ac:dyDescent="0.2">
      <c r="A1552" s="3">
        <v>1542</v>
      </c>
      <c r="B1552" s="3" t="s">
        <v>3166</v>
      </c>
      <c r="C1552" s="3">
        <v>1</v>
      </c>
      <c r="D1552" s="3">
        <v>8</v>
      </c>
      <c r="E1552" s="3" t="s">
        <v>3167</v>
      </c>
      <c r="F1552" s="3" t="s">
        <v>3158</v>
      </c>
      <c r="G1552" s="3" t="s">
        <v>3159</v>
      </c>
    </row>
    <row r="1553" spans="1:7" ht="76" x14ac:dyDescent="0.2">
      <c r="A1553" s="3">
        <v>1584</v>
      </c>
      <c r="B1553" s="3" t="s">
        <v>3168</v>
      </c>
      <c r="C1553" s="3">
        <v>1</v>
      </c>
      <c r="D1553" s="3">
        <v>8</v>
      </c>
      <c r="E1553" s="3" t="s">
        <v>3169</v>
      </c>
      <c r="F1553" s="3" t="s">
        <v>3158</v>
      </c>
      <c r="G1553" s="3" t="s">
        <v>3159</v>
      </c>
    </row>
    <row r="1554" spans="1:7" ht="76" x14ac:dyDescent="0.2">
      <c r="A1554" s="3">
        <v>1543</v>
      </c>
      <c r="B1554" s="3" t="s">
        <v>3170</v>
      </c>
      <c r="C1554" s="3">
        <v>1</v>
      </c>
      <c r="D1554" s="3">
        <v>8</v>
      </c>
      <c r="E1554" s="3" t="s">
        <v>3171</v>
      </c>
      <c r="F1554" s="3" t="s">
        <v>3158</v>
      </c>
      <c r="G1554" s="3" t="s">
        <v>3159</v>
      </c>
    </row>
    <row r="1555" spans="1:7" ht="76" x14ac:dyDescent="0.2">
      <c r="A1555" s="3">
        <v>1585</v>
      </c>
      <c r="B1555" s="3" t="s">
        <v>3172</v>
      </c>
      <c r="C1555" s="3">
        <v>1</v>
      </c>
      <c r="D1555" s="3">
        <v>8</v>
      </c>
      <c r="E1555" s="3" t="s">
        <v>3173</v>
      </c>
      <c r="F1555" s="3" t="s">
        <v>3158</v>
      </c>
      <c r="G1555" s="3" t="s">
        <v>3159</v>
      </c>
    </row>
    <row r="1556" spans="1:7" ht="76" x14ac:dyDescent="0.2">
      <c r="A1556" s="3">
        <v>1544</v>
      </c>
      <c r="B1556" s="3" t="s">
        <v>3174</v>
      </c>
      <c r="C1556" s="3">
        <v>1</v>
      </c>
      <c r="D1556" s="3">
        <v>8</v>
      </c>
      <c r="E1556" s="3" t="s">
        <v>3175</v>
      </c>
      <c r="F1556" s="3" t="s">
        <v>3158</v>
      </c>
      <c r="G1556" s="3" t="s">
        <v>3159</v>
      </c>
    </row>
    <row r="1557" spans="1:7" ht="76" x14ac:dyDescent="0.2">
      <c r="A1557" s="3">
        <v>1586</v>
      </c>
      <c r="B1557" s="3" t="s">
        <v>3176</v>
      </c>
      <c r="C1557" s="3">
        <v>1</v>
      </c>
      <c r="D1557" s="3">
        <v>8</v>
      </c>
      <c r="E1557" s="3" t="s">
        <v>3177</v>
      </c>
      <c r="F1557" s="3" t="s">
        <v>3158</v>
      </c>
      <c r="G1557" s="3" t="s">
        <v>3159</v>
      </c>
    </row>
    <row r="1558" spans="1:7" ht="76" x14ac:dyDescent="0.2">
      <c r="A1558" s="3">
        <v>1545</v>
      </c>
      <c r="B1558" s="3" t="s">
        <v>3178</v>
      </c>
      <c r="C1558" s="3">
        <v>1</v>
      </c>
      <c r="D1558" s="3">
        <v>8</v>
      </c>
      <c r="E1558" s="3" t="s">
        <v>3179</v>
      </c>
      <c r="F1558" s="3" t="s">
        <v>3158</v>
      </c>
      <c r="G1558" s="3" t="s">
        <v>3159</v>
      </c>
    </row>
    <row r="1559" spans="1:7" ht="76" x14ac:dyDescent="0.2">
      <c r="A1559" s="3">
        <v>1587</v>
      </c>
      <c r="B1559" s="3" t="s">
        <v>3180</v>
      </c>
      <c r="C1559" s="3">
        <v>1</v>
      </c>
      <c r="D1559" s="3">
        <v>8</v>
      </c>
      <c r="E1559" s="3" t="s">
        <v>3181</v>
      </c>
      <c r="F1559" s="3" t="s">
        <v>3158</v>
      </c>
      <c r="G1559" s="3" t="s">
        <v>3159</v>
      </c>
    </row>
    <row r="1560" spans="1:7" ht="76" x14ac:dyDescent="0.2">
      <c r="A1560" s="3">
        <v>1546</v>
      </c>
      <c r="B1560" s="3" t="s">
        <v>3182</v>
      </c>
      <c r="C1560" s="3">
        <v>1</v>
      </c>
      <c r="D1560" s="3">
        <v>8</v>
      </c>
      <c r="E1560" s="3" t="s">
        <v>3183</v>
      </c>
      <c r="F1560" s="3" t="s">
        <v>3158</v>
      </c>
      <c r="G1560" s="3" t="s">
        <v>3159</v>
      </c>
    </row>
    <row r="1561" spans="1:7" ht="76" x14ac:dyDescent="0.2">
      <c r="A1561" s="3">
        <v>1588</v>
      </c>
      <c r="B1561" s="3" t="s">
        <v>3184</v>
      </c>
      <c r="C1561" s="3">
        <v>1</v>
      </c>
      <c r="D1561" s="3">
        <v>8</v>
      </c>
      <c r="E1561" s="3" t="s">
        <v>3185</v>
      </c>
      <c r="F1561" s="3" t="s">
        <v>3158</v>
      </c>
      <c r="G1561" s="3" t="s">
        <v>3159</v>
      </c>
    </row>
    <row r="1562" spans="1:7" ht="76" x14ac:dyDescent="0.2">
      <c r="A1562" s="3">
        <v>1547</v>
      </c>
      <c r="B1562" s="3" t="s">
        <v>3186</v>
      </c>
      <c r="C1562" s="3">
        <v>1</v>
      </c>
      <c r="D1562" s="3">
        <v>8</v>
      </c>
      <c r="E1562" s="3" t="s">
        <v>3187</v>
      </c>
      <c r="F1562" s="3" t="s">
        <v>3158</v>
      </c>
      <c r="G1562" s="3" t="s">
        <v>3159</v>
      </c>
    </row>
    <row r="1563" spans="1:7" ht="76" x14ac:dyDescent="0.2">
      <c r="A1563" s="3">
        <v>1589</v>
      </c>
      <c r="B1563" s="3" t="s">
        <v>3188</v>
      </c>
      <c r="C1563" s="3">
        <v>1</v>
      </c>
      <c r="D1563" s="3">
        <v>8</v>
      </c>
      <c r="E1563" s="3" t="s">
        <v>3189</v>
      </c>
      <c r="F1563" s="3" t="s">
        <v>3158</v>
      </c>
      <c r="G1563" s="3" t="s">
        <v>3159</v>
      </c>
    </row>
    <row r="1564" spans="1:7" ht="76" x14ac:dyDescent="0.2">
      <c r="A1564" s="3">
        <v>1548</v>
      </c>
      <c r="B1564" s="3" t="s">
        <v>3190</v>
      </c>
      <c r="C1564" s="3">
        <v>1</v>
      </c>
      <c r="D1564" s="3">
        <v>8</v>
      </c>
      <c r="E1564" s="3" t="s">
        <v>3191</v>
      </c>
      <c r="F1564" s="3" t="s">
        <v>3158</v>
      </c>
      <c r="G1564" s="3" t="s">
        <v>3159</v>
      </c>
    </row>
    <row r="1565" spans="1:7" ht="76" x14ac:dyDescent="0.2">
      <c r="A1565" s="3">
        <v>1590</v>
      </c>
      <c r="B1565" s="3" t="s">
        <v>3192</v>
      </c>
      <c r="C1565" s="3">
        <v>1</v>
      </c>
      <c r="D1565" s="3">
        <v>8</v>
      </c>
      <c r="E1565" s="3" t="s">
        <v>3193</v>
      </c>
      <c r="F1565" s="3" t="s">
        <v>3158</v>
      </c>
      <c r="G1565" s="3" t="s">
        <v>3159</v>
      </c>
    </row>
    <row r="1566" spans="1:7" ht="46" x14ac:dyDescent="0.2">
      <c r="A1566" s="3">
        <v>1549</v>
      </c>
      <c r="B1566" s="3" t="s">
        <v>3194</v>
      </c>
      <c r="C1566" s="3">
        <v>1</v>
      </c>
      <c r="D1566" s="3">
        <v>8</v>
      </c>
      <c r="E1566" s="3" t="s">
        <v>3195</v>
      </c>
      <c r="F1566" s="3" t="s">
        <v>66</v>
      </c>
      <c r="G1566" s="3" t="s">
        <v>67</v>
      </c>
    </row>
    <row r="1567" spans="1:7" ht="46" x14ac:dyDescent="0.2">
      <c r="A1567" s="3">
        <v>1550</v>
      </c>
      <c r="B1567" s="3" t="s">
        <v>3196</v>
      </c>
      <c r="C1567" s="3">
        <v>1</v>
      </c>
      <c r="D1567" s="3">
        <v>8</v>
      </c>
      <c r="E1567" s="3" t="s">
        <v>3197</v>
      </c>
      <c r="F1567" s="3" t="s">
        <v>66</v>
      </c>
      <c r="G1567" s="3" t="s">
        <v>67</v>
      </c>
    </row>
    <row r="1568" spans="1:7" ht="31" x14ac:dyDescent="0.2">
      <c r="A1568" s="3">
        <v>1551</v>
      </c>
      <c r="B1568" s="3" t="s">
        <v>3198</v>
      </c>
      <c r="C1568" s="3">
        <v>1</v>
      </c>
      <c r="D1568" s="3">
        <v>8</v>
      </c>
      <c r="E1568" s="3" t="s">
        <v>3199</v>
      </c>
      <c r="F1568" s="3" t="s">
        <v>81</v>
      </c>
      <c r="G1568" s="3" t="s">
        <v>82</v>
      </c>
    </row>
    <row r="1569" spans="1:7" ht="31" x14ac:dyDescent="0.2">
      <c r="A1569" s="3">
        <v>1591</v>
      </c>
      <c r="B1569" s="3" t="s">
        <v>3200</v>
      </c>
      <c r="C1569" s="3">
        <v>1</v>
      </c>
      <c r="D1569" s="3">
        <v>8</v>
      </c>
      <c r="E1569" s="3" t="s">
        <v>3201</v>
      </c>
      <c r="F1569" s="3" t="s">
        <v>81</v>
      </c>
      <c r="G1569" s="3" t="s">
        <v>82</v>
      </c>
    </row>
    <row r="1570" spans="1:7" ht="61" x14ac:dyDescent="0.2">
      <c r="A1570" s="3">
        <v>1552</v>
      </c>
      <c r="B1570" s="3" t="s">
        <v>3202</v>
      </c>
      <c r="C1570" s="3">
        <v>1</v>
      </c>
      <c r="D1570" s="3">
        <v>8</v>
      </c>
      <c r="E1570" s="3" t="s">
        <v>3203</v>
      </c>
      <c r="F1570" s="3" t="s">
        <v>3204</v>
      </c>
      <c r="G1570" s="3" t="s">
        <v>3205</v>
      </c>
    </row>
    <row r="1571" spans="1:7" ht="61" x14ac:dyDescent="0.2">
      <c r="A1571" s="3">
        <v>1561</v>
      </c>
      <c r="B1571" s="3" t="s">
        <v>3206</v>
      </c>
      <c r="C1571" s="3">
        <v>1</v>
      </c>
      <c r="D1571" s="3">
        <v>8</v>
      </c>
      <c r="E1571" s="3" t="s">
        <v>3207</v>
      </c>
      <c r="F1571" s="3" t="s">
        <v>3204</v>
      </c>
      <c r="G1571" s="3" t="s">
        <v>3205</v>
      </c>
    </row>
    <row r="1572" spans="1:7" ht="61" x14ac:dyDescent="0.2">
      <c r="A1572" s="3">
        <v>1553</v>
      </c>
      <c r="B1572" s="3" t="s">
        <v>3208</v>
      </c>
      <c r="C1572" s="3">
        <v>1</v>
      </c>
      <c r="D1572" s="3">
        <v>8</v>
      </c>
      <c r="E1572" s="3" t="s">
        <v>3209</v>
      </c>
      <c r="F1572" s="3" t="s">
        <v>3204</v>
      </c>
      <c r="G1572" s="3" t="s">
        <v>3205</v>
      </c>
    </row>
    <row r="1573" spans="1:7" ht="61" x14ac:dyDescent="0.2">
      <c r="A1573" s="3">
        <v>1554</v>
      </c>
      <c r="B1573" s="3" t="s">
        <v>3210</v>
      </c>
      <c r="C1573" s="3">
        <v>1</v>
      </c>
      <c r="D1573" s="3">
        <v>8</v>
      </c>
      <c r="E1573" s="3" t="s">
        <v>3211</v>
      </c>
      <c r="F1573" s="3" t="s">
        <v>3204</v>
      </c>
      <c r="G1573" s="3" t="s">
        <v>3205</v>
      </c>
    </row>
    <row r="1574" spans="1:7" ht="61" x14ac:dyDescent="0.2">
      <c r="A1574" s="3">
        <v>1555</v>
      </c>
      <c r="B1574" s="3" t="s">
        <v>3212</v>
      </c>
      <c r="C1574" s="3">
        <v>1</v>
      </c>
      <c r="D1574" s="3">
        <v>8</v>
      </c>
      <c r="E1574" s="3" t="s">
        <v>3213</v>
      </c>
      <c r="F1574" s="3" t="s">
        <v>3204</v>
      </c>
      <c r="G1574" s="3" t="s">
        <v>3205</v>
      </c>
    </row>
    <row r="1575" spans="1:7" ht="61" x14ac:dyDescent="0.2">
      <c r="A1575" s="3">
        <v>1556</v>
      </c>
      <c r="B1575" s="3" t="s">
        <v>3214</v>
      </c>
      <c r="C1575" s="3">
        <v>1</v>
      </c>
      <c r="D1575" s="3">
        <v>8</v>
      </c>
      <c r="E1575" s="3" t="s">
        <v>3215</v>
      </c>
      <c r="F1575" s="3" t="s">
        <v>3204</v>
      </c>
      <c r="G1575" s="3" t="s">
        <v>3205</v>
      </c>
    </row>
    <row r="1576" spans="1:7" ht="61" x14ac:dyDescent="0.2">
      <c r="A1576" s="3">
        <v>1557</v>
      </c>
      <c r="B1576" s="3" t="s">
        <v>3216</v>
      </c>
      <c r="C1576" s="3">
        <v>1</v>
      </c>
      <c r="D1576" s="3">
        <v>8</v>
      </c>
      <c r="E1576" s="3" t="s">
        <v>3217</v>
      </c>
      <c r="F1576" s="3" t="s">
        <v>3204</v>
      </c>
      <c r="G1576" s="3" t="s">
        <v>3205</v>
      </c>
    </row>
    <row r="1577" spans="1:7" ht="61" x14ac:dyDescent="0.2">
      <c r="A1577" s="3">
        <v>1558</v>
      </c>
      <c r="B1577" s="3" t="s">
        <v>3218</v>
      </c>
      <c r="C1577" s="3">
        <v>1</v>
      </c>
      <c r="D1577" s="3">
        <v>8</v>
      </c>
      <c r="E1577" s="3" t="s">
        <v>3219</v>
      </c>
      <c r="F1577" s="3" t="s">
        <v>3204</v>
      </c>
      <c r="G1577" s="3" t="s">
        <v>3205</v>
      </c>
    </row>
    <row r="1578" spans="1:7" ht="61" x14ac:dyDescent="0.2">
      <c r="A1578" s="3">
        <v>1559</v>
      </c>
      <c r="B1578" s="3" t="s">
        <v>3220</v>
      </c>
      <c r="C1578" s="3">
        <v>1</v>
      </c>
      <c r="D1578" s="3">
        <v>8</v>
      </c>
      <c r="E1578" s="3" t="s">
        <v>3221</v>
      </c>
      <c r="F1578" s="3" t="s">
        <v>3204</v>
      </c>
      <c r="G1578" s="3" t="s">
        <v>3205</v>
      </c>
    </row>
    <row r="1579" spans="1:7" ht="61" x14ac:dyDescent="0.2">
      <c r="A1579" s="3">
        <v>1560</v>
      </c>
      <c r="B1579" s="3" t="s">
        <v>3222</v>
      </c>
      <c r="C1579" s="3">
        <v>1</v>
      </c>
      <c r="D1579" s="3">
        <v>8</v>
      </c>
      <c r="E1579" s="3" t="s">
        <v>3223</v>
      </c>
      <c r="F1579" s="3" t="s">
        <v>3204</v>
      </c>
      <c r="G1579" s="3" t="s">
        <v>3205</v>
      </c>
    </row>
    <row r="1580" spans="1:7" ht="31" x14ac:dyDescent="0.2">
      <c r="A1580" s="3">
        <v>1562</v>
      </c>
      <c r="B1580" s="3" t="s">
        <v>3224</v>
      </c>
      <c r="C1580" s="3">
        <v>1</v>
      </c>
      <c r="D1580" s="3">
        <v>8</v>
      </c>
      <c r="E1580" s="3" t="s">
        <v>3225</v>
      </c>
      <c r="F1580" s="3" t="s">
        <v>81</v>
      </c>
      <c r="G1580" s="3" t="s">
        <v>82</v>
      </c>
    </row>
    <row r="1581" spans="1:7" ht="76" x14ac:dyDescent="0.2">
      <c r="A1581" s="3">
        <v>1563</v>
      </c>
      <c r="B1581" s="3" t="s">
        <v>3226</v>
      </c>
      <c r="C1581" s="3">
        <v>1</v>
      </c>
      <c r="D1581" s="3">
        <v>8</v>
      </c>
      <c r="E1581" s="3" t="s">
        <v>3227</v>
      </c>
      <c r="F1581" s="3" t="s">
        <v>3228</v>
      </c>
      <c r="G1581" s="3" t="s">
        <v>3229</v>
      </c>
    </row>
    <row r="1582" spans="1:7" ht="76" x14ac:dyDescent="0.2">
      <c r="A1582" s="3">
        <v>1564</v>
      </c>
      <c r="B1582" s="3" t="s">
        <v>3230</v>
      </c>
      <c r="C1582" s="3">
        <v>1</v>
      </c>
      <c r="D1582" s="3">
        <v>8</v>
      </c>
      <c r="E1582" s="3" t="s">
        <v>3231</v>
      </c>
      <c r="F1582" s="3" t="s">
        <v>3228</v>
      </c>
      <c r="G1582" s="3" t="s">
        <v>3229</v>
      </c>
    </row>
    <row r="1583" spans="1:7" ht="76" x14ac:dyDescent="0.2">
      <c r="A1583" s="3">
        <v>1565</v>
      </c>
      <c r="B1583" s="3" t="s">
        <v>3232</v>
      </c>
      <c r="C1583" s="3">
        <v>1</v>
      </c>
      <c r="D1583" s="3">
        <v>8</v>
      </c>
      <c r="E1583" s="3" t="s">
        <v>3233</v>
      </c>
      <c r="F1583" s="3" t="s">
        <v>3228</v>
      </c>
      <c r="G1583" s="3" t="s">
        <v>3229</v>
      </c>
    </row>
    <row r="1584" spans="1:7" ht="76" x14ac:dyDescent="0.2">
      <c r="A1584" s="3">
        <v>1566</v>
      </c>
      <c r="B1584" s="3" t="s">
        <v>3234</v>
      </c>
      <c r="C1584" s="3">
        <v>1</v>
      </c>
      <c r="D1584" s="3">
        <v>8</v>
      </c>
      <c r="E1584" s="3" t="s">
        <v>3235</v>
      </c>
      <c r="F1584" s="3" t="s">
        <v>3228</v>
      </c>
      <c r="G1584" s="3" t="s">
        <v>3229</v>
      </c>
    </row>
    <row r="1585" spans="1:7" ht="46" x14ac:dyDescent="0.2">
      <c r="A1585" s="3">
        <v>1604</v>
      </c>
      <c r="B1585" s="3" t="s">
        <v>3236</v>
      </c>
      <c r="C1585" s="3">
        <v>1</v>
      </c>
      <c r="D1585" s="3">
        <v>8</v>
      </c>
      <c r="E1585" s="3" t="s">
        <v>3237</v>
      </c>
      <c r="F1585" s="3" t="s">
        <v>81</v>
      </c>
      <c r="G1585" s="3" t="s">
        <v>82</v>
      </c>
    </row>
    <row r="1586" spans="1:7" ht="31" x14ac:dyDescent="0.2">
      <c r="A1586" s="3">
        <v>1605</v>
      </c>
      <c r="B1586" s="3" t="s">
        <v>3238</v>
      </c>
      <c r="C1586" s="3">
        <v>1</v>
      </c>
      <c r="D1586" s="3">
        <v>8</v>
      </c>
      <c r="E1586" s="3" t="s">
        <v>3239</v>
      </c>
      <c r="F1586" s="3" t="s">
        <v>81</v>
      </c>
      <c r="G1586" s="3" t="s">
        <v>82</v>
      </c>
    </row>
    <row r="1587" spans="1:7" ht="31" x14ac:dyDescent="0.2">
      <c r="A1587" s="3">
        <v>1603</v>
      </c>
      <c r="B1587" s="3" t="s">
        <v>3240</v>
      </c>
      <c r="C1587" s="3">
        <v>1</v>
      </c>
      <c r="D1587" s="3">
        <v>8</v>
      </c>
      <c r="E1587" s="3" t="s">
        <v>3241</v>
      </c>
      <c r="F1587" s="3" t="s">
        <v>81</v>
      </c>
      <c r="G1587" s="3" t="s">
        <v>82</v>
      </c>
    </row>
    <row r="1588" spans="1:7" ht="31" x14ac:dyDescent="0.2">
      <c r="A1588" s="3">
        <v>1606</v>
      </c>
      <c r="B1588" s="3" t="s">
        <v>3242</v>
      </c>
      <c r="C1588" s="3">
        <v>1</v>
      </c>
      <c r="D1588" s="3">
        <v>8</v>
      </c>
      <c r="E1588" s="3" t="s">
        <v>3243</v>
      </c>
      <c r="F1588" s="3" t="s">
        <v>81</v>
      </c>
      <c r="G1588" s="3" t="s">
        <v>82</v>
      </c>
    </row>
    <row r="1589" spans="1:7" ht="46" x14ac:dyDescent="0.2">
      <c r="A1589" s="3">
        <v>1567</v>
      </c>
      <c r="B1589" s="3" t="s">
        <v>3244</v>
      </c>
      <c r="C1589" s="3">
        <v>1</v>
      </c>
      <c r="D1589" s="3">
        <v>8</v>
      </c>
      <c r="E1589" s="3" t="s">
        <v>3245</v>
      </c>
      <c r="F1589" s="3" t="s">
        <v>66</v>
      </c>
      <c r="G1589" s="3" t="s">
        <v>67</v>
      </c>
    </row>
    <row r="1590" spans="1:7" ht="31" x14ac:dyDescent="0.2">
      <c r="A1590" s="3">
        <v>1568</v>
      </c>
      <c r="B1590" s="3" t="s">
        <v>3246</v>
      </c>
      <c r="C1590" s="3">
        <v>1</v>
      </c>
      <c r="D1590" s="3">
        <v>8</v>
      </c>
      <c r="E1590" s="3" t="s">
        <v>3247</v>
      </c>
      <c r="F1590" s="3" t="s">
        <v>3248</v>
      </c>
      <c r="G1590" s="3" t="s">
        <v>3249</v>
      </c>
    </row>
    <row r="1591" spans="1:7" ht="31" x14ac:dyDescent="0.2">
      <c r="A1591" s="3">
        <v>1569</v>
      </c>
      <c r="B1591" s="3" t="s">
        <v>3250</v>
      </c>
      <c r="C1591" s="3">
        <v>1</v>
      </c>
      <c r="D1591" s="3">
        <v>8</v>
      </c>
      <c r="E1591" s="3" t="s">
        <v>3251</v>
      </c>
      <c r="F1591" s="3" t="s">
        <v>81</v>
      </c>
      <c r="G1591" s="3" t="s">
        <v>82</v>
      </c>
    </row>
    <row r="1592" spans="1:7" ht="46" x14ac:dyDescent="0.2">
      <c r="A1592" s="3">
        <v>1570</v>
      </c>
      <c r="B1592" s="3" t="s">
        <v>3252</v>
      </c>
      <c r="C1592" s="3">
        <v>1</v>
      </c>
      <c r="D1592" s="3">
        <v>8</v>
      </c>
      <c r="E1592" s="3" t="s">
        <v>3253</v>
      </c>
      <c r="F1592" s="3" t="s">
        <v>66</v>
      </c>
      <c r="G1592" s="3" t="s">
        <v>67</v>
      </c>
    </row>
    <row r="1593" spans="1:7" ht="46" x14ac:dyDescent="0.2">
      <c r="A1593" s="3">
        <v>1571</v>
      </c>
      <c r="B1593" s="3" t="s">
        <v>3254</v>
      </c>
      <c r="C1593" s="3">
        <v>1</v>
      </c>
      <c r="D1593" s="3">
        <v>8</v>
      </c>
      <c r="E1593" s="3" t="s">
        <v>3255</v>
      </c>
      <c r="F1593" s="3" t="s">
        <v>3256</v>
      </c>
      <c r="G1593" s="3" t="s">
        <v>3257</v>
      </c>
    </row>
    <row r="1594" spans="1:7" ht="46" x14ac:dyDescent="0.2">
      <c r="A1594" s="3">
        <v>997</v>
      </c>
      <c r="B1594" s="3" t="s">
        <v>3258</v>
      </c>
      <c r="C1594" s="3">
        <v>1</v>
      </c>
      <c r="D1594" s="3">
        <v>8</v>
      </c>
      <c r="E1594" s="3" t="s">
        <v>3259</v>
      </c>
      <c r="F1594" s="3" t="s">
        <v>66</v>
      </c>
      <c r="G1594" s="3" t="s">
        <v>67</v>
      </c>
    </row>
    <row r="1595" spans="1:7" ht="31" x14ac:dyDescent="0.2">
      <c r="A1595" s="3">
        <v>1127</v>
      </c>
      <c r="B1595" s="3" t="s">
        <v>34</v>
      </c>
      <c r="C1595" s="3">
        <v>1</v>
      </c>
      <c r="D1595" s="3">
        <v>8</v>
      </c>
      <c r="E1595" s="3" t="s">
        <v>3260</v>
      </c>
      <c r="F1595" s="3" t="s">
        <v>3261</v>
      </c>
      <c r="G1595" s="3" t="s">
        <v>3262</v>
      </c>
    </row>
    <row r="1596" spans="1:7" ht="46" x14ac:dyDescent="0.2">
      <c r="A1596" s="3">
        <v>1126</v>
      </c>
      <c r="B1596" s="3" t="s">
        <v>33</v>
      </c>
      <c r="C1596" s="3">
        <v>1</v>
      </c>
      <c r="D1596" s="3">
        <v>8</v>
      </c>
      <c r="E1596" s="3" t="s">
        <v>3263</v>
      </c>
      <c r="F1596" s="3" t="s">
        <v>3264</v>
      </c>
      <c r="G1596" s="3" t="s">
        <v>3265</v>
      </c>
    </row>
    <row r="1597" spans="1:7" ht="16" x14ac:dyDescent="0.2">
      <c r="A1597" s="3">
        <v>1786</v>
      </c>
      <c r="B1597" s="3" t="s">
        <v>3266</v>
      </c>
      <c r="C1597" s="3">
        <v>1</v>
      </c>
      <c r="D1597" s="3">
        <v>8</v>
      </c>
      <c r="E1597" s="3" t="s">
        <v>3266</v>
      </c>
      <c r="F1597" s="3" t="s">
        <v>60</v>
      </c>
      <c r="G1597" s="3" t="s">
        <v>60</v>
      </c>
    </row>
    <row r="1598" spans="1:7" ht="16" x14ac:dyDescent="0.2">
      <c r="A1598" s="3">
        <v>1787</v>
      </c>
      <c r="B1598" s="3" t="s">
        <v>3267</v>
      </c>
      <c r="C1598" s="3">
        <v>1</v>
      </c>
      <c r="D1598" s="3">
        <v>8</v>
      </c>
      <c r="E1598" s="3" t="s">
        <v>3267</v>
      </c>
      <c r="F1598" s="3" t="s">
        <v>60</v>
      </c>
      <c r="G1598" s="3" t="s">
        <v>60</v>
      </c>
    </row>
    <row r="1599" spans="1:7" ht="16" x14ac:dyDescent="0.2">
      <c r="A1599" s="3">
        <v>1788</v>
      </c>
      <c r="B1599" s="3" t="s">
        <v>3268</v>
      </c>
      <c r="C1599" s="3">
        <v>1</v>
      </c>
      <c r="D1599" s="3">
        <v>8</v>
      </c>
      <c r="E1599" s="3" t="s">
        <v>3268</v>
      </c>
      <c r="F1599" s="3" t="s">
        <v>60</v>
      </c>
      <c r="G1599" s="3" t="s">
        <v>60</v>
      </c>
    </row>
    <row r="1600" spans="1:7" ht="16" x14ac:dyDescent="0.2">
      <c r="A1600" s="3">
        <v>1789</v>
      </c>
      <c r="B1600" s="3" t="s">
        <v>3269</v>
      </c>
      <c r="C1600" s="3">
        <v>1</v>
      </c>
      <c r="D1600" s="3">
        <v>8</v>
      </c>
      <c r="E1600" s="3" t="s">
        <v>3269</v>
      </c>
      <c r="F1600" s="3" t="s">
        <v>60</v>
      </c>
      <c r="G1600" s="3" t="s">
        <v>60</v>
      </c>
    </row>
    <row r="1601" spans="1:7" ht="16" x14ac:dyDescent="0.2">
      <c r="A1601" s="3">
        <v>1790</v>
      </c>
      <c r="B1601" s="3" t="s">
        <v>3270</v>
      </c>
      <c r="C1601" s="3">
        <v>1</v>
      </c>
      <c r="D1601" s="3">
        <v>8</v>
      </c>
      <c r="E1601" s="3" t="s">
        <v>3270</v>
      </c>
      <c r="F1601" s="3" t="s">
        <v>60</v>
      </c>
      <c r="G1601" s="3" t="s">
        <v>60</v>
      </c>
    </row>
    <row r="1602" spans="1:7" ht="16" x14ac:dyDescent="0.2">
      <c r="A1602" s="3">
        <v>1791</v>
      </c>
      <c r="B1602" s="3" t="s">
        <v>3271</v>
      </c>
      <c r="C1602" s="3">
        <v>1</v>
      </c>
      <c r="D1602" s="3">
        <v>8</v>
      </c>
      <c r="E1602" s="3" t="s">
        <v>3271</v>
      </c>
      <c r="F1602" s="3" t="s">
        <v>60</v>
      </c>
      <c r="G1602" s="3" t="s">
        <v>60</v>
      </c>
    </row>
    <row r="1603" spans="1:7" ht="16" x14ac:dyDescent="0.2">
      <c r="A1603" s="3">
        <v>1792</v>
      </c>
      <c r="B1603" s="3" t="s">
        <v>3272</v>
      </c>
      <c r="C1603" s="3">
        <v>1</v>
      </c>
      <c r="D1603" s="3">
        <v>8</v>
      </c>
      <c r="E1603" s="3" t="s">
        <v>3272</v>
      </c>
      <c r="F1603" s="3" t="s">
        <v>60</v>
      </c>
      <c r="G1603" s="3" t="s">
        <v>60</v>
      </c>
    </row>
    <row r="1604" spans="1:7" ht="16" x14ac:dyDescent="0.2">
      <c r="A1604" s="3">
        <v>1793</v>
      </c>
      <c r="B1604" s="3" t="s">
        <v>3273</v>
      </c>
      <c r="C1604" s="3">
        <v>1</v>
      </c>
      <c r="D1604" s="3">
        <v>8</v>
      </c>
      <c r="E1604" s="3" t="s">
        <v>3273</v>
      </c>
      <c r="F1604" s="3" t="s">
        <v>60</v>
      </c>
      <c r="G1604" s="3" t="s">
        <v>60</v>
      </c>
    </row>
    <row r="1605" spans="1:7" ht="46" x14ac:dyDescent="0.2">
      <c r="A1605" s="3">
        <v>998</v>
      </c>
      <c r="B1605" s="3" t="s">
        <v>3274</v>
      </c>
      <c r="C1605" s="3">
        <v>1</v>
      </c>
      <c r="D1605" s="3">
        <v>8</v>
      </c>
      <c r="E1605" s="3" t="s">
        <v>3275</v>
      </c>
      <c r="F1605" s="3" t="s">
        <v>66</v>
      </c>
      <c r="G1605" s="3" t="s">
        <v>67</v>
      </c>
    </row>
    <row r="1606" spans="1:7" ht="16" x14ac:dyDescent="0.2">
      <c r="A1606" s="3">
        <v>1744</v>
      </c>
      <c r="B1606" s="3" t="s">
        <v>3276</v>
      </c>
      <c r="C1606" s="3">
        <v>1</v>
      </c>
      <c r="D1606" s="3">
        <v>8</v>
      </c>
      <c r="E1606" s="3" t="s">
        <v>3276</v>
      </c>
      <c r="F1606" s="3" t="s">
        <v>60</v>
      </c>
      <c r="G1606" s="3" t="s">
        <v>60</v>
      </c>
    </row>
    <row r="1607" spans="1:7" ht="16" x14ac:dyDescent="0.2">
      <c r="A1607" s="3">
        <v>1743</v>
      </c>
      <c r="B1607" s="3" t="s">
        <v>3277</v>
      </c>
      <c r="C1607" s="3">
        <v>1</v>
      </c>
      <c r="D1607" s="3">
        <v>8</v>
      </c>
      <c r="E1607" s="3" t="s">
        <v>3277</v>
      </c>
      <c r="F1607" s="3" t="s">
        <v>60</v>
      </c>
      <c r="G1607" s="3" t="s">
        <v>60</v>
      </c>
    </row>
    <row r="1608" spans="1:7" ht="16" x14ac:dyDescent="0.2">
      <c r="A1608" s="3">
        <v>1745</v>
      </c>
      <c r="B1608" s="3" t="s">
        <v>3278</v>
      </c>
      <c r="C1608" s="3">
        <v>1</v>
      </c>
      <c r="D1608" s="3">
        <v>8</v>
      </c>
      <c r="E1608" s="3" t="s">
        <v>3278</v>
      </c>
      <c r="F1608" s="3" t="s">
        <v>60</v>
      </c>
      <c r="G1608" s="3" t="s">
        <v>60</v>
      </c>
    </row>
    <row r="1609" spans="1:7" ht="31" x14ac:dyDescent="0.2">
      <c r="A1609" s="3">
        <v>1204</v>
      </c>
      <c r="B1609" s="3" t="s">
        <v>3279</v>
      </c>
      <c r="C1609" s="3">
        <v>1</v>
      </c>
      <c r="D1609" s="3">
        <v>8</v>
      </c>
      <c r="E1609" s="3" t="s">
        <v>3280</v>
      </c>
      <c r="F1609" s="3" t="s">
        <v>3281</v>
      </c>
      <c r="G1609" s="3" t="s">
        <v>3282</v>
      </c>
    </row>
    <row r="1610" spans="1:7" ht="46" x14ac:dyDescent="0.2">
      <c r="A1610" s="3">
        <v>1205</v>
      </c>
      <c r="B1610" s="3" t="s">
        <v>3283</v>
      </c>
      <c r="C1610" s="3">
        <v>1</v>
      </c>
      <c r="D1610" s="3">
        <v>8</v>
      </c>
      <c r="E1610" s="3" t="s">
        <v>3284</v>
      </c>
      <c r="F1610" s="3" t="s">
        <v>3285</v>
      </c>
      <c r="G1610" s="3" t="s">
        <v>3286</v>
      </c>
    </row>
    <row r="1611" spans="1:7" ht="31" x14ac:dyDescent="0.2">
      <c r="A1611" s="3">
        <v>1206</v>
      </c>
      <c r="B1611" s="3" t="s">
        <v>3287</v>
      </c>
      <c r="C1611" s="3">
        <v>1</v>
      </c>
      <c r="D1611" s="3">
        <v>8</v>
      </c>
      <c r="E1611" s="3" t="s">
        <v>3288</v>
      </c>
      <c r="F1611" s="3" t="s">
        <v>81</v>
      </c>
      <c r="G1611" s="3" t="s">
        <v>82</v>
      </c>
    </row>
    <row r="1612" spans="1:7" ht="31" x14ac:dyDescent="0.2">
      <c r="A1612" s="3">
        <v>1207</v>
      </c>
      <c r="B1612" s="3" t="s">
        <v>3289</v>
      </c>
      <c r="C1612" s="3">
        <v>1</v>
      </c>
      <c r="D1612" s="3">
        <v>8</v>
      </c>
      <c r="E1612" s="3" t="s">
        <v>3290</v>
      </c>
      <c r="F1612" s="3" t="s">
        <v>81</v>
      </c>
      <c r="G1612" s="3" t="s">
        <v>82</v>
      </c>
    </row>
    <row r="1613" spans="1:7" ht="46" x14ac:dyDescent="0.2">
      <c r="A1613" s="3">
        <v>1325</v>
      </c>
      <c r="B1613" s="3" t="s">
        <v>3291</v>
      </c>
      <c r="C1613" s="3">
        <v>1</v>
      </c>
      <c r="D1613" s="3">
        <v>8</v>
      </c>
      <c r="E1613" s="3" t="s">
        <v>3292</v>
      </c>
      <c r="F1613" s="3" t="s">
        <v>81</v>
      </c>
      <c r="G1613" s="3" t="s">
        <v>82</v>
      </c>
    </row>
    <row r="1614" spans="1:7" ht="46" x14ac:dyDescent="0.2">
      <c r="A1614" s="3">
        <v>1326</v>
      </c>
      <c r="B1614" s="3" t="s">
        <v>3293</v>
      </c>
      <c r="C1614" s="3">
        <v>1</v>
      </c>
      <c r="D1614" s="3">
        <v>8</v>
      </c>
      <c r="E1614" s="3" t="s">
        <v>3294</v>
      </c>
      <c r="F1614" s="3" t="s">
        <v>81</v>
      </c>
      <c r="G1614" s="3" t="s">
        <v>82</v>
      </c>
    </row>
    <row r="1615" spans="1:7" ht="46" x14ac:dyDescent="0.2">
      <c r="A1615" s="3">
        <v>1327</v>
      </c>
      <c r="B1615" s="3" t="s">
        <v>3295</v>
      </c>
      <c r="C1615" s="3">
        <v>1</v>
      </c>
      <c r="D1615" s="3">
        <v>8</v>
      </c>
      <c r="E1615" s="3" t="s">
        <v>3296</v>
      </c>
      <c r="F1615" s="3" t="s">
        <v>81</v>
      </c>
      <c r="G1615" s="3" t="s">
        <v>82</v>
      </c>
    </row>
    <row r="1616" spans="1:7" ht="61" x14ac:dyDescent="0.2">
      <c r="A1616" s="3">
        <v>1328</v>
      </c>
      <c r="B1616" s="3" t="s">
        <v>3297</v>
      </c>
      <c r="C1616" s="3">
        <v>1</v>
      </c>
      <c r="D1616" s="3">
        <v>8</v>
      </c>
      <c r="E1616" s="3" t="s">
        <v>3298</v>
      </c>
      <c r="F1616" s="3" t="s">
        <v>81</v>
      </c>
      <c r="G1616" s="3" t="s">
        <v>82</v>
      </c>
    </row>
    <row r="1617" spans="1:7" ht="46" x14ac:dyDescent="0.2">
      <c r="A1617" s="3">
        <v>1329</v>
      </c>
      <c r="B1617" s="3" t="s">
        <v>3299</v>
      </c>
      <c r="C1617" s="3">
        <v>1</v>
      </c>
      <c r="D1617" s="3">
        <v>8</v>
      </c>
      <c r="E1617" s="3" t="s">
        <v>3300</v>
      </c>
      <c r="F1617" s="3" t="s">
        <v>81</v>
      </c>
      <c r="G1617" s="3" t="s">
        <v>82</v>
      </c>
    </row>
    <row r="1618" spans="1:7" ht="46" x14ac:dyDescent="0.2">
      <c r="A1618" s="3">
        <v>1330</v>
      </c>
      <c r="B1618" s="3" t="s">
        <v>3301</v>
      </c>
      <c r="C1618" s="3">
        <v>1</v>
      </c>
      <c r="D1618" s="3">
        <v>8</v>
      </c>
      <c r="E1618" s="3" t="s">
        <v>3302</v>
      </c>
      <c r="F1618" s="3" t="s">
        <v>81</v>
      </c>
      <c r="G1618" s="3" t="s">
        <v>82</v>
      </c>
    </row>
    <row r="1619" spans="1:7" ht="76" x14ac:dyDescent="0.2">
      <c r="A1619" s="3">
        <v>1208</v>
      </c>
      <c r="B1619" s="3" t="s">
        <v>3303</v>
      </c>
      <c r="C1619" s="3">
        <v>1</v>
      </c>
      <c r="D1619" s="3">
        <v>8</v>
      </c>
      <c r="E1619" s="3" t="s">
        <v>3304</v>
      </c>
      <c r="F1619" s="3" t="s">
        <v>3305</v>
      </c>
      <c r="G1619" s="3" t="s">
        <v>3306</v>
      </c>
    </row>
    <row r="1620" spans="1:7" ht="76" x14ac:dyDescent="0.2">
      <c r="A1620" s="3">
        <v>1209</v>
      </c>
      <c r="B1620" s="3" t="s">
        <v>3307</v>
      </c>
      <c r="C1620" s="3">
        <v>1</v>
      </c>
      <c r="D1620" s="3">
        <v>8</v>
      </c>
      <c r="E1620" s="3" t="s">
        <v>3308</v>
      </c>
      <c r="F1620" s="3" t="s">
        <v>3305</v>
      </c>
      <c r="G1620" s="3" t="s">
        <v>3306</v>
      </c>
    </row>
    <row r="1621" spans="1:7" ht="76" x14ac:dyDescent="0.2">
      <c r="A1621" s="3">
        <v>1210</v>
      </c>
      <c r="B1621" s="3" t="s">
        <v>3309</v>
      </c>
      <c r="C1621" s="3">
        <v>1</v>
      </c>
      <c r="D1621" s="3">
        <v>8</v>
      </c>
      <c r="E1621" s="3" t="s">
        <v>3310</v>
      </c>
      <c r="F1621" s="3" t="s">
        <v>3305</v>
      </c>
      <c r="G1621" s="3" t="s">
        <v>3306</v>
      </c>
    </row>
    <row r="1622" spans="1:7" ht="76" x14ac:dyDescent="0.2">
      <c r="A1622" s="3">
        <v>1211</v>
      </c>
      <c r="B1622" s="3" t="s">
        <v>3311</v>
      </c>
      <c r="C1622" s="3">
        <v>1</v>
      </c>
      <c r="D1622" s="3">
        <v>8</v>
      </c>
      <c r="E1622" s="3" t="s">
        <v>3312</v>
      </c>
      <c r="F1622" s="3" t="s">
        <v>3305</v>
      </c>
      <c r="G1622" s="3" t="s">
        <v>3306</v>
      </c>
    </row>
    <row r="1623" spans="1:7" ht="76" x14ac:dyDescent="0.2">
      <c r="A1623" s="3">
        <v>1212</v>
      </c>
      <c r="B1623" s="3" t="s">
        <v>3313</v>
      </c>
      <c r="C1623" s="3">
        <v>1</v>
      </c>
      <c r="D1623" s="3">
        <v>8</v>
      </c>
      <c r="E1623" s="3" t="s">
        <v>3314</v>
      </c>
      <c r="F1623" s="3" t="s">
        <v>3305</v>
      </c>
      <c r="G1623" s="3" t="s">
        <v>3306</v>
      </c>
    </row>
    <row r="1624" spans="1:7" ht="76" x14ac:dyDescent="0.2">
      <c r="A1624" s="3">
        <v>1213</v>
      </c>
      <c r="B1624" s="3" t="s">
        <v>3315</v>
      </c>
      <c r="C1624" s="3">
        <v>1</v>
      </c>
      <c r="D1624" s="3">
        <v>8</v>
      </c>
      <c r="E1624" s="3" t="s">
        <v>3316</v>
      </c>
      <c r="F1624" s="3" t="s">
        <v>3305</v>
      </c>
      <c r="G1624" s="3" t="s">
        <v>3306</v>
      </c>
    </row>
    <row r="1625" spans="1:7" ht="76" x14ac:dyDescent="0.2">
      <c r="A1625" s="3">
        <v>1214</v>
      </c>
      <c r="B1625" s="3" t="s">
        <v>3317</v>
      </c>
      <c r="C1625" s="3">
        <v>1</v>
      </c>
      <c r="D1625" s="3">
        <v>8</v>
      </c>
      <c r="E1625" s="3" t="s">
        <v>3318</v>
      </c>
      <c r="F1625" s="3" t="s">
        <v>3305</v>
      </c>
      <c r="G1625" s="3" t="s">
        <v>3306</v>
      </c>
    </row>
    <row r="1626" spans="1:7" ht="76" x14ac:dyDescent="0.2">
      <c r="A1626" s="3">
        <v>1215</v>
      </c>
      <c r="B1626" s="3" t="s">
        <v>3319</v>
      </c>
      <c r="C1626" s="3">
        <v>1</v>
      </c>
      <c r="D1626" s="3">
        <v>8</v>
      </c>
      <c r="E1626" s="3" t="s">
        <v>3320</v>
      </c>
      <c r="F1626" s="3" t="s">
        <v>3305</v>
      </c>
      <c r="G1626" s="3" t="s">
        <v>3306</v>
      </c>
    </row>
    <row r="1627" spans="1:7" ht="76" x14ac:dyDescent="0.2">
      <c r="A1627" s="3">
        <v>1216</v>
      </c>
      <c r="B1627" s="3" t="s">
        <v>3321</v>
      </c>
      <c r="C1627" s="3">
        <v>1</v>
      </c>
      <c r="D1627" s="3">
        <v>8</v>
      </c>
      <c r="E1627" s="3" t="s">
        <v>3322</v>
      </c>
      <c r="F1627" s="3" t="s">
        <v>3305</v>
      </c>
      <c r="G1627" s="3" t="s">
        <v>3306</v>
      </c>
    </row>
    <row r="1628" spans="1:7" ht="76" x14ac:dyDescent="0.2">
      <c r="A1628" s="3">
        <v>1217</v>
      </c>
      <c r="B1628" s="3" t="s">
        <v>3323</v>
      </c>
      <c r="C1628" s="3">
        <v>1</v>
      </c>
      <c r="D1628" s="3">
        <v>8</v>
      </c>
      <c r="E1628" s="3" t="s">
        <v>3324</v>
      </c>
      <c r="F1628" s="3" t="s">
        <v>3305</v>
      </c>
      <c r="G1628" s="3" t="s">
        <v>3306</v>
      </c>
    </row>
    <row r="1629" spans="1:7" ht="76" x14ac:dyDescent="0.2">
      <c r="A1629" s="3">
        <v>1218</v>
      </c>
      <c r="B1629" s="3" t="s">
        <v>3325</v>
      </c>
      <c r="C1629" s="3">
        <v>1</v>
      </c>
      <c r="D1629" s="3">
        <v>8</v>
      </c>
      <c r="E1629" s="3" t="s">
        <v>3326</v>
      </c>
      <c r="F1629" s="3" t="s">
        <v>3305</v>
      </c>
      <c r="G1629" s="3" t="s">
        <v>3306</v>
      </c>
    </row>
    <row r="1630" spans="1:7" ht="76" x14ac:dyDescent="0.2">
      <c r="A1630" s="3">
        <v>1219</v>
      </c>
      <c r="B1630" s="3" t="s">
        <v>3327</v>
      </c>
      <c r="C1630" s="3">
        <v>1</v>
      </c>
      <c r="D1630" s="3">
        <v>8</v>
      </c>
      <c r="E1630" s="3" t="s">
        <v>3328</v>
      </c>
      <c r="F1630" s="3" t="s">
        <v>3305</v>
      </c>
      <c r="G1630" s="3" t="s">
        <v>3306</v>
      </c>
    </row>
    <row r="1631" spans="1:7" ht="76" x14ac:dyDescent="0.2">
      <c r="A1631" s="3">
        <v>1220</v>
      </c>
      <c r="B1631" s="3" t="s">
        <v>3329</v>
      </c>
      <c r="C1631" s="3">
        <v>1</v>
      </c>
      <c r="D1631" s="3">
        <v>8</v>
      </c>
      <c r="E1631" s="3" t="s">
        <v>3330</v>
      </c>
      <c r="F1631" s="3" t="s">
        <v>3305</v>
      </c>
      <c r="G1631" s="3" t="s">
        <v>3306</v>
      </c>
    </row>
    <row r="1632" spans="1:7" ht="76" x14ac:dyDescent="0.2">
      <c r="A1632" s="3">
        <v>1221</v>
      </c>
      <c r="B1632" s="3" t="s">
        <v>3331</v>
      </c>
      <c r="C1632" s="3">
        <v>1</v>
      </c>
      <c r="D1632" s="3">
        <v>8</v>
      </c>
      <c r="E1632" s="3" t="s">
        <v>3332</v>
      </c>
      <c r="F1632" s="3" t="s">
        <v>3305</v>
      </c>
      <c r="G1632" s="3" t="s">
        <v>3306</v>
      </c>
    </row>
    <row r="1633" spans="1:7" ht="31" x14ac:dyDescent="0.2">
      <c r="A1633" s="3">
        <v>1222</v>
      </c>
      <c r="B1633" s="3" t="s">
        <v>3333</v>
      </c>
      <c r="C1633" s="3">
        <v>2</v>
      </c>
      <c r="D1633" s="3">
        <v>1000</v>
      </c>
      <c r="E1633" s="3" t="s">
        <v>3334</v>
      </c>
      <c r="F1633" s="3" t="s">
        <v>180</v>
      </c>
      <c r="G1633" s="3" t="s">
        <v>181</v>
      </c>
    </row>
    <row r="1634" spans="1:7" ht="16" x14ac:dyDescent="0.2">
      <c r="A1634" s="3">
        <v>1854</v>
      </c>
      <c r="B1634" s="3" t="s">
        <v>3335</v>
      </c>
      <c r="C1634" s="3">
        <v>1</v>
      </c>
      <c r="D1634" s="3">
        <v>8</v>
      </c>
      <c r="E1634" s="3" t="s">
        <v>60</v>
      </c>
      <c r="F1634" s="3" t="s">
        <v>63</v>
      </c>
      <c r="G1634" s="3" t="s">
        <v>60</v>
      </c>
    </row>
    <row r="1635" spans="1:7" ht="16" x14ac:dyDescent="0.2">
      <c r="A1635" s="3">
        <v>1852</v>
      </c>
      <c r="B1635" s="3" t="s">
        <v>3336</v>
      </c>
      <c r="C1635" s="3">
        <v>1</v>
      </c>
      <c r="D1635" s="3">
        <v>8</v>
      </c>
      <c r="E1635" s="3" t="s">
        <v>60</v>
      </c>
      <c r="F1635" s="3" t="s">
        <v>63</v>
      </c>
      <c r="G1635" s="3" t="s">
        <v>60</v>
      </c>
    </row>
    <row r="1636" spans="1:7" ht="31" x14ac:dyDescent="0.2">
      <c r="A1636" s="3">
        <v>1871</v>
      </c>
      <c r="B1636" s="3" t="s">
        <v>3337</v>
      </c>
      <c r="C1636" s="3">
        <v>1</v>
      </c>
      <c r="D1636" s="3">
        <v>8</v>
      </c>
      <c r="E1636" s="3" t="s">
        <v>3338</v>
      </c>
      <c r="F1636" s="3" t="s">
        <v>60</v>
      </c>
      <c r="G1636" s="3" t="s">
        <v>60</v>
      </c>
    </row>
    <row r="1637" spans="1:7" ht="16" x14ac:dyDescent="0.2">
      <c r="A1637" s="3">
        <v>1764</v>
      </c>
      <c r="B1637" s="3" t="s">
        <v>3339</v>
      </c>
      <c r="C1637" s="3">
        <v>1</v>
      </c>
      <c r="D1637" s="3">
        <v>8</v>
      </c>
      <c r="E1637" s="3" t="s">
        <v>3339</v>
      </c>
      <c r="F1637" s="3" t="s">
        <v>60</v>
      </c>
      <c r="G1637" s="3" t="s">
        <v>60</v>
      </c>
    </row>
    <row r="1638" spans="1:7" ht="46" x14ac:dyDescent="0.2">
      <c r="A1638" s="3">
        <v>999</v>
      </c>
      <c r="B1638" s="3" t="s">
        <v>3340</v>
      </c>
      <c r="C1638" s="3">
        <v>1</v>
      </c>
      <c r="D1638" s="3">
        <v>8</v>
      </c>
      <c r="E1638" s="3" t="s">
        <v>3341</v>
      </c>
      <c r="F1638" s="3" t="s">
        <v>66</v>
      </c>
      <c r="G1638" s="3" t="s">
        <v>67</v>
      </c>
    </row>
    <row r="1639" spans="1:7" ht="46" x14ac:dyDescent="0.2">
      <c r="A1639" s="3">
        <v>1000</v>
      </c>
      <c r="B1639" s="3" t="s">
        <v>3342</v>
      </c>
      <c r="C1639" s="3">
        <v>1</v>
      </c>
      <c r="D1639" s="3">
        <v>8</v>
      </c>
      <c r="E1639" s="3" t="s">
        <v>3343</v>
      </c>
      <c r="F1639" s="3" t="s">
        <v>66</v>
      </c>
      <c r="G1639" s="3" t="s">
        <v>67</v>
      </c>
    </row>
    <row r="1640" spans="1:7" ht="31" x14ac:dyDescent="0.2">
      <c r="A1640" s="3">
        <v>1430</v>
      </c>
      <c r="B1640" s="3" t="s">
        <v>3344</v>
      </c>
      <c r="C1640" s="3">
        <v>1</v>
      </c>
      <c r="D1640" s="3">
        <v>8</v>
      </c>
      <c r="E1640" s="3" t="s">
        <v>3345</v>
      </c>
      <c r="F1640" s="3" t="s">
        <v>81</v>
      </c>
      <c r="G1640" s="3" t="s">
        <v>82</v>
      </c>
    </row>
    <row r="1641" spans="1:7" ht="46" x14ac:dyDescent="0.2">
      <c r="A1641" s="3">
        <v>1433</v>
      </c>
      <c r="B1641" s="3" t="s">
        <v>3346</v>
      </c>
      <c r="C1641" s="3">
        <v>1</v>
      </c>
      <c r="D1641" s="3">
        <v>8</v>
      </c>
      <c r="E1641" s="3" t="s">
        <v>3347</v>
      </c>
      <c r="F1641" s="3" t="s">
        <v>66</v>
      </c>
      <c r="G1641" s="3" t="s">
        <v>67</v>
      </c>
    </row>
    <row r="1642" spans="1:7" ht="46" x14ac:dyDescent="0.2">
      <c r="A1642" s="3">
        <v>1432</v>
      </c>
      <c r="B1642" s="3" t="s">
        <v>3348</v>
      </c>
      <c r="C1642" s="3">
        <v>1</v>
      </c>
      <c r="D1642" s="3">
        <v>8</v>
      </c>
      <c r="E1642" s="3" t="s">
        <v>3349</v>
      </c>
      <c r="F1642" s="3" t="s">
        <v>66</v>
      </c>
      <c r="G1642" s="3" t="s">
        <v>67</v>
      </c>
    </row>
    <row r="1643" spans="1:7" ht="46" x14ac:dyDescent="0.2">
      <c r="A1643" s="3">
        <v>1431</v>
      </c>
      <c r="B1643" s="3" t="s">
        <v>3350</v>
      </c>
      <c r="C1643" s="3">
        <v>1</v>
      </c>
      <c r="D1643" s="3">
        <v>8</v>
      </c>
      <c r="E1643" s="3" t="s">
        <v>3351</v>
      </c>
      <c r="F1643" s="3" t="s">
        <v>66</v>
      </c>
      <c r="G1643" s="3" t="s">
        <v>67</v>
      </c>
    </row>
    <row r="1644" spans="1:7" ht="46" x14ac:dyDescent="0.2">
      <c r="A1644" s="3">
        <v>1418</v>
      </c>
      <c r="B1644" s="3" t="s">
        <v>3352</v>
      </c>
      <c r="C1644" s="3">
        <v>1</v>
      </c>
      <c r="D1644" s="3">
        <v>8</v>
      </c>
      <c r="E1644" s="3" t="s">
        <v>3353</v>
      </c>
      <c r="F1644" s="3" t="s">
        <v>3285</v>
      </c>
      <c r="G1644" s="3" t="s">
        <v>3286</v>
      </c>
    </row>
    <row r="1645" spans="1:7" ht="46" x14ac:dyDescent="0.2">
      <c r="A1645" s="3">
        <v>1419</v>
      </c>
      <c r="B1645" s="3" t="s">
        <v>3354</v>
      </c>
      <c r="C1645" s="3">
        <v>1</v>
      </c>
      <c r="D1645" s="3">
        <v>8</v>
      </c>
      <c r="E1645" s="3" t="s">
        <v>3355</v>
      </c>
      <c r="F1645" s="3" t="s">
        <v>3356</v>
      </c>
      <c r="G1645" s="3" t="s">
        <v>3357</v>
      </c>
    </row>
    <row r="1646" spans="1:7" ht="46" x14ac:dyDescent="0.2">
      <c r="A1646" s="3">
        <v>1420</v>
      </c>
      <c r="B1646" s="3" t="s">
        <v>3358</v>
      </c>
      <c r="C1646" s="3">
        <v>1</v>
      </c>
      <c r="D1646" s="3">
        <v>8</v>
      </c>
      <c r="E1646" s="3" t="s">
        <v>3359</v>
      </c>
      <c r="F1646" s="3" t="s">
        <v>3356</v>
      </c>
      <c r="G1646" s="3" t="s">
        <v>3357</v>
      </c>
    </row>
    <row r="1647" spans="1:7" ht="46" x14ac:dyDescent="0.2">
      <c r="A1647" s="3">
        <v>1421</v>
      </c>
      <c r="B1647" s="3" t="s">
        <v>3360</v>
      </c>
      <c r="C1647" s="3">
        <v>1</v>
      </c>
      <c r="D1647" s="3">
        <v>8</v>
      </c>
      <c r="E1647" s="3" t="s">
        <v>3361</v>
      </c>
      <c r="F1647" s="3" t="s">
        <v>3362</v>
      </c>
      <c r="G1647" s="3" t="s">
        <v>3363</v>
      </c>
    </row>
    <row r="1648" spans="1:7" ht="46" x14ac:dyDescent="0.2">
      <c r="A1648" s="3">
        <v>1422</v>
      </c>
      <c r="B1648" s="3" t="s">
        <v>3364</v>
      </c>
      <c r="C1648" s="3">
        <v>1</v>
      </c>
      <c r="D1648" s="3">
        <v>8</v>
      </c>
      <c r="E1648" s="3" t="s">
        <v>3365</v>
      </c>
      <c r="F1648" s="3" t="s">
        <v>3362</v>
      </c>
      <c r="G1648" s="3" t="s">
        <v>3363</v>
      </c>
    </row>
    <row r="1649" spans="1:7" ht="46" x14ac:dyDescent="0.2">
      <c r="A1649" s="3">
        <v>1423</v>
      </c>
      <c r="B1649" s="3" t="s">
        <v>3366</v>
      </c>
      <c r="C1649" s="3">
        <v>1</v>
      </c>
      <c r="D1649" s="3">
        <v>8</v>
      </c>
      <c r="E1649" s="3" t="s">
        <v>3367</v>
      </c>
      <c r="F1649" s="3" t="s">
        <v>3362</v>
      </c>
      <c r="G1649" s="3" t="s">
        <v>3363</v>
      </c>
    </row>
    <row r="1650" spans="1:7" ht="46" x14ac:dyDescent="0.2">
      <c r="A1650" s="3">
        <v>1424</v>
      </c>
      <c r="B1650" s="3" t="s">
        <v>3368</v>
      </c>
      <c r="C1650" s="3">
        <v>1</v>
      </c>
      <c r="D1650" s="3">
        <v>8</v>
      </c>
      <c r="E1650" s="3" t="s">
        <v>3369</v>
      </c>
      <c r="F1650" s="3" t="s">
        <v>3362</v>
      </c>
      <c r="G1650" s="3" t="s">
        <v>3363</v>
      </c>
    </row>
    <row r="1651" spans="1:7" ht="31" x14ac:dyDescent="0.2">
      <c r="A1651" s="3">
        <v>1425</v>
      </c>
      <c r="B1651" s="3" t="s">
        <v>3370</v>
      </c>
      <c r="C1651" s="3">
        <v>1</v>
      </c>
      <c r="D1651" s="3">
        <v>8</v>
      </c>
      <c r="E1651" s="3" t="s">
        <v>3371</v>
      </c>
      <c r="F1651" s="3" t="s">
        <v>3372</v>
      </c>
      <c r="G1651" s="3" t="s">
        <v>3373</v>
      </c>
    </row>
    <row r="1652" spans="1:7" ht="46" x14ac:dyDescent="0.2">
      <c r="A1652" s="3">
        <v>1426</v>
      </c>
      <c r="B1652" s="3" t="s">
        <v>3374</v>
      </c>
      <c r="C1652" s="3">
        <v>1</v>
      </c>
      <c r="D1652" s="3">
        <v>8</v>
      </c>
      <c r="E1652" s="3" t="s">
        <v>3375</v>
      </c>
      <c r="F1652" s="3" t="s">
        <v>3362</v>
      </c>
      <c r="G1652" s="3" t="s">
        <v>3363</v>
      </c>
    </row>
    <row r="1653" spans="1:7" ht="46" x14ac:dyDescent="0.2">
      <c r="A1653" s="3">
        <v>1427</v>
      </c>
      <c r="B1653" s="3" t="s">
        <v>3376</v>
      </c>
      <c r="C1653" s="3">
        <v>1</v>
      </c>
      <c r="D1653" s="3">
        <v>8</v>
      </c>
      <c r="E1653" s="3" t="s">
        <v>3377</v>
      </c>
      <c r="F1653" s="3" t="s">
        <v>3362</v>
      </c>
      <c r="G1653" s="3" t="s">
        <v>3363</v>
      </c>
    </row>
    <row r="1654" spans="1:7" ht="46" x14ac:dyDescent="0.2">
      <c r="A1654" s="3">
        <v>1428</v>
      </c>
      <c r="B1654" s="3" t="s">
        <v>3378</v>
      </c>
      <c r="C1654" s="3">
        <v>1</v>
      </c>
      <c r="D1654" s="3">
        <v>8</v>
      </c>
      <c r="E1654" s="3" t="s">
        <v>3379</v>
      </c>
      <c r="F1654" s="3" t="s">
        <v>3362</v>
      </c>
      <c r="G1654" s="3" t="s">
        <v>3363</v>
      </c>
    </row>
    <row r="1655" spans="1:7" ht="46" x14ac:dyDescent="0.2">
      <c r="A1655" s="3">
        <v>1429</v>
      </c>
      <c r="B1655" s="3" t="s">
        <v>3380</v>
      </c>
      <c r="C1655" s="3">
        <v>1</v>
      </c>
      <c r="D1655" s="3">
        <v>8</v>
      </c>
      <c r="E1655" s="3" t="s">
        <v>3381</v>
      </c>
      <c r="F1655" s="3" t="s">
        <v>3362</v>
      </c>
      <c r="G1655" s="3" t="s">
        <v>3363</v>
      </c>
    </row>
    <row r="1656" spans="1:7" ht="46" x14ac:dyDescent="0.2">
      <c r="A1656" s="3">
        <v>1001</v>
      </c>
      <c r="B1656" s="3" t="s">
        <v>3382</v>
      </c>
      <c r="C1656" s="3">
        <v>1</v>
      </c>
      <c r="D1656" s="3">
        <v>8</v>
      </c>
      <c r="E1656" s="3" t="s">
        <v>3383</v>
      </c>
      <c r="F1656" s="3" t="s">
        <v>66</v>
      </c>
      <c r="G1656" s="3" t="s">
        <v>67</v>
      </c>
    </row>
    <row r="1657" spans="1:7" ht="46" x14ac:dyDescent="0.2">
      <c r="A1657" s="3">
        <v>1002</v>
      </c>
      <c r="B1657" s="3" t="s">
        <v>3384</v>
      </c>
      <c r="C1657" s="3">
        <v>1</v>
      </c>
      <c r="D1657" s="3">
        <v>8</v>
      </c>
      <c r="E1657" s="3" t="s">
        <v>3385</v>
      </c>
      <c r="F1657" s="3" t="s">
        <v>66</v>
      </c>
      <c r="G1657" s="3" t="s">
        <v>67</v>
      </c>
    </row>
    <row r="1658" spans="1:7" ht="46" x14ac:dyDescent="0.2">
      <c r="A1658" s="3">
        <v>1003</v>
      </c>
      <c r="B1658" s="3" t="s">
        <v>3386</v>
      </c>
      <c r="C1658" s="3">
        <v>1</v>
      </c>
      <c r="D1658" s="3">
        <v>8</v>
      </c>
      <c r="E1658" s="3" t="s">
        <v>3387</v>
      </c>
      <c r="F1658" s="3" t="s">
        <v>66</v>
      </c>
      <c r="G1658" s="3" t="s">
        <v>67</v>
      </c>
    </row>
    <row r="1659" spans="1:7" ht="46" x14ac:dyDescent="0.2">
      <c r="A1659" s="3">
        <v>1004</v>
      </c>
      <c r="B1659" s="3" t="s">
        <v>3388</v>
      </c>
      <c r="C1659" s="3">
        <v>1</v>
      </c>
      <c r="D1659" s="3">
        <v>8</v>
      </c>
      <c r="E1659" s="3" t="s">
        <v>3389</v>
      </c>
      <c r="F1659" s="3" t="s">
        <v>66</v>
      </c>
      <c r="G1659" s="3" t="s">
        <v>67</v>
      </c>
    </row>
    <row r="1660" spans="1:7" ht="46" x14ac:dyDescent="0.2">
      <c r="A1660" s="3">
        <v>1005</v>
      </c>
      <c r="B1660" s="3" t="s">
        <v>3390</v>
      </c>
      <c r="C1660" s="3">
        <v>1</v>
      </c>
      <c r="D1660" s="3">
        <v>8</v>
      </c>
      <c r="E1660" s="3" t="s">
        <v>3391</v>
      </c>
      <c r="F1660" s="3" t="s">
        <v>66</v>
      </c>
      <c r="G1660" s="3" t="s">
        <v>67</v>
      </c>
    </row>
    <row r="1661" spans="1:7" ht="46" x14ac:dyDescent="0.2">
      <c r="A1661" s="3">
        <v>1006</v>
      </c>
      <c r="B1661" s="3" t="s">
        <v>3392</v>
      </c>
      <c r="C1661" s="3">
        <v>1</v>
      </c>
      <c r="D1661" s="3">
        <v>8</v>
      </c>
      <c r="E1661" s="3" t="s">
        <v>3393</v>
      </c>
      <c r="F1661" s="3" t="s">
        <v>66</v>
      </c>
      <c r="G1661" s="3" t="s">
        <v>67</v>
      </c>
    </row>
    <row r="1662" spans="1:7" ht="46" x14ac:dyDescent="0.2">
      <c r="A1662" s="3">
        <v>1007</v>
      </c>
      <c r="B1662" s="3" t="s">
        <v>3394</v>
      </c>
      <c r="C1662" s="3">
        <v>1</v>
      </c>
      <c r="D1662" s="3">
        <v>8</v>
      </c>
      <c r="E1662" s="3" t="s">
        <v>3395</v>
      </c>
      <c r="F1662" s="3" t="s">
        <v>66</v>
      </c>
      <c r="G1662" s="3" t="s">
        <v>67</v>
      </c>
    </row>
    <row r="1663" spans="1:7" ht="46" x14ac:dyDescent="0.2">
      <c r="A1663" s="3">
        <v>1008</v>
      </c>
      <c r="B1663" s="3" t="s">
        <v>3396</v>
      </c>
      <c r="C1663" s="3">
        <v>1</v>
      </c>
      <c r="D1663" s="3">
        <v>8</v>
      </c>
      <c r="E1663" s="3" t="s">
        <v>3397</v>
      </c>
      <c r="F1663" s="3" t="s">
        <v>66</v>
      </c>
      <c r="G1663" s="3" t="s">
        <v>67</v>
      </c>
    </row>
    <row r="1664" spans="1:7" ht="46" x14ac:dyDescent="0.2">
      <c r="A1664" s="3">
        <v>1009</v>
      </c>
      <c r="B1664" s="3" t="s">
        <v>3398</v>
      </c>
      <c r="C1664" s="3">
        <v>1</v>
      </c>
      <c r="D1664" s="3">
        <v>8</v>
      </c>
      <c r="E1664" s="3" t="s">
        <v>3399</v>
      </c>
      <c r="F1664" s="3" t="s">
        <v>66</v>
      </c>
      <c r="G1664" s="3" t="s">
        <v>67</v>
      </c>
    </row>
    <row r="1665" spans="1:7" ht="46" x14ac:dyDescent="0.2">
      <c r="A1665" s="3">
        <v>1010</v>
      </c>
      <c r="B1665" s="3" t="s">
        <v>3400</v>
      </c>
      <c r="C1665" s="3">
        <v>1</v>
      </c>
      <c r="D1665" s="3">
        <v>8</v>
      </c>
      <c r="E1665" s="3" t="s">
        <v>3401</v>
      </c>
      <c r="F1665" s="3" t="s">
        <v>66</v>
      </c>
      <c r="G1665" s="3" t="s">
        <v>67</v>
      </c>
    </row>
    <row r="1666" spans="1:7" ht="46" x14ac:dyDescent="0.2">
      <c r="A1666" s="3">
        <v>1011</v>
      </c>
      <c r="B1666" s="3" t="s">
        <v>3402</v>
      </c>
      <c r="C1666" s="3">
        <v>1</v>
      </c>
      <c r="D1666" s="3">
        <v>8</v>
      </c>
      <c r="E1666" s="3" t="s">
        <v>3403</v>
      </c>
      <c r="F1666" s="3" t="s">
        <v>66</v>
      </c>
      <c r="G1666" s="3" t="s">
        <v>67</v>
      </c>
    </row>
    <row r="1667" spans="1:7" ht="16" x14ac:dyDescent="0.2">
      <c r="A1667" s="3">
        <v>1785</v>
      </c>
      <c r="B1667" s="3" t="s">
        <v>3404</v>
      </c>
      <c r="C1667" s="3">
        <v>1</v>
      </c>
      <c r="D1667" s="3">
        <v>8</v>
      </c>
      <c r="E1667" s="3" t="s">
        <v>3404</v>
      </c>
      <c r="F1667" s="3" t="s">
        <v>60</v>
      </c>
      <c r="G1667" s="3" t="s">
        <v>60</v>
      </c>
    </row>
    <row r="1668" spans="1:7" ht="16" x14ac:dyDescent="0.2">
      <c r="A1668" s="3">
        <v>1879</v>
      </c>
      <c r="B1668" s="3" t="s">
        <v>3405</v>
      </c>
      <c r="C1668" s="3">
        <v>1</v>
      </c>
      <c r="D1668" s="3">
        <v>8</v>
      </c>
      <c r="E1668" s="3" t="s">
        <v>3406</v>
      </c>
      <c r="F1668" s="3" t="s">
        <v>60</v>
      </c>
      <c r="G1668" s="3" t="s">
        <v>60</v>
      </c>
    </row>
    <row r="1669" spans="1:7" ht="16" x14ac:dyDescent="0.2">
      <c r="A1669" s="3">
        <v>1855</v>
      </c>
      <c r="B1669" s="3" t="s">
        <v>3407</v>
      </c>
      <c r="C1669" s="3">
        <v>1</v>
      </c>
      <c r="D1669" s="3">
        <v>8</v>
      </c>
      <c r="E1669" s="3" t="s">
        <v>60</v>
      </c>
      <c r="F1669" s="3" t="s">
        <v>63</v>
      </c>
      <c r="G1669" s="3" t="s">
        <v>60</v>
      </c>
    </row>
    <row r="1670" spans="1:7" ht="31" x14ac:dyDescent="0.2">
      <c r="A1670" s="3">
        <v>1572</v>
      </c>
      <c r="B1670" s="3" t="s">
        <v>3408</v>
      </c>
      <c r="C1670" s="3">
        <v>1</v>
      </c>
      <c r="D1670" s="3">
        <v>8</v>
      </c>
      <c r="E1670" s="3" t="s">
        <v>3409</v>
      </c>
      <c r="F1670" s="3" t="s">
        <v>81</v>
      </c>
      <c r="G1670" s="3" t="s">
        <v>82</v>
      </c>
    </row>
    <row r="1671" spans="1:7" ht="46" x14ac:dyDescent="0.2">
      <c r="A1671" s="3">
        <v>1573</v>
      </c>
      <c r="B1671" s="3" t="s">
        <v>3410</v>
      </c>
      <c r="C1671" s="3">
        <v>1</v>
      </c>
      <c r="D1671" s="3">
        <v>8</v>
      </c>
      <c r="E1671" s="3" t="s">
        <v>3411</v>
      </c>
      <c r="F1671" s="3" t="s">
        <v>66</v>
      </c>
      <c r="G1671" s="3" t="s">
        <v>67</v>
      </c>
    </row>
    <row r="1672" spans="1:7" ht="31" x14ac:dyDescent="0.2">
      <c r="A1672" s="3">
        <v>1574</v>
      </c>
      <c r="B1672" s="3" t="s">
        <v>3412</v>
      </c>
      <c r="C1672" s="3">
        <v>1</v>
      </c>
      <c r="D1672" s="3">
        <v>8</v>
      </c>
      <c r="E1672" s="3" t="s">
        <v>3413</v>
      </c>
      <c r="F1672" s="3" t="s">
        <v>81</v>
      </c>
      <c r="G1672" s="3" t="s">
        <v>82</v>
      </c>
    </row>
    <row r="1673" spans="1:7" ht="46" x14ac:dyDescent="0.2">
      <c r="A1673" s="3">
        <v>1575</v>
      </c>
      <c r="B1673" s="3" t="s">
        <v>3414</v>
      </c>
      <c r="C1673" s="3">
        <v>1</v>
      </c>
      <c r="D1673" s="3">
        <v>8</v>
      </c>
      <c r="E1673" s="3" t="s">
        <v>3415</v>
      </c>
      <c r="F1673" s="3" t="s">
        <v>66</v>
      </c>
      <c r="G1673" s="3" t="s">
        <v>67</v>
      </c>
    </row>
    <row r="1674" spans="1:7" ht="31" x14ac:dyDescent="0.2">
      <c r="A1674" s="3">
        <v>1576</v>
      </c>
      <c r="B1674" s="3" t="s">
        <v>3416</v>
      </c>
      <c r="C1674" s="3">
        <v>1</v>
      </c>
      <c r="D1674" s="3">
        <v>8</v>
      </c>
      <c r="E1674" s="3" t="s">
        <v>3417</v>
      </c>
      <c r="F1674" s="3" t="s">
        <v>81</v>
      </c>
      <c r="G1674" s="3" t="s">
        <v>82</v>
      </c>
    </row>
    <row r="1675" spans="1:7" ht="46" x14ac:dyDescent="0.2">
      <c r="A1675" s="3">
        <v>1577</v>
      </c>
      <c r="B1675" s="3" t="s">
        <v>3418</v>
      </c>
      <c r="C1675" s="3">
        <v>1</v>
      </c>
      <c r="D1675" s="3">
        <v>8</v>
      </c>
      <c r="E1675" s="3" t="s">
        <v>3419</v>
      </c>
      <c r="F1675" s="3" t="s">
        <v>66</v>
      </c>
      <c r="G1675" s="3" t="s">
        <v>67</v>
      </c>
    </row>
    <row r="1676" spans="1:7" ht="31" x14ac:dyDescent="0.2">
      <c r="A1676" s="3">
        <v>1202</v>
      </c>
      <c r="B1676" s="3" t="s">
        <v>3420</v>
      </c>
      <c r="C1676" s="3">
        <v>1</v>
      </c>
      <c r="D1676" s="3">
        <v>8</v>
      </c>
      <c r="E1676" s="3" t="s">
        <v>3421</v>
      </c>
      <c r="F1676" s="3" t="s">
        <v>81</v>
      </c>
      <c r="G1676" s="3" t="s">
        <v>82</v>
      </c>
    </row>
    <row r="1677" spans="1:7" ht="46" x14ac:dyDescent="0.2">
      <c r="A1677" s="3">
        <v>1203</v>
      </c>
      <c r="B1677" s="3" t="s">
        <v>3422</v>
      </c>
      <c r="C1677" s="3">
        <v>1</v>
      </c>
      <c r="D1677" s="3">
        <v>8</v>
      </c>
      <c r="E1677" s="3" t="s">
        <v>3423</v>
      </c>
      <c r="F1677" s="3" t="s">
        <v>66</v>
      </c>
      <c r="G1677" s="3" t="s">
        <v>67</v>
      </c>
    </row>
    <row r="1678" spans="1:7" ht="31" x14ac:dyDescent="0.2">
      <c r="A1678" s="3">
        <v>1598</v>
      </c>
      <c r="B1678" s="3" t="s">
        <v>3424</v>
      </c>
      <c r="C1678" s="3">
        <v>1</v>
      </c>
      <c r="D1678" s="3">
        <v>8</v>
      </c>
      <c r="E1678" s="3" t="s">
        <v>3425</v>
      </c>
      <c r="F1678" s="3" t="s">
        <v>81</v>
      </c>
      <c r="G1678" s="3" t="s">
        <v>82</v>
      </c>
    </row>
    <row r="1679" spans="1:7" ht="46" x14ac:dyDescent="0.2">
      <c r="A1679" s="3">
        <v>1635</v>
      </c>
      <c r="B1679" s="3" t="s">
        <v>3426</v>
      </c>
      <c r="C1679" s="3">
        <v>1</v>
      </c>
      <c r="D1679" s="3">
        <v>8</v>
      </c>
      <c r="E1679" s="3" t="s">
        <v>3427</v>
      </c>
      <c r="F1679" s="3" t="s">
        <v>3428</v>
      </c>
      <c r="G1679" s="3" t="s">
        <v>3429</v>
      </c>
    </row>
    <row r="1680" spans="1:7" ht="46" x14ac:dyDescent="0.2">
      <c r="A1680" s="3">
        <v>1636</v>
      </c>
      <c r="B1680" s="3" t="s">
        <v>3430</v>
      </c>
      <c r="C1680" s="3">
        <v>1</v>
      </c>
      <c r="D1680" s="3">
        <v>8</v>
      </c>
      <c r="E1680" s="3" t="s">
        <v>3431</v>
      </c>
      <c r="F1680" s="3" t="s">
        <v>66</v>
      </c>
      <c r="G1680" s="3" t="s">
        <v>67</v>
      </c>
    </row>
    <row r="1681" spans="1:7" ht="31" x14ac:dyDescent="0.2">
      <c r="A1681" s="3">
        <v>1613</v>
      </c>
      <c r="B1681" s="3" t="s">
        <v>3432</v>
      </c>
      <c r="C1681" s="3">
        <v>1</v>
      </c>
      <c r="D1681" s="3">
        <v>8</v>
      </c>
      <c r="E1681" s="3" t="s">
        <v>3433</v>
      </c>
      <c r="F1681" s="3" t="s">
        <v>81</v>
      </c>
      <c r="G1681" s="3" t="s">
        <v>82</v>
      </c>
    </row>
    <row r="1682" spans="1:7" ht="46" x14ac:dyDescent="0.2">
      <c r="A1682" s="3">
        <v>1614</v>
      </c>
      <c r="B1682" s="3" t="s">
        <v>3434</v>
      </c>
      <c r="C1682" s="3">
        <v>1</v>
      </c>
      <c r="D1682" s="3">
        <v>8</v>
      </c>
      <c r="E1682" s="3" t="s">
        <v>3435</v>
      </c>
      <c r="F1682" s="3" t="s">
        <v>66</v>
      </c>
      <c r="G1682" s="3" t="s">
        <v>67</v>
      </c>
    </row>
    <row r="1683" spans="1:7" ht="31" x14ac:dyDescent="0.2">
      <c r="A1683" s="3">
        <v>1615</v>
      </c>
      <c r="B1683" s="3" t="s">
        <v>3436</v>
      </c>
      <c r="C1683" s="3">
        <v>1</v>
      </c>
      <c r="D1683" s="3">
        <v>8</v>
      </c>
      <c r="E1683" s="3" t="s">
        <v>3437</v>
      </c>
      <c r="F1683" s="3" t="s">
        <v>81</v>
      </c>
      <c r="G1683" s="3" t="s">
        <v>82</v>
      </c>
    </row>
    <row r="1684" spans="1:7" ht="16" x14ac:dyDescent="0.2">
      <c r="A1684" s="3">
        <v>1616</v>
      </c>
      <c r="B1684" s="3" t="s">
        <v>3438</v>
      </c>
      <c r="C1684" s="3">
        <v>1</v>
      </c>
      <c r="D1684" s="3">
        <v>8</v>
      </c>
      <c r="E1684" s="3" t="s">
        <v>3439</v>
      </c>
      <c r="F1684" s="3" t="s">
        <v>3440</v>
      </c>
      <c r="G1684" s="3" t="s">
        <v>3441</v>
      </c>
    </row>
    <row r="1685" spans="1:7" ht="46" x14ac:dyDescent="0.2">
      <c r="A1685" s="3">
        <v>1617</v>
      </c>
      <c r="B1685" s="3" t="s">
        <v>3442</v>
      </c>
      <c r="C1685" s="3">
        <v>1</v>
      </c>
      <c r="D1685" s="3">
        <v>8</v>
      </c>
      <c r="E1685" s="3" t="s">
        <v>3443</v>
      </c>
      <c r="F1685" s="3" t="s">
        <v>66</v>
      </c>
      <c r="G1685" s="3" t="s">
        <v>67</v>
      </c>
    </row>
    <row r="1686" spans="1:7" ht="46" x14ac:dyDescent="0.2">
      <c r="A1686" s="3">
        <v>1618</v>
      </c>
      <c r="B1686" s="3" t="s">
        <v>3444</v>
      </c>
      <c r="C1686" s="3">
        <v>1</v>
      </c>
      <c r="D1686" s="3">
        <v>8</v>
      </c>
      <c r="E1686" s="3" t="s">
        <v>3445</v>
      </c>
      <c r="F1686" s="3" t="s">
        <v>66</v>
      </c>
      <c r="G1686" s="3" t="s">
        <v>67</v>
      </c>
    </row>
    <row r="1687" spans="1:7" ht="31" x14ac:dyDescent="0.2">
      <c r="A1687" s="3">
        <v>1619</v>
      </c>
      <c r="B1687" s="3" t="s">
        <v>3446</v>
      </c>
      <c r="C1687" s="3">
        <v>1</v>
      </c>
      <c r="D1687" s="3">
        <v>8</v>
      </c>
      <c r="E1687" s="3" t="s">
        <v>3447</v>
      </c>
      <c r="F1687" s="3" t="s">
        <v>81</v>
      </c>
      <c r="G1687" s="3" t="s">
        <v>82</v>
      </c>
    </row>
    <row r="1688" spans="1:7" ht="31" x14ac:dyDescent="0.2">
      <c r="A1688" s="3">
        <v>1620</v>
      </c>
      <c r="B1688" s="3" t="s">
        <v>3448</v>
      </c>
      <c r="C1688" s="3">
        <v>1</v>
      </c>
      <c r="D1688" s="3">
        <v>8</v>
      </c>
      <c r="E1688" s="3" t="s">
        <v>3449</v>
      </c>
      <c r="F1688" s="3" t="s">
        <v>81</v>
      </c>
      <c r="G1688" s="3" t="s">
        <v>82</v>
      </c>
    </row>
    <row r="1689" spans="1:7" ht="46" x14ac:dyDescent="0.2">
      <c r="A1689" s="3">
        <v>1621</v>
      </c>
      <c r="B1689" s="3" t="s">
        <v>3450</v>
      </c>
      <c r="C1689" s="3">
        <v>1</v>
      </c>
      <c r="D1689" s="3">
        <v>8</v>
      </c>
      <c r="E1689" s="3" t="s">
        <v>3451</v>
      </c>
      <c r="F1689" s="3" t="s">
        <v>66</v>
      </c>
      <c r="G1689" s="3" t="s">
        <v>67</v>
      </c>
    </row>
    <row r="1690" spans="1:7" ht="46" x14ac:dyDescent="0.2">
      <c r="A1690" s="3">
        <v>1622</v>
      </c>
      <c r="B1690" s="3" t="s">
        <v>3452</v>
      </c>
      <c r="C1690" s="3">
        <v>1</v>
      </c>
      <c r="D1690" s="3">
        <v>8</v>
      </c>
      <c r="E1690" s="3" t="s">
        <v>3453</v>
      </c>
      <c r="F1690" s="3" t="s">
        <v>66</v>
      </c>
      <c r="G1690" s="3" t="s">
        <v>67</v>
      </c>
    </row>
    <row r="1691" spans="1:7" ht="31" x14ac:dyDescent="0.2">
      <c r="A1691" s="3">
        <v>1623</v>
      </c>
      <c r="B1691" s="3" t="s">
        <v>3454</v>
      </c>
      <c r="C1691" s="3">
        <v>1</v>
      </c>
      <c r="D1691" s="3">
        <v>8</v>
      </c>
      <c r="E1691" s="3" t="s">
        <v>3455</v>
      </c>
      <c r="F1691" s="3" t="s">
        <v>81</v>
      </c>
      <c r="G1691" s="3" t="s">
        <v>82</v>
      </c>
    </row>
    <row r="1692" spans="1:7" ht="46" x14ac:dyDescent="0.2">
      <c r="A1692" s="3">
        <v>1624</v>
      </c>
      <c r="B1692" s="3" t="s">
        <v>3456</v>
      </c>
      <c r="C1692" s="3">
        <v>1</v>
      </c>
      <c r="D1692" s="3">
        <v>8</v>
      </c>
      <c r="E1692" s="3" t="s">
        <v>3457</v>
      </c>
      <c r="F1692" s="3" t="s">
        <v>66</v>
      </c>
      <c r="G1692" s="3" t="s">
        <v>67</v>
      </c>
    </row>
    <row r="1693" spans="1:7" ht="46" x14ac:dyDescent="0.2">
      <c r="A1693" s="3">
        <v>1625</v>
      </c>
      <c r="B1693" s="3" t="s">
        <v>3458</v>
      </c>
      <c r="C1693" s="3">
        <v>1</v>
      </c>
      <c r="D1693" s="3">
        <v>8</v>
      </c>
      <c r="E1693" s="3" t="s">
        <v>3459</v>
      </c>
      <c r="F1693" s="3" t="s">
        <v>81</v>
      </c>
      <c r="G1693" s="3" t="s">
        <v>82</v>
      </c>
    </row>
    <row r="1694" spans="1:7" ht="46" x14ac:dyDescent="0.2">
      <c r="A1694" s="3">
        <v>1626</v>
      </c>
      <c r="B1694" s="3" t="s">
        <v>3460</v>
      </c>
      <c r="C1694" s="3">
        <v>1</v>
      </c>
      <c r="D1694" s="3">
        <v>8</v>
      </c>
      <c r="E1694" s="3" t="s">
        <v>3461</v>
      </c>
      <c r="F1694" s="3" t="s">
        <v>3462</v>
      </c>
      <c r="G1694" s="3" t="s">
        <v>3463</v>
      </c>
    </row>
    <row r="1695" spans="1:7" ht="31" x14ac:dyDescent="0.2">
      <c r="A1695" s="3">
        <v>1627</v>
      </c>
      <c r="B1695" s="3" t="s">
        <v>3464</v>
      </c>
      <c r="C1695" s="3">
        <v>1</v>
      </c>
      <c r="D1695" s="3">
        <v>8</v>
      </c>
      <c r="E1695" s="3" t="s">
        <v>3465</v>
      </c>
      <c r="F1695" s="3" t="s">
        <v>81</v>
      </c>
      <c r="G1695" s="3" t="s">
        <v>82</v>
      </c>
    </row>
    <row r="1696" spans="1:7" ht="31" x14ac:dyDescent="0.2">
      <c r="A1696" s="3">
        <v>1628</v>
      </c>
      <c r="B1696" s="3" t="s">
        <v>3466</v>
      </c>
      <c r="C1696" s="3">
        <v>1</v>
      </c>
      <c r="D1696" s="3">
        <v>8</v>
      </c>
      <c r="E1696" s="3" t="s">
        <v>3467</v>
      </c>
      <c r="F1696" s="3" t="s">
        <v>3462</v>
      </c>
      <c r="G1696" s="3" t="s">
        <v>3463</v>
      </c>
    </row>
    <row r="1697" spans="1:7" ht="31" x14ac:dyDescent="0.2">
      <c r="A1697" s="3">
        <v>1629</v>
      </c>
      <c r="B1697" s="3" t="s">
        <v>3468</v>
      </c>
      <c r="C1697" s="3">
        <v>1</v>
      </c>
      <c r="D1697" s="3">
        <v>8</v>
      </c>
      <c r="E1697" s="3" t="s">
        <v>3469</v>
      </c>
      <c r="F1697" s="3" t="s">
        <v>3470</v>
      </c>
      <c r="G1697" s="3" t="s">
        <v>3471</v>
      </c>
    </row>
    <row r="1698" spans="1:7" ht="46" x14ac:dyDescent="0.2">
      <c r="A1698" s="3">
        <v>1630</v>
      </c>
      <c r="B1698" s="3" t="s">
        <v>3472</v>
      </c>
      <c r="C1698" s="3">
        <v>1</v>
      </c>
      <c r="D1698" s="3">
        <v>8</v>
      </c>
      <c r="E1698" s="3" t="s">
        <v>3473</v>
      </c>
      <c r="F1698" s="3" t="s">
        <v>66</v>
      </c>
      <c r="G1698" s="3" t="s">
        <v>67</v>
      </c>
    </row>
    <row r="1699" spans="1:7" ht="61" x14ac:dyDescent="0.2">
      <c r="A1699" s="3">
        <v>1631</v>
      </c>
      <c r="B1699" s="3" t="s">
        <v>3474</v>
      </c>
      <c r="C1699" s="3">
        <v>1</v>
      </c>
      <c r="D1699" s="3">
        <v>8</v>
      </c>
      <c r="E1699" s="3" t="s">
        <v>3475</v>
      </c>
      <c r="F1699" s="3" t="s">
        <v>3476</v>
      </c>
      <c r="G1699" s="3" t="s">
        <v>3477</v>
      </c>
    </row>
    <row r="1700" spans="1:7" ht="31" x14ac:dyDescent="0.2">
      <c r="A1700" s="3">
        <v>1632</v>
      </c>
      <c r="B1700" s="3" t="s">
        <v>3478</v>
      </c>
      <c r="C1700" s="3">
        <v>1</v>
      </c>
      <c r="D1700" s="3">
        <v>8</v>
      </c>
      <c r="E1700" s="3" t="s">
        <v>3479</v>
      </c>
      <c r="F1700" s="3" t="s">
        <v>81</v>
      </c>
      <c r="G1700" s="3" t="s">
        <v>82</v>
      </c>
    </row>
    <row r="1701" spans="1:7" ht="31" x14ac:dyDescent="0.2">
      <c r="A1701" s="3">
        <v>1633</v>
      </c>
      <c r="B1701" s="3" t="s">
        <v>3480</v>
      </c>
      <c r="C1701" s="3">
        <v>1</v>
      </c>
      <c r="D1701" s="3">
        <v>8</v>
      </c>
      <c r="E1701" s="3" t="s">
        <v>3481</v>
      </c>
      <c r="F1701" s="3" t="s">
        <v>3462</v>
      </c>
      <c r="G1701" s="3" t="s">
        <v>3463</v>
      </c>
    </row>
    <row r="1702" spans="1:7" ht="61" x14ac:dyDescent="0.2">
      <c r="A1702" s="3">
        <v>1634</v>
      </c>
      <c r="B1702" s="3" t="s">
        <v>3482</v>
      </c>
      <c r="C1702" s="3">
        <v>1</v>
      </c>
      <c r="D1702" s="3">
        <v>8</v>
      </c>
      <c r="E1702" s="3" t="s">
        <v>3483</v>
      </c>
      <c r="F1702" s="3" t="s">
        <v>3484</v>
      </c>
      <c r="G1702" s="3" t="s">
        <v>3485</v>
      </c>
    </row>
    <row r="1703" spans="1:7" ht="16" x14ac:dyDescent="0.2">
      <c r="A1703" s="3">
        <v>1875</v>
      </c>
      <c r="B1703" s="3" t="s">
        <v>3486</v>
      </c>
      <c r="C1703" s="3">
        <v>1</v>
      </c>
      <c r="D1703" s="3">
        <v>8</v>
      </c>
      <c r="E1703" s="3" t="s">
        <v>3487</v>
      </c>
      <c r="F1703" s="3" t="s">
        <v>60</v>
      </c>
      <c r="G1703" s="3" t="s">
        <v>60</v>
      </c>
    </row>
    <row r="1704" spans="1:7" ht="16" x14ac:dyDescent="0.2">
      <c r="A1704" s="3">
        <v>1762</v>
      </c>
      <c r="B1704" s="3" t="s">
        <v>3488</v>
      </c>
      <c r="C1704" s="3">
        <v>1</v>
      </c>
      <c r="D1704" s="3">
        <v>8</v>
      </c>
      <c r="E1704" s="3" t="s">
        <v>3488</v>
      </c>
      <c r="F1704" s="3" t="s">
        <v>60</v>
      </c>
      <c r="G1704" s="3" t="s">
        <v>60</v>
      </c>
    </row>
    <row r="1705" spans="1:7" ht="46" x14ac:dyDescent="0.2">
      <c r="A1705" s="3">
        <v>1012</v>
      </c>
      <c r="B1705" s="3" t="s">
        <v>3489</v>
      </c>
      <c r="C1705" s="3">
        <v>1</v>
      </c>
      <c r="D1705" s="3">
        <v>8</v>
      </c>
      <c r="E1705" s="3" t="s">
        <v>3490</v>
      </c>
      <c r="F1705" s="3" t="s">
        <v>66</v>
      </c>
      <c r="G1705" s="3" t="s">
        <v>67</v>
      </c>
    </row>
    <row r="1706" spans="1:7" ht="16" x14ac:dyDescent="0.2">
      <c r="A1706" s="3">
        <v>1845</v>
      </c>
      <c r="B1706" s="3" t="s">
        <v>3491</v>
      </c>
      <c r="C1706" s="3">
        <v>1</v>
      </c>
      <c r="D1706" s="3">
        <v>8</v>
      </c>
      <c r="E1706" s="3" t="s">
        <v>3491</v>
      </c>
      <c r="F1706" s="3" t="s">
        <v>60</v>
      </c>
      <c r="G1706" s="3" t="s">
        <v>60</v>
      </c>
    </row>
    <row r="1707" spans="1:7" ht="46" x14ac:dyDescent="0.2">
      <c r="A1707" s="3">
        <v>1013</v>
      </c>
      <c r="B1707" s="3" t="s">
        <v>3492</v>
      </c>
      <c r="C1707" s="3">
        <v>1</v>
      </c>
      <c r="D1707" s="3">
        <v>8</v>
      </c>
      <c r="E1707" s="3" t="s">
        <v>3493</v>
      </c>
      <c r="F1707" s="3" t="s">
        <v>66</v>
      </c>
      <c r="G1707" s="3" t="s">
        <v>67</v>
      </c>
    </row>
    <row r="1708" spans="1:7" ht="46" x14ac:dyDescent="0.2">
      <c r="A1708" s="3">
        <v>1014</v>
      </c>
      <c r="B1708" s="3" t="s">
        <v>3494</v>
      </c>
      <c r="C1708" s="3">
        <v>1</v>
      </c>
      <c r="D1708" s="3">
        <v>8</v>
      </c>
      <c r="E1708" s="3" t="s">
        <v>3495</v>
      </c>
      <c r="F1708" s="3" t="s">
        <v>66</v>
      </c>
      <c r="G1708" s="3" t="s">
        <v>67</v>
      </c>
    </row>
    <row r="1709" spans="1:7" ht="16" x14ac:dyDescent="0.2">
      <c r="A1709" s="3">
        <v>1</v>
      </c>
      <c r="B1709" s="3" t="s">
        <v>3496</v>
      </c>
      <c r="C1709" s="3">
        <v>2</v>
      </c>
      <c r="D1709" s="3">
        <v>10</v>
      </c>
      <c r="E1709" s="3" t="s">
        <v>3497</v>
      </c>
      <c r="F1709" s="3" t="s">
        <v>180</v>
      </c>
      <c r="G1709" s="3" t="s">
        <v>181</v>
      </c>
    </row>
    <row r="1710" spans="1:7" ht="46" x14ac:dyDescent="0.2">
      <c r="A1710" s="3">
        <v>1015</v>
      </c>
      <c r="B1710" s="3" t="s">
        <v>3498</v>
      </c>
      <c r="C1710" s="3">
        <v>1</v>
      </c>
      <c r="D1710" s="3">
        <v>8</v>
      </c>
      <c r="E1710" s="3" t="s">
        <v>3499</v>
      </c>
      <c r="F1710" s="3" t="s">
        <v>66</v>
      </c>
      <c r="G1710" s="3" t="s">
        <v>67</v>
      </c>
    </row>
    <row r="1711" spans="1:7" ht="31" x14ac:dyDescent="0.2">
      <c r="A1711" s="3">
        <v>100</v>
      </c>
      <c r="B1711" s="3" t="s">
        <v>3500</v>
      </c>
      <c r="C1711" s="3">
        <v>1</v>
      </c>
      <c r="D1711" s="3">
        <v>8</v>
      </c>
      <c r="E1711" s="3" t="s">
        <v>3501</v>
      </c>
      <c r="F1711" s="3" t="s">
        <v>81</v>
      </c>
      <c r="G1711" s="3" t="s">
        <v>82</v>
      </c>
    </row>
    <row r="1712" spans="1:7" ht="46" x14ac:dyDescent="0.2">
      <c r="A1712" s="3">
        <v>1016</v>
      </c>
      <c r="B1712" s="3" t="s">
        <v>3502</v>
      </c>
      <c r="C1712" s="3">
        <v>1</v>
      </c>
      <c r="D1712" s="3">
        <v>8</v>
      </c>
      <c r="E1712" s="3" t="s">
        <v>3503</v>
      </c>
      <c r="F1712" s="3" t="s">
        <v>66</v>
      </c>
      <c r="G1712" s="3" t="s">
        <v>67</v>
      </c>
    </row>
    <row r="1713" spans="1:7" ht="46" x14ac:dyDescent="0.2">
      <c r="A1713" s="3">
        <v>1017</v>
      </c>
      <c r="B1713" s="3" t="s">
        <v>3504</v>
      </c>
      <c r="C1713" s="3">
        <v>1</v>
      </c>
      <c r="D1713" s="3">
        <v>8</v>
      </c>
      <c r="E1713" s="3" t="s">
        <v>3505</v>
      </c>
      <c r="F1713" s="3" t="s">
        <v>66</v>
      </c>
      <c r="G1713" s="3" t="s">
        <v>67</v>
      </c>
    </row>
    <row r="1714" spans="1:7" ht="46" x14ac:dyDescent="0.2">
      <c r="A1714" s="3">
        <v>1018</v>
      </c>
      <c r="B1714" s="3" t="s">
        <v>3506</v>
      </c>
      <c r="C1714" s="3">
        <v>1</v>
      </c>
      <c r="D1714" s="3">
        <v>8</v>
      </c>
      <c r="E1714" s="3" t="s">
        <v>3507</v>
      </c>
      <c r="F1714" s="3" t="s">
        <v>66</v>
      </c>
      <c r="G1714" s="3" t="s">
        <v>67</v>
      </c>
    </row>
    <row r="1715" spans="1:7" ht="16" x14ac:dyDescent="0.2">
      <c r="A1715" s="3">
        <v>1756</v>
      </c>
      <c r="B1715" s="3" t="s">
        <v>3508</v>
      </c>
      <c r="C1715" s="3">
        <v>1</v>
      </c>
      <c r="D1715" s="3">
        <v>8</v>
      </c>
      <c r="E1715" s="3" t="s">
        <v>3508</v>
      </c>
      <c r="F1715" s="3" t="s">
        <v>60</v>
      </c>
      <c r="G1715" s="3" t="s">
        <v>60</v>
      </c>
    </row>
    <row r="1716" spans="1:7" ht="46" x14ac:dyDescent="0.2">
      <c r="A1716" s="3">
        <v>1019</v>
      </c>
      <c r="B1716" s="3" t="s">
        <v>3509</v>
      </c>
      <c r="C1716" s="3">
        <v>1</v>
      </c>
      <c r="D1716" s="3">
        <v>8</v>
      </c>
      <c r="E1716" s="3" t="s">
        <v>3510</v>
      </c>
      <c r="F1716" s="3" t="s">
        <v>66</v>
      </c>
      <c r="G1716" s="3" t="s">
        <v>67</v>
      </c>
    </row>
    <row r="1717" spans="1:7" ht="46" x14ac:dyDescent="0.2">
      <c r="A1717" s="3">
        <v>1020</v>
      </c>
      <c r="B1717" s="3" t="s">
        <v>3511</v>
      </c>
      <c r="C1717" s="3">
        <v>1</v>
      </c>
      <c r="D1717" s="3">
        <v>8</v>
      </c>
      <c r="E1717" s="3" t="s">
        <v>3512</v>
      </c>
      <c r="F1717" s="3" t="s">
        <v>66</v>
      </c>
      <c r="G1717" s="3" t="s">
        <v>67</v>
      </c>
    </row>
    <row r="1718" spans="1:7" ht="46" x14ac:dyDescent="0.2">
      <c r="A1718" s="3">
        <v>1021</v>
      </c>
      <c r="B1718" s="3" t="s">
        <v>3513</v>
      </c>
      <c r="C1718" s="3">
        <v>1</v>
      </c>
      <c r="D1718" s="3">
        <v>8</v>
      </c>
      <c r="E1718" s="3" t="s">
        <v>3514</v>
      </c>
      <c r="F1718" s="3" t="s">
        <v>66</v>
      </c>
      <c r="G1718" s="3" t="s">
        <v>67</v>
      </c>
    </row>
    <row r="1719" spans="1:7" ht="46" x14ac:dyDescent="0.2">
      <c r="A1719" s="3">
        <v>1022</v>
      </c>
      <c r="B1719" s="3" t="s">
        <v>3515</v>
      </c>
      <c r="C1719" s="3">
        <v>1</v>
      </c>
      <c r="D1719" s="3">
        <v>8</v>
      </c>
      <c r="E1719" s="3" t="s">
        <v>3516</v>
      </c>
      <c r="F1719" s="3" t="s">
        <v>66</v>
      </c>
      <c r="G1719" s="3" t="s">
        <v>67</v>
      </c>
    </row>
    <row r="1720" spans="1:7" ht="46" x14ac:dyDescent="0.2">
      <c r="A1720" s="3">
        <v>1023</v>
      </c>
      <c r="B1720" s="3" t="s">
        <v>3517</v>
      </c>
      <c r="C1720" s="3">
        <v>1</v>
      </c>
      <c r="D1720" s="3">
        <v>8</v>
      </c>
      <c r="E1720" s="3" t="s">
        <v>3518</v>
      </c>
      <c r="F1720" s="3" t="s">
        <v>66</v>
      </c>
      <c r="G1720" s="3" t="s">
        <v>67</v>
      </c>
    </row>
    <row r="1721" spans="1:7" ht="46" x14ac:dyDescent="0.2">
      <c r="A1721" s="3">
        <v>1024</v>
      </c>
      <c r="B1721" s="3" t="s">
        <v>3519</v>
      </c>
      <c r="C1721" s="3">
        <v>1</v>
      </c>
      <c r="D1721" s="3">
        <v>8</v>
      </c>
      <c r="E1721" s="3" t="s">
        <v>3520</v>
      </c>
      <c r="F1721" s="3" t="s">
        <v>66</v>
      </c>
      <c r="G1721" s="3" t="s">
        <v>67</v>
      </c>
    </row>
    <row r="1722" spans="1:7" ht="46" x14ac:dyDescent="0.2">
      <c r="A1722" s="3">
        <v>1025</v>
      </c>
      <c r="B1722" s="3" t="s">
        <v>3521</v>
      </c>
      <c r="C1722" s="3">
        <v>1</v>
      </c>
      <c r="D1722" s="3">
        <v>8</v>
      </c>
      <c r="E1722" s="3" t="s">
        <v>3522</v>
      </c>
      <c r="F1722" s="3" t="s">
        <v>66</v>
      </c>
      <c r="G1722" s="3" t="s">
        <v>67</v>
      </c>
    </row>
    <row r="1723" spans="1:7" ht="46" x14ac:dyDescent="0.2">
      <c r="A1723" s="3">
        <v>1026</v>
      </c>
      <c r="B1723" s="3" t="s">
        <v>3523</v>
      </c>
      <c r="C1723" s="3">
        <v>1</v>
      </c>
      <c r="D1723" s="3">
        <v>8</v>
      </c>
      <c r="E1723" s="3" t="s">
        <v>3524</v>
      </c>
      <c r="F1723" s="3" t="s">
        <v>66</v>
      </c>
      <c r="G1723" s="3" t="s">
        <v>67</v>
      </c>
    </row>
    <row r="1724" spans="1:7" ht="46" x14ac:dyDescent="0.2">
      <c r="A1724" s="3">
        <v>1027</v>
      </c>
      <c r="B1724" s="3" t="s">
        <v>3525</v>
      </c>
      <c r="C1724" s="3">
        <v>1</v>
      </c>
      <c r="D1724" s="3">
        <v>8</v>
      </c>
      <c r="E1724" s="3" t="s">
        <v>3526</v>
      </c>
      <c r="F1724" s="3" t="s">
        <v>66</v>
      </c>
      <c r="G1724" s="3" t="s">
        <v>67</v>
      </c>
    </row>
    <row r="1725" spans="1:7" ht="46" x14ac:dyDescent="0.2">
      <c r="A1725" s="3">
        <v>1028</v>
      </c>
      <c r="B1725" s="3" t="s">
        <v>3527</v>
      </c>
      <c r="C1725" s="3">
        <v>1</v>
      </c>
      <c r="D1725" s="3">
        <v>8</v>
      </c>
      <c r="E1725" s="3" t="s">
        <v>3528</v>
      </c>
      <c r="F1725" s="3" t="s">
        <v>66</v>
      </c>
      <c r="G1725" s="3" t="s">
        <v>67</v>
      </c>
    </row>
    <row r="1726" spans="1:7" ht="46" x14ac:dyDescent="0.2">
      <c r="A1726" s="3">
        <v>1029</v>
      </c>
      <c r="B1726" s="3" t="s">
        <v>3529</v>
      </c>
      <c r="C1726" s="3">
        <v>1</v>
      </c>
      <c r="D1726" s="3">
        <v>8</v>
      </c>
      <c r="E1726" s="3" t="s">
        <v>3530</v>
      </c>
      <c r="F1726" s="3" t="s">
        <v>66</v>
      </c>
      <c r="G1726" s="3" t="s">
        <v>67</v>
      </c>
    </row>
    <row r="1727" spans="1:7" ht="46" x14ac:dyDescent="0.2">
      <c r="A1727" s="3">
        <v>1030</v>
      </c>
      <c r="B1727" s="3" t="s">
        <v>3531</v>
      </c>
      <c r="C1727" s="3">
        <v>1</v>
      </c>
      <c r="D1727" s="3">
        <v>8</v>
      </c>
      <c r="E1727" s="3" t="s">
        <v>3532</v>
      </c>
      <c r="F1727" s="3" t="s">
        <v>66</v>
      </c>
      <c r="G1727" s="3" t="s">
        <v>67</v>
      </c>
    </row>
    <row r="1728" spans="1:7" ht="46" x14ac:dyDescent="0.2">
      <c r="A1728" s="3">
        <v>1031</v>
      </c>
      <c r="B1728" s="3" t="s">
        <v>3533</v>
      </c>
      <c r="C1728" s="3">
        <v>1</v>
      </c>
      <c r="D1728" s="3">
        <v>8</v>
      </c>
      <c r="E1728" s="3" t="s">
        <v>3534</v>
      </c>
      <c r="F1728" s="3" t="s">
        <v>66</v>
      </c>
      <c r="G1728" s="3" t="s">
        <v>67</v>
      </c>
    </row>
    <row r="1729" spans="1:7" ht="46" x14ac:dyDescent="0.2">
      <c r="A1729" s="3">
        <v>1032</v>
      </c>
      <c r="B1729" s="3" t="s">
        <v>3535</v>
      </c>
      <c r="C1729" s="3">
        <v>1</v>
      </c>
      <c r="D1729" s="3">
        <v>8</v>
      </c>
      <c r="E1729" s="3" t="s">
        <v>3536</v>
      </c>
      <c r="F1729" s="3" t="s">
        <v>66</v>
      </c>
      <c r="G1729" s="3" t="s">
        <v>67</v>
      </c>
    </row>
    <row r="1730" spans="1:7" ht="46" x14ac:dyDescent="0.2">
      <c r="A1730" s="3">
        <v>1033</v>
      </c>
      <c r="B1730" s="3" t="s">
        <v>3537</v>
      </c>
      <c r="C1730" s="3">
        <v>1</v>
      </c>
      <c r="D1730" s="3">
        <v>8</v>
      </c>
      <c r="E1730" s="3" t="s">
        <v>3538</v>
      </c>
      <c r="F1730" s="3" t="s">
        <v>66</v>
      </c>
      <c r="G1730" s="3" t="s">
        <v>67</v>
      </c>
    </row>
    <row r="1731" spans="1:7" ht="46" x14ac:dyDescent="0.2">
      <c r="A1731" s="3">
        <v>1034</v>
      </c>
      <c r="B1731" s="3" t="s">
        <v>3539</v>
      </c>
      <c r="C1731" s="3">
        <v>1</v>
      </c>
      <c r="D1731" s="3">
        <v>8</v>
      </c>
      <c r="E1731" s="3" t="s">
        <v>3540</v>
      </c>
      <c r="F1731" s="3" t="s">
        <v>66</v>
      </c>
      <c r="G1731" s="3" t="s">
        <v>67</v>
      </c>
    </row>
    <row r="1732" spans="1:7" ht="46" x14ac:dyDescent="0.2">
      <c r="A1732" s="3">
        <v>1035</v>
      </c>
      <c r="B1732" s="3" t="s">
        <v>3541</v>
      </c>
      <c r="C1732" s="3">
        <v>1</v>
      </c>
      <c r="D1732" s="3">
        <v>8</v>
      </c>
      <c r="E1732" s="3" t="s">
        <v>3542</v>
      </c>
      <c r="F1732" s="3" t="s">
        <v>66</v>
      </c>
      <c r="G1732" s="3" t="s">
        <v>67</v>
      </c>
    </row>
    <row r="1733" spans="1:7" ht="46" x14ac:dyDescent="0.2">
      <c r="A1733" s="3">
        <v>1036</v>
      </c>
      <c r="B1733" s="3" t="s">
        <v>3543</v>
      </c>
      <c r="C1733" s="3">
        <v>1</v>
      </c>
      <c r="D1733" s="3">
        <v>8</v>
      </c>
      <c r="E1733" s="3" t="s">
        <v>3544</v>
      </c>
      <c r="F1733" s="3" t="s">
        <v>66</v>
      </c>
      <c r="G1733" s="3" t="s">
        <v>67</v>
      </c>
    </row>
    <row r="1734" spans="1:7" ht="46" x14ac:dyDescent="0.2">
      <c r="A1734" s="3">
        <v>1037</v>
      </c>
      <c r="B1734" s="3" t="s">
        <v>3545</v>
      </c>
      <c r="C1734" s="3">
        <v>1</v>
      </c>
      <c r="D1734" s="3">
        <v>8</v>
      </c>
      <c r="E1734" s="3" t="s">
        <v>3546</v>
      </c>
      <c r="F1734" s="3" t="s">
        <v>66</v>
      </c>
      <c r="G1734" s="3" t="s">
        <v>67</v>
      </c>
    </row>
    <row r="1735" spans="1:7" ht="46" x14ac:dyDescent="0.2">
      <c r="A1735" s="3">
        <v>1038</v>
      </c>
      <c r="B1735" s="3" t="s">
        <v>3547</v>
      </c>
      <c r="C1735" s="3">
        <v>1</v>
      </c>
      <c r="D1735" s="3">
        <v>8</v>
      </c>
      <c r="E1735" s="3" t="s">
        <v>3548</v>
      </c>
      <c r="F1735" s="3" t="s">
        <v>66</v>
      </c>
      <c r="G1735" s="3" t="s">
        <v>67</v>
      </c>
    </row>
    <row r="1736" spans="1:7" ht="46" x14ac:dyDescent="0.2">
      <c r="A1736" s="3">
        <v>1040</v>
      </c>
      <c r="B1736" s="3" t="s">
        <v>3549</v>
      </c>
      <c r="C1736" s="3">
        <v>1</v>
      </c>
      <c r="D1736" s="3">
        <v>8</v>
      </c>
      <c r="E1736" s="3" t="s">
        <v>3550</v>
      </c>
      <c r="F1736" s="3" t="s">
        <v>66</v>
      </c>
      <c r="G1736" s="3" t="s">
        <v>67</v>
      </c>
    </row>
    <row r="1737" spans="1:7" ht="46" x14ac:dyDescent="0.2">
      <c r="A1737" s="3">
        <v>1039</v>
      </c>
      <c r="B1737" s="3" t="s">
        <v>3551</v>
      </c>
      <c r="C1737" s="3">
        <v>1</v>
      </c>
      <c r="D1737" s="3">
        <v>8</v>
      </c>
      <c r="E1737" s="3" t="s">
        <v>3552</v>
      </c>
      <c r="F1737" s="3" t="s">
        <v>66</v>
      </c>
      <c r="G1737" s="3" t="s">
        <v>67</v>
      </c>
    </row>
    <row r="1738" spans="1:7" ht="46" x14ac:dyDescent="0.2">
      <c r="A1738" s="3">
        <v>1041</v>
      </c>
      <c r="B1738" s="3" t="s">
        <v>3553</v>
      </c>
      <c r="C1738" s="3">
        <v>1</v>
      </c>
      <c r="D1738" s="3">
        <v>8</v>
      </c>
      <c r="E1738" s="3" t="s">
        <v>3554</v>
      </c>
      <c r="F1738" s="3" t="s">
        <v>66</v>
      </c>
      <c r="G1738" s="3" t="s">
        <v>67</v>
      </c>
    </row>
    <row r="1739" spans="1:7" ht="46" x14ac:dyDescent="0.2">
      <c r="A1739" s="3">
        <v>1042</v>
      </c>
      <c r="B1739" s="3" t="s">
        <v>3555</v>
      </c>
      <c r="C1739" s="3">
        <v>1</v>
      </c>
      <c r="D1739" s="3">
        <v>8</v>
      </c>
      <c r="E1739" s="3" t="s">
        <v>3556</v>
      </c>
      <c r="F1739" s="3" t="s">
        <v>66</v>
      </c>
      <c r="G1739" s="3" t="s">
        <v>67</v>
      </c>
    </row>
    <row r="1740" spans="1:7" ht="46" x14ac:dyDescent="0.2">
      <c r="A1740" s="3">
        <v>1043</v>
      </c>
      <c r="B1740" s="3" t="s">
        <v>3557</v>
      </c>
      <c r="C1740" s="3">
        <v>1</v>
      </c>
      <c r="D1740" s="3">
        <v>8</v>
      </c>
      <c r="E1740" s="3" t="s">
        <v>3558</v>
      </c>
      <c r="F1740" s="3" t="s">
        <v>66</v>
      </c>
      <c r="G1740" s="3" t="s">
        <v>67</v>
      </c>
    </row>
    <row r="1741" spans="1:7" ht="46" x14ac:dyDescent="0.2">
      <c r="A1741" s="3">
        <v>1044</v>
      </c>
      <c r="B1741" s="3" t="s">
        <v>3559</v>
      </c>
      <c r="C1741" s="3">
        <v>1</v>
      </c>
      <c r="D1741" s="3">
        <v>8</v>
      </c>
      <c r="E1741" s="3" t="s">
        <v>3560</v>
      </c>
      <c r="F1741" s="3" t="s">
        <v>66</v>
      </c>
      <c r="G1741" s="3" t="s">
        <v>67</v>
      </c>
    </row>
    <row r="1742" spans="1:7" ht="46" x14ac:dyDescent="0.2">
      <c r="A1742" s="3">
        <v>1045</v>
      </c>
      <c r="B1742" s="3" t="s">
        <v>3561</v>
      </c>
      <c r="C1742" s="3">
        <v>1</v>
      </c>
      <c r="D1742" s="3">
        <v>8</v>
      </c>
      <c r="E1742" s="3" t="s">
        <v>3562</v>
      </c>
      <c r="F1742" s="3" t="s">
        <v>66</v>
      </c>
      <c r="G1742" s="3" t="s">
        <v>67</v>
      </c>
    </row>
    <row r="1743" spans="1:7" ht="46" x14ac:dyDescent="0.2">
      <c r="A1743" s="3">
        <v>1046</v>
      </c>
      <c r="B1743" s="3" t="s">
        <v>3563</v>
      </c>
      <c r="C1743" s="3">
        <v>1</v>
      </c>
      <c r="D1743" s="3">
        <v>8</v>
      </c>
      <c r="E1743" s="3" t="s">
        <v>3564</v>
      </c>
      <c r="F1743" s="3" t="s">
        <v>66</v>
      </c>
      <c r="G1743" s="3" t="s">
        <v>67</v>
      </c>
    </row>
    <row r="1744" spans="1:7" ht="31" x14ac:dyDescent="0.2">
      <c r="A1744" s="3">
        <v>3</v>
      </c>
      <c r="B1744" s="3" t="s">
        <v>3565</v>
      </c>
      <c r="C1744" s="3">
        <v>1</v>
      </c>
      <c r="D1744" s="3">
        <v>8</v>
      </c>
      <c r="E1744" s="3" t="s">
        <v>3566</v>
      </c>
      <c r="F1744" s="3" t="s">
        <v>1556</v>
      </c>
      <c r="G1744" s="3" t="s">
        <v>1557</v>
      </c>
    </row>
    <row r="1745" spans="1:7" ht="31" x14ac:dyDescent="0.2">
      <c r="A1745" s="3">
        <v>1608</v>
      </c>
      <c r="B1745" s="3" t="s">
        <v>37</v>
      </c>
      <c r="C1745" s="3">
        <v>1</v>
      </c>
      <c r="D1745" s="3">
        <v>8</v>
      </c>
      <c r="E1745" s="3" t="s">
        <v>3567</v>
      </c>
      <c r="F1745" s="3" t="s">
        <v>2039</v>
      </c>
      <c r="G1745" s="3" t="s">
        <v>2040</v>
      </c>
    </row>
    <row r="1746" spans="1:7" ht="46" x14ac:dyDescent="0.2">
      <c r="A1746" s="3">
        <v>1609</v>
      </c>
      <c r="B1746" s="3" t="s">
        <v>38</v>
      </c>
      <c r="C1746" s="3">
        <v>1</v>
      </c>
      <c r="D1746" s="3">
        <v>8</v>
      </c>
      <c r="E1746" s="3" t="s">
        <v>3568</v>
      </c>
      <c r="F1746" s="3" t="s">
        <v>3569</v>
      </c>
      <c r="G1746" s="3" t="s">
        <v>3570</v>
      </c>
    </row>
    <row r="1747" spans="1:7" ht="31" x14ac:dyDescent="0.2">
      <c r="A1747" s="3">
        <v>1610</v>
      </c>
      <c r="B1747" s="3" t="s">
        <v>3571</v>
      </c>
      <c r="C1747" s="3">
        <v>1</v>
      </c>
      <c r="D1747" s="3">
        <v>8</v>
      </c>
      <c r="E1747" s="3" t="s">
        <v>3572</v>
      </c>
      <c r="F1747" s="3" t="s">
        <v>81</v>
      </c>
      <c r="G1747" s="3" t="s">
        <v>82</v>
      </c>
    </row>
    <row r="1748" spans="1:7" ht="76" x14ac:dyDescent="0.2">
      <c r="A1748" s="3">
        <v>1611</v>
      </c>
      <c r="B1748" s="3" t="s">
        <v>3573</v>
      </c>
      <c r="C1748" s="3">
        <v>1</v>
      </c>
      <c r="D1748" s="3">
        <v>8</v>
      </c>
      <c r="E1748" s="3" t="s">
        <v>3574</v>
      </c>
      <c r="F1748" s="3" t="s">
        <v>3575</v>
      </c>
      <c r="G1748" s="3" t="s">
        <v>3576</v>
      </c>
    </row>
    <row r="1749" spans="1:7" ht="76" x14ac:dyDescent="0.2">
      <c r="A1749" s="3">
        <v>1612</v>
      </c>
      <c r="B1749" s="3" t="s">
        <v>3577</v>
      </c>
      <c r="C1749" s="3">
        <v>1</v>
      </c>
      <c r="D1749" s="3">
        <v>8</v>
      </c>
      <c r="E1749" s="3" t="s">
        <v>3578</v>
      </c>
      <c r="F1749" s="3" t="s">
        <v>3579</v>
      </c>
      <c r="G1749" s="3" t="s">
        <v>3580</v>
      </c>
    </row>
    <row r="1750" spans="1:7" ht="76" x14ac:dyDescent="0.2">
      <c r="A1750" s="3">
        <v>1047</v>
      </c>
      <c r="B1750" s="3" t="s">
        <v>3581</v>
      </c>
      <c r="C1750" s="3">
        <v>1</v>
      </c>
      <c r="D1750" s="3">
        <v>8</v>
      </c>
      <c r="E1750" s="3" t="s">
        <v>3582</v>
      </c>
      <c r="F1750" s="3" t="s">
        <v>66</v>
      </c>
      <c r="G1750" s="3" t="s">
        <v>67</v>
      </c>
    </row>
    <row r="1751" spans="1:7" ht="16" x14ac:dyDescent="0.2">
      <c r="A1751" s="3">
        <v>1750</v>
      </c>
      <c r="B1751" s="3" t="s">
        <v>3583</v>
      </c>
      <c r="C1751" s="3">
        <v>1</v>
      </c>
      <c r="D1751" s="3">
        <v>8</v>
      </c>
      <c r="E1751" s="3" t="s">
        <v>3583</v>
      </c>
      <c r="F1751" s="3" t="s">
        <v>60</v>
      </c>
      <c r="G1751" s="3" t="s">
        <v>60</v>
      </c>
    </row>
    <row r="1752" spans="1:7" ht="16" x14ac:dyDescent="0.2">
      <c r="A1752" s="3">
        <v>1755</v>
      </c>
      <c r="B1752" s="3" t="s">
        <v>3584</v>
      </c>
      <c r="C1752" s="3">
        <v>1</v>
      </c>
      <c r="D1752" s="3">
        <v>8</v>
      </c>
      <c r="E1752" s="3" t="s">
        <v>3584</v>
      </c>
      <c r="F1752" s="3" t="s">
        <v>60</v>
      </c>
      <c r="G1752" s="3" t="s">
        <v>60</v>
      </c>
    </row>
    <row r="1753" spans="1:7" ht="46" x14ac:dyDescent="0.2">
      <c r="A1753" s="3">
        <v>1048</v>
      </c>
      <c r="B1753" s="3" t="s">
        <v>3585</v>
      </c>
      <c r="C1753" s="3">
        <v>1</v>
      </c>
      <c r="D1753" s="3">
        <v>8</v>
      </c>
      <c r="E1753" s="3" t="s">
        <v>3586</v>
      </c>
      <c r="F1753" s="3" t="s">
        <v>66</v>
      </c>
      <c r="G1753" s="3" t="s">
        <v>67</v>
      </c>
    </row>
    <row r="1754" spans="1:7" ht="46" x14ac:dyDescent="0.2">
      <c r="A1754" s="3">
        <v>1049</v>
      </c>
      <c r="B1754" s="3" t="s">
        <v>3587</v>
      </c>
      <c r="C1754" s="3">
        <v>1</v>
      </c>
      <c r="D1754" s="3">
        <v>8</v>
      </c>
      <c r="E1754" s="3" t="s">
        <v>3588</v>
      </c>
      <c r="F1754" s="3" t="s">
        <v>66</v>
      </c>
      <c r="G1754" s="3" t="s">
        <v>67</v>
      </c>
    </row>
    <row r="1755" spans="1:7" ht="46" x14ac:dyDescent="0.2">
      <c r="A1755" s="3">
        <v>1050</v>
      </c>
      <c r="B1755" s="3" t="s">
        <v>3589</v>
      </c>
      <c r="C1755" s="3">
        <v>1</v>
      </c>
      <c r="D1755" s="3">
        <v>8</v>
      </c>
      <c r="E1755" s="3" t="s">
        <v>3590</v>
      </c>
      <c r="F1755" s="3" t="s">
        <v>66</v>
      </c>
      <c r="G1755" s="3" t="s">
        <v>67</v>
      </c>
    </row>
    <row r="1756" spans="1:7" ht="46" x14ac:dyDescent="0.2">
      <c r="A1756" s="3">
        <v>1051</v>
      </c>
      <c r="B1756" s="3" t="s">
        <v>3591</v>
      </c>
      <c r="C1756" s="3">
        <v>1</v>
      </c>
      <c r="D1756" s="3">
        <v>8</v>
      </c>
      <c r="E1756" s="3" t="s">
        <v>3592</v>
      </c>
      <c r="F1756" s="3" t="s">
        <v>66</v>
      </c>
      <c r="G1756" s="3" t="s">
        <v>67</v>
      </c>
    </row>
    <row r="1757" spans="1:7" ht="46" x14ac:dyDescent="0.2">
      <c r="A1757" s="3">
        <v>1052</v>
      </c>
      <c r="B1757" s="3" t="s">
        <v>3593</v>
      </c>
      <c r="C1757" s="3">
        <v>1</v>
      </c>
      <c r="D1757" s="3">
        <v>8</v>
      </c>
      <c r="E1757" s="3" t="s">
        <v>3594</v>
      </c>
      <c r="F1757" s="3" t="s">
        <v>66</v>
      </c>
      <c r="G1757" s="3" t="s">
        <v>67</v>
      </c>
    </row>
    <row r="1758" spans="1:7" ht="46" x14ac:dyDescent="0.2">
      <c r="A1758" s="3">
        <v>1053</v>
      </c>
      <c r="B1758" s="3" t="s">
        <v>3595</v>
      </c>
      <c r="C1758" s="3">
        <v>1</v>
      </c>
      <c r="D1758" s="3">
        <v>8</v>
      </c>
      <c r="E1758" s="3" t="s">
        <v>3596</v>
      </c>
      <c r="F1758" s="3" t="s">
        <v>66</v>
      </c>
      <c r="G1758" s="3" t="s">
        <v>67</v>
      </c>
    </row>
    <row r="1759" spans="1:7" ht="46" x14ac:dyDescent="0.2">
      <c r="A1759" s="3">
        <v>1054</v>
      </c>
      <c r="B1759" s="3" t="s">
        <v>3597</v>
      </c>
      <c r="C1759" s="3">
        <v>1</v>
      </c>
      <c r="D1759" s="3">
        <v>8</v>
      </c>
      <c r="E1759" s="3" t="s">
        <v>3598</v>
      </c>
      <c r="F1759" s="3" t="s">
        <v>66</v>
      </c>
      <c r="G1759" s="3" t="s">
        <v>67</v>
      </c>
    </row>
    <row r="1760" spans="1:7" ht="46" x14ac:dyDescent="0.2">
      <c r="A1760" s="3">
        <v>1055</v>
      </c>
      <c r="B1760" s="3" t="s">
        <v>3599</v>
      </c>
      <c r="C1760" s="3">
        <v>1</v>
      </c>
      <c r="D1760" s="3">
        <v>8</v>
      </c>
      <c r="E1760" s="3" t="s">
        <v>3600</v>
      </c>
      <c r="F1760" s="3" t="s">
        <v>66</v>
      </c>
      <c r="G1760" s="3" t="s">
        <v>67</v>
      </c>
    </row>
    <row r="1761" spans="1:7" ht="46" x14ac:dyDescent="0.2">
      <c r="A1761" s="3">
        <v>1056</v>
      </c>
      <c r="B1761" s="3" t="s">
        <v>3601</v>
      </c>
      <c r="C1761" s="3">
        <v>1</v>
      </c>
      <c r="D1761" s="3">
        <v>8</v>
      </c>
      <c r="E1761" s="3" t="s">
        <v>3602</v>
      </c>
      <c r="F1761" s="3" t="s">
        <v>66</v>
      </c>
      <c r="G1761" s="3" t="s">
        <v>67</v>
      </c>
    </row>
    <row r="1762" spans="1:7" ht="46" x14ac:dyDescent="0.2">
      <c r="A1762" s="3">
        <v>1057</v>
      </c>
      <c r="B1762" s="3" t="s">
        <v>3603</v>
      </c>
      <c r="C1762" s="3">
        <v>1</v>
      </c>
      <c r="D1762" s="3">
        <v>8</v>
      </c>
      <c r="E1762" s="3" t="s">
        <v>3604</v>
      </c>
      <c r="F1762" s="3" t="s">
        <v>66</v>
      </c>
      <c r="G1762" s="3" t="s">
        <v>67</v>
      </c>
    </row>
    <row r="1763" spans="1:7" ht="46" x14ac:dyDescent="0.2">
      <c r="A1763" s="3">
        <v>1058</v>
      </c>
      <c r="B1763" s="3" t="s">
        <v>3605</v>
      </c>
      <c r="C1763" s="3">
        <v>1</v>
      </c>
      <c r="D1763" s="3">
        <v>8</v>
      </c>
      <c r="E1763" s="3" t="s">
        <v>3606</v>
      </c>
      <c r="F1763" s="3" t="s">
        <v>66</v>
      </c>
      <c r="G1763" s="3" t="s">
        <v>67</v>
      </c>
    </row>
    <row r="1764" spans="1:7" ht="46" x14ac:dyDescent="0.2">
      <c r="A1764" s="3">
        <v>1059</v>
      </c>
      <c r="B1764" s="3" t="s">
        <v>3607</v>
      </c>
      <c r="C1764" s="3">
        <v>1</v>
      </c>
      <c r="D1764" s="3">
        <v>8</v>
      </c>
      <c r="E1764" s="3" t="s">
        <v>3608</v>
      </c>
      <c r="F1764" s="3" t="s">
        <v>66</v>
      </c>
      <c r="G1764" s="3" t="s">
        <v>67</v>
      </c>
    </row>
    <row r="1765" spans="1:7" ht="46" x14ac:dyDescent="0.2">
      <c r="A1765" s="3">
        <v>1060</v>
      </c>
      <c r="B1765" s="3" t="s">
        <v>3609</v>
      </c>
      <c r="C1765" s="3">
        <v>1</v>
      </c>
      <c r="D1765" s="3">
        <v>8</v>
      </c>
      <c r="E1765" s="3" t="s">
        <v>3610</v>
      </c>
      <c r="F1765" s="3" t="s">
        <v>66</v>
      </c>
      <c r="G1765" s="3" t="s">
        <v>67</v>
      </c>
    </row>
    <row r="1766" spans="1:7" ht="46" x14ac:dyDescent="0.2">
      <c r="A1766" s="3">
        <v>1061</v>
      </c>
      <c r="B1766" s="3" t="s">
        <v>3611</v>
      </c>
      <c r="C1766" s="3">
        <v>1</v>
      </c>
      <c r="D1766" s="3">
        <v>8</v>
      </c>
      <c r="E1766" s="3" t="s">
        <v>3612</v>
      </c>
      <c r="F1766" s="3" t="s">
        <v>66</v>
      </c>
      <c r="G1766" s="3" t="s">
        <v>67</v>
      </c>
    </row>
    <row r="1767" spans="1:7" ht="46" x14ac:dyDescent="0.2">
      <c r="A1767" s="3">
        <v>1062</v>
      </c>
      <c r="B1767" s="3" t="s">
        <v>3613</v>
      </c>
      <c r="C1767" s="3">
        <v>1</v>
      </c>
      <c r="D1767" s="3">
        <v>8</v>
      </c>
      <c r="E1767" s="3" t="s">
        <v>3614</v>
      </c>
      <c r="F1767" s="3" t="s">
        <v>66</v>
      </c>
      <c r="G1767" s="3" t="s">
        <v>67</v>
      </c>
    </row>
    <row r="1768" spans="1:7" ht="46" x14ac:dyDescent="0.2">
      <c r="A1768" s="3">
        <v>1063</v>
      </c>
      <c r="B1768" s="3" t="s">
        <v>3615</v>
      </c>
      <c r="C1768" s="3">
        <v>1</v>
      </c>
      <c r="D1768" s="3">
        <v>8</v>
      </c>
      <c r="E1768" s="3" t="s">
        <v>3616</v>
      </c>
      <c r="F1768" s="3" t="s">
        <v>66</v>
      </c>
      <c r="G1768" s="3" t="s">
        <v>67</v>
      </c>
    </row>
    <row r="1769" spans="1:7" ht="61" x14ac:dyDescent="0.2">
      <c r="A1769" s="3">
        <v>1064</v>
      </c>
      <c r="B1769" s="3" t="s">
        <v>3617</v>
      </c>
      <c r="C1769" s="3">
        <v>1</v>
      </c>
      <c r="D1769" s="3">
        <v>8</v>
      </c>
      <c r="E1769" s="3" t="s">
        <v>3618</v>
      </c>
      <c r="F1769" s="3" t="s">
        <v>66</v>
      </c>
      <c r="G1769" s="3" t="s">
        <v>67</v>
      </c>
    </row>
    <row r="1770" spans="1:7" ht="46" x14ac:dyDescent="0.2">
      <c r="A1770" s="3">
        <v>1065</v>
      </c>
      <c r="B1770" s="3" t="s">
        <v>3619</v>
      </c>
      <c r="C1770" s="3">
        <v>1</v>
      </c>
      <c r="D1770" s="3">
        <v>8</v>
      </c>
      <c r="E1770" s="3" t="s">
        <v>3620</v>
      </c>
      <c r="F1770" s="3" t="s">
        <v>66</v>
      </c>
      <c r="G1770" s="3" t="s">
        <v>67</v>
      </c>
    </row>
    <row r="1771" spans="1:7" ht="46" x14ac:dyDescent="0.2">
      <c r="A1771" s="3">
        <v>1066</v>
      </c>
      <c r="B1771" s="3" t="s">
        <v>3621</v>
      </c>
      <c r="C1771" s="3">
        <v>1</v>
      </c>
      <c r="D1771" s="3">
        <v>8</v>
      </c>
      <c r="E1771" s="3" t="s">
        <v>3622</v>
      </c>
      <c r="F1771" s="3" t="s">
        <v>66</v>
      </c>
      <c r="G1771" s="3" t="s">
        <v>67</v>
      </c>
    </row>
    <row r="1772" spans="1:7" ht="16" x14ac:dyDescent="0.2">
      <c r="A1772" s="3">
        <v>1734</v>
      </c>
      <c r="B1772" s="3" t="s">
        <v>3623</v>
      </c>
      <c r="C1772" s="3">
        <v>2</v>
      </c>
      <c r="D1772" s="3">
        <v>255</v>
      </c>
      <c r="E1772" s="3" t="s">
        <v>3623</v>
      </c>
      <c r="F1772" s="3" t="s">
        <v>2062</v>
      </c>
      <c r="G1772" s="3" t="s">
        <v>60</v>
      </c>
    </row>
    <row r="1773" spans="1:7" ht="16" x14ac:dyDescent="0.2">
      <c r="A1773" s="3">
        <v>1816</v>
      </c>
      <c r="B1773" s="3" t="s">
        <v>3624</v>
      </c>
      <c r="C1773" s="3">
        <v>1</v>
      </c>
      <c r="D1773" s="3">
        <v>8</v>
      </c>
      <c r="E1773" s="3" t="s">
        <v>3624</v>
      </c>
      <c r="F1773" s="3" t="s">
        <v>60</v>
      </c>
      <c r="G1773" s="3" t="s">
        <v>60</v>
      </c>
    </row>
    <row r="1774" spans="1:7" ht="16" x14ac:dyDescent="0.2">
      <c r="A1774" s="3">
        <v>1824</v>
      </c>
      <c r="B1774" s="3" t="s">
        <v>3625</v>
      </c>
      <c r="C1774" s="3">
        <v>1</v>
      </c>
      <c r="D1774" s="3">
        <v>8</v>
      </c>
      <c r="E1774" s="3" t="s">
        <v>3625</v>
      </c>
      <c r="F1774" s="3" t="s">
        <v>60</v>
      </c>
      <c r="G1774" s="3" t="s">
        <v>60</v>
      </c>
    </row>
    <row r="1775" spans="1:7" ht="16" x14ac:dyDescent="0.2">
      <c r="A1775" s="3">
        <v>1823</v>
      </c>
      <c r="B1775" s="3" t="s">
        <v>3626</v>
      </c>
      <c r="C1775" s="3">
        <v>1</v>
      </c>
      <c r="D1775" s="3">
        <v>8</v>
      </c>
      <c r="E1775" s="3" t="s">
        <v>3626</v>
      </c>
      <c r="F1775" s="3" t="s">
        <v>60</v>
      </c>
      <c r="G1775" s="3" t="s">
        <v>60</v>
      </c>
    </row>
    <row r="1776" spans="1:7" ht="16" x14ac:dyDescent="0.2">
      <c r="A1776" s="3">
        <v>1819</v>
      </c>
      <c r="B1776" s="3" t="s">
        <v>3627</v>
      </c>
      <c r="C1776" s="3">
        <v>1</v>
      </c>
      <c r="D1776" s="3">
        <v>8</v>
      </c>
      <c r="E1776" s="3" t="s">
        <v>3627</v>
      </c>
      <c r="F1776" s="3" t="s">
        <v>60</v>
      </c>
      <c r="G1776" s="3" t="s">
        <v>60</v>
      </c>
    </row>
    <row r="1777" spans="1:7" ht="16" x14ac:dyDescent="0.2">
      <c r="A1777" s="3">
        <v>1818</v>
      </c>
      <c r="B1777" s="3" t="s">
        <v>3628</v>
      </c>
      <c r="C1777" s="3">
        <v>1</v>
      </c>
      <c r="D1777" s="3">
        <v>8</v>
      </c>
      <c r="E1777" s="3" t="s">
        <v>3628</v>
      </c>
      <c r="F1777" s="3" t="s">
        <v>60</v>
      </c>
      <c r="G1777" s="3" t="s">
        <v>60</v>
      </c>
    </row>
    <row r="1778" spans="1:7" ht="16" x14ac:dyDescent="0.2">
      <c r="A1778" s="3">
        <v>1817</v>
      </c>
      <c r="B1778" s="3" t="s">
        <v>3629</v>
      </c>
      <c r="C1778" s="3">
        <v>1</v>
      </c>
      <c r="D1778" s="3">
        <v>8</v>
      </c>
      <c r="E1778" s="3" t="s">
        <v>3629</v>
      </c>
      <c r="F1778" s="3" t="s">
        <v>60</v>
      </c>
      <c r="G1778" s="3" t="s">
        <v>60</v>
      </c>
    </row>
    <row r="1779" spans="1:7" ht="16" x14ac:dyDescent="0.2">
      <c r="A1779" s="3">
        <v>1822</v>
      </c>
      <c r="B1779" s="3" t="s">
        <v>3630</v>
      </c>
      <c r="C1779" s="3">
        <v>1</v>
      </c>
      <c r="D1779" s="3">
        <v>8</v>
      </c>
      <c r="E1779" s="3" t="s">
        <v>3630</v>
      </c>
      <c r="F1779" s="3" t="s">
        <v>60</v>
      </c>
      <c r="G1779" s="3" t="s">
        <v>60</v>
      </c>
    </row>
    <row r="1780" spans="1:7" ht="16" x14ac:dyDescent="0.2">
      <c r="A1780" s="3">
        <v>1821</v>
      </c>
      <c r="B1780" s="3" t="s">
        <v>3631</v>
      </c>
      <c r="C1780" s="3">
        <v>1</v>
      </c>
      <c r="D1780" s="3">
        <v>8</v>
      </c>
      <c r="E1780" s="3" t="s">
        <v>3631</v>
      </c>
      <c r="F1780" s="3" t="s">
        <v>60</v>
      </c>
      <c r="G1780" s="3" t="s">
        <v>60</v>
      </c>
    </row>
    <row r="1781" spans="1:7" ht="16" x14ac:dyDescent="0.2">
      <c r="A1781" s="3">
        <v>1820</v>
      </c>
      <c r="B1781" s="3" t="s">
        <v>3632</v>
      </c>
      <c r="C1781" s="3">
        <v>1</v>
      </c>
      <c r="D1781" s="3">
        <v>8</v>
      </c>
      <c r="E1781" s="3" t="s">
        <v>3632</v>
      </c>
      <c r="F1781" s="3" t="s">
        <v>60</v>
      </c>
      <c r="G1781" s="3" t="s">
        <v>60</v>
      </c>
    </row>
    <row r="1782" spans="1:7" ht="16" x14ac:dyDescent="0.2">
      <c r="A1782" s="3">
        <v>1815</v>
      </c>
      <c r="B1782" s="3" t="s">
        <v>3633</v>
      </c>
      <c r="C1782" s="3">
        <v>1</v>
      </c>
      <c r="D1782" s="3">
        <v>8</v>
      </c>
      <c r="E1782" s="3" t="s">
        <v>3633</v>
      </c>
      <c r="F1782" s="3" t="s">
        <v>60</v>
      </c>
      <c r="G1782" s="3" t="s">
        <v>60</v>
      </c>
    </row>
    <row r="1783" spans="1:7" ht="46" x14ac:dyDescent="0.2">
      <c r="A1783" s="3">
        <v>1067</v>
      </c>
      <c r="B1783" s="3" t="s">
        <v>3634</v>
      </c>
      <c r="C1783" s="3">
        <v>1</v>
      </c>
      <c r="D1783" s="3">
        <v>8</v>
      </c>
      <c r="E1783" s="3" t="s">
        <v>3635</v>
      </c>
      <c r="F1783" s="3" t="s">
        <v>66</v>
      </c>
      <c r="G1783" s="3" t="s">
        <v>67</v>
      </c>
    </row>
    <row r="1784" spans="1:7" ht="16" x14ac:dyDescent="0.2">
      <c r="A1784" s="3">
        <v>1775</v>
      </c>
      <c r="B1784" s="3" t="s">
        <v>3636</v>
      </c>
      <c r="C1784" s="3">
        <v>1</v>
      </c>
      <c r="D1784" s="3">
        <v>8</v>
      </c>
      <c r="E1784" s="3" t="s">
        <v>3636</v>
      </c>
      <c r="F1784" s="3" t="s">
        <v>60</v>
      </c>
      <c r="G1784" s="3" t="s">
        <v>60</v>
      </c>
    </row>
    <row r="1785" spans="1:7" ht="16" x14ac:dyDescent="0.2">
      <c r="A1785" s="3">
        <v>1766</v>
      </c>
      <c r="B1785" s="3" t="s">
        <v>3637</v>
      </c>
      <c r="C1785" s="3">
        <v>1</v>
      </c>
      <c r="D1785" s="3">
        <v>8</v>
      </c>
      <c r="E1785" s="3" t="s">
        <v>3637</v>
      </c>
      <c r="F1785" s="3" t="s">
        <v>60</v>
      </c>
      <c r="G1785" s="3" t="s">
        <v>60</v>
      </c>
    </row>
    <row r="1786" spans="1:7" ht="16" x14ac:dyDescent="0.2">
      <c r="A1786" s="3">
        <v>1774</v>
      </c>
      <c r="B1786" s="3" t="s">
        <v>3638</v>
      </c>
      <c r="C1786" s="3">
        <v>1</v>
      </c>
      <c r="D1786" s="3">
        <v>8</v>
      </c>
      <c r="E1786" s="3" t="s">
        <v>3638</v>
      </c>
      <c r="F1786" s="3" t="s">
        <v>60</v>
      </c>
      <c r="G1786" s="3" t="s">
        <v>60</v>
      </c>
    </row>
    <row r="1787" spans="1:7" ht="16" x14ac:dyDescent="0.2">
      <c r="A1787" s="3">
        <v>1767</v>
      </c>
      <c r="B1787" s="3" t="s">
        <v>3639</v>
      </c>
      <c r="C1787" s="3">
        <v>1</v>
      </c>
      <c r="D1787" s="3">
        <v>8</v>
      </c>
      <c r="E1787" s="3" t="s">
        <v>3639</v>
      </c>
      <c r="F1787" s="3" t="s">
        <v>60</v>
      </c>
      <c r="G1787" s="3" t="s">
        <v>60</v>
      </c>
    </row>
    <row r="1788" spans="1:7" ht="16" x14ac:dyDescent="0.2">
      <c r="A1788" s="3">
        <v>1769</v>
      </c>
      <c r="B1788" s="3" t="s">
        <v>3640</v>
      </c>
      <c r="C1788" s="3">
        <v>1</v>
      </c>
      <c r="D1788" s="3">
        <v>8</v>
      </c>
      <c r="E1788" s="3" t="s">
        <v>3640</v>
      </c>
      <c r="F1788" s="3" t="s">
        <v>60</v>
      </c>
      <c r="G1788" s="3" t="s">
        <v>60</v>
      </c>
    </row>
    <row r="1789" spans="1:7" ht="16" x14ac:dyDescent="0.2">
      <c r="A1789" s="3">
        <v>1765</v>
      </c>
      <c r="B1789" s="3" t="s">
        <v>3641</v>
      </c>
      <c r="C1789" s="3">
        <v>1</v>
      </c>
      <c r="D1789" s="3">
        <v>8</v>
      </c>
      <c r="E1789" s="3" t="s">
        <v>3641</v>
      </c>
      <c r="F1789" s="3" t="s">
        <v>60</v>
      </c>
      <c r="G1789" s="3" t="s">
        <v>60</v>
      </c>
    </row>
    <row r="1790" spans="1:7" ht="31" x14ac:dyDescent="0.2">
      <c r="A1790" s="3">
        <v>1857</v>
      </c>
      <c r="B1790" s="3" t="s">
        <v>3642</v>
      </c>
      <c r="C1790" s="3">
        <v>1</v>
      </c>
      <c r="D1790" s="3">
        <v>8</v>
      </c>
      <c r="E1790" s="3" t="s">
        <v>3643</v>
      </c>
      <c r="F1790" s="3" t="s">
        <v>60</v>
      </c>
      <c r="G1790" s="3" t="s">
        <v>60</v>
      </c>
    </row>
    <row r="1791" spans="1:7" ht="46" x14ac:dyDescent="0.2">
      <c r="A1791" s="3">
        <v>1070</v>
      </c>
      <c r="B1791" s="3" t="s">
        <v>3644</v>
      </c>
      <c r="C1791" s="3">
        <v>1</v>
      </c>
      <c r="D1791" s="3">
        <v>8</v>
      </c>
      <c r="E1791" s="3" t="s">
        <v>3645</v>
      </c>
      <c r="F1791" s="3" t="s">
        <v>66</v>
      </c>
      <c r="G1791" s="3" t="s">
        <v>67</v>
      </c>
    </row>
    <row r="1792" spans="1:7" ht="31" x14ac:dyDescent="0.2">
      <c r="A1792" s="3">
        <v>1068</v>
      </c>
      <c r="B1792" s="3" t="s">
        <v>3646</v>
      </c>
      <c r="C1792" s="3">
        <v>1</v>
      </c>
      <c r="D1792" s="3">
        <v>8</v>
      </c>
      <c r="E1792" s="3" t="s">
        <v>3647</v>
      </c>
      <c r="F1792" s="3" t="s">
        <v>1556</v>
      </c>
      <c r="G1792" s="3" t="s">
        <v>1557</v>
      </c>
    </row>
    <row r="1793" spans="1:7" ht="76" x14ac:dyDescent="0.2">
      <c r="A1793" s="3">
        <v>1069</v>
      </c>
      <c r="B1793" s="3" t="s">
        <v>3648</v>
      </c>
      <c r="C1793" s="3">
        <v>1</v>
      </c>
      <c r="D1793" s="3">
        <v>8</v>
      </c>
      <c r="E1793" s="3" t="s">
        <v>3649</v>
      </c>
      <c r="F1793" s="3" t="s">
        <v>66</v>
      </c>
      <c r="G1793" s="3" t="s">
        <v>67</v>
      </c>
    </row>
    <row r="1794" spans="1:7" ht="46" x14ac:dyDescent="0.2">
      <c r="A1794" s="3">
        <v>1071</v>
      </c>
      <c r="B1794" s="3" t="s">
        <v>3650</v>
      </c>
      <c r="C1794" s="3">
        <v>1</v>
      </c>
      <c r="D1794" s="3">
        <v>8</v>
      </c>
      <c r="E1794" s="3" t="s">
        <v>3651</v>
      </c>
      <c r="F1794" s="3" t="s">
        <v>66</v>
      </c>
      <c r="G1794" s="3" t="s">
        <v>67</v>
      </c>
    </row>
    <row r="1795" spans="1:7" ht="46" x14ac:dyDescent="0.2">
      <c r="A1795" s="3">
        <v>1073</v>
      </c>
      <c r="B1795" s="3" t="s">
        <v>3652</v>
      </c>
      <c r="C1795" s="3">
        <v>1</v>
      </c>
      <c r="D1795" s="3">
        <v>8</v>
      </c>
      <c r="E1795" s="3" t="s">
        <v>3653</v>
      </c>
      <c r="F1795" s="3" t="s">
        <v>66</v>
      </c>
      <c r="G1795" s="3" t="s">
        <v>67</v>
      </c>
    </row>
    <row r="1796" spans="1:7" ht="46" x14ac:dyDescent="0.2">
      <c r="A1796" s="3">
        <v>1072</v>
      </c>
      <c r="B1796" s="3" t="s">
        <v>3654</v>
      </c>
      <c r="C1796" s="3">
        <v>1</v>
      </c>
      <c r="D1796" s="3">
        <v>8</v>
      </c>
      <c r="E1796" s="3" t="s">
        <v>3655</v>
      </c>
      <c r="F1796" s="3" t="s">
        <v>66</v>
      </c>
      <c r="G1796" s="3" t="s">
        <v>67</v>
      </c>
    </row>
    <row r="1797" spans="1:7" ht="46" x14ac:dyDescent="0.2">
      <c r="A1797" s="3">
        <v>1074</v>
      </c>
      <c r="B1797" s="3" t="s">
        <v>3656</v>
      </c>
      <c r="C1797" s="3">
        <v>1</v>
      </c>
      <c r="D1797" s="3">
        <v>8</v>
      </c>
      <c r="E1797" s="3" t="s">
        <v>3657</v>
      </c>
      <c r="F1797" s="3" t="s">
        <v>66</v>
      </c>
      <c r="G1797" s="3" t="s">
        <v>67</v>
      </c>
    </row>
    <row r="1798" spans="1:7" ht="46" x14ac:dyDescent="0.2">
      <c r="A1798" s="3">
        <v>1075</v>
      </c>
      <c r="B1798" s="3" t="s">
        <v>3658</v>
      </c>
      <c r="C1798" s="3">
        <v>1</v>
      </c>
      <c r="D1798" s="3">
        <v>8</v>
      </c>
      <c r="E1798" s="3" t="s">
        <v>3659</v>
      </c>
      <c r="F1798" s="3" t="s">
        <v>66</v>
      </c>
      <c r="G1798" s="3" t="s">
        <v>67</v>
      </c>
    </row>
    <row r="1799" spans="1:7" ht="46" x14ac:dyDescent="0.2">
      <c r="A1799" s="3">
        <v>1076</v>
      </c>
      <c r="B1799" s="3" t="s">
        <v>3660</v>
      </c>
      <c r="C1799" s="3">
        <v>1</v>
      </c>
      <c r="D1799" s="3">
        <v>8</v>
      </c>
      <c r="E1799" s="3" t="s">
        <v>3661</v>
      </c>
      <c r="F1799" s="3" t="s">
        <v>66</v>
      </c>
      <c r="G1799" s="3" t="s">
        <v>67</v>
      </c>
    </row>
    <row r="1800" spans="1:7" ht="46" x14ac:dyDescent="0.2">
      <c r="A1800" s="3">
        <v>1077</v>
      </c>
      <c r="B1800" s="3" t="s">
        <v>3662</v>
      </c>
      <c r="C1800" s="3">
        <v>1</v>
      </c>
      <c r="D1800" s="3">
        <v>8</v>
      </c>
      <c r="E1800" s="3" t="s">
        <v>3663</v>
      </c>
      <c r="F1800" s="3" t="s">
        <v>66</v>
      </c>
      <c r="G1800" s="3" t="s">
        <v>67</v>
      </c>
    </row>
    <row r="1801" spans="1:7" ht="46" x14ac:dyDescent="0.2">
      <c r="A1801" s="3">
        <v>1078</v>
      </c>
      <c r="B1801" s="3" t="s">
        <v>3664</v>
      </c>
      <c r="C1801" s="3">
        <v>1</v>
      </c>
      <c r="D1801" s="3">
        <v>8</v>
      </c>
      <c r="E1801" s="3" t="s">
        <v>3665</v>
      </c>
      <c r="F1801" s="3" t="s">
        <v>66</v>
      </c>
      <c r="G1801" s="3" t="s">
        <v>67</v>
      </c>
    </row>
    <row r="1802" spans="1:7" ht="16" x14ac:dyDescent="0.2">
      <c r="A1802" s="3">
        <v>1807</v>
      </c>
      <c r="B1802" s="3" t="s">
        <v>3666</v>
      </c>
      <c r="C1802" s="3">
        <v>1</v>
      </c>
      <c r="D1802" s="3">
        <v>8</v>
      </c>
      <c r="E1802" s="3" t="s">
        <v>3666</v>
      </c>
      <c r="F1802" s="3" t="s">
        <v>60</v>
      </c>
      <c r="G1802" s="3" t="s">
        <v>60</v>
      </c>
    </row>
    <row r="1803" spans="1:7" ht="16" x14ac:dyDescent="0.2">
      <c r="A1803" s="3">
        <v>1809</v>
      </c>
      <c r="B1803" s="3" t="s">
        <v>3667</v>
      </c>
      <c r="C1803" s="3">
        <v>1</v>
      </c>
      <c r="D1803" s="3">
        <v>8</v>
      </c>
      <c r="E1803" s="3" t="s">
        <v>3667</v>
      </c>
      <c r="F1803" s="3" t="s">
        <v>60</v>
      </c>
      <c r="G1803" s="3" t="s">
        <v>60</v>
      </c>
    </row>
    <row r="1804" spans="1:7" ht="16" x14ac:dyDescent="0.2">
      <c r="A1804" s="3">
        <v>1783</v>
      </c>
      <c r="B1804" s="3" t="s">
        <v>3668</v>
      </c>
      <c r="C1804" s="3">
        <v>1</v>
      </c>
      <c r="D1804" s="3">
        <v>8</v>
      </c>
      <c r="E1804" s="3" t="s">
        <v>3668</v>
      </c>
      <c r="F1804" s="3" t="s">
        <v>60</v>
      </c>
      <c r="G1804" s="3" t="s">
        <v>60</v>
      </c>
    </row>
    <row r="1805" spans="1:7" ht="31" x14ac:dyDescent="0.2">
      <c r="A1805" s="3">
        <v>1670</v>
      </c>
      <c r="B1805" s="3" t="s">
        <v>3669</v>
      </c>
      <c r="C1805" s="3">
        <v>1</v>
      </c>
      <c r="D1805" s="3">
        <v>8</v>
      </c>
      <c r="E1805" s="3" t="s">
        <v>3670</v>
      </c>
      <c r="F1805" s="3" t="s">
        <v>81</v>
      </c>
      <c r="G1805" s="3" t="s">
        <v>82</v>
      </c>
    </row>
    <row r="1806" spans="1:7" ht="46" x14ac:dyDescent="0.2">
      <c r="A1806" s="3">
        <v>1671</v>
      </c>
      <c r="B1806" s="3" t="s">
        <v>3671</v>
      </c>
      <c r="C1806" s="3">
        <v>1</v>
      </c>
      <c r="D1806" s="3">
        <v>8</v>
      </c>
      <c r="E1806" s="3" t="s">
        <v>3672</v>
      </c>
      <c r="F1806" s="3" t="s">
        <v>66</v>
      </c>
      <c r="G1806" s="3" t="s">
        <v>67</v>
      </c>
    </row>
    <row r="1807" spans="1:7" ht="16" x14ac:dyDescent="0.2">
      <c r="A1807" s="3">
        <v>1672</v>
      </c>
      <c r="B1807" s="3" t="s">
        <v>3673</v>
      </c>
      <c r="C1807" s="3">
        <v>2</v>
      </c>
      <c r="D1807" s="3">
        <v>16</v>
      </c>
      <c r="E1807" s="3" t="s">
        <v>3674</v>
      </c>
      <c r="F1807" s="3" t="s">
        <v>180</v>
      </c>
      <c r="G1807" s="3" t="s">
        <v>181</v>
      </c>
    </row>
    <row r="1808" spans="1:7" ht="16" x14ac:dyDescent="0.2">
      <c r="A1808" s="3">
        <v>1675</v>
      </c>
      <c r="B1808" s="3" t="s">
        <v>3675</v>
      </c>
      <c r="C1808" s="3">
        <v>2</v>
      </c>
      <c r="D1808" s="3">
        <v>26</v>
      </c>
      <c r="E1808" s="3" t="s">
        <v>3676</v>
      </c>
      <c r="F1808" s="3" t="s">
        <v>180</v>
      </c>
      <c r="G1808" s="3" t="s">
        <v>181</v>
      </c>
    </row>
    <row r="1809" spans="1:7" ht="16" x14ac:dyDescent="0.2">
      <c r="A1809" s="3">
        <v>1678</v>
      </c>
      <c r="B1809" s="3" t="s">
        <v>3677</v>
      </c>
      <c r="C1809" s="3">
        <v>2</v>
      </c>
      <c r="D1809" s="3">
        <v>11</v>
      </c>
      <c r="E1809" s="3" t="s">
        <v>3678</v>
      </c>
      <c r="F1809" s="3" t="s">
        <v>180</v>
      </c>
      <c r="G1809" s="3" t="s">
        <v>181</v>
      </c>
    </row>
    <row r="1810" spans="1:7" ht="16" x14ac:dyDescent="0.2">
      <c r="A1810" s="3">
        <v>1681</v>
      </c>
      <c r="B1810" s="3" t="s">
        <v>3679</v>
      </c>
      <c r="C1810" s="3">
        <v>2</v>
      </c>
      <c r="D1810" s="3">
        <v>9</v>
      </c>
      <c r="E1810" s="3" t="s">
        <v>3680</v>
      </c>
      <c r="F1810" s="3" t="s">
        <v>180</v>
      </c>
      <c r="G1810" s="3" t="s">
        <v>181</v>
      </c>
    </row>
    <row r="1811" spans="1:7" ht="16" x14ac:dyDescent="0.2">
      <c r="A1811" s="3">
        <v>1674</v>
      </c>
      <c r="B1811" s="3" t="s">
        <v>3681</v>
      </c>
      <c r="C1811" s="3">
        <v>2</v>
      </c>
      <c r="D1811" s="3">
        <v>14</v>
      </c>
      <c r="E1811" s="3" t="s">
        <v>3682</v>
      </c>
      <c r="F1811" s="3" t="s">
        <v>180</v>
      </c>
      <c r="G1811" s="3" t="s">
        <v>181</v>
      </c>
    </row>
    <row r="1812" spans="1:7" ht="16" x14ac:dyDescent="0.2">
      <c r="A1812" s="3">
        <v>1677</v>
      </c>
      <c r="B1812" s="3" t="s">
        <v>3683</v>
      </c>
      <c r="C1812" s="3">
        <v>2</v>
      </c>
      <c r="D1812" s="3">
        <v>11</v>
      </c>
      <c r="E1812" s="3" t="s">
        <v>3684</v>
      </c>
      <c r="F1812" s="3" t="s">
        <v>180</v>
      </c>
      <c r="G1812" s="3" t="s">
        <v>181</v>
      </c>
    </row>
    <row r="1813" spans="1:7" ht="16" x14ac:dyDescent="0.2">
      <c r="A1813" s="3">
        <v>1680</v>
      </c>
      <c r="B1813" s="3" t="s">
        <v>3685</v>
      </c>
      <c r="C1813" s="3">
        <v>2</v>
      </c>
      <c r="D1813" s="3">
        <v>6</v>
      </c>
      <c r="E1813" s="3" t="s">
        <v>3686</v>
      </c>
      <c r="F1813" s="3" t="s">
        <v>180</v>
      </c>
      <c r="G1813" s="3" t="s">
        <v>181</v>
      </c>
    </row>
    <row r="1814" spans="1:7" ht="16" x14ac:dyDescent="0.2">
      <c r="A1814" s="3">
        <v>1683</v>
      </c>
      <c r="B1814" s="3" t="s">
        <v>3687</v>
      </c>
      <c r="C1814" s="3">
        <v>2</v>
      </c>
      <c r="D1814" s="3">
        <v>1</v>
      </c>
      <c r="E1814" s="3" t="s">
        <v>3688</v>
      </c>
      <c r="F1814" s="3" t="s">
        <v>180</v>
      </c>
      <c r="G1814" s="3" t="s">
        <v>181</v>
      </c>
    </row>
    <row r="1815" spans="1:7" ht="16" x14ac:dyDescent="0.2">
      <c r="A1815" s="3">
        <v>1673</v>
      </c>
      <c r="B1815" s="3" t="s">
        <v>3689</v>
      </c>
      <c r="C1815" s="3">
        <v>2</v>
      </c>
      <c r="D1815" s="3">
        <v>2</v>
      </c>
      <c r="E1815" s="3" t="s">
        <v>3690</v>
      </c>
      <c r="F1815" s="3" t="s">
        <v>180</v>
      </c>
      <c r="G1815" s="3" t="s">
        <v>181</v>
      </c>
    </row>
    <row r="1816" spans="1:7" ht="16" x14ac:dyDescent="0.2">
      <c r="A1816" s="3">
        <v>1676</v>
      </c>
      <c r="B1816" s="3" t="s">
        <v>3691</v>
      </c>
      <c r="C1816" s="3">
        <v>2</v>
      </c>
      <c r="D1816" s="3">
        <v>2</v>
      </c>
      <c r="E1816" s="3" t="s">
        <v>3692</v>
      </c>
      <c r="F1816" s="3" t="s">
        <v>180</v>
      </c>
      <c r="G1816" s="3" t="s">
        <v>181</v>
      </c>
    </row>
    <row r="1817" spans="1:7" ht="16" x14ac:dyDescent="0.2">
      <c r="A1817" s="3">
        <v>1679</v>
      </c>
      <c r="B1817" s="3" t="s">
        <v>3693</v>
      </c>
      <c r="C1817" s="3">
        <v>2</v>
      </c>
      <c r="D1817" s="3">
        <v>2</v>
      </c>
      <c r="E1817" s="3" t="s">
        <v>3694</v>
      </c>
      <c r="F1817" s="3" t="s">
        <v>180</v>
      </c>
      <c r="G1817" s="3" t="s">
        <v>181</v>
      </c>
    </row>
    <row r="1818" spans="1:7" ht="16" x14ac:dyDescent="0.2">
      <c r="A1818" s="3">
        <v>1682</v>
      </c>
      <c r="B1818" s="3" t="s">
        <v>3695</v>
      </c>
      <c r="C1818" s="3">
        <v>2</v>
      </c>
      <c r="D1818" s="3">
        <v>2</v>
      </c>
      <c r="E1818" s="3" t="s">
        <v>3696</v>
      </c>
      <c r="F1818" s="3" t="s">
        <v>180</v>
      </c>
      <c r="G1818" s="3" t="s">
        <v>181</v>
      </c>
    </row>
    <row r="1819" spans="1:7" ht="46" x14ac:dyDescent="0.2">
      <c r="A1819" s="3">
        <v>1684</v>
      </c>
      <c r="B1819" s="3" t="s">
        <v>3697</v>
      </c>
      <c r="C1819" s="3">
        <v>1</v>
      </c>
      <c r="D1819" s="3">
        <v>8</v>
      </c>
      <c r="E1819" s="3" t="s">
        <v>3698</v>
      </c>
      <c r="F1819" s="3" t="s">
        <v>66</v>
      </c>
      <c r="G1819" s="3" t="s">
        <v>67</v>
      </c>
    </row>
    <row r="1820" spans="1:7" ht="46" x14ac:dyDescent="0.2">
      <c r="A1820" s="3">
        <v>1685</v>
      </c>
      <c r="B1820" s="3" t="s">
        <v>3699</v>
      </c>
      <c r="C1820" s="3">
        <v>1</v>
      </c>
      <c r="D1820" s="3">
        <v>8</v>
      </c>
      <c r="E1820" s="3" t="s">
        <v>3700</v>
      </c>
      <c r="F1820" s="3" t="s">
        <v>3701</v>
      </c>
      <c r="G1820" s="3" t="s">
        <v>3702</v>
      </c>
    </row>
    <row r="1821" spans="1:7" ht="46" x14ac:dyDescent="0.2">
      <c r="A1821" s="3">
        <v>1686</v>
      </c>
      <c r="B1821" s="3" t="s">
        <v>3703</v>
      </c>
      <c r="C1821" s="3">
        <v>1</v>
      </c>
      <c r="D1821" s="3">
        <v>8</v>
      </c>
      <c r="E1821" s="3" t="s">
        <v>3704</v>
      </c>
      <c r="F1821" s="3" t="s">
        <v>66</v>
      </c>
      <c r="G1821" s="3" t="s">
        <v>67</v>
      </c>
    </row>
    <row r="1822" spans="1:7" ht="46" x14ac:dyDescent="0.2">
      <c r="A1822" s="3">
        <v>1687</v>
      </c>
      <c r="B1822" s="3" t="s">
        <v>3705</v>
      </c>
      <c r="C1822" s="3">
        <v>1</v>
      </c>
      <c r="D1822" s="3">
        <v>8</v>
      </c>
      <c r="E1822" s="3" t="s">
        <v>3706</v>
      </c>
      <c r="F1822" s="3" t="s">
        <v>3701</v>
      </c>
      <c r="G1822" s="3" t="s">
        <v>3702</v>
      </c>
    </row>
    <row r="1823" spans="1:7" ht="46" x14ac:dyDescent="0.2">
      <c r="A1823" s="3">
        <v>1079</v>
      </c>
      <c r="B1823" s="3" t="s">
        <v>3707</v>
      </c>
      <c r="C1823" s="3">
        <v>1</v>
      </c>
      <c r="D1823" s="3">
        <v>8</v>
      </c>
      <c r="E1823" s="3" t="s">
        <v>3708</v>
      </c>
      <c r="F1823" s="3" t="s">
        <v>66</v>
      </c>
      <c r="G1823" s="3" t="s">
        <v>67</v>
      </c>
    </row>
    <row r="1824" spans="1:7" ht="16" x14ac:dyDescent="0.2">
      <c r="A1824" s="3">
        <v>1865</v>
      </c>
      <c r="B1824" s="3" t="s">
        <v>3709</v>
      </c>
      <c r="C1824" s="3">
        <v>1</v>
      </c>
      <c r="D1824" s="3">
        <v>8</v>
      </c>
      <c r="E1824" s="3" t="s">
        <v>3710</v>
      </c>
      <c r="F1824" s="3" t="s">
        <v>60</v>
      </c>
      <c r="G1824" s="3" t="s">
        <v>60</v>
      </c>
    </row>
    <row r="1825" spans="1:7" ht="16" x14ac:dyDescent="0.2">
      <c r="A1825" s="3">
        <v>1863</v>
      </c>
      <c r="B1825" s="3" t="s">
        <v>3711</v>
      </c>
      <c r="C1825" s="3">
        <v>1</v>
      </c>
      <c r="D1825" s="3">
        <v>8</v>
      </c>
      <c r="E1825" s="3" t="s">
        <v>3712</v>
      </c>
      <c r="F1825" s="3" t="s">
        <v>60</v>
      </c>
      <c r="G1825" s="3" t="s">
        <v>60</v>
      </c>
    </row>
    <row r="1826" spans="1:7" ht="46" x14ac:dyDescent="0.2">
      <c r="A1826" s="3">
        <v>89</v>
      </c>
      <c r="B1826" s="3" t="s">
        <v>3713</v>
      </c>
      <c r="C1826" s="3">
        <v>1</v>
      </c>
      <c r="D1826" s="3">
        <v>8</v>
      </c>
      <c r="E1826" s="3" t="s">
        <v>3714</v>
      </c>
      <c r="F1826" s="3" t="s">
        <v>66</v>
      </c>
      <c r="G1826" s="3" t="s">
        <v>67</v>
      </c>
    </row>
    <row r="1827" spans="1:7" ht="46" x14ac:dyDescent="0.2">
      <c r="A1827" s="3">
        <v>90</v>
      </c>
      <c r="B1827" s="3" t="s">
        <v>3715</v>
      </c>
      <c r="C1827" s="3">
        <v>1</v>
      </c>
      <c r="D1827" s="3">
        <v>8</v>
      </c>
      <c r="E1827" s="3" t="s">
        <v>3716</v>
      </c>
      <c r="F1827" s="3" t="s">
        <v>66</v>
      </c>
      <c r="G1827" s="3" t="s">
        <v>67</v>
      </c>
    </row>
    <row r="1828" spans="1:7" ht="46" x14ac:dyDescent="0.2">
      <c r="A1828" s="3">
        <v>91</v>
      </c>
      <c r="B1828" s="3" t="s">
        <v>3717</v>
      </c>
      <c r="C1828" s="3">
        <v>1</v>
      </c>
      <c r="D1828" s="3">
        <v>8</v>
      </c>
      <c r="E1828" s="3" t="s">
        <v>3718</v>
      </c>
      <c r="F1828" s="3" t="s">
        <v>66</v>
      </c>
      <c r="G1828" s="3" t="s">
        <v>67</v>
      </c>
    </row>
    <row r="1829" spans="1:7" ht="46" x14ac:dyDescent="0.2">
      <c r="A1829" s="3">
        <v>92</v>
      </c>
      <c r="B1829" s="3" t="s">
        <v>3719</v>
      </c>
      <c r="C1829" s="3">
        <v>1</v>
      </c>
      <c r="D1829" s="3">
        <v>8</v>
      </c>
      <c r="E1829" s="3" t="s">
        <v>3720</v>
      </c>
      <c r="F1829" s="3" t="s">
        <v>66</v>
      </c>
      <c r="G1829" s="3" t="s">
        <v>67</v>
      </c>
    </row>
    <row r="1830" spans="1:7" ht="46" x14ac:dyDescent="0.2">
      <c r="A1830" s="3">
        <v>93</v>
      </c>
      <c r="B1830" s="3" t="s">
        <v>3721</v>
      </c>
      <c r="C1830" s="3">
        <v>1</v>
      </c>
      <c r="D1830" s="3">
        <v>8</v>
      </c>
      <c r="E1830" s="3" t="s">
        <v>3722</v>
      </c>
      <c r="F1830" s="3" t="s">
        <v>66</v>
      </c>
      <c r="G1830" s="3" t="s">
        <v>67</v>
      </c>
    </row>
    <row r="1831" spans="1:7" ht="46" x14ac:dyDescent="0.2">
      <c r="A1831" s="3">
        <v>37</v>
      </c>
      <c r="B1831" s="3" t="s">
        <v>3723</v>
      </c>
      <c r="C1831" s="3">
        <v>1</v>
      </c>
      <c r="D1831" s="3">
        <v>8</v>
      </c>
      <c r="E1831" s="3" t="s">
        <v>3724</v>
      </c>
      <c r="F1831" s="3" t="s">
        <v>66</v>
      </c>
      <c r="G1831" s="3" t="s">
        <v>67</v>
      </c>
    </row>
    <row r="1832" spans="1:7" ht="46" x14ac:dyDescent="0.2">
      <c r="A1832" s="3">
        <v>38</v>
      </c>
      <c r="B1832" s="3" t="s">
        <v>3725</v>
      </c>
      <c r="C1832" s="3">
        <v>1</v>
      </c>
      <c r="D1832" s="3">
        <v>8</v>
      </c>
      <c r="E1832" s="3" t="s">
        <v>3726</v>
      </c>
      <c r="F1832" s="3" t="s">
        <v>66</v>
      </c>
      <c r="G1832" s="3" t="s">
        <v>67</v>
      </c>
    </row>
    <row r="1833" spans="1:7" ht="46" x14ac:dyDescent="0.2">
      <c r="A1833" s="3">
        <v>39</v>
      </c>
      <c r="B1833" s="3" t="s">
        <v>3727</v>
      </c>
      <c r="C1833" s="3">
        <v>1</v>
      </c>
      <c r="D1833" s="3">
        <v>8</v>
      </c>
      <c r="E1833" s="3" t="s">
        <v>3728</v>
      </c>
      <c r="F1833" s="3" t="s">
        <v>66</v>
      </c>
      <c r="G1833" s="3" t="s">
        <v>67</v>
      </c>
    </row>
    <row r="1834" spans="1:7" ht="46" x14ac:dyDescent="0.2">
      <c r="A1834" s="3">
        <v>40</v>
      </c>
      <c r="B1834" s="3" t="s">
        <v>3729</v>
      </c>
      <c r="C1834" s="3">
        <v>1</v>
      </c>
      <c r="D1834" s="3">
        <v>8</v>
      </c>
      <c r="E1834" s="3" t="s">
        <v>3730</v>
      </c>
      <c r="F1834" s="3" t="s">
        <v>66</v>
      </c>
      <c r="G1834" s="3" t="s">
        <v>67</v>
      </c>
    </row>
    <row r="1835" spans="1:7" ht="46" x14ac:dyDescent="0.2">
      <c r="A1835" s="3">
        <v>41</v>
      </c>
      <c r="B1835" s="3" t="s">
        <v>3731</v>
      </c>
      <c r="C1835" s="3">
        <v>1</v>
      </c>
      <c r="D1835" s="3">
        <v>8</v>
      </c>
      <c r="E1835" s="3" t="s">
        <v>3732</v>
      </c>
      <c r="F1835" s="3" t="s">
        <v>66</v>
      </c>
      <c r="G1835" s="3" t="s">
        <v>67</v>
      </c>
    </row>
    <row r="1836" spans="1:7" ht="46" x14ac:dyDescent="0.2">
      <c r="A1836" s="3">
        <v>42</v>
      </c>
      <c r="B1836" s="3" t="s">
        <v>3733</v>
      </c>
      <c r="C1836" s="3">
        <v>1</v>
      </c>
      <c r="D1836" s="3">
        <v>8</v>
      </c>
      <c r="E1836" s="3" t="s">
        <v>3734</v>
      </c>
      <c r="F1836" s="3" t="s">
        <v>66</v>
      </c>
      <c r="G1836" s="3" t="s">
        <v>67</v>
      </c>
    </row>
    <row r="1837" spans="1:7" ht="46" x14ac:dyDescent="0.2">
      <c r="A1837" s="3">
        <v>1688</v>
      </c>
      <c r="B1837" s="3" t="s">
        <v>3735</v>
      </c>
      <c r="C1837" s="3">
        <v>1</v>
      </c>
      <c r="D1837" s="3">
        <v>8</v>
      </c>
      <c r="E1837" s="3" t="s">
        <v>3736</v>
      </c>
      <c r="F1837" s="3" t="s">
        <v>3737</v>
      </c>
      <c r="G1837" s="3" t="s">
        <v>3738</v>
      </c>
    </row>
    <row r="1838" spans="1:7" ht="31" x14ac:dyDescent="0.2">
      <c r="A1838" s="3">
        <v>1689</v>
      </c>
      <c r="B1838" s="3" t="s">
        <v>3739</v>
      </c>
      <c r="C1838" s="3">
        <v>1</v>
      </c>
      <c r="D1838" s="3">
        <v>8</v>
      </c>
      <c r="E1838" s="3" t="s">
        <v>3740</v>
      </c>
      <c r="F1838" s="3" t="s">
        <v>3741</v>
      </c>
      <c r="G1838" s="3" t="s">
        <v>3742</v>
      </c>
    </row>
    <row r="1839" spans="1:7" ht="31" x14ac:dyDescent="0.2">
      <c r="A1839" s="3">
        <v>1690</v>
      </c>
      <c r="B1839" s="3" t="s">
        <v>3743</v>
      </c>
      <c r="C1839" s="3">
        <v>1</v>
      </c>
      <c r="D1839" s="3">
        <v>8</v>
      </c>
      <c r="E1839" s="3" t="s">
        <v>3744</v>
      </c>
      <c r="F1839" s="3" t="s">
        <v>81</v>
      </c>
      <c r="G1839" s="3" t="s">
        <v>82</v>
      </c>
    </row>
    <row r="1840" spans="1:7" ht="31" x14ac:dyDescent="0.2">
      <c r="A1840" s="3">
        <v>1707</v>
      </c>
      <c r="B1840" s="3" t="s">
        <v>3745</v>
      </c>
      <c r="C1840" s="3">
        <v>2</v>
      </c>
      <c r="D1840" s="3">
        <v>1000</v>
      </c>
      <c r="E1840" s="3" t="s">
        <v>3746</v>
      </c>
      <c r="F1840" s="3" t="s">
        <v>180</v>
      </c>
      <c r="G1840" s="3" t="s">
        <v>181</v>
      </c>
    </row>
    <row r="1841" spans="1:7" ht="76" x14ac:dyDescent="0.2">
      <c r="A1841" s="3">
        <v>1691</v>
      </c>
      <c r="B1841" s="3" t="s">
        <v>3747</v>
      </c>
      <c r="C1841" s="3">
        <v>1</v>
      </c>
      <c r="D1841" s="3">
        <v>8</v>
      </c>
      <c r="E1841" s="3" t="s">
        <v>3748</v>
      </c>
      <c r="F1841" s="3" t="s">
        <v>3749</v>
      </c>
      <c r="G1841" s="3" t="s">
        <v>3750</v>
      </c>
    </row>
    <row r="1842" spans="1:7" ht="31" x14ac:dyDescent="0.2">
      <c r="A1842" s="3">
        <v>1733</v>
      </c>
      <c r="B1842" s="3" t="s">
        <v>3751</v>
      </c>
      <c r="C1842" s="3">
        <v>1</v>
      </c>
      <c r="D1842" s="3">
        <v>8</v>
      </c>
      <c r="E1842" s="3" t="s">
        <v>3752</v>
      </c>
      <c r="F1842" s="3" t="s">
        <v>81</v>
      </c>
      <c r="G1842" s="3" t="s">
        <v>82</v>
      </c>
    </row>
    <row r="1843" spans="1:7" ht="76" x14ac:dyDescent="0.2">
      <c r="A1843" s="3">
        <v>1692</v>
      </c>
      <c r="B1843" s="3" t="s">
        <v>3753</v>
      </c>
      <c r="C1843" s="3">
        <v>1</v>
      </c>
      <c r="D1843" s="3">
        <v>8</v>
      </c>
      <c r="E1843" s="3" t="s">
        <v>3754</v>
      </c>
      <c r="F1843" s="3" t="s">
        <v>3749</v>
      </c>
      <c r="G1843" s="3" t="s">
        <v>3750</v>
      </c>
    </row>
    <row r="1844" spans="1:7" ht="76" x14ac:dyDescent="0.2">
      <c r="A1844" s="3">
        <v>1693</v>
      </c>
      <c r="B1844" s="3" t="s">
        <v>3755</v>
      </c>
      <c r="C1844" s="3">
        <v>1</v>
      </c>
      <c r="D1844" s="3">
        <v>8</v>
      </c>
      <c r="E1844" s="3" t="s">
        <v>3756</v>
      </c>
      <c r="F1844" s="3" t="s">
        <v>3749</v>
      </c>
      <c r="G1844" s="3" t="s">
        <v>3750</v>
      </c>
    </row>
    <row r="1845" spans="1:7" ht="76" x14ac:dyDescent="0.2">
      <c r="A1845" s="3">
        <v>1694</v>
      </c>
      <c r="B1845" s="3" t="s">
        <v>3757</v>
      </c>
      <c r="C1845" s="3">
        <v>1</v>
      </c>
      <c r="D1845" s="3">
        <v>8</v>
      </c>
      <c r="E1845" s="3" t="s">
        <v>3758</v>
      </c>
      <c r="F1845" s="3" t="s">
        <v>3749</v>
      </c>
      <c r="G1845" s="3" t="s">
        <v>3750</v>
      </c>
    </row>
    <row r="1846" spans="1:7" ht="31" x14ac:dyDescent="0.2">
      <c r="A1846" s="3">
        <v>1732</v>
      </c>
      <c r="B1846" s="3" t="s">
        <v>3759</v>
      </c>
      <c r="C1846" s="3">
        <v>1</v>
      </c>
      <c r="D1846" s="3">
        <v>8</v>
      </c>
      <c r="E1846" s="3" t="s">
        <v>3760</v>
      </c>
      <c r="F1846" s="3" t="s">
        <v>81</v>
      </c>
      <c r="G1846" s="3" t="s">
        <v>82</v>
      </c>
    </row>
    <row r="1847" spans="1:7" ht="76" x14ac:dyDescent="0.2">
      <c r="A1847" s="3">
        <v>1695</v>
      </c>
      <c r="B1847" s="3" t="s">
        <v>3761</v>
      </c>
      <c r="C1847" s="3">
        <v>1</v>
      </c>
      <c r="D1847" s="3">
        <v>8</v>
      </c>
      <c r="E1847" s="3" t="s">
        <v>3762</v>
      </c>
      <c r="F1847" s="3" t="s">
        <v>3749</v>
      </c>
      <c r="G1847" s="3" t="s">
        <v>3750</v>
      </c>
    </row>
    <row r="1848" spans="1:7" ht="31" x14ac:dyDescent="0.2">
      <c r="A1848" s="3">
        <v>1731</v>
      </c>
      <c r="B1848" s="3" t="s">
        <v>3763</v>
      </c>
      <c r="C1848" s="3">
        <v>1</v>
      </c>
      <c r="D1848" s="3">
        <v>8</v>
      </c>
      <c r="E1848" s="3" t="s">
        <v>3764</v>
      </c>
      <c r="F1848" s="3" t="s">
        <v>81</v>
      </c>
      <c r="G1848" s="3" t="s">
        <v>82</v>
      </c>
    </row>
    <row r="1849" spans="1:7" ht="76" x14ac:dyDescent="0.2">
      <c r="A1849" s="3">
        <v>1696</v>
      </c>
      <c r="B1849" s="3" t="s">
        <v>3765</v>
      </c>
      <c r="C1849" s="3">
        <v>1</v>
      </c>
      <c r="D1849" s="3">
        <v>8</v>
      </c>
      <c r="E1849" s="3" t="s">
        <v>3766</v>
      </c>
      <c r="F1849" s="3" t="s">
        <v>3749</v>
      </c>
      <c r="G1849" s="3" t="s">
        <v>3750</v>
      </c>
    </row>
    <row r="1850" spans="1:7" ht="31" x14ac:dyDescent="0.2">
      <c r="A1850" s="3">
        <v>1730</v>
      </c>
      <c r="B1850" s="3" t="s">
        <v>3767</v>
      </c>
      <c r="C1850" s="3">
        <v>1</v>
      </c>
      <c r="D1850" s="3">
        <v>8</v>
      </c>
      <c r="E1850" s="3" t="s">
        <v>3768</v>
      </c>
      <c r="F1850" s="3" t="s">
        <v>81</v>
      </c>
      <c r="G1850" s="3" t="s">
        <v>82</v>
      </c>
    </row>
    <row r="1851" spans="1:7" ht="76" x14ac:dyDescent="0.2">
      <c r="A1851" s="3">
        <v>1697</v>
      </c>
      <c r="B1851" s="3" t="s">
        <v>3769</v>
      </c>
      <c r="C1851" s="3">
        <v>1</v>
      </c>
      <c r="D1851" s="3">
        <v>8</v>
      </c>
      <c r="E1851" s="3" t="s">
        <v>3770</v>
      </c>
      <c r="F1851" s="3" t="s">
        <v>3749</v>
      </c>
      <c r="G1851" s="3" t="s">
        <v>3750</v>
      </c>
    </row>
    <row r="1852" spans="1:7" ht="76" x14ac:dyDescent="0.2">
      <c r="A1852" s="3">
        <v>1698</v>
      </c>
      <c r="B1852" s="3" t="s">
        <v>3771</v>
      </c>
      <c r="C1852" s="3">
        <v>1</v>
      </c>
      <c r="D1852" s="3">
        <v>8</v>
      </c>
      <c r="E1852" s="3" t="s">
        <v>3772</v>
      </c>
      <c r="F1852" s="3" t="s">
        <v>3749</v>
      </c>
      <c r="G1852" s="3" t="s">
        <v>3750</v>
      </c>
    </row>
    <row r="1853" spans="1:7" ht="76" x14ac:dyDescent="0.2">
      <c r="A1853" s="3">
        <v>1699</v>
      </c>
      <c r="B1853" s="3" t="s">
        <v>3773</v>
      </c>
      <c r="C1853" s="3">
        <v>1</v>
      </c>
      <c r="D1853" s="3">
        <v>8</v>
      </c>
      <c r="E1853" s="3" t="s">
        <v>3774</v>
      </c>
      <c r="F1853" s="3" t="s">
        <v>3749</v>
      </c>
      <c r="G1853" s="3" t="s">
        <v>3750</v>
      </c>
    </row>
    <row r="1854" spans="1:7" ht="76" x14ac:dyDescent="0.2">
      <c r="A1854" s="3">
        <v>1700</v>
      </c>
      <c r="B1854" s="3" t="s">
        <v>3775</v>
      </c>
      <c r="C1854" s="3">
        <v>1</v>
      </c>
      <c r="D1854" s="3">
        <v>8</v>
      </c>
      <c r="E1854" s="3" t="s">
        <v>3776</v>
      </c>
      <c r="F1854" s="3" t="s">
        <v>3749</v>
      </c>
      <c r="G1854" s="3" t="s">
        <v>3750</v>
      </c>
    </row>
    <row r="1855" spans="1:7" ht="31" x14ac:dyDescent="0.2">
      <c r="A1855" s="3">
        <v>1729</v>
      </c>
      <c r="B1855" s="3" t="s">
        <v>3777</v>
      </c>
      <c r="C1855" s="3">
        <v>1</v>
      </c>
      <c r="D1855" s="3">
        <v>8</v>
      </c>
      <c r="E1855" s="3" t="s">
        <v>3778</v>
      </c>
      <c r="F1855" s="3" t="s">
        <v>81</v>
      </c>
      <c r="G1855" s="3" t="s">
        <v>82</v>
      </c>
    </row>
    <row r="1856" spans="1:7" ht="76" x14ac:dyDescent="0.2">
      <c r="A1856" s="3">
        <v>1701</v>
      </c>
      <c r="B1856" s="3" t="s">
        <v>3779</v>
      </c>
      <c r="C1856" s="3">
        <v>1</v>
      </c>
      <c r="D1856" s="3">
        <v>8</v>
      </c>
      <c r="E1856" s="3" t="s">
        <v>3780</v>
      </c>
      <c r="F1856" s="3" t="s">
        <v>3749</v>
      </c>
      <c r="G1856" s="3" t="s">
        <v>3750</v>
      </c>
    </row>
    <row r="1857" spans="1:7" ht="76" x14ac:dyDescent="0.2">
      <c r="A1857" s="3">
        <v>1702</v>
      </c>
      <c r="B1857" s="3" t="s">
        <v>3781</v>
      </c>
      <c r="C1857" s="3">
        <v>1</v>
      </c>
      <c r="D1857" s="3">
        <v>8</v>
      </c>
      <c r="E1857" s="3" t="s">
        <v>3782</v>
      </c>
      <c r="F1857" s="3" t="s">
        <v>3749</v>
      </c>
      <c r="G1857" s="3" t="s">
        <v>3750</v>
      </c>
    </row>
    <row r="1858" spans="1:7" ht="31" x14ac:dyDescent="0.2">
      <c r="A1858" s="3">
        <v>1725</v>
      </c>
      <c r="B1858" s="3" t="s">
        <v>3783</v>
      </c>
      <c r="C1858" s="3">
        <v>1</v>
      </c>
      <c r="D1858" s="3">
        <v>8</v>
      </c>
      <c r="E1858" s="3" t="s">
        <v>3784</v>
      </c>
      <c r="F1858" s="3" t="s">
        <v>81</v>
      </c>
      <c r="G1858" s="3" t="s">
        <v>82</v>
      </c>
    </row>
    <row r="1859" spans="1:7" ht="31" x14ac:dyDescent="0.2">
      <c r="A1859" s="3">
        <v>1726</v>
      </c>
      <c r="B1859" s="3" t="s">
        <v>3785</v>
      </c>
      <c r="C1859" s="3">
        <v>1</v>
      </c>
      <c r="D1859" s="3">
        <v>8</v>
      </c>
      <c r="E1859" s="3" t="s">
        <v>3786</v>
      </c>
      <c r="F1859" s="3" t="s">
        <v>81</v>
      </c>
      <c r="G1859" s="3" t="s">
        <v>82</v>
      </c>
    </row>
    <row r="1860" spans="1:7" ht="31" x14ac:dyDescent="0.2">
      <c r="A1860" s="3">
        <v>1727</v>
      </c>
      <c r="B1860" s="3" t="s">
        <v>3787</v>
      </c>
      <c r="C1860" s="3">
        <v>1</v>
      </c>
      <c r="D1860" s="3">
        <v>8</v>
      </c>
      <c r="E1860" s="3" t="s">
        <v>3788</v>
      </c>
      <c r="F1860" s="3" t="s">
        <v>81</v>
      </c>
      <c r="G1860" s="3" t="s">
        <v>82</v>
      </c>
    </row>
    <row r="1861" spans="1:7" ht="31" x14ac:dyDescent="0.2">
      <c r="A1861" s="3">
        <v>1728</v>
      </c>
      <c r="B1861" s="3" t="s">
        <v>3789</v>
      </c>
      <c r="C1861" s="3">
        <v>1</v>
      </c>
      <c r="D1861" s="3">
        <v>8</v>
      </c>
      <c r="E1861" s="3" t="s">
        <v>3790</v>
      </c>
      <c r="F1861" s="3" t="s">
        <v>81</v>
      </c>
      <c r="G1861" s="3" t="s">
        <v>82</v>
      </c>
    </row>
    <row r="1862" spans="1:7" ht="76" x14ac:dyDescent="0.2">
      <c r="A1862" s="3">
        <v>1703</v>
      </c>
      <c r="B1862" s="3" t="s">
        <v>3791</v>
      </c>
      <c r="C1862" s="3">
        <v>1</v>
      </c>
      <c r="D1862" s="3">
        <v>8</v>
      </c>
      <c r="E1862" s="3" t="s">
        <v>3792</v>
      </c>
      <c r="F1862" s="3" t="s">
        <v>3749</v>
      </c>
      <c r="G1862" s="3" t="s">
        <v>3750</v>
      </c>
    </row>
    <row r="1863" spans="1:7" ht="76" x14ac:dyDescent="0.2">
      <c r="A1863" s="3">
        <v>1704</v>
      </c>
      <c r="B1863" s="3" t="s">
        <v>3793</v>
      </c>
      <c r="C1863" s="3">
        <v>1</v>
      </c>
      <c r="D1863" s="3">
        <v>8</v>
      </c>
      <c r="E1863" s="3" t="s">
        <v>3794</v>
      </c>
      <c r="F1863" s="3" t="s">
        <v>3749</v>
      </c>
      <c r="G1863" s="3" t="s">
        <v>3750</v>
      </c>
    </row>
    <row r="1864" spans="1:7" ht="76" x14ac:dyDescent="0.2">
      <c r="A1864" s="3">
        <v>1705</v>
      </c>
      <c r="B1864" s="3" t="s">
        <v>3795</v>
      </c>
      <c r="C1864" s="3">
        <v>1</v>
      </c>
      <c r="D1864" s="3">
        <v>8</v>
      </c>
      <c r="E1864" s="3" t="s">
        <v>3796</v>
      </c>
      <c r="F1864" s="3" t="s">
        <v>3749</v>
      </c>
      <c r="G1864" s="3" t="s">
        <v>3750</v>
      </c>
    </row>
    <row r="1865" spans="1:7" ht="31" x14ac:dyDescent="0.2">
      <c r="A1865" s="3">
        <v>1724</v>
      </c>
      <c r="B1865" s="3" t="s">
        <v>3797</v>
      </c>
      <c r="C1865" s="3">
        <v>1</v>
      </c>
      <c r="D1865" s="3">
        <v>8</v>
      </c>
      <c r="E1865" s="3" t="s">
        <v>3798</v>
      </c>
      <c r="F1865" s="3" t="s">
        <v>81</v>
      </c>
      <c r="G1865" s="3" t="s">
        <v>82</v>
      </c>
    </row>
    <row r="1866" spans="1:7" ht="76" x14ac:dyDescent="0.2">
      <c r="A1866" s="3">
        <v>1706</v>
      </c>
      <c r="B1866" s="3" t="s">
        <v>3799</v>
      </c>
      <c r="C1866" s="3">
        <v>1</v>
      </c>
      <c r="D1866" s="3">
        <v>8</v>
      </c>
      <c r="E1866" s="3" t="s">
        <v>3800</v>
      </c>
      <c r="F1866" s="3" t="s">
        <v>3749</v>
      </c>
      <c r="G1866" s="3" t="s">
        <v>3750</v>
      </c>
    </row>
    <row r="1867" spans="1:7" ht="31" x14ac:dyDescent="0.2">
      <c r="A1867" s="3">
        <v>1718</v>
      </c>
      <c r="B1867" s="3" t="s">
        <v>3801</v>
      </c>
      <c r="C1867" s="3">
        <v>1</v>
      </c>
      <c r="D1867" s="3">
        <v>8</v>
      </c>
      <c r="E1867" s="3" t="s">
        <v>3802</v>
      </c>
      <c r="F1867" s="3" t="s">
        <v>81</v>
      </c>
      <c r="G1867" s="3" t="s">
        <v>82</v>
      </c>
    </row>
    <row r="1868" spans="1:7" ht="31" x14ac:dyDescent="0.2">
      <c r="A1868" s="3">
        <v>1719</v>
      </c>
      <c r="B1868" s="3" t="s">
        <v>3803</v>
      </c>
      <c r="C1868" s="3">
        <v>1</v>
      </c>
      <c r="D1868" s="3">
        <v>8</v>
      </c>
      <c r="E1868" s="3" t="s">
        <v>3804</v>
      </c>
      <c r="F1868" s="3" t="s">
        <v>81</v>
      </c>
      <c r="G1868" s="3" t="s">
        <v>82</v>
      </c>
    </row>
    <row r="1869" spans="1:7" ht="31" x14ac:dyDescent="0.2">
      <c r="A1869" s="3">
        <v>1720</v>
      </c>
      <c r="B1869" s="3" t="s">
        <v>3805</v>
      </c>
      <c r="C1869" s="3">
        <v>1</v>
      </c>
      <c r="D1869" s="3">
        <v>8</v>
      </c>
      <c r="E1869" s="3" t="s">
        <v>3806</v>
      </c>
      <c r="F1869" s="3" t="s">
        <v>81</v>
      </c>
      <c r="G1869" s="3" t="s">
        <v>82</v>
      </c>
    </row>
    <row r="1870" spans="1:7" ht="31" x14ac:dyDescent="0.2">
      <c r="A1870" s="3">
        <v>1721</v>
      </c>
      <c r="B1870" s="3" t="s">
        <v>3807</v>
      </c>
      <c r="C1870" s="3">
        <v>1</v>
      </c>
      <c r="D1870" s="3">
        <v>8</v>
      </c>
      <c r="E1870" s="3" t="s">
        <v>3808</v>
      </c>
      <c r="F1870" s="3" t="s">
        <v>81</v>
      </c>
      <c r="G1870" s="3" t="s">
        <v>82</v>
      </c>
    </row>
    <row r="1871" spans="1:7" ht="31" x14ac:dyDescent="0.2">
      <c r="A1871" s="3">
        <v>1722</v>
      </c>
      <c r="B1871" s="3" t="s">
        <v>3809</v>
      </c>
      <c r="C1871" s="3">
        <v>1</v>
      </c>
      <c r="D1871" s="3">
        <v>8</v>
      </c>
      <c r="E1871" s="3" t="s">
        <v>3810</v>
      </c>
      <c r="F1871" s="3" t="s">
        <v>81</v>
      </c>
      <c r="G1871" s="3" t="s">
        <v>82</v>
      </c>
    </row>
    <row r="1872" spans="1:7" ht="31" x14ac:dyDescent="0.2">
      <c r="A1872" s="3">
        <v>1723</v>
      </c>
      <c r="B1872" s="3" t="s">
        <v>3811</v>
      </c>
      <c r="C1872" s="3">
        <v>1</v>
      </c>
      <c r="D1872" s="3">
        <v>8</v>
      </c>
      <c r="E1872" s="3" t="s">
        <v>3812</v>
      </c>
      <c r="F1872" s="3" t="s">
        <v>81</v>
      </c>
      <c r="G1872" s="3" t="s">
        <v>82</v>
      </c>
    </row>
    <row r="1873" spans="1:7" ht="31" x14ac:dyDescent="0.2">
      <c r="A1873" s="3">
        <v>1708</v>
      </c>
      <c r="B1873" s="3" t="s">
        <v>3813</v>
      </c>
      <c r="C1873" s="3">
        <v>1</v>
      </c>
      <c r="D1873" s="3">
        <v>8</v>
      </c>
      <c r="E1873" s="3" t="s">
        <v>3814</v>
      </c>
      <c r="F1873" s="3" t="s">
        <v>81</v>
      </c>
      <c r="G1873" s="3" t="s">
        <v>82</v>
      </c>
    </row>
    <row r="1874" spans="1:7" ht="46" x14ac:dyDescent="0.2">
      <c r="A1874" s="3">
        <v>1709</v>
      </c>
      <c r="B1874" s="3" t="s">
        <v>3815</v>
      </c>
      <c r="C1874" s="3">
        <v>1</v>
      </c>
      <c r="D1874" s="3">
        <v>8</v>
      </c>
      <c r="E1874" s="3" t="s">
        <v>3816</v>
      </c>
      <c r="F1874" s="3" t="s">
        <v>3817</v>
      </c>
      <c r="G1874" s="3" t="s">
        <v>3818</v>
      </c>
    </row>
    <row r="1875" spans="1:7" ht="46" x14ac:dyDescent="0.2">
      <c r="A1875" s="3">
        <v>1710</v>
      </c>
      <c r="B1875" s="3" t="s">
        <v>3819</v>
      </c>
      <c r="C1875" s="3">
        <v>1</v>
      </c>
      <c r="D1875" s="3">
        <v>8</v>
      </c>
      <c r="E1875" s="3" t="s">
        <v>3820</v>
      </c>
      <c r="F1875" s="3" t="s">
        <v>66</v>
      </c>
      <c r="G1875" s="3" t="s">
        <v>67</v>
      </c>
    </row>
    <row r="1876" spans="1:7" ht="46" x14ac:dyDescent="0.2">
      <c r="A1876" s="3">
        <v>1711</v>
      </c>
      <c r="B1876" s="3" t="s">
        <v>3821</v>
      </c>
      <c r="C1876" s="3">
        <v>1</v>
      </c>
      <c r="D1876" s="3">
        <v>8</v>
      </c>
      <c r="E1876" s="3" t="s">
        <v>3822</v>
      </c>
      <c r="F1876" s="3" t="s">
        <v>66</v>
      </c>
      <c r="G1876" s="3" t="s">
        <v>67</v>
      </c>
    </row>
    <row r="1877" spans="1:7" ht="46" x14ac:dyDescent="0.2">
      <c r="A1877" s="3">
        <v>1712</v>
      </c>
      <c r="B1877" s="3" t="s">
        <v>3823</v>
      </c>
      <c r="C1877" s="3">
        <v>1</v>
      </c>
      <c r="D1877" s="3">
        <v>8</v>
      </c>
      <c r="E1877" s="3" t="s">
        <v>3824</v>
      </c>
      <c r="F1877" s="3" t="s">
        <v>66</v>
      </c>
      <c r="G1877" s="3" t="s">
        <v>67</v>
      </c>
    </row>
    <row r="1878" spans="1:7" ht="46" x14ac:dyDescent="0.2">
      <c r="A1878" s="3">
        <v>1713</v>
      </c>
      <c r="B1878" s="3" t="s">
        <v>3825</v>
      </c>
      <c r="C1878" s="3">
        <v>1</v>
      </c>
      <c r="D1878" s="3">
        <v>8</v>
      </c>
      <c r="E1878" s="3" t="s">
        <v>3826</v>
      </c>
      <c r="F1878" s="3" t="s">
        <v>66</v>
      </c>
      <c r="G1878" s="3" t="s">
        <v>67</v>
      </c>
    </row>
    <row r="1879" spans="1:7" ht="46" x14ac:dyDescent="0.2">
      <c r="A1879" s="3">
        <v>1714</v>
      </c>
      <c r="B1879" s="3" t="s">
        <v>3827</v>
      </c>
      <c r="C1879" s="3">
        <v>1</v>
      </c>
      <c r="D1879" s="3">
        <v>8</v>
      </c>
      <c r="E1879" s="3" t="s">
        <v>3828</v>
      </c>
      <c r="F1879" s="3" t="s">
        <v>66</v>
      </c>
      <c r="G1879" s="3" t="s">
        <v>67</v>
      </c>
    </row>
    <row r="1880" spans="1:7" ht="46" x14ac:dyDescent="0.2">
      <c r="A1880" s="3">
        <v>1715</v>
      </c>
      <c r="B1880" s="3" t="s">
        <v>3829</v>
      </c>
      <c r="C1880" s="3">
        <v>1</v>
      </c>
      <c r="D1880" s="3">
        <v>8</v>
      </c>
      <c r="E1880" s="3" t="s">
        <v>3830</v>
      </c>
      <c r="F1880" s="3" t="s">
        <v>66</v>
      </c>
      <c r="G1880" s="3" t="s">
        <v>67</v>
      </c>
    </row>
    <row r="1881" spans="1:7" ht="46" x14ac:dyDescent="0.2">
      <c r="A1881" s="3">
        <v>1716</v>
      </c>
      <c r="B1881" s="3" t="s">
        <v>3831</v>
      </c>
      <c r="C1881" s="3">
        <v>1</v>
      </c>
      <c r="D1881" s="3">
        <v>8</v>
      </c>
      <c r="E1881" s="3" t="s">
        <v>3832</v>
      </c>
      <c r="F1881" s="3" t="s">
        <v>66</v>
      </c>
      <c r="G1881" s="3" t="s">
        <v>67</v>
      </c>
    </row>
    <row r="1882" spans="1:7" ht="31" x14ac:dyDescent="0.2">
      <c r="A1882" s="3">
        <v>1717</v>
      </c>
      <c r="B1882" s="3" t="s">
        <v>3833</v>
      </c>
      <c r="C1882" s="3">
        <v>1</v>
      </c>
      <c r="D1882" s="3">
        <v>8</v>
      </c>
      <c r="E1882" s="3" t="s">
        <v>3834</v>
      </c>
      <c r="F1882" s="3" t="s">
        <v>3835</v>
      </c>
      <c r="G1882" s="3" t="s">
        <v>3836</v>
      </c>
    </row>
    <row r="1883" spans="1:7" ht="16" x14ac:dyDescent="0.2">
      <c r="A1883" s="3">
        <v>1849</v>
      </c>
      <c r="B1883" s="3" t="s">
        <v>3837</v>
      </c>
      <c r="C1883" s="3">
        <v>2</v>
      </c>
      <c r="D1883" s="3">
        <v>9</v>
      </c>
      <c r="E1883" s="3" t="s">
        <v>60</v>
      </c>
      <c r="F1883" s="3" t="s">
        <v>2062</v>
      </c>
      <c r="G1883" s="3" t="s">
        <v>60</v>
      </c>
    </row>
    <row r="1884" spans="1:7" ht="46" x14ac:dyDescent="0.2">
      <c r="A1884" s="3">
        <v>1080</v>
      </c>
      <c r="B1884" s="3" t="s">
        <v>3838</v>
      </c>
      <c r="C1884" s="3">
        <v>1</v>
      </c>
      <c r="D1884" s="3">
        <v>8</v>
      </c>
      <c r="E1884" s="3" t="s">
        <v>3839</v>
      </c>
      <c r="F1884" s="3" t="s">
        <v>66</v>
      </c>
      <c r="G1884" s="3" t="s">
        <v>67</v>
      </c>
    </row>
    <row r="1885" spans="1:7" ht="46" x14ac:dyDescent="0.2">
      <c r="A1885" s="3">
        <v>1081</v>
      </c>
      <c r="B1885" s="3" t="s">
        <v>3840</v>
      </c>
      <c r="C1885" s="3">
        <v>1</v>
      </c>
      <c r="D1885" s="3">
        <v>8</v>
      </c>
      <c r="E1885" s="3" t="s">
        <v>3841</v>
      </c>
      <c r="F1885" s="3" t="s">
        <v>66</v>
      </c>
      <c r="G1885" s="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FDR Adjustments - categories</vt:lpstr>
      <vt:lpstr>FDR Adjustments</vt:lpstr>
      <vt:lpstr>HEI</vt:lpstr>
      <vt:lpstr>FPED</vt:lpstr>
      <vt:lpstr>Individual Diet</vt:lpstr>
      <vt:lpstr>Summary Health</vt:lpstr>
      <vt:lpstr>Individual Health</vt:lpstr>
      <vt:lpstr>ReproHealth</vt:lpstr>
      <vt:lpstr>Variable Lookup</vt:lpstr>
      <vt:lpstr>'Individual Health'!Demographics</vt:lpstr>
      <vt:lpstr>'Individual Health'!HEI</vt:lpstr>
      <vt:lpstr>'Individual Health'!INDIVIDUAL_DIET</vt:lpstr>
      <vt:lpstr>'Individual Health'!INDIVIDUAL_DISEASE</vt:lpstr>
      <vt:lpstr>'Individual Health'!PFED</vt:lpstr>
      <vt:lpstr>'Individual Health'!Reproductive</vt:lpstr>
      <vt:lpstr>'Individual Health'!Summary_of_disease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Elise Cowley</cp:lastModifiedBy>
  <dcterms:created xsi:type="dcterms:W3CDTF">2023-01-09T21:05:23Z</dcterms:created>
  <dcterms:modified xsi:type="dcterms:W3CDTF">2023-03-19T22:46:38Z</dcterms:modified>
</cp:coreProperties>
</file>