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8" windowWidth="13140" windowHeight="10080"/>
  </bookViews>
  <sheets>
    <sheet name="Results" sheetId="1" r:id="rId1"/>
    <sheet name="Learning Rates" sheetId="2" r:id="rId2"/>
    <sheet name="Decay Rates" sheetId="4" r:id="rId3"/>
  </sheets>
  <calcPr calcId="144525"/>
  <fileRecoveryPr repairLoad="1"/>
</workbook>
</file>

<file path=xl/calcChain.xml><?xml version="1.0" encoding="utf-8"?>
<calcChain xmlns="http://schemas.openxmlformats.org/spreadsheetml/2006/main">
  <c r="Q53" i="1" l="1"/>
  <c r="G113" i="4"/>
  <c r="G112" i="4"/>
  <c r="G111" i="4"/>
  <c r="G110" i="4"/>
  <c r="G109" i="4"/>
  <c r="G108" i="4"/>
  <c r="G107" i="4"/>
  <c r="Q52" i="1"/>
  <c r="Q51" i="1"/>
  <c r="G105" i="4"/>
  <c r="G104" i="4"/>
  <c r="G103" i="4"/>
  <c r="G102" i="4"/>
  <c r="G101" i="4"/>
  <c r="G100" i="4"/>
  <c r="G99" i="4"/>
  <c r="G97" i="4"/>
  <c r="G96" i="4"/>
  <c r="G95" i="4"/>
  <c r="G94" i="4"/>
  <c r="G93" i="4"/>
  <c r="G92" i="4"/>
  <c r="G91" i="4"/>
  <c r="G89" i="4"/>
  <c r="G88" i="4"/>
  <c r="G87" i="4"/>
  <c r="G86" i="4"/>
  <c r="G85" i="4"/>
  <c r="G84" i="4"/>
  <c r="G83" i="4"/>
  <c r="G81" i="4"/>
  <c r="G80" i="4"/>
  <c r="G79" i="4"/>
  <c r="G78" i="4"/>
  <c r="G77" i="4"/>
  <c r="G76" i="4"/>
  <c r="G75" i="4"/>
  <c r="G73" i="4"/>
  <c r="G72" i="4"/>
  <c r="G71" i="4"/>
  <c r="G70" i="4"/>
  <c r="G69" i="4"/>
  <c r="G68" i="4"/>
  <c r="G67" i="4"/>
  <c r="Q48" i="1"/>
  <c r="G65" i="4"/>
  <c r="G64" i="4"/>
  <c r="G63" i="4"/>
  <c r="G62" i="4"/>
  <c r="G61" i="4"/>
  <c r="G60" i="4"/>
  <c r="G59" i="4"/>
  <c r="Q29" i="1" l="1"/>
  <c r="Q34" i="1"/>
  <c r="Q35" i="1"/>
  <c r="Q39" i="1"/>
  <c r="Q40" i="1"/>
  <c r="Q42" i="1"/>
  <c r="Q44" i="1"/>
  <c r="Q45" i="1"/>
  <c r="Q46" i="1"/>
  <c r="Q47" i="1"/>
  <c r="G57" i="4"/>
  <c r="G49" i="4" l="1"/>
  <c r="G48" i="4"/>
  <c r="G47" i="4"/>
  <c r="G46" i="4"/>
  <c r="G45" i="4"/>
  <c r="G44" i="4"/>
  <c r="G56" i="4"/>
  <c r="G55" i="4"/>
  <c r="G54" i="4"/>
  <c r="G53" i="4"/>
  <c r="G52" i="4"/>
  <c r="G51" i="4"/>
  <c r="G42" i="4"/>
  <c r="G41" i="4"/>
  <c r="G40" i="4"/>
  <c r="G39" i="4"/>
  <c r="G38" i="4"/>
  <c r="G37" i="4"/>
  <c r="L42" i="1"/>
  <c r="Q38" i="1"/>
  <c r="Q37" i="1"/>
  <c r="G21" i="4"/>
  <c r="G28" i="4"/>
  <c r="G35" i="4"/>
  <c r="G14" i="4"/>
  <c r="G27" i="4"/>
  <c r="G26" i="4"/>
  <c r="G25" i="4"/>
  <c r="G24" i="4"/>
  <c r="G23" i="4"/>
  <c r="G34" i="4"/>
  <c r="G33" i="4"/>
  <c r="G32" i="4"/>
  <c r="G31" i="4"/>
  <c r="G30" i="4"/>
  <c r="G20" i="4"/>
  <c r="G19" i="4"/>
  <c r="G18" i="4"/>
  <c r="G17" i="4"/>
  <c r="G16" i="4"/>
  <c r="G13" i="4"/>
  <c r="G12" i="4"/>
  <c r="G11" i="4"/>
  <c r="G10" i="4"/>
  <c r="G9" i="4"/>
  <c r="G7" i="4"/>
  <c r="G6" i="4"/>
  <c r="G5" i="4"/>
  <c r="G4" i="4"/>
  <c r="G3" i="4"/>
  <c r="G2" i="4"/>
  <c r="Q22" i="1"/>
  <c r="Q18" i="1"/>
  <c r="Q17" i="1"/>
  <c r="Q15" i="1"/>
  <c r="Q28" i="1"/>
  <c r="Q14" i="1"/>
  <c r="Q13" i="1"/>
  <c r="Q12" i="1"/>
  <c r="Q8" i="1"/>
  <c r="Q9" i="1"/>
  <c r="Q10" i="1"/>
  <c r="Q11" i="1"/>
</calcChain>
</file>

<file path=xl/sharedStrings.xml><?xml version="1.0" encoding="utf-8"?>
<sst xmlns="http://schemas.openxmlformats.org/spreadsheetml/2006/main" count="556" uniqueCount="139">
  <si>
    <t>Model</t>
  </si>
  <si>
    <t>Epochs</t>
  </si>
  <si>
    <t>LR</t>
  </si>
  <si>
    <t>Notes</t>
  </si>
  <si>
    <t>7.12.2.2f</t>
  </si>
  <si>
    <t>f</t>
  </si>
  <si>
    <t>Conv Dropout</t>
  </si>
  <si>
    <t>FC Dropout</t>
  </si>
  <si>
    <t>7.9.4f</t>
  </si>
  <si>
    <t>7.12.2g</t>
  </si>
  <si>
    <t>g</t>
  </si>
  <si>
    <t>192 filters in last 2 conv layers</t>
  </si>
  <si>
    <t>7.11.6f</t>
  </si>
  <si>
    <t>Added batch norm after conv 5</t>
  </si>
  <si>
    <t>CV150</t>
  </si>
  <si>
    <t>CV100</t>
  </si>
  <si>
    <t>CV50</t>
  </si>
  <si>
    <t>7.13.2.2f</t>
  </si>
  <si>
    <t>Change pool sizes to 2x2 from 3x3</t>
  </si>
  <si>
    <t>CV 250</t>
  </si>
  <si>
    <t>-</t>
  </si>
  <si>
    <t>13.7.6f</t>
  </si>
  <si>
    <t>13.1.6g</t>
  </si>
  <si>
    <t>e</t>
  </si>
  <si>
    <t>13.1.5f</t>
  </si>
  <si>
    <t>Fractional max pooling</t>
  </si>
  <si>
    <t>13.1.4f</t>
  </si>
  <si>
    <t>Fractional max pooling, 3x3 max pooling</t>
  </si>
  <si>
    <t>CV 300</t>
  </si>
  <si>
    <t>7.13.2.4f</t>
  </si>
  <si>
    <t>Different lambda</t>
  </si>
  <si>
    <t>7.13.2.5f</t>
  </si>
  <si>
    <t>CV200</t>
  </si>
  <si>
    <t>MaxCV</t>
  </si>
  <si>
    <t>7.13.2.8f</t>
  </si>
  <si>
    <t>TrainAcc</t>
  </si>
  <si>
    <t>TestAcc</t>
  </si>
  <si>
    <t>Train-CVAcc</t>
  </si>
  <si>
    <t>LambdaC</t>
  </si>
  <si>
    <t>LambdaF</t>
  </si>
  <si>
    <t>MaxEpoch</t>
  </si>
  <si>
    <t>7.13.2.6f</t>
  </si>
  <si>
    <t>7.20.0.8f</t>
  </si>
  <si>
    <t>Fractional max pooling for pools 1 and 2</t>
  </si>
  <si>
    <t>7.13.3.6f</t>
  </si>
  <si>
    <t>Use different lambdas for conv + fc layers</t>
  </si>
  <si>
    <t>7.13.3.6.1f</t>
  </si>
  <si>
    <t>Lower lambdac, increase lambdaf</t>
  </si>
  <si>
    <t>7.20.0.9f</t>
  </si>
  <si>
    <t>Different lambdas</t>
  </si>
  <si>
    <t>7.13.3.6.2f</t>
  </si>
  <si>
    <t>Change lambdas, fractional pooling only for pool 1</t>
  </si>
  <si>
    <t>Increase lambdaF</t>
  </si>
  <si>
    <t>7.13.3.6.3f</t>
  </si>
  <si>
    <t>Increase lambdaC</t>
  </si>
  <si>
    <t>7.13.3.6.4f</t>
  </si>
  <si>
    <t>Different combination of lambdas</t>
  </si>
  <si>
    <t>7.20.0.10f</t>
  </si>
  <si>
    <t>Remove dropout from pools, add to conv layers</t>
  </si>
  <si>
    <t>7.20.0.11f</t>
  </si>
  <si>
    <t>Remove dropout after conv layers, add before pooling layers</t>
  </si>
  <si>
    <t>7.13.3.6.5f</t>
  </si>
  <si>
    <t>7.13.3.6.6f</t>
  </si>
  <si>
    <t>Raise lambdaF</t>
  </si>
  <si>
    <t>Rate</t>
  </si>
  <si>
    <t>Initial</t>
  </si>
  <si>
    <t>Epochs Per Decay</t>
  </si>
  <si>
    <t>Decay Factor</t>
  </si>
  <si>
    <t>h</t>
  </si>
  <si>
    <t>7.20.0.11h</t>
  </si>
  <si>
    <t>Half decay rate for learning rate f</t>
  </si>
  <si>
    <t>Decay</t>
  </si>
  <si>
    <t>i</t>
  </si>
  <si>
    <t>Revert to best model, change learning rate</t>
  </si>
  <si>
    <t>7.13.3.6.7f</t>
  </si>
  <si>
    <t>BatchSize</t>
  </si>
  <si>
    <t>j</t>
  </si>
  <si>
    <t>7.20.0.9j</t>
  </si>
  <si>
    <t>7.20.1.9j</t>
  </si>
  <si>
    <t>Add batch norm after FC layers</t>
  </si>
  <si>
    <t>7.13.4.6.7f</t>
  </si>
  <si>
    <t>Add Batch norm after FC layers</t>
  </si>
  <si>
    <t>Start</t>
  </si>
  <si>
    <t>Result</t>
  </si>
  <si>
    <t>EpochsPerDecay</t>
  </si>
  <si>
    <t>k</t>
  </si>
  <si>
    <t>Different alpha</t>
  </si>
  <si>
    <t>l</t>
  </si>
  <si>
    <t>7.13.4.6.7l</t>
  </si>
  <si>
    <t>7.13.4.6.7j</t>
  </si>
  <si>
    <t>m</t>
  </si>
  <si>
    <t>7.13.4.7.7j</t>
  </si>
  <si>
    <t>Change last two pools to 3x3</t>
  </si>
  <si>
    <t>CV350</t>
  </si>
  <si>
    <t>7.20.2.9j</t>
  </si>
  <si>
    <t>Conv 3+4 go to 3x3 from 4x4, pool2 goes to 3x3</t>
  </si>
  <si>
    <t>7.20.3.9j</t>
  </si>
  <si>
    <t>Replace pool 2 with 3x3 conv layer with stride 2</t>
  </si>
  <si>
    <t>7.20.4.9j</t>
  </si>
  <si>
    <t>Replace pool 2 with frac pool, add another pool between layers 5 and 6</t>
  </si>
  <si>
    <t>7.20.5.9j</t>
  </si>
  <si>
    <t>7.20.1.9j - with conv3&amp;4 replaced with 3x3 from 4x4</t>
  </si>
  <si>
    <t>FC dropout to 0.5</t>
  </si>
  <si>
    <t>Br</t>
  </si>
  <si>
    <t>FF</t>
  </si>
  <si>
    <t>C</t>
  </si>
  <si>
    <t xml:space="preserve">7.20.6.9j </t>
  </si>
  <si>
    <t xml:space="preserve">7.20.2.9j </t>
  </si>
  <si>
    <t>7.20.2.9j with smaller batch size</t>
  </si>
  <si>
    <t xml:space="preserve">7.20.2.10j </t>
  </si>
  <si>
    <t>7.20.2.9j with lambdaC set to 0 and smaller batch size</t>
  </si>
  <si>
    <t xml:space="preserve">7.20.2.11j </t>
  </si>
  <si>
    <t>Different LambdaC</t>
  </si>
  <si>
    <t>Even smaller batch size</t>
  </si>
  <si>
    <t>7.20.2.12j</t>
  </si>
  <si>
    <t>n</t>
  </si>
  <si>
    <t>7.20.2.9n</t>
  </si>
  <si>
    <t>Different learning rate</t>
  </si>
  <si>
    <t>Different LambdaF</t>
  </si>
  <si>
    <t>Flat DO</t>
  </si>
  <si>
    <t>7.20.2.13n</t>
  </si>
  <si>
    <t>o</t>
  </si>
  <si>
    <t>n*</t>
  </si>
  <si>
    <t>* Decay dropped to 0.75 at epoch 275</t>
  </si>
  <si>
    <t>7.20.2.13n2</t>
  </si>
  <si>
    <t>n2</t>
  </si>
  <si>
    <t>7.20.2.13o</t>
  </si>
  <si>
    <t>q</t>
  </si>
  <si>
    <t>p</t>
  </si>
  <si>
    <t>7.20.2.13p</t>
  </si>
  <si>
    <t>7.20.2.13q</t>
  </si>
  <si>
    <t>r</t>
  </si>
  <si>
    <t>s</t>
  </si>
  <si>
    <t>t</t>
  </si>
  <si>
    <t>7.20.2.13t</t>
  </si>
  <si>
    <t>u</t>
  </si>
  <si>
    <t>7.20.2.13u</t>
  </si>
  <si>
    <t>v</t>
  </si>
  <si>
    <t>7.20.2.13v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</si>
</sst>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"/>
    <numFmt numFmtId="166" formatCode="0.000000"/>
    <numFmt numFmtId="167" formatCode="0.00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C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strike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0" fillId="0" borderId="0" xfId="0" applyFont="1"/>
    <xf numFmtId="164" fontId="0" fillId="0" borderId="0" xfId="0" applyNumberFormat="1" applyFont="1"/>
    <xf numFmtId="164" fontId="0" fillId="0" borderId="0" xfId="0" applyNumberFormat="1"/>
    <xf numFmtId="2" fontId="0" fillId="0" borderId="0" xfId="0" applyNumberFormat="1" applyFont="1"/>
    <xf numFmtId="2" fontId="0" fillId="0" borderId="0" xfId="0" applyNumberFormat="1"/>
    <xf numFmtId="164" fontId="4" fillId="0" borderId="0" xfId="0" applyNumberFormat="1" applyFont="1"/>
    <xf numFmtId="164" fontId="5" fillId="0" borderId="0" xfId="0" applyNumberFormat="1" applyFont="1"/>
    <xf numFmtId="165" fontId="0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5" fontId="3" fillId="0" borderId="0" xfId="0" applyNumberFormat="1" applyFont="1"/>
    <xf numFmtId="165" fontId="5" fillId="0" borderId="0" xfId="0" applyNumberFormat="1" applyFont="1"/>
    <xf numFmtId="166" fontId="0" fillId="0" borderId="0" xfId="0" applyNumberFormat="1" applyFont="1"/>
    <xf numFmtId="166" fontId="0" fillId="0" borderId="0" xfId="0" applyNumberFormat="1"/>
    <xf numFmtId="164" fontId="3" fillId="0" borderId="0" xfId="0" applyNumberFormat="1" applyFont="1"/>
    <xf numFmtId="165" fontId="4" fillId="0" borderId="0" xfId="0" applyNumberFormat="1" applyFont="1"/>
    <xf numFmtId="0" fontId="0" fillId="0" borderId="0" xfId="0" applyNumberFormat="1"/>
    <xf numFmtId="0" fontId="0" fillId="0" borderId="0" xfId="0" applyNumberFormat="1" applyFont="1"/>
    <xf numFmtId="164" fontId="3" fillId="0" borderId="0" xfId="0" applyNumberFormat="1" applyFont="1" applyFill="1"/>
    <xf numFmtId="165" fontId="6" fillId="0" borderId="0" xfId="0" applyNumberFormat="1" applyFont="1"/>
    <xf numFmtId="165" fontId="7" fillId="0" borderId="0" xfId="0" applyNumberFormat="1" applyFont="1"/>
    <xf numFmtId="165" fontId="8" fillId="0" borderId="0" xfId="0" applyNumberFormat="1" applyFont="1"/>
    <xf numFmtId="165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3" fillId="0" borderId="0" xfId="0" applyNumberFormat="1" applyFont="1" applyAlignment="1">
      <alignment horizontal="right"/>
    </xf>
    <xf numFmtId="167" fontId="0" fillId="0" borderId="0" xfId="0" applyNumberFormat="1"/>
    <xf numFmtId="165" fontId="3" fillId="0" borderId="0" xfId="0" applyNumberFormat="1" applyFont="1" applyAlignment="1">
      <alignment horizontal="right"/>
    </xf>
    <xf numFmtId="0" fontId="6" fillId="0" borderId="0" xfId="0" applyFont="1"/>
    <xf numFmtId="0" fontId="6" fillId="0" borderId="0" xfId="0" applyNumberFormat="1" applyFont="1"/>
    <xf numFmtId="166" fontId="6" fillId="0" borderId="0" xfId="0" applyNumberFormat="1" applyFont="1"/>
    <xf numFmtId="2" fontId="6" fillId="0" borderId="0" xfId="0" applyNumberFormat="1" applyFont="1"/>
    <xf numFmtId="165" fontId="10" fillId="0" borderId="0" xfId="0" applyNumberFormat="1" applyFont="1"/>
    <xf numFmtId="165" fontId="6" fillId="0" borderId="0" xfId="0" applyNumberFormat="1" applyFont="1" applyAlignment="1">
      <alignment horizontal="right"/>
    </xf>
    <xf numFmtId="0" fontId="11" fillId="0" borderId="0" xfId="0" applyFont="1"/>
    <xf numFmtId="0" fontId="9" fillId="0" borderId="0" xfId="0" applyFont="1"/>
    <xf numFmtId="165" fontId="12" fillId="0" borderId="0" xfId="0" applyNumberFormat="1" applyFont="1"/>
    <xf numFmtId="166" fontId="5" fillId="0" borderId="0" xfId="0" applyNumberFormat="1" applyFont="1"/>
    <xf numFmtId="166" fontId="1" fillId="0" borderId="0" xfId="0" applyNumberFormat="1" applyFont="1"/>
    <xf numFmtId="166" fontId="0" fillId="0" borderId="0" xfId="0" applyNumberFormat="1" applyAlignment="1">
      <alignment horizontal="right"/>
    </xf>
    <xf numFmtId="166" fontId="6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166" fontId="3" fillId="0" borderId="0" xfId="0" applyNumberFormat="1" applyFont="1"/>
    <xf numFmtId="166" fontId="4" fillId="0" borderId="0" xfId="0" applyNumberFormat="1" applyFont="1"/>
    <xf numFmtId="0" fontId="8" fillId="0" borderId="0" xfId="0" applyFont="1"/>
    <xf numFmtId="166" fontId="8" fillId="0" borderId="0" xfId="0" applyNumberFormat="1" applyFont="1"/>
    <xf numFmtId="166" fontId="9" fillId="0" borderId="0" xfId="0" applyNumberFormat="1" applyFont="1"/>
    <xf numFmtId="166" fontId="11" fillId="0" borderId="0" xfId="0" applyNumberFormat="1" applyFont="1" applyAlignment="1">
      <alignment horizontal="right"/>
    </xf>
    <xf numFmtId="165" fontId="4" fillId="2" borderId="0" xfId="0" applyNumberFormat="1" applyFont="1" applyFill="1"/>
    <xf numFmtId="165" fontId="1" fillId="2" borderId="0" xfId="0" applyNumberFormat="1" applyFont="1" applyFill="1"/>
    <xf numFmtId="165" fontId="0" fillId="2" borderId="0" xfId="0" applyNumberFormat="1" applyFill="1"/>
    <xf numFmtId="165" fontId="4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3"/>
  <sheetViews>
    <sheetView tabSelected="1" workbookViewId="0">
      <pane ySplit="1" topLeftCell="A35" activePane="bottomLeft" state="frozen"/>
      <selection pane="bottomLeft" activeCell="A53" sqref="A53"/>
    </sheetView>
  </sheetViews>
  <sheetFormatPr defaultRowHeight="14.25" x14ac:dyDescent="0.45"/>
  <cols>
    <col min="1" max="1" width="10.1328125" customWidth="1"/>
    <col min="2" max="2" width="3.59765625" customWidth="1"/>
    <col min="3" max="4" width="8.265625" customWidth="1"/>
    <col min="5" max="5" width="6.9296875" customWidth="1"/>
    <col min="6" max="6" width="7.33203125" customWidth="1"/>
    <col min="7" max="7" width="7.46484375" customWidth="1"/>
    <col min="8" max="9" width="7.73046875" customWidth="1"/>
    <col min="10" max="10" width="3.86328125" customWidth="1"/>
    <col min="11" max="11" width="7.06640625" customWidth="1"/>
    <col min="12" max="12" width="10.265625" customWidth="1"/>
    <col min="13" max="13" width="4.53125" customWidth="1"/>
    <col min="14" max="14" width="8.1328125" customWidth="1"/>
    <col min="15" max="15" width="9.59765625" customWidth="1"/>
    <col min="16" max="16" width="8.1328125" customWidth="1"/>
    <col min="17" max="17" width="10.1328125" customWidth="1"/>
    <col min="18" max="18" width="4.265625" customWidth="1"/>
    <col min="19" max="19" width="8.53125" customWidth="1"/>
    <col min="20" max="20" width="5.46484375" customWidth="1"/>
    <col min="21" max="21" width="10.53125" customWidth="1"/>
    <col min="22" max="22" width="10" customWidth="1"/>
    <col min="23" max="23" width="13.33203125" customWidth="1"/>
    <col min="24" max="24" width="10.9296875" customWidth="1"/>
    <col min="25" max="25" width="8.265625" customWidth="1"/>
    <col min="26" max="26" width="3.33203125" customWidth="1"/>
    <col min="27" max="27" width="35.59765625" customWidth="1"/>
  </cols>
  <sheetData>
    <row r="1" spans="1:27" x14ac:dyDescent="0.45">
      <c r="A1" s="1" t="s">
        <v>0</v>
      </c>
      <c r="B1" s="1" t="s">
        <v>103</v>
      </c>
      <c r="C1" s="1" t="s">
        <v>16</v>
      </c>
      <c r="D1" s="1" t="s">
        <v>15</v>
      </c>
      <c r="E1" s="1" t="s">
        <v>14</v>
      </c>
      <c r="F1" s="1" t="s">
        <v>32</v>
      </c>
      <c r="G1" s="1" t="s">
        <v>19</v>
      </c>
      <c r="H1" s="1" t="s">
        <v>28</v>
      </c>
      <c r="I1" s="1" t="s">
        <v>93</v>
      </c>
      <c r="J1" s="1"/>
      <c r="K1" s="1" t="s">
        <v>33</v>
      </c>
      <c r="L1" s="1" t="s">
        <v>40</v>
      </c>
      <c r="M1" s="1"/>
      <c r="N1" s="1" t="s">
        <v>1</v>
      </c>
      <c r="O1" s="1" t="s">
        <v>35</v>
      </c>
      <c r="P1" s="1" t="s">
        <v>36</v>
      </c>
      <c r="Q1" s="1" t="s">
        <v>37</v>
      </c>
      <c r="R1" s="1"/>
      <c r="S1" s="1" t="s">
        <v>75</v>
      </c>
      <c r="T1" s="1" t="s">
        <v>2</v>
      </c>
      <c r="U1" s="1" t="s">
        <v>38</v>
      </c>
      <c r="V1" s="1" t="s">
        <v>39</v>
      </c>
      <c r="W1" s="1" t="s">
        <v>6</v>
      </c>
      <c r="X1" s="1" t="s">
        <v>7</v>
      </c>
      <c r="Y1" s="1" t="s">
        <v>119</v>
      </c>
      <c r="AA1" s="1" t="s">
        <v>3</v>
      </c>
    </row>
    <row r="2" spans="1:27" x14ac:dyDescent="0.45">
      <c r="A2" t="s">
        <v>26</v>
      </c>
      <c r="C2" s="28" t="s">
        <v>20</v>
      </c>
      <c r="D2" s="28" t="s">
        <v>20</v>
      </c>
      <c r="E2" s="28" t="s">
        <v>20</v>
      </c>
      <c r="F2" s="28" t="s">
        <v>20</v>
      </c>
      <c r="G2" s="15">
        <v>0.89990000000000003</v>
      </c>
      <c r="H2" s="28" t="s">
        <v>20</v>
      </c>
      <c r="I2" s="28" t="s">
        <v>20</v>
      </c>
      <c r="J2" s="14"/>
      <c r="K2" s="28" t="s">
        <v>20</v>
      </c>
      <c r="L2" s="28" t="s">
        <v>20</v>
      </c>
      <c r="N2">
        <v>250</v>
      </c>
      <c r="O2" s="28" t="s">
        <v>20</v>
      </c>
      <c r="P2" s="9">
        <v>0.89980000000000004</v>
      </c>
      <c r="Q2" s="28" t="s">
        <v>20</v>
      </c>
      <c r="S2">
        <v>128</v>
      </c>
      <c r="T2" t="s">
        <v>5</v>
      </c>
      <c r="U2" s="18">
        <v>1E-4</v>
      </c>
      <c r="V2" s="18">
        <v>1E-4</v>
      </c>
      <c r="W2">
        <v>0.1</v>
      </c>
      <c r="X2" s="8">
        <v>0.1</v>
      </c>
      <c r="Y2" s="8">
        <v>0.1</v>
      </c>
      <c r="AA2" t="s">
        <v>27</v>
      </c>
    </row>
    <row r="3" spans="1:27" x14ac:dyDescent="0.45">
      <c r="A3" t="s">
        <v>24</v>
      </c>
      <c r="C3" s="28" t="s">
        <v>20</v>
      </c>
      <c r="D3" s="28" t="s">
        <v>20</v>
      </c>
      <c r="E3" s="28" t="s">
        <v>20</v>
      </c>
      <c r="F3" s="28" t="s">
        <v>20</v>
      </c>
      <c r="G3" s="15">
        <v>0.8992</v>
      </c>
      <c r="H3" s="28" t="s">
        <v>20</v>
      </c>
      <c r="I3" s="28" t="s">
        <v>20</v>
      </c>
      <c r="J3" s="15"/>
      <c r="K3" s="28" t="s">
        <v>20</v>
      </c>
      <c r="L3" s="28" t="s">
        <v>20</v>
      </c>
      <c r="N3">
        <v>250</v>
      </c>
      <c r="O3" s="28" t="s">
        <v>20</v>
      </c>
      <c r="P3" s="23">
        <v>0.89449999999999996</v>
      </c>
      <c r="Q3" s="28" t="s">
        <v>20</v>
      </c>
      <c r="S3">
        <v>128</v>
      </c>
      <c r="T3" t="s">
        <v>5</v>
      </c>
      <c r="U3" s="18">
        <v>1.4999999999999999E-4</v>
      </c>
      <c r="V3" s="18">
        <v>1.4999999999999999E-4</v>
      </c>
      <c r="W3">
        <v>0.1</v>
      </c>
      <c r="X3" s="8">
        <v>0.1</v>
      </c>
      <c r="Y3" s="8">
        <v>0.1</v>
      </c>
      <c r="AA3" t="s">
        <v>25</v>
      </c>
    </row>
    <row r="4" spans="1:27" x14ac:dyDescent="0.45">
      <c r="A4" t="s">
        <v>22</v>
      </c>
      <c r="C4" s="28" t="s">
        <v>20</v>
      </c>
      <c r="D4" s="28" t="s">
        <v>20</v>
      </c>
      <c r="E4" s="15">
        <v>0.87739999999999996</v>
      </c>
      <c r="F4" s="28" t="s">
        <v>20</v>
      </c>
      <c r="G4" s="13"/>
      <c r="H4" s="28" t="s">
        <v>20</v>
      </c>
      <c r="I4" s="28" t="s">
        <v>20</v>
      </c>
      <c r="J4" s="13"/>
      <c r="K4" s="28" t="s">
        <v>20</v>
      </c>
      <c r="L4" s="28" t="s">
        <v>20</v>
      </c>
      <c r="N4">
        <v>150</v>
      </c>
      <c r="O4" s="28" t="s">
        <v>20</v>
      </c>
      <c r="P4" s="28" t="s">
        <v>20</v>
      </c>
      <c r="Q4" s="28" t="s">
        <v>20</v>
      </c>
      <c r="S4">
        <v>128</v>
      </c>
      <c r="T4" t="s">
        <v>10</v>
      </c>
      <c r="U4" s="18">
        <v>2.0000000000000001E-4</v>
      </c>
      <c r="V4" s="18">
        <v>2.0000000000000001E-4</v>
      </c>
      <c r="W4">
        <v>0.1</v>
      </c>
      <c r="X4" s="8">
        <v>0.1</v>
      </c>
      <c r="Y4" s="8">
        <v>0.1</v>
      </c>
    </row>
    <row r="5" spans="1:27" x14ac:dyDescent="0.45">
      <c r="A5" t="s">
        <v>21</v>
      </c>
      <c r="C5" s="28" t="s">
        <v>20</v>
      </c>
      <c r="D5" s="28" t="s">
        <v>20</v>
      </c>
      <c r="E5" s="13">
        <v>0.85050000000000003</v>
      </c>
      <c r="F5" s="28" t="s">
        <v>20</v>
      </c>
      <c r="G5" s="13"/>
      <c r="H5" s="28" t="s">
        <v>20</v>
      </c>
      <c r="I5" s="28" t="s">
        <v>20</v>
      </c>
      <c r="J5" s="13"/>
      <c r="K5" s="28" t="s">
        <v>20</v>
      </c>
      <c r="L5" s="28" t="s">
        <v>20</v>
      </c>
      <c r="N5">
        <v>150</v>
      </c>
      <c r="O5" s="28" t="s">
        <v>20</v>
      </c>
      <c r="P5" s="6">
        <v>0.85319999999999996</v>
      </c>
      <c r="Q5" s="28" t="s">
        <v>20</v>
      </c>
      <c r="S5">
        <v>128</v>
      </c>
      <c r="T5" t="s">
        <v>5</v>
      </c>
      <c r="U5" s="18">
        <v>2.0000000000000001E-4</v>
      </c>
      <c r="V5" s="18">
        <v>2.0000000000000001E-4</v>
      </c>
      <c r="W5">
        <v>0.1</v>
      </c>
      <c r="X5" s="8">
        <v>0.1</v>
      </c>
      <c r="Y5" s="8">
        <v>0.1</v>
      </c>
    </row>
    <row r="6" spans="1:27" x14ac:dyDescent="0.45">
      <c r="A6" t="s">
        <v>8</v>
      </c>
      <c r="C6" s="28" t="s">
        <v>20</v>
      </c>
      <c r="D6" s="28" t="s">
        <v>20</v>
      </c>
      <c r="E6" s="28" t="s">
        <v>20</v>
      </c>
      <c r="F6" s="28" t="s">
        <v>20</v>
      </c>
      <c r="G6" s="15">
        <v>0.89839999999999998</v>
      </c>
      <c r="H6" s="28" t="s">
        <v>20</v>
      </c>
      <c r="I6" s="28" t="s">
        <v>20</v>
      </c>
      <c r="J6" s="14"/>
      <c r="K6" s="28" t="s">
        <v>20</v>
      </c>
      <c r="L6" s="28" t="s">
        <v>20</v>
      </c>
      <c r="N6">
        <v>250</v>
      </c>
      <c r="O6" s="28" t="s">
        <v>20</v>
      </c>
      <c r="P6" s="19">
        <v>0.89139999999999997</v>
      </c>
      <c r="Q6" s="28" t="s">
        <v>20</v>
      </c>
      <c r="S6">
        <v>128</v>
      </c>
      <c r="T6" t="s">
        <v>5</v>
      </c>
      <c r="U6" s="18">
        <v>1E-4</v>
      </c>
      <c r="V6" s="18">
        <v>1E-4</v>
      </c>
      <c r="W6">
        <v>0.1</v>
      </c>
      <c r="X6" s="8">
        <v>0.1</v>
      </c>
      <c r="Y6" s="8">
        <v>0.1</v>
      </c>
    </row>
    <row r="7" spans="1:27" x14ac:dyDescent="0.45">
      <c r="A7" t="s">
        <v>12</v>
      </c>
      <c r="C7" s="28" t="s">
        <v>20</v>
      </c>
      <c r="D7" s="28" t="s">
        <v>20</v>
      </c>
      <c r="E7" s="15">
        <v>0.88600000000000001</v>
      </c>
      <c r="F7" s="28" t="s">
        <v>20</v>
      </c>
      <c r="G7" s="15"/>
      <c r="H7" s="28" t="s">
        <v>20</v>
      </c>
      <c r="I7" s="28" t="s">
        <v>20</v>
      </c>
      <c r="J7" s="13"/>
      <c r="K7" s="28" t="s">
        <v>20</v>
      </c>
      <c r="L7" s="28" t="s">
        <v>20</v>
      </c>
      <c r="N7">
        <v>150</v>
      </c>
      <c r="O7" s="6">
        <v>0.95499999999999996</v>
      </c>
      <c r="P7" s="6">
        <v>0.88900000000000001</v>
      </c>
      <c r="Q7" s="28" t="s">
        <v>20</v>
      </c>
      <c r="S7">
        <v>128</v>
      </c>
      <c r="T7" t="s">
        <v>5</v>
      </c>
      <c r="U7" s="18">
        <v>2.0000000000000001E-4</v>
      </c>
      <c r="V7" s="18">
        <v>2.0000000000000001E-4</v>
      </c>
      <c r="W7">
        <v>0.1</v>
      </c>
      <c r="X7" s="8">
        <v>0.1</v>
      </c>
      <c r="Y7" s="8">
        <v>0.1</v>
      </c>
      <c r="AA7" t="s">
        <v>13</v>
      </c>
    </row>
    <row r="8" spans="1:27" x14ac:dyDescent="0.45">
      <c r="A8" t="s">
        <v>9</v>
      </c>
      <c r="C8" s="28" t="s">
        <v>20</v>
      </c>
      <c r="D8" s="28" t="s">
        <v>20</v>
      </c>
      <c r="E8" s="28" t="s">
        <v>20</v>
      </c>
      <c r="F8" s="28" t="s">
        <v>20</v>
      </c>
      <c r="G8" s="15">
        <v>0.87970000000000004</v>
      </c>
      <c r="H8" s="28" t="s">
        <v>20</v>
      </c>
      <c r="I8" s="28" t="s">
        <v>20</v>
      </c>
      <c r="J8" s="13"/>
      <c r="K8" s="28" t="s">
        <v>20</v>
      </c>
      <c r="L8" s="28" t="s">
        <v>20</v>
      </c>
      <c r="N8">
        <v>275</v>
      </c>
      <c r="O8" s="6">
        <v>0.94299999999999995</v>
      </c>
      <c r="P8" s="6">
        <v>0.88690000000000002</v>
      </c>
      <c r="Q8" s="19">
        <f>O8-G8</f>
        <v>6.3299999999999912E-2</v>
      </c>
      <c r="S8">
        <v>128</v>
      </c>
      <c r="T8" t="s">
        <v>10</v>
      </c>
      <c r="U8" s="18">
        <v>2.5000000000000001E-4</v>
      </c>
      <c r="V8" s="18">
        <v>2.5000000000000001E-4</v>
      </c>
      <c r="W8">
        <v>0.1</v>
      </c>
      <c r="X8" s="8">
        <v>0.25</v>
      </c>
      <c r="Y8" s="8">
        <v>0.1</v>
      </c>
      <c r="AA8" t="s">
        <v>11</v>
      </c>
    </row>
    <row r="9" spans="1:27" x14ac:dyDescent="0.45">
      <c r="A9" t="s">
        <v>4</v>
      </c>
      <c r="C9" s="28" t="s">
        <v>20</v>
      </c>
      <c r="D9" s="28" t="s">
        <v>20</v>
      </c>
      <c r="E9" s="28" t="s">
        <v>20</v>
      </c>
      <c r="F9" s="28" t="s">
        <v>20</v>
      </c>
      <c r="G9" s="15">
        <v>0.88639999999999997</v>
      </c>
      <c r="H9" s="28" t="s">
        <v>20</v>
      </c>
      <c r="I9" s="28" t="s">
        <v>20</v>
      </c>
      <c r="J9" s="13"/>
      <c r="K9" s="28" t="s">
        <v>20</v>
      </c>
      <c r="L9" s="28" t="s">
        <v>20</v>
      </c>
      <c r="N9">
        <v>250</v>
      </c>
      <c r="O9" s="6">
        <v>0.98329999999999995</v>
      </c>
      <c r="P9" s="6">
        <v>0.89065000000000005</v>
      </c>
      <c r="Q9" s="19">
        <f>O9-G9</f>
        <v>9.6899999999999986E-2</v>
      </c>
      <c r="S9">
        <v>128</v>
      </c>
      <c r="T9" t="s">
        <v>5</v>
      </c>
      <c r="U9" s="18">
        <v>2.5000000000000001E-4</v>
      </c>
      <c r="V9" s="18">
        <v>2.5000000000000001E-4</v>
      </c>
      <c r="W9">
        <v>0.1</v>
      </c>
      <c r="X9" s="8">
        <v>0.25</v>
      </c>
      <c r="Y9" s="8">
        <v>0.1</v>
      </c>
    </row>
    <row r="10" spans="1:27" x14ac:dyDescent="0.45">
      <c r="A10" t="s">
        <v>17</v>
      </c>
      <c r="C10" s="13">
        <v>0.83330000000000004</v>
      </c>
      <c r="D10" s="13">
        <v>0.86660000000000004</v>
      </c>
      <c r="E10" s="13">
        <v>0.87509999999999999</v>
      </c>
      <c r="F10" s="28" t="s">
        <v>20</v>
      </c>
      <c r="G10" s="15">
        <v>0.88849999999999996</v>
      </c>
      <c r="H10" s="24">
        <v>0.88749999999999996</v>
      </c>
      <c r="I10" s="28" t="s">
        <v>20</v>
      </c>
      <c r="J10" s="13"/>
      <c r="K10" s="28" t="s">
        <v>20</v>
      </c>
      <c r="L10" s="28" t="s">
        <v>20</v>
      </c>
      <c r="N10" s="4">
        <v>300</v>
      </c>
      <c r="O10" s="6">
        <v>0.96799999999999997</v>
      </c>
      <c r="P10" s="6">
        <v>0.88390000000000002</v>
      </c>
      <c r="Q10" s="19">
        <f>O10-G10</f>
        <v>7.9500000000000015E-2</v>
      </c>
      <c r="S10">
        <v>128</v>
      </c>
      <c r="T10" t="s">
        <v>5</v>
      </c>
      <c r="U10" s="18">
        <v>2.5000000000000001E-4</v>
      </c>
      <c r="V10" s="18">
        <v>2.5000000000000001E-4</v>
      </c>
      <c r="W10">
        <v>0.1</v>
      </c>
      <c r="X10" s="8">
        <v>0.25</v>
      </c>
      <c r="Y10" s="8">
        <v>0.1</v>
      </c>
      <c r="AA10" t="s">
        <v>18</v>
      </c>
    </row>
    <row r="11" spans="1:27" x14ac:dyDescent="0.45">
      <c r="A11" s="2" t="s">
        <v>29</v>
      </c>
      <c r="B11" s="3"/>
      <c r="C11" s="15">
        <v>0.85529999999999995</v>
      </c>
      <c r="D11" s="15">
        <v>0.87590000000000001</v>
      </c>
      <c r="E11" s="15">
        <v>0.89159999999999995</v>
      </c>
      <c r="F11" s="15">
        <v>0.8972</v>
      </c>
      <c r="G11" s="15">
        <v>0.89900000000000002</v>
      </c>
      <c r="H11" s="26">
        <v>0.89700000000000002</v>
      </c>
      <c r="I11" s="28" t="s">
        <v>20</v>
      </c>
      <c r="J11" s="12"/>
      <c r="K11" s="15">
        <v>0.90390000000000004</v>
      </c>
      <c r="L11" s="22">
        <v>229</v>
      </c>
      <c r="N11" s="4">
        <v>300</v>
      </c>
      <c r="O11" s="5">
        <v>0.98760000000000003</v>
      </c>
      <c r="P11" s="19">
        <v>0.90029999999999999</v>
      </c>
      <c r="Q11" s="19">
        <f>O11-G11</f>
        <v>8.8600000000000012E-2</v>
      </c>
      <c r="R11" s="1"/>
      <c r="S11">
        <v>128</v>
      </c>
      <c r="T11" s="4" t="s">
        <v>5</v>
      </c>
      <c r="U11" s="18">
        <v>1E-4</v>
      </c>
      <c r="V11" s="18">
        <v>1E-4</v>
      </c>
      <c r="W11" s="4">
        <v>0.1</v>
      </c>
      <c r="X11" s="7">
        <v>0.25</v>
      </c>
      <c r="Y11" s="8">
        <v>0.1</v>
      </c>
      <c r="AA11" s="4" t="s">
        <v>30</v>
      </c>
    </row>
    <row r="12" spans="1:27" x14ac:dyDescent="0.45">
      <c r="A12" s="4" t="s">
        <v>31</v>
      </c>
      <c r="B12" s="4"/>
      <c r="C12" s="11">
        <v>0.84750000000000003</v>
      </c>
      <c r="D12" s="15">
        <v>0.87080000000000002</v>
      </c>
      <c r="E12" s="11">
        <v>0.88439999999999996</v>
      </c>
      <c r="F12" s="11">
        <v>0.88759999999999994</v>
      </c>
      <c r="G12" s="11">
        <v>0.88919999999999999</v>
      </c>
      <c r="H12" s="24">
        <v>0.89319999999999999</v>
      </c>
      <c r="I12" s="28" t="s">
        <v>20</v>
      </c>
      <c r="J12" s="12"/>
      <c r="K12" s="13">
        <v>0.89859999999999995</v>
      </c>
      <c r="L12" s="21">
        <v>294</v>
      </c>
      <c r="M12" s="1"/>
      <c r="N12" s="4">
        <v>300</v>
      </c>
      <c r="O12" s="5">
        <v>0.97899999999999998</v>
      </c>
      <c r="P12" s="19">
        <v>0.89580000000000004</v>
      </c>
      <c r="Q12" s="19">
        <f>O12-G12</f>
        <v>8.9799999999999991E-2</v>
      </c>
      <c r="R12" s="1"/>
      <c r="S12">
        <v>128</v>
      </c>
      <c r="T12" s="4" t="s">
        <v>5</v>
      </c>
      <c r="U12" s="17">
        <v>1.4999999999999999E-4</v>
      </c>
      <c r="V12" s="17">
        <v>1.4999999999999999E-4</v>
      </c>
      <c r="W12" s="4">
        <v>0.1</v>
      </c>
      <c r="X12" s="7">
        <v>0.25</v>
      </c>
      <c r="Y12" s="8">
        <v>0.1</v>
      </c>
      <c r="AA12" s="4" t="s">
        <v>30</v>
      </c>
    </row>
    <row r="13" spans="1:27" x14ac:dyDescent="0.45">
      <c r="A13" s="2" t="s">
        <v>34</v>
      </c>
      <c r="B13" s="2"/>
      <c r="C13" s="15">
        <v>0.85870000000000002</v>
      </c>
      <c r="D13" s="15">
        <v>0.88170000000000004</v>
      </c>
      <c r="E13" s="15">
        <v>0.89170000000000005</v>
      </c>
      <c r="F13" s="15">
        <v>0.89839999999999998</v>
      </c>
      <c r="G13" s="15">
        <v>0.90010000000000001</v>
      </c>
      <c r="H13" s="15">
        <v>0.90490000000000004</v>
      </c>
      <c r="I13" s="28" t="s">
        <v>20</v>
      </c>
      <c r="J13" s="12"/>
      <c r="K13" s="15">
        <v>0.90759999999999996</v>
      </c>
      <c r="L13" s="22">
        <v>218</v>
      </c>
      <c r="M13" s="1"/>
      <c r="N13" s="4">
        <v>300</v>
      </c>
      <c r="O13" s="5">
        <v>0.99270000000000003</v>
      </c>
      <c r="P13" s="19">
        <v>0.90269999999999995</v>
      </c>
      <c r="Q13" s="19">
        <f>O13-G13</f>
        <v>9.2600000000000016E-2</v>
      </c>
      <c r="R13" s="1"/>
      <c r="S13">
        <v>128</v>
      </c>
      <c r="T13" s="4" t="s">
        <v>5</v>
      </c>
      <c r="U13" s="17">
        <v>7.4999999999999993E-5</v>
      </c>
      <c r="V13" s="17">
        <v>7.4999999999999993E-5</v>
      </c>
      <c r="W13" s="4">
        <v>0.1</v>
      </c>
      <c r="X13" s="7">
        <v>0.25</v>
      </c>
      <c r="Y13" s="8">
        <v>0.1</v>
      </c>
      <c r="AA13" s="1"/>
    </row>
    <row r="14" spans="1:27" x14ac:dyDescent="0.45">
      <c r="A14" s="4" t="s">
        <v>41</v>
      </c>
      <c r="B14" s="4"/>
      <c r="C14" s="11">
        <v>0.8518</v>
      </c>
      <c r="D14" s="11">
        <v>0.86839999999999995</v>
      </c>
      <c r="E14" s="11">
        <v>0.88480000000000003</v>
      </c>
      <c r="F14" s="11">
        <v>0.89280000000000004</v>
      </c>
      <c r="G14" s="11">
        <v>0.89290000000000003</v>
      </c>
      <c r="H14" s="11">
        <v>0.89690000000000003</v>
      </c>
      <c r="I14" s="28" t="s">
        <v>20</v>
      </c>
      <c r="J14" s="11"/>
      <c r="K14" s="11">
        <v>0.90229999999999999</v>
      </c>
      <c r="L14" s="22">
        <v>179</v>
      </c>
      <c r="M14" s="4"/>
      <c r="N14" s="4">
        <v>300</v>
      </c>
      <c r="O14" s="5">
        <v>0.98199999999999998</v>
      </c>
      <c r="P14" s="5">
        <v>0.89529999999999998</v>
      </c>
      <c r="Q14" s="19">
        <f>O14-G14</f>
        <v>8.9099999999999957E-2</v>
      </c>
      <c r="R14" s="4"/>
      <c r="S14">
        <v>128</v>
      </c>
      <c r="T14" s="4" t="s">
        <v>5</v>
      </c>
      <c r="U14" s="18">
        <v>2.0000000000000001E-4</v>
      </c>
      <c r="V14" s="18">
        <v>2.0000000000000001E-4</v>
      </c>
      <c r="W14" s="4">
        <v>0.1</v>
      </c>
      <c r="X14" s="7">
        <v>0.25</v>
      </c>
      <c r="Y14" s="8">
        <v>0.1</v>
      </c>
      <c r="Z14" s="4"/>
      <c r="AA14" s="4"/>
    </row>
    <row r="15" spans="1:27" x14ac:dyDescent="0.45">
      <c r="A15" s="4" t="s">
        <v>44</v>
      </c>
      <c r="B15" s="4"/>
      <c r="C15" s="13"/>
      <c r="D15" s="15">
        <v>0.88239999999999996</v>
      </c>
      <c r="E15" s="15">
        <v>0.89380000000000004</v>
      </c>
      <c r="F15" s="15">
        <v>0.90010000000000001</v>
      </c>
      <c r="G15" s="15">
        <v>0.90449999999999997</v>
      </c>
      <c r="H15" s="20">
        <v>0.90639999999999998</v>
      </c>
      <c r="I15" s="28" t="s">
        <v>20</v>
      </c>
      <c r="J15" s="13"/>
      <c r="K15" s="15">
        <v>0.90890000000000004</v>
      </c>
      <c r="L15" s="22">
        <v>270</v>
      </c>
      <c r="N15" s="4">
        <v>300</v>
      </c>
      <c r="O15" s="6">
        <v>0.99</v>
      </c>
      <c r="P15" s="10">
        <v>0.90290000000000004</v>
      </c>
      <c r="Q15" s="6">
        <f>O15-G15</f>
        <v>8.550000000000002E-2</v>
      </c>
      <c r="S15">
        <v>128</v>
      </c>
      <c r="T15" s="4" t="s">
        <v>5</v>
      </c>
      <c r="U15" s="17">
        <v>7.4999999999999993E-5</v>
      </c>
      <c r="V15" s="18">
        <v>2.5000000000000001E-4</v>
      </c>
      <c r="W15" s="4">
        <v>0.1</v>
      </c>
      <c r="X15" s="8">
        <v>0.25</v>
      </c>
      <c r="Y15" s="8">
        <v>0.1</v>
      </c>
      <c r="AA15" s="4" t="s">
        <v>45</v>
      </c>
    </row>
    <row r="16" spans="1:27" x14ac:dyDescent="0.45">
      <c r="A16" s="4" t="s">
        <v>46</v>
      </c>
      <c r="B16" s="4"/>
      <c r="C16" s="15">
        <v>0.86860000000000004</v>
      </c>
      <c r="D16" s="15">
        <v>0.88880000000000003</v>
      </c>
      <c r="E16" s="32" t="s">
        <v>20</v>
      </c>
      <c r="F16" s="27" t="s">
        <v>20</v>
      </c>
      <c r="G16" s="32">
        <v>0.90739999999999998</v>
      </c>
      <c r="H16" s="32" t="s">
        <v>20</v>
      </c>
      <c r="I16" s="28" t="s">
        <v>20</v>
      </c>
      <c r="J16" s="13"/>
      <c r="K16" s="15">
        <v>0.90739999999999998</v>
      </c>
      <c r="L16" s="22">
        <v>250</v>
      </c>
      <c r="N16" s="4">
        <v>220</v>
      </c>
      <c r="O16" s="30" t="s">
        <v>20</v>
      </c>
      <c r="P16" s="30" t="s">
        <v>20</v>
      </c>
      <c r="Q16" s="30" t="s">
        <v>20</v>
      </c>
      <c r="S16">
        <v>128</v>
      </c>
      <c r="T16" s="4" t="s">
        <v>5</v>
      </c>
      <c r="U16" s="17">
        <v>5.0000000000000002E-5</v>
      </c>
      <c r="V16" s="18">
        <v>1E-3</v>
      </c>
      <c r="W16" s="4">
        <v>0.1</v>
      </c>
      <c r="X16" s="8">
        <v>0.25</v>
      </c>
      <c r="Y16" s="8">
        <v>0.1</v>
      </c>
      <c r="AA16" s="4" t="s">
        <v>47</v>
      </c>
    </row>
    <row r="17" spans="1:27" x14ac:dyDescent="0.45">
      <c r="A17" s="4" t="s">
        <v>50</v>
      </c>
      <c r="B17" s="4"/>
      <c r="C17" s="15">
        <v>0.86329999999999996</v>
      </c>
      <c r="D17" s="15">
        <v>0.88090000000000002</v>
      </c>
      <c r="E17" s="15">
        <v>0.89280000000000004</v>
      </c>
      <c r="F17" s="15">
        <v>0.89839999999999998</v>
      </c>
      <c r="G17" s="15">
        <v>0.90090000000000003</v>
      </c>
      <c r="H17" s="24">
        <v>0.89629999999999999</v>
      </c>
      <c r="I17" s="28" t="s">
        <v>20</v>
      </c>
      <c r="J17" s="13"/>
      <c r="K17" s="13">
        <v>0.90459999999999996</v>
      </c>
      <c r="L17" s="22">
        <v>246</v>
      </c>
      <c r="N17" s="4">
        <v>300</v>
      </c>
      <c r="O17" s="6">
        <v>0.99009999999999998</v>
      </c>
      <c r="P17" s="6">
        <v>0.89780000000000004</v>
      </c>
      <c r="Q17" s="19">
        <f>O17-G17</f>
        <v>8.9199999999999946E-2</v>
      </c>
      <c r="S17">
        <v>128</v>
      </c>
      <c r="T17" s="4" t="s">
        <v>5</v>
      </c>
      <c r="U17" s="17">
        <v>5.0000000000000002E-5</v>
      </c>
      <c r="V17" s="17">
        <v>0.01</v>
      </c>
      <c r="W17" s="4">
        <v>0.1</v>
      </c>
      <c r="X17" s="8">
        <v>0.25</v>
      </c>
      <c r="Y17" s="8">
        <v>0.1</v>
      </c>
      <c r="AA17" s="4" t="s">
        <v>52</v>
      </c>
    </row>
    <row r="18" spans="1:27" x14ac:dyDescent="0.45">
      <c r="A18" s="4" t="s">
        <v>53</v>
      </c>
      <c r="B18" s="4"/>
      <c r="C18" s="13">
        <v>0.85499999999999998</v>
      </c>
      <c r="D18" s="13">
        <v>0.879</v>
      </c>
      <c r="E18" s="15">
        <v>0.88959999999999995</v>
      </c>
      <c r="F18" s="13">
        <v>0.89700000000000002</v>
      </c>
      <c r="G18" s="28" t="s">
        <v>20</v>
      </c>
      <c r="H18" s="28" t="s">
        <v>20</v>
      </c>
      <c r="I18" s="28" t="s">
        <v>20</v>
      </c>
      <c r="J18" s="13"/>
      <c r="K18" s="13">
        <v>0.90269999999999995</v>
      </c>
      <c r="L18" s="22">
        <v>172</v>
      </c>
      <c r="N18" s="4">
        <v>200</v>
      </c>
      <c r="O18">
        <v>0.98009999999999997</v>
      </c>
      <c r="P18" s="29" t="s">
        <v>20</v>
      </c>
      <c r="Q18" s="6">
        <f>O18-E18</f>
        <v>9.0500000000000025E-2</v>
      </c>
      <c r="S18">
        <v>128</v>
      </c>
      <c r="T18" s="4" t="s">
        <v>5</v>
      </c>
      <c r="U18" s="17">
        <v>7.4999999999999993E-5</v>
      </c>
      <c r="V18" s="17">
        <v>0.01</v>
      </c>
      <c r="W18" s="4">
        <v>0.1</v>
      </c>
      <c r="X18" s="8">
        <v>0.25</v>
      </c>
      <c r="Y18" s="8">
        <v>0.1</v>
      </c>
      <c r="AA18" s="4" t="s">
        <v>54</v>
      </c>
    </row>
    <row r="19" spans="1:27" x14ac:dyDescent="0.45">
      <c r="A19" s="4" t="s">
        <v>55</v>
      </c>
      <c r="B19" s="4"/>
      <c r="C19" s="13">
        <v>0.85189999999999999</v>
      </c>
      <c r="D19" s="13">
        <v>0.86880000000000002</v>
      </c>
      <c r="E19" s="32" t="s">
        <v>20</v>
      </c>
      <c r="F19" s="28" t="s">
        <v>20</v>
      </c>
      <c r="G19" s="28" t="s">
        <v>20</v>
      </c>
      <c r="H19" s="28" t="s">
        <v>20</v>
      </c>
      <c r="I19" s="28" t="s">
        <v>20</v>
      </c>
      <c r="J19" s="28"/>
      <c r="K19" s="28" t="s">
        <v>20</v>
      </c>
      <c r="L19" s="28" t="s">
        <v>20</v>
      </c>
      <c r="N19" s="4">
        <v>100</v>
      </c>
      <c r="O19" s="28" t="s">
        <v>20</v>
      </c>
      <c r="P19" s="28" t="s">
        <v>20</v>
      </c>
      <c r="Q19" s="28" t="s">
        <v>20</v>
      </c>
      <c r="S19">
        <v>128</v>
      </c>
      <c r="T19" s="4" t="s">
        <v>5</v>
      </c>
      <c r="U19" s="17">
        <v>7.4999999999999993E-5</v>
      </c>
      <c r="V19" s="18">
        <v>1E-3</v>
      </c>
      <c r="W19" s="4">
        <v>0.1</v>
      </c>
      <c r="X19" s="8">
        <v>0.25</v>
      </c>
      <c r="Y19" s="8">
        <v>0.1</v>
      </c>
      <c r="AA19" s="4" t="s">
        <v>56</v>
      </c>
    </row>
    <row r="20" spans="1:27" x14ac:dyDescent="0.45">
      <c r="A20" s="4" t="s">
        <v>61</v>
      </c>
      <c r="B20" s="4"/>
      <c r="C20" s="15">
        <v>0.8639</v>
      </c>
      <c r="D20" s="15">
        <v>0.8901</v>
      </c>
      <c r="E20" s="32" t="s">
        <v>20</v>
      </c>
      <c r="F20" s="32">
        <v>0.90010000000000001</v>
      </c>
      <c r="G20" s="28"/>
      <c r="H20" s="28"/>
      <c r="I20" s="28" t="s">
        <v>20</v>
      </c>
      <c r="J20" s="28"/>
      <c r="K20" s="28" t="s">
        <v>20</v>
      </c>
      <c r="L20" s="28" t="s">
        <v>20</v>
      </c>
      <c r="N20" s="4">
        <v>200</v>
      </c>
      <c r="O20" s="28" t="s">
        <v>20</v>
      </c>
      <c r="P20" s="28" t="s">
        <v>20</v>
      </c>
      <c r="Q20" s="28" t="s">
        <v>20</v>
      </c>
      <c r="S20">
        <v>128</v>
      </c>
      <c r="T20" s="4" t="s">
        <v>5</v>
      </c>
      <c r="U20" s="17">
        <v>5.0000000000000002E-5</v>
      </c>
      <c r="V20" s="18">
        <v>5.0000000000000001E-3</v>
      </c>
      <c r="W20" s="4">
        <v>0.1</v>
      </c>
      <c r="X20" s="8">
        <v>0.25</v>
      </c>
      <c r="Y20" s="8">
        <v>0.1</v>
      </c>
      <c r="AA20" s="4" t="s">
        <v>49</v>
      </c>
    </row>
    <row r="21" spans="1:27" x14ac:dyDescent="0.45">
      <c r="A21" s="4" t="s">
        <v>62</v>
      </c>
      <c r="B21" s="4"/>
      <c r="C21" s="15">
        <v>0.85799999999999998</v>
      </c>
      <c r="D21" s="15">
        <v>0.88460000000000005</v>
      </c>
      <c r="E21" s="32">
        <v>0.89100000000000001</v>
      </c>
      <c r="F21" s="28">
        <v>0.89429999999999998</v>
      </c>
      <c r="G21" s="28">
        <v>0.89749999999999996</v>
      </c>
      <c r="H21" s="28"/>
      <c r="I21" s="28" t="s">
        <v>20</v>
      </c>
      <c r="J21" s="28"/>
      <c r="K21" s="28" t="s">
        <v>20</v>
      </c>
      <c r="L21" s="28" t="s">
        <v>20</v>
      </c>
      <c r="N21" s="4">
        <v>250</v>
      </c>
      <c r="O21" s="28" t="s">
        <v>20</v>
      </c>
      <c r="P21" s="28" t="s">
        <v>20</v>
      </c>
      <c r="Q21" s="28" t="s">
        <v>20</v>
      </c>
      <c r="S21">
        <v>128</v>
      </c>
      <c r="T21" s="4" t="s">
        <v>5</v>
      </c>
      <c r="U21" s="17">
        <v>5.0000000000000002E-5</v>
      </c>
      <c r="V21" s="18">
        <v>7.4999999999999997E-3</v>
      </c>
      <c r="W21" s="4">
        <v>0.1</v>
      </c>
      <c r="X21" s="8">
        <v>0.25</v>
      </c>
      <c r="Y21" s="8">
        <v>0.1</v>
      </c>
      <c r="AA21" s="4" t="s">
        <v>63</v>
      </c>
    </row>
    <row r="22" spans="1:27" x14ac:dyDescent="0.45">
      <c r="A22" s="4" t="s">
        <v>74</v>
      </c>
      <c r="B22" s="4"/>
      <c r="C22" s="15">
        <v>0.86499999999999999</v>
      </c>
      <c r="D22" s="15">
        <v>0.88800000000000001</v>
      </c>
      <c r="E22" s="32">
        <v>0.89390000000000003</v>
      </c>
      <c r="F22" s="32">
        <v>0.90139999999999998</v>
      </c>
      <c r="G22" s="28" t="s">
        <v>20</v>
      </c>
      <c r="H22" s="28" t="s">
        <v>20</v>
      </c>
      <c r="I22" s="28" t="s">
        <v>20</v>
      </c>
      <c r="J22" s="28"/>
      <c r="K22" s="28">
        <v>0.90600000000000003</v>
      </c>
      <c r="L22" s="22">
        <v>182</v>
      </c>
      <c r="N22" s="4">
        <v>200</v>
      </c>
      <c r="O22" s="28">
        <v>0.98709999999999998</v>
      </c>
      <c r="P22" s="28" t="s">
        <v>20</v>
      </c>
      <c r="Q22" s="6">
        <f>O22-F22</f>
        <v>8.5699999999999998E-2</v>
      </c>
      <c r="S22">
        <v>128</v>
      </c>
      <c r="T22" s="4" t="s">
        <v>5</v>
      </c>
      <c r="U22" s="17">
        <v>5.0000000000000002E-5</v>
      </c>
      <c r="V22" s="18">
        <v>2.5000000000000001E-3</v>
      </c>
      <c r="W22" s="4">
        <v>0.1</v>
      </c>
      <c r="X22" s="8">
        <v>0.25</v>
      </c>
      <c r="Y22" s="8">
        <v>0.1</v>
      </c>
      <c r="AA22" s="4" t="s">
        <v>49</v>
      </c>
    </row>
    <row r="23" spans="1:27" x14ac:dyDescent="0.45">
      <c r="A23" s="4" t="s">
        <v>80</v>
      </c>
      <c r="B23" s="4"/>
      <c r="C23" s="15">
        <v>0.87339999999999995</v>
      </c>
      <c r="D23" s="15">
        <v>0.8921</v>
      </c>
      <c r="E23" s="32">
        <v>0.89659999999999995</v>
      </c>
      <c r="F23" s="32">
        <v>0.90500000000000003</v>
      </c>
      <c r="G23" s="28" t="s">
        <v>20</v>
      </c>
      <c r="H23" s="28" t="s">
        <v>20</v>
      </c>
      <c r="I23" s="28" t="s">
        <v>20</v>
      </c>
      <c r="J23" s="28"/>
      <c r="K23" s="28" t="s">
        <v>20</v>
      </c>
      <c r="L23" s="28" t="s">
        <v>20</v>
      </c>
      <c r="N23" s="4">
        <v>220</v>
      </c>
      <c r="O23" s="28" t="s">
        <v>20</v>
      </c>
      <c r="P23" s="28" t="s">
        <v>20</v>
      </c>
      <c r="Q23" s="28" t="s">
        <v>20</v>
      </c>
      <c r="S23">
        <v>128</v>
      </c>
      <c r="T23" s="4" t="s">
        <v>5</v>
      </c>
      <c r="U23" s="17">
        <v>5.0000000000000002E-5</v>
      </c>
      <c r="V23" s="18">
        <v>2.5000000000000001E-3</v>
      </c>
      <c r="W23" s="4">
        <v>0.1</v>
      </c>
      <c r="X23" s="8">
        <v>0.25</v>
      </c>
      <c r="Y23" s="8">
        <v>0.1</v>
      </c>
      <c r="AA23" s="4" t="s">
        <v>81</v>
      </c>
    </row>
    <row r="24" spans="1:27" x14ac:dyDescent="0.45">
      <c r="A24" s="4" t="s">
        <v>88</v>
      </c>
      <c r="B24" s="4"/>
      <c r="C24" s="15">
        <v>0.87380000000000002</v>
      </c>
      <c r="D24" s="15">
        <v>0.88370000000000004</v>
      </c>
      <c r="E24" s="32">
        <v>0.89180000000000004</v>
      </c>
      <c r="F24" s="32">
        <v>0.89739999999999998</v>
      </c>
      <c r="G24" s="28" t="s">
        <v>20</v>
      </c>
      <c r="H24" s="28" t="s">
        <v>20</v>
      </c>
      <c r="I24" s="28" t="s">
        <v>20</v>
      </c>
      <c r="J24" s="28"/>
      <c r="K24" s="28">
        <v>0.90349999999999997</v>
      </c>
      <c r="L24" s="22">
        <v>211</v>
      </c>
      <c r="N24" s="4">
        <v>220</v>
      </c>
      <c r="O24" s="28" t="s">
        <v>20</v>
      </c>
      <c r="P24" s="28" t="s">
        <v>20</v>
      </c>
      <c r="Q24" s="28" t="s">
        <v>20</v>
      </c>
      <c r="S24">
        <v>128</v>
      </c>
      <c r="T24" s="4" t="s">
        <v>87</v>
      </c>
      <c r="U24" s="17">
        <v>5.0000000000000002E-5</v>
      </c>
      <c r="V24" s="18">
        <v>2.5000000000000001E-3</v>
      </c>
      <c r="W24" s="4">
        <v>0.1</v>
      </c>
      <c r="X24" s="8">
        <v>0.25</v>
      </c>
      <c r="Y24" s="8">
        <v>0.1</v>
      </c>
      <c r="AA24" s="4" t="s">
        <v>86</v>
      </c>
    </row>
    <row r="25" spans="1:27" x14ac:dyDescent="0.45">
      <c r="A25" s="4" t="s">
        <v>89</v>
      </c>
      <c r="B25" s="4"/>
      <c r="C25" s="15">
        <v>0.87909999999999999</v>
      </c>
      <c r="D25" s="15">
        <v>0.88539999999999996</v>
      </c>
      <c r="E25" s="32">
        <v>0.89600000000000002</v>
      </c>
      <c r="F25" s="28" t="s">
        <v>20</v>
      </c>
      <c r="G25" s="28" t="s">
        <v>20</v>
      </c>
      <c r="H25" s="28" t="s">
        <v>20</v>
      </c>
      <c r="I25" s="28" t="s">
        <v>20</v>
      </c>
      <c r="J25" s="28"/>
      <c r="K25" s="28">
        <v>0.90580000000000005</v>
      </c>
      <c r="L25" s="22">
        <v>140</v>
      </c>
      <c r="N25" s="4">
        <v>150</v>
      </c>
      <c r="O25" s="44">
        <v>0.98229999999999995</v>
      </c>
      <c r="P25" s="44" t="s">
        <v>20</v>
      </c>
      <c r="Q25" s="44" t="s">
        <v>20</v>
      </c>
      <c r="S25">
        <v>128</v>
      </c>
      <c r="T25" s="4" t="s">
        <v>76</v>
      </c>
      <c r="U25" s="17">
        <v>5.0000000000000002E-5</v>
      </c>
      <c r="V25" s="18">
        <v>2.5000000000000001E-3</v>
      </c>
      <c r="W25" s="4">
        <v>0.1</v>
      </c>
      <c r="X25" s="8">
        <v>0.25</v>
      </c>
      <c r="Y25" s="8">
        <v>0.1</v>
      </c>
      <c r="AA25" s="4" t="s">
        <v>86</v>
      </c>
    </row>
    <row r="26" spans="1:27" x14ac:dyDescent="0.45">
      <c r="A26" s="4" t="s">
        <v>91</v>
      </c>
      <c r="B26" s="4"/>
      <c r="C26" s="15">
        <v>0.87839999999999996</v>
      </c>
      <c r="D26" s="15">
        <v>0.88670000000000004</v>
      </c>
      <c r="E26" s="32">
        <v>0.89419999999999999</v>
      </c>
      <c r="F26" s="32">
        <v>0.89770000000000005</v>
      </c>
      <c r="G26" s="28" t="s">
        <v>20</v>
      </c>
      <c r="H26" s="28" t="s">
        <v>20</v>
      </c>
      <c r="I26" s="28" t="s">
        <v>20</v>
      </c>
      <c r="J26" s="28"/>
      <c r="K26" s="28">
        <v>0.90480000000000005</v>
      </c>
      <c r="L26" s="22">
        <v>184</v>
      </c>
      <c r="N26" s="4">
        <v>200</v>
      </c>
      <c r="O26" s="44">
        <v>0.99</v>
      </c>
      <c r="P26" s="44" t="s">
        <v>20</v>
      </c>
      <c r="Q26" s="44" t="s">
        <v>20</v>
      </c>
      <c r="S26">
        <v>128</v>
      </c>
      <c r="T26" s="4" t="s">
        <v>76</v>
      </c>
      <c r="U26" s="17">
        <v>5.0000000000000002E-5</v>
      </c>
      <c r="V26" s="18">
        <v>2.5000000000000001E-3</v>
      </c>
      <c r="W26" s="4">
        <v>0.1</v>
      </c>
      <c r="X26" s="8">
        <v>0.25</v>
      </c>
      <c r="Y26" s="8">
        <v>0.1</v>
      </c>
      <c r="AA26" s="4" t="s">
        <v>92</v>
      </c>
    </row>
    <row r="27" spans="1:27" x14ac:dyDescent="0.45">
      <c r="C27" s="13"/>
      <c r="D27" s="13"/>
      <c r="E27" s="13"/>
      <c r="F27" s="13"/>
      <c r="G27" s="13"/>
      <c r="H27" s="13"/>
      <c r="I27" s="28" t="s">
        <v>20</v>
      </c>
      <c r="J27" s="13"/>
      <c r="K27" s="13"/>
      <c r="L27" s="21"/>
      <c r="O27" s="18"/>
      <c r="P27" s="18"/>
      <c r="Q27" s="18"/>
      <c r="U27" s="18"/>
      <c r="V27" s="18"/>
      <c r="X27" s="8"/>
      <c r="Y27" s="8"/>
    </row>
    <row r="28" spans="1:27" x14ac:dyDescent="0.45">
      <c r="A28" s="4" t="s">
        <v>42</v>
      </c>
      <c r="B28" s="4"/>
      <c r="C28" s="11">
        <v>0.83640000000000003</v>
      </c>
      <c r="D28" s="15">
        <v>0.87890000000000001</v>
      </c>
      <c r="E28" s="11">
        <v>0.88460000000000005</v>
      </c>
      <c r="F28" s="15">
        <v>0.89490000000000003</v>
      </c>
      <c r="G28" s="15">
        <v>0.90180000000000005</v>
      </c>
      <c r="H28" s="24">
        <v>0.8992</v>
      </c>
      <c r="I28" s="28" t="s">
        <v>20</v>
      </c>
      <c r="J28" s="11"/>
      <c r="K28" s="15">
        <v>0.90759999999999996</v>
      </c>
      <c r="L28" s="22">
        <v>291</v>
      </c>
      <c r="M28" s="4"/>
      <c r="N28" s="4">
        <v>300</v>
      </c>
      <c r="O28" s="17">
        <v>0.95899999999999996</v>
      </c>
      <c r="P28" s="47">
        <v>0.90290000000000004</v>
      </c>
      <c r="Q28" s="43">
        <f>O28-G28</f>
        <v>5.7199999999999918E-2</v>
      </c>
      <c r="R28" s="4"/>
      <c r="S28">
        <v>128</v>
      </c>
      <c r="T28" s="4" t="s">
        <v>5</v>
      </c>
      <c r="U28" s="17">
        <v>7.4999999999999993E-5</v>
      </c>
      <c r="V28" s="17">
        <v>7.4999999999999993E-5</v>
      </c>
      <c r="W28" s="4">
        <v>0.1</v>
      </c>
      <c r="X28" s="7">
        <v>0.25</v>
      </c>
      <c r="Y28" s="8">
        <v>0.1</v>
      </c>
      <c r="AA28" s="4" t="s">
        <v>43</v>
      </c>
    </row>
    <row r="29" spans="1:27" s="4" customFormat="1" x14ac:dyDescent="0.45">
      <c r="A29" s="4" t="s">
        <v>48</v>
      </c>
      <c r="C29" s="11">
        <v>0.85289999999999999</v>
      </c>
      <c r="D29" s="15">
        <v>0.89449999999999996</v>
      </c>
      <c r="E29" s="15">
        <v>0.90700000000000003</v>
      </c>
      <c r="F29" s="15">
        <v>0.91049999999999998</v>
      </c>
      <c r="G29" s="15">
        <v>0.91020000000000001</v>
      </c>
      <c r="H29" s="15">
        <v>0.91449999999999998</v>
      </c>
      <c r="I29" s="28" t="s">
        <v>20</v>
      </c>
      <c r="J29" s="11"/>
      <c r="K29" s="15">
        <v>0.92010000000000003</v>
      </c>
      <c r="L29" s="22">
        <v>241</v>
      </c>
      <c r="N29" s="4">
        <v>300</v>
      </c>
      <c r="O29" s="17">
        <v>0.97699999999999998</v>
      </c>
      <c r="P29" s="47">
        <v>0.91190000000000004</v>
      </c>
      <c r="Q29" s="42">
        <f>O29-G29</f>
        <v>6.6799999999999971E-2</v>
      </c>
      <c r="S29">
        <v>128</v>
      </c>
      <c r="T29" s="4" t="s">
        <v>5</v>
      </c>
      <c r="U29" s="17">
        <v>5.0000000000000002E-5</v>
      </c>
      <c r="V29" s="17">
        <v>0.01</v>
      </c>
      <c r="W29" s="4">
        <v>0.1</v>
      </c>
      <c r="X29" s="7">
        <v>0.25</v>
      </c>
      <c r="Y29" s="8">
        <v>0.1</v>
      </c>
      <c r="AA29" s="4" t="s">
        <v>51</v>
      </c>
    </row>
    <row r="30" spans="1:27" x14ac:dyDescent="0.45">
      <c r="A30" s="4" t="s">
        <v>57</v>
      </c>
      <c r="B30" s="4"/>
      <c r="C30" s="13">
        <v>0.85299999999999998</v>
      </c>
      <c r="D30" s="28" t="s">
        <v>20</v>
      </c>
      <c r="E30" s="28" t="s">
        <v>20</v>
      </c>
      <c r="F30" s="28" t="s">
        <v>20</v>
      </c>
      <c r="G30" s="28" t="s">
        <v>20</v>
      </c>
      <c r="H30" s="28" t="s">
        <v>20</v>
      </c>
      <c r="I30" s="28" t="s">
        <v>20</v>
      </c>
      <c r="J30" s="28"/>
      <c r="K30" s="28" t="s">
        <v>20</v>
      </c>
      <c r="L30" s="28" t="s">
        <v>20</v>
      </c>
      <c r="N30" s="4">
        <v>50</v>
      </c>
      <c r="O30" s="44" t="s">
        <v>20</v>
      </c>
      <c r="P30" s="44" t="s">
        <v>20</v>
      </c>
      <c r="Q30" s="44" t="s">
        <v>20</v>
      </c>
      <c r="S30">
        <v>128</v>
      </c>
      <c r="T30" s="4" t="s">
        <v>5</v>
      </c>
      <c r="U30" s="17">
        <v>5.0000000000000002E-5</v>
      </c>
      <c r="V30" s="18">
        <v>5.0000000000000001E-3</v>
      </c>
      <c r="W30" s="4">
        <v>0.1</v>
      </c>
      <c r="X30" s="7">
        <v>0.25</v>
      </c>
      <c r="Y30" s="8">
        <v>0.1</v>
      </c>
      <c r="AA30" s="4" t="s">
        <v>58</v>
      </c>
    </row>
    <row r="31" spans="1:27" x14ac:dyDescent="0.45">
      <c r="A31" s="4" t="s">
        <v>59</v>
      </c>
      <c r="B31" s="4"/>
      <c r="C31" s="13">
        <v>0.85260000000000002</v>
      </c>
      <c r="D31" s="13">
        <v>0.875</v>
      </c>
      <c r="E31" s="28" t="s">
        <v>20</v>
      </c>
      <c r="F31" s="28" t="s">
        <v>20</v>
      </c>
      <c r="G31" s="28" t="s">
        <v>20</v>
      </c>
      <c r="H31" s="28" t="s">
        <v>20</v>
      </c>
      <c r="I31" s="28" t="s">
        <v>20</v>
      </c>
      <c r="J31" s="28"/>
      <c r="K31" s="28" t="s">
        <v>20</v>
      </c>
      <c r="L31" s="28" t="s">
        <v>20</v>
      </c>
      <c r="N31" s="4">
        <v>100</v>
      </c>
      <c r="O31" s="44" t="s">
        <v>20</v>
      </c>
      <c r="P31" s="44" t="s">
        <v>20</v>
      </c>
      <c r="Q31" s="44" t="s">
        <v>20</v>
      </c>
      <c r="S31">
        <v>128</v>
      </c>
      <c r="T31" s="4" t="s">
        <v>5</v>
      </c>
      <c r="U31" s="17">
        <v>5.0000000000000002E-5</v>
      </c>
      <c r="V31" s="18">
        <v>5.0000000000000001E-3</v>
      </c>
      <c r="W31" s="4">
        <v>0.1</v>
      </c>
      <c r="X31" s="7">
        <v>0.25</v>
      </c>
      <c r="Y31" s="8">
        <v>0.1</v>
      </c>
      <c r="AA31" s="4" t="s">
        <v>60</v>
      </c>
    </row>
    <row r="32" spans="1:27" x14ac:dyDescent="0.45">
      <c r="A32" s="4" t="s">
        <v>69</v>
      </c>
      <c r="B32" s="4"/>
      <c r="C32" s="13">
        <v>0.82340000000000002</v>
      </c>
      <c r="D32" s="28" t="s">
        <v>20</v>
      </c>
      <c r="E32" s="28" t="s">
        <v>20</v>
      </c>
      <c r="F32" s="28" t="s">
        <v>20</v>
      </c>
      <c r="G32" s="28" t="s">
        <v>20</v>
      </c>
      <c r="H32" s="28" t="s">
        <v>20</v>
      </c>
      <c r="I32" s="28" t="s">
        <v>20</v>
      </c>
      <c r="J32" s="28"/>
      <c r="K32" s="28" t="s">
        <v>20</v>
      </c>
      <c r="L32" s="28" t="s">
        <v>20</v>
      </c>
      <c r="N32" s="4">
        <v>80</v>
      </c>
      <c r="O32" s="44" t="s">
        <v>20</v>
      </c>
      <c r="P32" s="44" t="s">
        <v>20</v>
      </c>
      <c r="Q32" s="44" t="s">
        <v>20</v>
      </c>
      <c r="S32">
        <v>128</v>
      </c>
      <c r="T32" s="4" t="s">
        <v>68</v>
      </c>
      <c r="U32" s="17">
        <v>5.0000000000000002E-5</v>
      </c>
      <c r="V32" s="18">
        <v>5.0000000000000001E-3</v>
      </c>
      <c r="W32" s="4">
        <v>0.1</v>
      </c>
      <c r="X32" s="7">
        <v>0.25</v>
      </c>
      <c r="Y32" s="8">
        <v>0.1</v>
      </c>
      <c r="AA32" s="4" t="s">
        <v>70</v>
      </c>
    </row>
    <row r="33" spans="1:27" x14ac:dyDescent="0.45">
      <c r="A33" s="4" t="s">
        <v>77</v>
      </c>
      <c r="B33" s="4"/>
      <c r="C33" s="15">
        <v>0.86499999999999999</v>
      </c>
      <c r="D33" s="28" t="s">
        <v>20</v>
      </c>
      <c r="E33" s="28" t="s">
        <v>20</v>
      </c>
      <c r="F33" s="28" t="s">
        <v>20</v>
      </c>
      <c r="G33" s="28" t="s">
        <v>20</v>
      </c>
      <c r="H33" s="28" t="s">
        <v>20</v>
      </c>
      <c r="I33" s="28" t="s">
        <v>20</v>
      </c>
      <c r="J33" s="28"/>
      <c r="K33" s="28" t="s">
        <v>20</v>
      </c>
      <c r="L33" s="28" t="s">
        <v>20</v>
      </c>
      <c r="N33" s="4">
        <v>80</v>
      </c>
      <c r="O33" s="44" t="s">
        <v>20</v>
      </c>
      <c r="P33" s="44" t="s">
        <v>20</v>
      </c>
      <c r="Q33" s="44" t="s">
        <v>20</v>
      </c>
      <c r="S33">
        <v>256</v>
      </c>
      <c r="T33" s="4" t="s">
        <v>76</v>
      </c>
      <c r="U33" s="17">
        <v>5.0000000000000002E-5</v>
      </c>
      <c r="V33" s="17">
        <v>0.01</v>
      </c>
      <c r="W33" s="4">
        <v>0.1</v>
      </c>
      <c r="X33" s="7">
        <v>0.25</v>
      </c>
      <c r="Y33" s="8">
        <v>0.1</v>
      </c>
      <c r="AA33" s="4" t="s">
        <v>73</v>
      </c>
    </row>
    <row r="34" spans="1:27" x14ac:dyDescent="0.45">
      <c r="A34" s="4" t="s">
        <v>78</v>
      </c>
      <c r="B34" s="4"/>
      <c r="C34" s="15">
        <v>0.87770000000000004</v>
      </c>
      <c r="D34" s="15">
        <v>0.89429999999999998</v>
      </c>
      <c r="E34" s="15">
        <v>0.89880000000000004</v>
      </c>
      <c r="F34" s="15">
        <v>0.90920000000000001</v>
      </c>
      <c r="G34" s="15">
        <v>0.91320000000000001</v>
      </c>
      <c r="H34" s="15">
        <v>0.91659999999999997</v>
      </c>
      <c r="I34" s="15">
        <v>0.91690000000000005</v>
      </c>
      <c r="J34" s="13"/>
      <c r="K34" s="15">
        <v>0.92310000000000003</v>
      </c>
      <c r="L34" s="21">
        <v>326</v>
      </c>
      <c r="N34" s="4">
        <v>350</v>
      </c>
      <c r="O34" s="18">
        <v>0.99199999999999999</v>
      </c>
      <c r="P34" s="47">
        <v>0.91269999999999996</v>
      </c>
      <c r="Q34" s="46">
        <f>O34-I34</f>
        <v>7.5099999999999945E-2</v>
      </c>
      <c r="S34">
        <v>256</v>
      </c>
      <c r="T34" s="4" t="s">
        <v>76</v>
      </c>
      <c r="U34" s="17">
        <v>5.0000000000000002E-5</v>
      </c>
      <c r="V34" s="17">
        <v>0.01</v>
      </c>
      <c r="W34" s="4">
        <v>0.1</v>
      </c>
      <c r="X34" s="7">
        <v>0.25</v>
      </c>
      <c r="Y34" s="8">
        <v>0.1</v>
      </c>
      <c r="AA34" s="4" t="s">
        <v>79</v>
      </c>
    </row>
    <row r="35" spans="1:27" x14ac:dyDescent="0.45">
      <c r="A35" s="2" t="s">
        <v>94</v>
      </c>
      <c r="B35" s="1"/>
      <c r="C35" s="15">
        <v>0.88</v>
      </c>
      <c r="D35" s="15">
        <v>0.89380000000000004</v>
      </c>
      <c r="E35" s="15">
        <v>0.90439999999999998</v>
      </c>
      <c r="F35" s="15">
        <v>0.91310000000000002</v>
      </c>
      <c r="G35" s="15">
        <v>0.91259999999999997</v>
      </c>
      <c r="H35" s="15">
        <v>0.91679999999999995</v>
      </c>
      <c r="I35" s="15">
        <v>0.91839999999999999</v>
      </c>
      <c r="J35" s="13"/>
      <c r="K35" s="15">
        <v>0.9224</v>
      </c>
      <c r="L35" s="21">
        <v>327</v>
      </c>
      <c r="N35" s="4">
        <v>350</v>
      </c>
      <c r="O35" s="18">
        <v>0.99099999999999999</v>
      </c>
      <c r="P35" s="47">
        <v>0.91539999999999999</v>
      </c>
      <c r="Q35" s="46">
        <f>O35-I35</f>
        <v>7.2599999999999998E-2</v>
      </c>
      <c r="S35">
        <v>256</v>
      </c>
      <c r="T35" s="4" t="s">
        <v>76</v>
      </c>
      <c r="U35" s="17">
        <v>5.0000000000000002E-5</v>
      </c>
      <c r="V35" s="17">
        <v>0.01</v>
      </c>
      <c r="W35" s="4">
        <v>0.1</v>
      </c>
      <c r="X35" s="7">
        <v>0.25</v>
      </c>
      <c r="Y35" s="8">
        <v>0.1</v>
      </c>
      <c r="AA35" s="4" t="s">
        <v>95</v>
      </c>
    </row>
    <row r="36" spans="1:27" s="4" customFormat="1" x14ac:dyDescent="0.45">
      <c r="A36" s="33" t="s">
        <v>96</v>
      </c>
      <c r="B36" s="33"/>
      <c r="C36" s="24">
        <v>0.87270000000000003</v>
      </c>
      <c r="D36" s="24">
        <v>0.8911</v>
      </c>
      <c r="E36" s="28" t="s">
        <v>20</v>
      </c>
      <c r="F36" s="28" t="s">
        <v>20</v>
      </c>
      <c r="G36" s="28" t="s">
        <v>20</v>
      </c>
      <c r="H36" s="28" t="s">
        <v>20</v>
      </c>
      <c r="I36" s="28" t="s">
        <v>20</v>
      </c>
      <c r="J36" s="24"/>
      <c r="K36" s="24">
        <v>0.9</v>
      </c>
      <c r="L36" s="34">
        <v>102</v>
      </c>
      <c r="M36" s="33"/>
      <c r="N36" s="33">
        <v>108</v>
      </c>
      <c r="O36" s="35">
        <v>0.94840000000000002</v>
      </c>
      <c r="P36" s="44" t="s">
        <v>20</v>
      </c>
      <c r="Q36" s="44" t="s">
        <v>20</v>
      </c>
      <c r="R36" s="33"/>
      <c r="S36" s="33">
        <v>128</v>
      </c>
      <c r="T36" s="33" t="s">
        <v>76</v>
      </c>
      <c r="U36" s="35">
        <v>5.0000000000000002E-5</v>
      </c>
      <c r="V36" s="35">
        <v>0.01</v>
      </c>
      <c r="W36" s="33">
        <v>0.1</v>
      </c>
      <c r="X36" s="36">
        <v>0.25</v>
      </c>
      <c r="Y36" s="8">
        <v>0.1</v>
      </c>
      <c r="Z36" s="33"/>
      <c r="AA36" s="33" t="s">
        <v>97</v>
      </c>
    </row>
    <row r="37" spans="1:27" x14ac:dyDescent="0.45">
      <c r="A37" s="33" t="s">
        <v>98</v>
      </c>
      <c r="B37" s="33"/>
      <c r="C37" s="24">
        <v>0.87629999999999997</v>
      </c>
      <c r="D37" s="26">
        <v>0.89639999999999997</v>
      </c>
      <c r="E37" s="26">
        <v>0.90500000000000003</v>
      </c>
      <c r="F37" s="26">
        <v>0.91139999999999999</v>
      </c>
      <c r="G37" s="26">
        <v>0.91369999999999996</v>
      </c>
      <c r="H37" s="26">
        <v>0.91449999999999998</v>
      </c>
      <c r="I37" s="28" t="s">
        <v>20</v>
      </c>
      <c r="J37" s="24"/>
      <c r="K37" s="24">
        <v>0.91959999999999997</v>
      </c>
      <c r="L37" s="34">
        <v>276</v>
      </c>
      <c r="M37" s="33"/>
      <c r="N37" s="33">
        <v>300</v>
      </c>
      <c r="O37" s="35">
        <v>0.98170000000000002</v>
      </c>
      <c r="P37" s="45">
        <v>0.90620000000000001</v>
      </c>
      <c r="Q37" s="35">
        <f>O37-F37</f>
        <v>7.0300000000000029E-2</v>
      </c>
      <c r="R37" s="33"/>
      <c r="S37" s="33">
        <v>256</v>
      </c>
      <c r="T37" s="33" t="s">
        <v>76</v>
      </c>
      <c r="U37" s="35">
        <v>5.0000000000000002E-5</v>
      </c>
      <c r="V37" s="35">
        <v>0.01</v>
      </c>
      <c r="W37" s="33">
        <v>0.1</v>
      </c>
      <c r="X37" s="36">
        <v>0.25</v>
      </c>
      <c r="Y37" s="8">
        <v>0.1</v>
      </c>
      <c r="Z37" s="33"/>
      <c r="AA37" s="33" t="s">
        <v>99</v>
      </c>
    </row>
    <row r="38" spans="1:27" x14ac:dyDescent="0.45">
      <c r="A38" s="33" t="s">
        <v>100</v>
      </c>
      <c r="B38" s="33" t="s">
        <v>104</v>
      </c>
      <c r="C38" s="24">
        <v>0.87190000000000001</v>
      </c>
      <c r="D38" s="24">
        <v>0.89090000000000003</v>
      </c>
      <c r="E38" s="24">
        <v>0.90080000000000005</v>
      </c>
      <c r="F38" s="24">
        <v>0.90869999999999995</v>
      </c>
      <c r="G38" s="24">
        <v>0.91159999999999997</v>
      </c>
      <c r="H38" s="38" t="s">
        <v>20</v>
      </c>
      <c r="I38" s="38" t="s">
        <v>20</v>
      </c>
      <c r="J38" s="24"/>
      <c r="K38" s="24">
        <v>0.91569999999999996</v>
      </c>
      <c r="L38" s="34">
        <v>246</v>
      </c>
      <c r="M38" s="33"/>
      <c r="N38" s="33">
        <v>250</v>
      </c>
      <c r="O38" s="35">
        <v>0.98219999999999996</v>
      </c>
      <c r="P38" s="35">
        <v>0.90900000000000003</v>
      </c>
      <c r="Q38" s="35">
        <f>O38-F38</f>
        <v>7.350000000000001E-2</v>
      </c>
      <c r="R38" s="33"/>
      <c r="S38" s="33">
        <v>256</v>
      </c>
      <c r="T38" s="33" t="s">
        <v>76</v>
      </c>
      <c r="U38" s="35">
        <v>5.0000000000000002E-5</v>
      </c>
      <c r="V38" s="35">
        <v>0.01</v>
      </c>
      <c r="W38" s="33">
        <v>0.1</v>
      </c>
      <c r="X38" s="36">
        <v>0.25</v>
      </c>
      <c r="Y38" s="8">
        <v>0.1</v>
      </c>
      <c r="Z38" s="33"/>
      <c r="AA38" s="33" t="s">
        <v>101</v>
      </c>
    </row>
    <row r="39" spans="1:27" x14ac:dyDescent="0.45">
      <c r="A39" s="33" t="s">
        <v>106</v>
      </c>
      <c r="B39" s="33" t="s">
        <v>105</v>
      </c>
      <c r="C39" s="24">
        <v>0.86760000000000004</v>
      </c>
      <c r="D39" s="26">
        <v>0.89549999999999996</v>
      </c>
      <c r="E39" s="24">
        <v>0.90280000000000005</v>
      </c>
      <c r="F39" s="24">
        <v>0.90820000000000001</v>
      </c>
      <c r="G39" s="24">
        <v>0.90910000000000002</v>
      </c>
      <c r="H39" s="24">
        <v>0.91400000000000003</v>
      </c>
      <c r="I39" s="26">
        <v>0.91569999999999996</v>
      </c>
      <c r="J39" s="24"/>
      <c r="K39" s="24">
        <v>0.9194</v>
      </c>
      <c r="L39" s="34">
        <v>217</v>
      </c>
      <c r="M39" s="33"/>
      <c r="N39" s="33">
        <v>250</v>
      </c>
      <c r="O39" s="35">
        <v>0.99019999999999997</v>
      </c>
      <c r="P39" s="35">
        <v>0.90649999999999997</v>
      </c>
      <c r="Q39" s="35">
        <f>O39-F39</f>
        <v>8.1999999999999962E-2</v>
      </c>
      <c r="R39" s="33"/>
      <c r="S39" s="33">
        <v>256</v>
      </c>
      <c r="T39" s="33" t="s">
        <v>76</v>
      </c>
      <c r="U39" s="35">
        <v>5.0000000000000002E-5</v>
      </c>
      <c r="V39" s="35">
        <v>0.01</v>
      </c>
      <c r="W39" s="33">
        <v>0.1</v>
      </c>
      <c r="X39" s="36">
        <v>0.5</v>
      </c>
      <c r="Y39" s="8">
        <v>0.1</v>
      </c>
      <c r="Z39" s="33"/>
      <c r="AA39" s="33" t="s">
        <v>102</v>
      </c>
    </row>
    <row r="40" spans="1:27" x14ac:dyDescent="0.45">
      <c r="A40" s="40" t="s">
        <v>107</v>
      </c>
      <c r="B40" t="s">
        <v>104</v>
      </c>
      <c r="C40" s="13">
        <v>0.86960000000000004</v>
      </c>
      <c r="D40" s="15">
        <v>0.8962</v>
      </c>
      <c r="E40" s="15">
        <v>0.90410000000000001</v>
      </c>
      <c r="F40" s="15">
        <v>0.90739999999999998</v>
      </c>
      <c r="G40" s="20">
        <v>0.9173</v>
      </c>
      <c r="H40" s="16">
        <v>0.9194</v>
      </c>
      <c r="I40" s="20">
        <v>0.91890000000000005</v>
      </c>
      <c r="J40" s="14"/>
      <c r="K40" s="14">
        <v>0.92730000000000001</v>
      </c>
      <c r="L40" s="22">
        <v>328</v>
      </c>
      <c r="N40" s="4">
        <v>350</v>
      </c>
      <c r="O40" s="17">
        <v>0.98699999999999999</v>
      </c>
      <c r="P40" s="52">
        <v>0.91659999999999997</v>
      </c>
      <c r="Q40" s="46">
        <f>O40-I40</f>
        <v>6.8099999999999938E-2</v>
      </c>
      <c r="S40">
        <v>128</v>
      </c>
      <c r="T40" s="4" t="s">
        <v>76</v>
      </c>
      <c r="U40" s="17">
        <v>5.0000000000000002E-5</v>
      </c>
      <c r="V40" s="17">
        <v>0.01</v>
      </c>
      <c r="W40" s="4">
        <v>0.1</v>
      </c>
      <c r="X40" s="7">
        <v>0.25</v>
      </c>
      <c r="Y40" s="8">
        <v>0.1</v>
      </c>
      <c r="AA40" s="4" t="s">
        <v>108</v>
      </c>
    </row>
    <row r="41" spans="1:27" x14ac:dyDescent="0.45">
      <c r="A41" s="33" t="s">
        <v>109</v>
      </c>
      <c r="B41" s="33" t="s">
        <v>105</v>
      </c>
      <c r="C41" s="25">
        <v>0.88260000000000005</v>
      </c>
      <c r="D41" s="37">
        <v>0.9</v>
      </c>
      <c r="E41" s="28" t="s">
        <v>20</v>
      </c>
      <c r="F41" s="28" t="s">
        <v>20</v>
      </c>
      <c r="G41" s="28" t="s">
        <v>20</v>
      </c>
      <c r="H41" s="28" t="s">
        <v>20</v>
      </c>
      <c r="I41" s="28" t="s">
        <v>20</v>
      </c>
      <c r="J41" s="24"/>
      <c r="K41" s="28" t="s">
        <v>20</v>
      </c>
      <c r="L41" s="28" t="s">
        <v>20</v>
      </c>
      <c r="M41" s="33"/>
      <c r="N41" s="33">
        <v>155</v>
      </c>
      <c r="O41" s="44" t="s">
        <v>20</v>
      </c>
      <c r="P41" s="44" t="s">
        <v>20</v>
      </c>
      <c r="Q41" s="44" t="s">
        <v>20</v>
      </c>
      <c r="R41" s="33"/>
      <c r="S41" s="33">
        <v>128</v>
      </c>
      <c r="T41" s="33" t="s">
        <v>76</v>
      </c>
      <c r="U41" s="35">
        <v>0</v>
      </c>
      <c r="V41" s="35">
        <v>0.01</v>
      </c>
      <c r="W41" s="33">
        <v>0.1</v>
      </c>
      <c r="X41" s="36">
        <v>0.25</v>
      </c>
      <c r="Y41" s="8">
        <v>0.1</v>
      </c>
      <c r="Z41" s="33"/>
      <c r="AA41" s="33" t="s">
        <v>110</v>
      </c>
    </row>
    <row r="42" spans="1:27" x14ac:dyDescent="0.45">
      <c r="A42" s="4" t="s">
        <v>111</v>
      </c>
      <c r="B42" s="4" t="s">
        <v>105</v>
      </c>
      <c r="C42" s="13">
        <v>0.85489999999999999</v>
      </c>
      <c r="D42" s="13">
        <v>0.88419999999999999</v>
      </c>
      <c r="E42" s="41">
        <v>0.90149999999999997</v>
      </c>
      <c r="F42" s="13">
        <v>0.90749999999999997</v>
      </c>
      <c r="G42" s="13">
        <v>0.90839999999999999</v>
      </c>
      <c r="H42" s="13">
        <v>0.91679999999999995</v>
      </c>
      <c r="I42" s="14">
        <v>0.92090000000000005</v>
      </c>
      <c r="J42" s="13"/>
      <c r="K42" s="15">
        <v>0.92420000000000002</v>
      </c>
      <c r="L42" s="22">
        <f>85+219</f>
        <v>304</v>
      </c>
      <c r="M42" s="4"/>
      <c r="N42" s="4">
        <v>229</v>
      </c>
      <c r="O42" s="17">
        <v>0.96099999999999997</v>
      </c>
      <c r="P42" s="17">
        <v>0.91090000000000004</v>
      </c>
      <c r="Q42" s="46">
        <f>O42-I42</f>
        <v>4.0099999999999913E-2</v>
      </c>
      <c r="S42" s="4">
        <v>128</v>
      </c>
      <c r="T42" s="4" t="s">
        <v>76</v>
      </c>
      <c r="U42" s="18">
        <v>1E-4</v>
      </c>
      <c r="V42" s="18">
        <v>0.01</v>
      </c>
      <c r="W42" s="4">
        <v>0.1</v>
      </c>
      <c r="X42" s="7">
        <v>0.25</v>
      </c>
      <c r="Y42" s="8">
        <v>0.1</v>
      </c>
      <c r="AA42" s="4" t="s">
        <v>112</v>
      </c>
    </row>
    <row r="43" spans="1:27" x14ac:dyDescent="0.45">
      <c r="A43" s="49" t="s">
        <v>94</v>
      </c>
      <c r="B43" s="33" t="s">
        <v>104</v>
      </c>
      <c r="C43" s="24">
        <v>0.85650000000000004</v>
      </c>
      <c r="D43" s="24">
        <v>0.88939999999999997</v>
      </c>
      <c r="E43" s="44" t="s">
        <v>20</v>
      </c>
      <c r="F43" s="44" t="s">
        <v>20</v>
      </c>
      <c r="G43" s="44" t="s">
        <v>20</v>
      </c>
      <c r="H43" s="44" t="s">
        <v>20</v>
      </c>
      <c r="I43" s="44" t="s">
        <v>20</v>
      </c>
      <c r="J43" s="24"/>
      <c r="K43" s="28" t="s">
        <v>20</v>
      </c>
      <c r="L43" s="28" t="s">
        <v>20</v>
      </c>
      <c r="M43" s="33"/>
      <c r="N43" s="33">
        <v>100</v>
      </c>
      <c r="O43" s="44" t="s">
        <v>20</v>
      </c>
      <c r="P43" s="44" t="s">
        <v>20</v>
      </c>
      <c r="Q43" s="44" t="s">
        <v>20</v>
      </c>
      <c r="R43" s="33"/>
      <c r="S43" s="33">
        <v>64</v>
      </c>
      <c r="T43" s="33" t="s">
        <v>76</v>
      </c>
      <c r="U43" s="35">
        <v>5.0000000000000002E-5</v>
      </c>
      <c r="V43" s="35">
        <v>0.01</v>
      </c>
      <c r="W43" s="33">
        <v>0.1</v>
      </c>
      <c r="X43" s="36">
        <v>0.25</v>
      </c>
      <c r="Y43" s="8">
        <v>0.1</v>
      </c>
      <c r="Z43" s="33"/>
      <c r="AA43" s="33" t="s">
        <v>113</v>
      </c>
    </row>
    <row r="44" spans="1:27" x14ac:dyDescent="0.45">
      <c r="A44" s="49" t="s">
        <v>114</v>
      </c>
      <c r="B44" s="33" t="s">
        <v>104</v>
      </c>
      <c r="C44" s="24">
        <v>0.86299999999999999</v>
      </c>
      <c r="D44" s="24">
        <v>0.89300000000000002</v>
      </c>
      <c r="E44" s="26">
        <v>0.90639999999999998</v>
      </c>
      <c r="F44" s="24">
        <v>0.90820000000000001</v>
      </c>
      <c r="G44" s="24">
        <v>0.91090000000000004</v>
      </c>
      <c r="H44" s="24">
        <v>0.91520000000000001</v>
      </c>
      <c r="I44" s="44" t="s">
        <v>20</v>
      </c>
      <c r="J44" s="24"/>
      <c r="K44" s="24">
        <v>0.91959999999999997</v>
      </c>
      <c r="L44" s="34">
        <v>291</v>
      </c>
      <c r="M44" s="33"/>
      <c r="N44" s="33">
        <v>250</v>
      </c>
      <c r="O44" s="35">
        <v>0.97670000000000001</v>
      </c>
      <c r="P44" s="50">
        <v>0.9153</v>
      </c>
      <c r="Q44" s="45">
        <f>O44-F44</f>
        <v>6.8500000000000005E-2</v>
      </c>
      <c r="R44" s="33"/>
      <c r="S44" s="33">
        <v>64</v>
      </c>
      <c r="T44" s="33" t="s">
        <v>76</v>
      </c>
      <c r="U44" s="35">
        <v>2.5000000000000001E-5</v>
      </c>
      <c r="V44" s="35">
        <v>1.4999999999999999E-2</v>
      </c>
      <c r="W44" s="33">
        <v>0.1</v>
      </c>
      <c r="X44" s="36">
        <v>0.25</v>
      </c>
      <c r="Y44" s="8">
        <v>0.1</v>
      </c>
      <c r="Z44" s="33"/>
      <c r="AA44" s="33" t="s">
        <v>49</v>
      </c>
    </row>
    <row r="45" spans="1:27" x14ac:dyDescent="0.45">
      <c r="A45" s="2" t="s">
        <v>116</v>
      </c>
      <c r="B45" s="4" t="s">
        <v>105</v>
      </c>
      <c r="C45" s="13">
        <v>0.85729999999999995</v>
      </c>
      <c r="D45" s="13">
        <v>0.88100000000000001</v>
      </c>
      <c r="E45" s="13">
        <v>0.89839999999999998</v>
      </c>
      <c r="F45" s="13">
        <v>0.90590000000000004</v>
      </c>
      <c r="G45" s="13">
        <v>0.90859999999999996</v>
      </c>
      <c r="H45" s="14">
        <v>0.91979999999999995</v>
      </c>
      <c r="I45" s="13">
        <v>0.91839999999999999</v>
      </c>
      <c r="J45" s="13"/>
      <c r="K45" s="16">
        <v>0.9264</v>
      </c>
      <c r="L45" s="21">
        <v>305</v>
      </c>
      <c r="N45" s="4">
        <v>250</v>
      </c>
      <c r="O45" s="18">
        <v>0.97860000000000003</v>
      </c>
      <c r="P45" s="18">
        <v>0.91369999999999996</v>
      </c>
      <c r="Q45" s="46">
        <f>O45-I45</f>
        <v>6.0200000000000031E-2</v>
      </c>
      <c r="S45" s="4">
        <v>64</v>
      </c>
      <c r="T45" s="4" t="s">
        <v>122</v>
      </c>
      <c r="U45" s="17">
        <v>5.0000000000000002E-5</v>
      </c>
      <c r="V45" s="18">
        <v>0.01</v>
      </c>
      <c r="W45" s="4">
        <v>0.1</v>
      </c>
      <c r="X45" s="7">
        <v>0.25</v>
      </c>
      <c r="Y45" s="8">
        <v>0.1</v>
      </c>
      <c r="AA45" s="4" t="s">
        <v>117</v>
      </c>
    </row>
    <row r="46" spans="1:27" x14ac:dyDescent="0.45">
      <c r="A46" s="39" t="s">
        <v>120</v>
      </c>
      <c r="B46" s="4" t="s">
        <v>104</v>
      </c>
      <c r="C46" s="11">
        <v>0.85660000000000003</v>
      </c>
      <c r="D46" s="11">
        <v>0.87839999999999996</v>
      </c>
      <c r="E46" s="11">
        <v>0.89329999999999998</v>
      </c>
      <c r="F46" s="11">
        <v>0.90300000000000002</v>
      </c>
      <c r="G46" s="11">
        <v>0.90310000000000001</v>
      </c>
      <c r="H46" s="15">
        <v>0.91800000000000004</v>
      </c>
      <c r="I46" s="16">
        <v>0.91949999999999998</v>
      </c>
      <c r="J46" s="11"/>
      <c r="K46" s="11">
        <v>0.92359999999999998</v>
      </c>
      <c r="L46" s="22">
        <v>324</v>
      </c>
      <c r="M46" s="4"/>
      <c r="N46" s="4">
        <v>250</v>
      </c>
      <c r="O46" s="17">
        <v>0.97960000000000003</v>
      </c>
      <c r="P46" s="51">
        <v>0.92179999999999995</v>
      </c>
      <c r="Q46" s="46">
        <f>O46-I46</f>
        <v>6.0100000000000042E-2</v>
      </c>
      <c r="R46" s="4"/>
      <c r="S46" s="4">
        <v>64</v>
      </c>
      <c r="T46" s="4" t="s">
        <v>122</v>
      </c>
      <c r="U46" s="17">
        <v>5.0000000000000002E-5</v>
      </c>
      <c r="V46" s="18">
        <v>1.4999999999999999E-2</v>
      </c>
      <c r="W46" s="4">
        <v>0.1</v>
      </c>
      <c r="X46" s="7">
        <v>0.25</v>
      </c>
      <c r="Y46" s="8">
        <v>0.1</v>
      </c>
      <c r="Z46" s="4"/>
      <c r="AA46" s="4" t="s">
        <v>118</v>
      </c>
    </row>
    <row r="47" spans="1:27" x14ac:dyDescent="0.45">
      <c r="A47" s="2" t="s">
        <v>126</v>
      </c>
      <c r="B47" s="4" t="s">
        <v>104</v>
      </c>
      <c r="C47" s="44" t="s">
        <v>20</v>
      </c>
      <c r="D47" s="13">
        <v>0.89180000000000004</v>
      </c>
      <c r="E47" s="44" t="s">
        <v>20</v>
      </c>
      <c r="F47" s="15">
        <v>0.91139999999999999</v>
      </c>
      <c r="G47" s="15">
        <v>0.91190000000000004</v>
      </c>
      <c r="H47" s="44" t="s">
        <v>20</v>
      </c>
      <c r="I47" s="16">
        <v>0.9194</v>
      </c>
      <c r="J47" s="13"/>
      <c r="K47" s="20">
        <v>0.92459999999999998</v>
      </c>
      <c r="L47">
        <v>358</v>
      </c>
      <c r="N47" s="4">
        <v>350</v>
      </c>
      <c r="O47" s="18">
        <v>0.97809999999999997</v>
      </c>
      <c r="P47" s="47">
        <v>0.91769999999999996</v>
      </c>
      <c r="Q47" s="46">
        <f>O47-I47</f>
        <v>5.8699999999999974E-2</v>
      </c>
      <c r="S47" s="4">
        <v>64</v>
      </c>
      <c r="T47" s="4" t="s">
        <v>121</v>
      </c>
      <c r="U47" s="17">
        <v>5.0000000000000002E-5</v>
      </c>
      <c r="V47" s="18">
        <v>0.01</v>
      </c>
      <c r="W47" s="4">
        <v>0.1</v>
      </c>
      <c r="X47" s="7">
        <v>0.25</v>
      </c>
      <c r="Y47" s="8">
        <v>0.1</v>
      </c>
      <c r="AA47" s="4" t="s">
        <v>117</v>
      </c>
    </row>
    <row r="48" spans="1:27" x14ac:dyDescent="0.45">
      <c r="A48" s="2" t="s">
        <v>124</v>
      </c>
      <c r="B48" s="4" t="s">
        <v>104</v>
      </c>
      <c r="C48" s="13">
        <v>0.87070000000000003</v>
      </c>
      <c r="D48" s="15">
        <v>0.89790000000000003</v>
      </c>
      <c r="E48" s="16">
        <v>0.91059999999999997</v>
      </c>
      <c r="F48" s="14">
        <v>0.91710000000000003</v>
      </c>
      <c r="G48" s="15">
        <v>0.91539999999999999</v>
      </c>
      <c r="H48" s="20">
        <v>0.91910000000000003</v>
      </c>
      <c r="I48" s="13"/>
      <c r="J48" s="13"/>
      <c r="K48" s="13">
        <v>0.92320000000000002</v>
      </c>
      <c r="L48">
        <v>258</v>
      </c>
      <c r="N48" s="4">
        <v>350</v>
      </c>
      <c r="O48" s="18">
        <v>0.97909999999999997</v>
      </c>
      <c r="P48" s="18">
        <v>0.91310000000000002</v>
      </c>
      <c r="Q48" s="46">
        <f>O48-I47</f>
        <v>5.9699999999999975E-2</v>
      </c>
      <c r="S48" s="4">
        <v>64</v>
      </c>
      <c r="T48" s="4" t="s">
        <v>125</v>
      </c>
      <c r="U48" s="17">
        <v>5.0000000000000002E-5</v>
      </c>
      <c r="V48" s="18">
        <v>0.01</v>
      </c>
      <c r="W48" s="4">
        <v>0.1</v>
      </c>
      <c r="X48" s="7">
        <v>0.25</v>
      </c>
      <c r="Y48" s="8">
        <v>0.1</v>
      </c>
      <c r="AA48" s="4" t="s">
        <v>117</v>
      </c>
    </row>
    <row r="49" spans="1:27" x14ac:dyDescent="0.45">
      <c r="A49" s="2" t="s">
        <v>129</v>
      </c>
      <c r="B49" s="4" t="s">
        <v>104</v>
      </c>
      <c r="C49" s="13">
        <v>0.87080000000000002</v>
      </c>
      <c r="D49" s="13">
        <v>0.89900000000000002</v>
      </c>
      <c r="E49" s="15">
        <v>0.90749999999999997</v>
      </c>
      <c r="F49" s="15">
        <v>0.9123</v>
      </c>
      <c r="G49" s="44" t="s">
        <v>20</v>
      </c>
      <c r="H49" s="44" t="s">
        <v>20</v>
      </c>
      <c r="I49" s="44" t="s">
        <v>20</v>
      </c>
      <c r="J49" s="13"/>
      <c r="K49" s="44" t="s">
        <v>20</v>
      </c>
      <c r="L49" s="44" t="s">
        <v>20</v>
      </c>
      <c r="N49" s="4">
        <v>200</v>
      </c>
      <c r="O49" s="44" t="s">
        <v>20</v>
      </c>
      <c r="P49" s="44" t="s">
        <v>20</v>
      </c>
      <c r="Q49" s="44" t="s">
        <v>20</v>
      </c>
      <c r="S49" s="4">
        <v>64</v>
      </c>
      <c r="T49" s="4" t="s">
        <v>131</v>
      </c>
      <c r="U49" s="17">
        <v>5.0000000000000002E-5</v>
      </c>
      <c r="V49" s="18">
        <v>0.01</v>
      </c>
      <c r="W49" s="4">
        <v>0.1</v>
      </c>
      <c r="X49" s="7">
        <v>0.25</v>
      </c>
      <c r="Y49" s="8">
        <v>0.1</v>
      </c>
      <c r="AA49" s="4" t="s">
        <v>117</v>
      </c>
    </row>
    <row r="50" spans="1:27" x14ac:dyDescent="0.45">
      <c r="A50" s="2" t="s">
        <v>130</v>
      </c>
      <c r="B50" s="4" t="s">
        <v>104</v>
      </c>
      <c r="C50" s="15">
        <v>0.88029999999999997</v>
      </c>
      <c r="D50" s="13">
        <v>0.89149999999999996</v>
      </c>
      <c r="E50" s="13">
        <v>0.90339999999999998</v>
      </c>
      <c r="F50" s="13">
        <v>0.90939999999999999</v>
      </c>
      <c r="G50" s="44" t="s">
        <v>20</v>
      </c>
      <c r="H50" s="44" t="s">
        <v>20</v>
      </c>
      <c r="I50" s="44" t="s">
        <v>20</v>
      </c>
      <c r="J50" s="13"/>
      <c r="K50" s="44" t="s">
        <v>20</v>
      </c>
      <c r="L50" s="44" t="s">
        <v>20</v>
      </c>
      <c r="N50" s="4">
        <v>200</v>
      </c>
      <c r="O50" s="44" t="s">
        <v>20</v>
      </c>
      <c r="P50" s="44" t="s">
        <v>20</v>
      </c>
      <c r="Q50" s="44" t="s">
        <v>20</v>
      </c>
      <c r="S50" s="4">
        <v>64</v>
      </c>
      <c r="T50" s="4" t="s">
        <v>127</v>
      </c>
      <c r="U50" s="17">
        <v>5.0000000000000002E-5</v>
      </c>
      <c r="V50" s="18">
        <v>0.01</v>
      </c>
      <c r="W50" s="4">
        <v>0.1</v>
      </c>
      <c r="X50" s="7">
        <v>0.25</v>
      </c>
      <c r="Y50" s="8">
        <v>0.1</v>
      </c>
      <c r="AA50" s="4" t="s">
        <v>117</v>
      </c>
    </row>
    <row r="51" spans="1:27" x14ac:dyDescent="0.45">
      <c r="A51" s="2" t="s">
        <v>134</v>
      </c>
      <c r="B51" s="4" t="s">
        <v>104</v>
      </c>
      <c r="C51" s="13">
        <v>0.87370000000000003</v>
      </c>
      <c r="D51" s="15">
        <v>0.89600000000000002</v>
      </c>
      <c r="E51" s="16">
        <v>0.9103</v>
      </c>
      <c r="F51" s="16">
        <v>0.91500000000000004</v>
      </c>
      <c r="G51" s="16">
        <v>0.91879999999999995</v>
      </c>
      <c r="H51" s="13">
        <v>0.91830000000000001</v>
      </c>
      <c r="I51" s="13">
        <v>0.91959999999999997</v>
      </c>
      <c r="J51" s="13"/>
      <c r="K51" s="13">
        <v>0.92559999999999998</v>
      </c>
      <c r="L51">
        <v>354</v>
      </c>
      <c r="N51" s="4">
        <v>350</v>
      </c>
      <c r="O51" s="18">
        <v>0.98660000000000003</v>
      </c>
      <c r="P51" s="18">
        <v>0.91510000000000002</v>
      </c>
      <c r="Q51" s="46">
        <f>O51-I51</f>
        <v>6.700000000000006E-2</v>
      </c>
      <c r="S51">
        <v>64</v>
      </c>
      <c r="T51" s="4" t="s">
        <v>133</v>
      </c>
      <c r="U51" s="17">
        <v>5.0000000000000002E-5</v>
      </c>
      <c r="V51" s="18">
        <v>0.01</v>
      </c>
      <c r="W51" s="4">
        <v>0.1</v>
      </c>
      <c r="X51" s="7">
        <v>0.25</v>
      </c>
      <c r="Y51" s="8">
        <v>0.1</v>
      </c>
      <c r="AA51" s="4" t="s">
        <v>117</v>
      </c>
    </row>
    <row r="52" spans="1:27" x14ac:dyDescent="0.45">
      <c r="A52" s="2" t="s">
        <v>136</v>
      </c>
      <c r="B52" s="4" t="s">
        <v>104</v>
      </c>
      <c r="C52" s="16">
        <v>0.88180000000000003</v>
      </c>
      <c r="D52" s="20">
        <v>0.8962</v>
      </c>
      <c r="E52" s="15">
        <v>0.90769999999999995</v>
      </c>
      <c r="F52" s="13">
        <v>0.91069999999999995</v>
      </c>
      <c r="G52" s="15">
        <v>0.91579999999999995</v>
      </c>
      <c r="H52" s="13">
        <v>0.91359999999999997</v>
      </c>
      <c r="I52" s="13">
        <v>0.91769999999999996</v>
      </c>
      <c r="J52" s="13"/>
      <c r="K52" s="13">
        <v>0.92179999999999995</v>
      </c>
      <c r="L52">
        <v>368</v>
      </c>
      <c r="N52" s="4">
        <v>250</v>
      </c>
      <c r="O52" s="18">
        <v>0.9859</v>
      </c>
      <c r="P52" s="42">
        <v>0.92059999999999997</v>
      </c>
      <c r="Q52" s="46">
        <f>O52-I52</f>
        <v>6.8200000000000038E-2</v>
      </c>
      <c r="S52">
        <v>64</v>
      </c>
      <c r="T52" s="4" t="s">
        <v>135</v>
      </c>
      <c r="U52" s="17">
        <v>5.0000000000000002E-5</v>
      </c>
      <c r="V52" s="18">
        <v>0.01</v>
      </c>
      <c r="W52" s="4">
        <v>0.1</v>
      </c>
      <c r="X52" s="7">
        <v>0.25</v>
      </c>
      <c r="Y52" s="8">
        <v>0.1</v>
      </c>
      <c r="AA52" s="4" t="s">
        <v>117</v>
      </c>
    </row>
    <row r="53" spans="1:27" x14ac:dyDescent="0.45">
      <c r="A53" s="2" t="s">
        <v>138</v>
      </c>
      <c r="B53" s="4" t="s">
        <v>104</v>
      </c>
      <c r="C53" s="56">
        <v>0.88049999999999995</v>
      </c>
      <c r="D53" s="16">
        <v>0.8992</v>
      </c>
      <c r="E53" s="53">
        <v>0.90649999999999997</v>
      </c>
      <c r="F53" s="53">
        <v>0.9133</v>
      </c>
      <c r="G53" s="54">
        <v>0.91969999999999996</v>
      </c>
      <c r="H53" s="55">
        <v>0.91820000000000002</v>
      </c>
      <c r="I53" s="55">
        <v>0.92069999999999996</v>
      </c>
      <c r="J53" s="13"/>
      <c r="K53" s="13">
        <v>0.92479999999999996</v>
      </c>
      <c r="L53">
        <v>350</v>
      </c>
      <c r="N53" s="4">
        <v>225</v>
      </c>
      <c r="O53" s="18">
        <v>0.97289999999999999</v>
      </c>
      <c r="P53" s="48">
        <v>0.91890000000000005</v>
      </c>
      <c r="Q53" s="46">
        <f>O53-I53</f>
        <v>5.2200000000000024E-2</v>
      </c>
      <c r="S53">
        <v>64</v>
      </c>
      <c r="T53" s="4" t="s">
        <v>137</v>
      </c>
      <c r="U53" s="17">
        <v>5.0000000000000002E-5</v>
      </c>
      <c r="V53" s="18">
        <v>0.01</v>
      </c>
      <c r="W53" s="4">
        <v>0.1</v>
      </c>
      <c r="X53" s="7">
        <v>0.25</v>
      </c>
      <c r="Y53" s="8">
        <v>0.1</v>
      </c>
      <c r="AA53" s="4" t="s">
        <v>117</v>
      </c>
    </row>
    <row r="54" spans="1:27" x14ac:dyDescent="0.45">
      <c r="C54" s="13"/>
      <c r="D54" s="13"/>
      <c r="E54" s="13"/>
      <c r="F54" s="13"/>
      <c r="G54" s="13"/>
      <c r="H54" s="13"/>
      <c r="I54" s="13"/>
      <c r="J54" s="13"/>
      <c r="K54" s="13"/>
      <c r="O54" s="18"/>
      <c r="P54" s="18"/>
      <c r="Q54" s="18"/>
      <c r="U54" s="18"/>
      <c r="V54" s="18"/>
    </row>
    <row r="55" spans="1:27" x14ac:dyDescent="0.45">
      <c r="C55" s="13"/>
      <c r="D55" s="13"/>
      <c r="E55" s="13"/>
      <c r="F55" s="13"/>
      <c r="G55" s="13"/>
      <c r="H55" s="13"/>
      <c r="I55" s="13"/>
      <c r="J55" s="13"/>
      <c r="K55" s="13"/>
      <c r="O55" s="18"/>
      <c r="P55" s="18"/>
      <c r="Q55" s="18"/>
      <c r="U55" s="18"/>
      <c r="V55" s="18"/>
    </row>
    <row r="56" spans="1:27" x14ac:dyDescent="0.45">
      <c r="C56" s="13"/>
      <c r="D56" s="13"/>
      <c r="E56" s="13"/>
      <c r="F56" s="13"/>
      <c r="G56" s="13"/>
      <c r="H56" s="13"/>
      <c r="I56" s="13"/>
      <c r="J56" s="13"/>
      <c r="K56" s="13"/>
      <c r="O56" s="18"/>
      <c r="P56" s="18"/>
      <c r="Q56" s="18"/>
      <c r="U56" s="18"/>
      <c r="V56" s="18"/>
    </row>
    <row r="57" spans="1:27" x14ac:dyDescent="0.45">
      <c r="C57" s="13"/>
      <c r="D57" s="13"/>
      <c r="E57" s="13"/>
      <c r="F57" s="13"/>
      <c r="G57" s="13"/>
      <c r="H57" s="13"/>
      <c r="I57" s="13"/>
      <c r="J57" s="13"/>
      <c r="K57" s="13"/>
      <c r="O57" s="18"/>
      <c r="P57" s="18"/>
      <c r="Q57" s="18"/>
      <c r="U57" s="18"/>
      <c r="V57" s="18"/>
    </row>
    <row r="58" spans="1:27" x14ac:dyDescent="0.45">
      <c r="C58" s="13"/>
      <c r="D58" s="13"/>
      <c r="E58" s="13"/>
      <c r="F58" s="13"/>
      <c r="G58" s="13"/>
      <c r="I58" s="13"/>
      <c r="J58" s="13"/>
      <c r="K58" s="13"/>
      <c r="O58" s="13"/>
      <c r="P58" s="18"/>
      <c r="Q58" s="18"/>
      <c r="U58" s="18"/>
      <c r="V58" s="18"/>
    </row>
    <row r="59" spans="1:27" x14ac:dyDescent="0.45">
      <c r="C59" s="13"/>
      <c r="D59" s="13"/>
      <c r="E59" s="13"/>
      <c r="F59" s="13"/>
      <c r="G59" s="13"/>
      <c r="H59" s="13"/>
      <c r="I59" s="13"/>
      <c r="J59" s="13"/>
      <c r="K59" s="13"/>
      <c r="O59" s="18"/>
      <c r="P59" s="18"/>
      <c r="Q59" s="18"/>
      <c r="U59" s="18"/>
      <c r="V59" s="18"/>
    </row>
    <row r="60" spans="1:27" x14ac:dyDescent="0.45">
      <c r="C60" s="13"/>
      <c r="D60" s="13"/>
      <c r="E60" s="13"/>
      <c r="F60" s="13"/>
      <c r="G60" s="13"/>
      <c r="H60" s="13"/>
      <c r="I60" s="13"/>
      <c r="J60" s="13"/>
      <c r="K60" s="13"/>
      <c r="U60" s="18"/>
      <c r="V60" s="18"/>
    </row>
    <row r="61" spans="1:27" x14ac:dyDescent="0.45">
      <c r="C61" s="13"/>
      <c r="D61" s="13"/>
      <c r="E61" s="13"/>
      <c r="F61" s="13"/>
      <c r="G61" s="13"/>
      <c r="H61" s="13"/>
      <c r="I61" s="13"/>
      <c r="J61" s="13"/>
      <c r="K61" s="13"/>
      <c r="U61" s="18"/>
      <c r="V61" s="18"/>
    </row>
    <row r="62" spans="1:27" x14ac:dyDescent="0.45">
      <c r="C62" s="13"/>
      <c r="D62" s="13"/>
      <c r="E62" s="13"/>
      <c r="F62" s="13"/>
      <c r="G62" s="13"/>
      <c r="H62" s="13"/>
      <c r="I62" s="13"/>
      <c r="J62" s="13"/>
      <c r="K62" s="13"/>
      <c r="U62" s="18"/>
      <c r="V62" s="18"/>
    </row>
    <row r="63" spans="1:27" x14ac:dyDescent="0.45">
      <c r="C63" s="13"/>
      <c r="D63" s="13"/>
      <c r="E63" s="13"/>
      <c r="F63" s="13"/>
      <c r="G63" s="13"/>
      <c r="H63" s="13"/>
      <c r="I63" s="13"/>
      <c r="J63" s="13"/>
      <c r="K63" s="13"/>
    </row>
    <row r="64" spans="1:27" x14ac:dyDescent="0.45">
      <c r="C64" s="13"/>
      <c r="D64" s="13"/>
      <c r="E64" s="13"/>
      <c r="F64" s="13"/>
      <c r="G64" s="13"/>
      <c r="H64" s="13"/>
      <c r="I64" s="13"/>
      <c r="J64" s="13"/>
      <c r="K64" s="13"/>
    </row>
    <row r="65" spans="3:11" x14ac:dyDescent="0.45">
      <c r="C65" s="13"/>
      <c r="D65" s="13"/>
      <c r="E65" s="13"/>
      <c r="F65" s="13"/>
      <c r="G65" s="13"/>
      <c r="H65" s="13"/>
      <c r="I65" s="13"/>
      <c r="J65" s="13"/>
      <c r="K65" s="13"/>
    </row>
    <row r="66" spans="3:11" x14ac:dyDescent="0.45">
      <c r="C66" s="13"/>
      <c r="D66" s="13"/>
      <c r="E66" s="13"/>
      <c r="F66" s="13"/>
      <c r="G66" s="13"/>
      <c r="H66" s="13"/>
      <c r="I66" s="13"/>
      <c r="J66" s="13"/>
      <c r="K66" s="13"/>
    </row>
    <row r="67" spans="3:11" x14ac:dyDescent="0.45">
      <c r="C67" s="13"/>
      <c r="D67" s="13"/>
      <c r="E67" s="13"/>
      <c r="F67" s="13"/>
      <c r="G67" s="13"/>
      <c r="H67" s="13"/>
      <c r="I67" s="13"/>
      <c r="J67" s="13"/>
      <c r="K67" s="13"/>
    </row>
    <row r="68" spans="3:11" x14ac:dyDescent="0.45">
      <c r="C68" s="13"/>
      <c r="D68" s="13"/>
      <c r="E68" s="13"/>
      <c r="F68" s="13"/>
      <c r="G68" s="13"/>
      <c r="H68" s="13"/>
      <c r="I68" s="13"/>
      <c r="J68" s="13"/>
      <c r="K68" s="13"/>
    </row>
    <row r="69" spans="3:11" x14ac:dyDescent="0.45">
      <c r="C69" s="13"/>
      <c r="D69" s="13"/>
      <c r="E69" s="13"/>
      <c r="F69" s="13"/>
      <c r="G69" s="13"/>
      <c r="H69" s="13"/>
      <c r="I69" s="13"/>
      <c r="J69" s="13"/>
      <c r="K69" s="13"/>
    </row>
    <row r="70" spans="3:11" x14ac:dyDescent="0.45">
      <c r="C70" s="13"/>
      <c r="D70" s="13"/>
      <c r="E70" s="13"/>
      <c r="F70" s="13"/>
      <c r="G70" s="13"/>
      <c r="H70" s="13"/>
      <c r="I70" s="13"/>
      <c r="J70" s="13"/>
      <c r="K70" s="13"/>
    </row>
    <row r="71" spans="3:11" x14ac:dyDescent="0.45">
      <c r="C71" s="13"/>
      <c r="D71" s="13"/>
      <c r="E71" s="13"/>
      <c r="F71" s="13"/>
      <c r="G71" s="13"/>
      <c r="H71" s="13"/>
      <c r="I71" s="13"/>
      <c r="J71" s="13"/>
      <c r="K71" s="13"/>
    </row>
    <row r="72" spans="3:11" x14ac:dyDescent="0.45">
      <c r="C72" s="13"/>
      <c r="D72" s="13"/>
      <c r="E72" s="13"/>
      <c r="F72" s="13"/>
      <c r="G72" s="13"/>
      <c r="H72" s="13"/>
      <c r="I72" s="13"/>
      <c r="J72" s="13"/>
      <c r="K72" s="13"/>
    </row>
    <row r="73" spans="3:11" x14ac:dyDescent="0.45">
      <c r="C73" s="13"/>
      <c r="D73" s="13"/>
      <c r="E73" s="13"/>
      <c r="F73" s="13"/>
      <c r="G73" s="13"/>
      <c r="H73" s="13"/>
      <c r="I73" s="13"/>
      <c r="J73" s="13"/>
      <c r="K73" s="13"/>
    </row>
    <row r="74" spans="3:11" x14ac:dyDescent="0.45">
      <c r="C74" s="13"/>
      <c r="D74" s="13"/>
      <c r="E74" s="13"/>
      <c r="F74" s="13"/>
      <c r="G74" s="13"/>
      <c r="H74" s="13"/>
      <c r="I74" s="13"/>
      <c r="J74" s="13"/>
      <c r="K74" s="13"/>
    </row>
    <row r="75" spans="3:11" x14ac:dyDescent="0.45">
      <c r="C75" s="13"/>
      <c r="D75" s="13"/>
      <c r="E75" s="13"/>
      <c r="F75" s="13"/>
      <c r="G75" s="13"/>
      <c r="H75" s="13"/>
      <c r="I75" s="13"/>
      <c r="J75" s="13"/>
      <c r="K75" s="13"/>
    </row>
    <row r="76" spans="3:11" x14ac:dyDescent="0.45">
      <c r="C76" s="13"/>
      <c r="D76" s="13"/>
      <c r="E76" s="13"/>
      <c r="F76" s="13"/>
      <c r="G76" s="13"/>
      <c r="H76" s="13"/>
      <c r="I76" s="13"/>
      <c r="J76" s="13"/>
      <c r="K76" s="13"/>
    </row>
    <row r="77" spans="3:11" x14ac:dyDescent="0.45">
      <c r="C77" s="13"/>
      <c r="D77" s="13"/>
      <c r="E77" s="13"/>
      <c r="F77" s="13"/>
      <c r="G77" s="13"/>
      <c r="H77" s="13"/>
      <c r="I77" s="13"/>
      <c r="J77" s="13"/>
      <c r="K77" s="13"/>
    </row>
    <row r="78" spans="3:11" x14ac:dyDescent="0.45">
      <c r="C78" s="13"/>
      <c r="D78" s="13"/>
      <c r="E78" s="13"/>
      <c r="F78" s="13"/>
      <c r="G78" s="13"/>
      <c r="H78" s="13"/>
      <c r="I78" s="13"/>
      <c r="J78" s="13"/>
      <c r="K78" s="13"/>
    </row>
    <row r="79" spans="3:11" x14ac:dyDescent="0.45">
      <c r="C79" s="13"/>
      <c r="D79" s="13"/>
      <c r="E79" s="13"/>
      <c r="F79" s="13"/>
      <c r="G79" s="13"/>
      <c r="H79" s="13"/>
      <c r="I79" s="13"/>
      <c r="J79" s="13"/>
      <c r="K79" s="13"/>
    </row>
    <row r="80" spans="3:11" x14ac:dyDescent="0.45">
      <c r="C80" s="13"/>
      <c r="D80" s="13"/>
      <c r="E80" s="13"/>
      <c r="F80" s="13"/>
      <c r="G80" s="13"/>
      <c r="H80" s="13"/>
      <c r="I80" s="13"/>
      <c r="J80" s="13"/>
      <c r="K80" s="13"/>
    </row>
    <row r="81" spans="3:11" x14ac:dyDescent="0.45">
      <c r="C81" s="13"/>
      <c r="D81" s="13"/>
      <c r="E81" s="13"/>
      <c r="F81" s="13"/>
      <c r="G81" s="13"/>
      <c r="H81" s="13"/>
      <c r="I81" s="13"/>
      <c r="J81" s="13"/>
      <c r="K81" s="13"/>
    </row>
    <row r="82" spans="3:11" x14ac:dyDescent="0.45">
      <c r="C82" s="13"/>
      <c r="D82" s="13"/>
      <c r="E82" s="13"/>
      <c r="F82" s="13"/>
      <c r="G82" s="13"/>
      <c r="H82" s="13"/>
      <c r="I82" s="13"/>
      <c r="J82" s="13"/>
      <c r="K82" s="13"/>
    </row>
    <row r="83" spans="3:11" x14ac:dyDescent="0.45">
      <c r="C83" s="13"/>
      <c r="D83" s="13"/>
      <c r="E83" s="13"/>
      <c r="F83" s="13"/>
      <c r="G83" s="13"/>
      <c r="H83" s="13"/>
      <c r="I83" s="13"/>
      <c r="J83" s="13"/>
      <c r="K83" s="13"/>
    </row>
    <row r="84" spans="3:11" x14ac:dyDescent="0.45">
      <c r="C84" s="13"/>
      <c r="D84" s="13"/>
      <c r="E84" s="13"/>
      <c r="F84" s="13"/>
      <c r="G84" s="13"/>
      <c r="H84" s="13"/>
      <c r="I84" s="13"/>
      <c r="J84" s="13"/>
      <c r="K84" s="13"/>
    </row>
    <row r="85" spans="3:11" x14ac:dyDescent="0.45">
      <c r="C85" s="13"/>
      <c r="D85" s="13"/>
      <c r="E85" s="13"/>
      <c r="F85" s="13"/>
      <c r="G85" s="13"/>
      <c r="H85" s="13"/>
      <c r="I85" s="13"/>
      <c r="J85" s="13"/>
      <c r="K85" s="13"/>
    </row>
    <row r="86" spans="3:11" x14ac:dyDescent="0.45">
      <c r="C86" s="13"/>
      <c r="D86" s="13"/>
      <c r="E86" s="13"/>
      <c r="F86" s="13"/>
      <c r="G86" s="13"/>
      <c r="H86" s="13"/>
      <c r="I86" s="13"/>
      <c r="J86" s="13"/>
      <c r="K86" s="13"/>
    </row>
    <row r="87" spans="3:11" x14ac:dyDescent="0.45">
      <c r="C87" s="13"/>
      <c r="D87" s="13"/>
      <c r="E87" s="13"/>
      <c r="F87" s="13"/>
      <c r="G87" s="13"/>
      <c r="H87" s="13"/>
      <c r="I87" s="13"/>
      <c r="J87" s="13"/>
      <c r="K87" s="13"/>
    </row>
    <row r="88" spans="3:11" x14ac:dyDescent="0.45">
      <c r="C88" s="13"/>
      <c r="D88" s="13"/>
      <c r="E88" s="13"/>
      <c r="F88" s="13"/>
      <c r="G88" s="13"/>
      <c r="H88" s="13"/>
      <c r="I88" s="13"/>
      <c r="J88" s="13"/>
      <c r="K88" s="13"/>
    </row>
    <row r="89" spans="3:11" x14ac:dyDescent="0.45">
      <c r="C89" s="13"/>
      <c r="D89" s="13"/>
      <c r="E89" s="13"/>
      <c r="F89" s="13"/>
      <c r="G89" s="13"/>
      <c r="H89" s="13"/>
      <c r="I89" s="13"/>
      <c r="J89" s="13"/>
      <c r="K89" s="13"/>
    </row>
    <row r="90" spans="3:11" x14ac:dyDescent="0.45">
      <c r="C90" s="13"/>
      <c r="D90" s="13"/>
      <c r="E90" s="13"/>
      <c r="F90" s="13"/>
      <c r="G90" s="13"/>
      <c r="H90" s="13"/>
      <c r="I90" s="13"/>
      <c r="J90" s="13"/>
      <c r="K90" s="13"/>
    </row>
    <row r="91" spans="3:11" x14ac:dyDescent="0.45">
      <c r="C91" s="13"/>
      <c r="D91" s="13"/>
      <c r="E91" s="13"/>
      <c r="F91" s="13"/>
      <c r="G91" s="13"/>
      <c r="H91" s="13"/>
      <c r="I91" s="13"/>
      <c r="J91" s="13"/>
      <c r="K91" s="13"/>
    </row>
    <row r="92" spans="3:11" x14ac:dyDescent="0.45">
      <c r="C92" s="13"/>
      <c r="D92" s="13"/>
      <c r="E92" s="13"/>
      <c r="F92" s="13"/>
      <c r="G92" s="13"/>
      <c r="H92" s="13"/>
      <c r="I92" s="13"/>
      <c r="J92" s="13"/>
      <c r="K92" s="13"/>
    </row>
    <row r="93" spans="3:11" x14ac:dyDescent="0.45">
      <c r="C93" s="13"/>
      <c r="D93" s="13"/>
      <c r="E93" s="13"/>
      <c r="F93" s="13"/>
      <c r="G93" s="13"/>
      <c r="H93" s="13"/>
      <c r="I93" s="13"/>
      <c r="J93" s="13"/>
      <c r="K93" s="13"/>
    </row>
    <row r="94" spans="3:11" x14ac:dyDescent="0.45">
      <c r="C94" s="13"/>
      <c r="D94" s="13"/>
      <c r="E94" s="13"/>
      <c r="F94" s="13"/>
      <c r="G94" s="13"/>
      <c r="H94" s="13"/>
      <c r="I94" s="13"/>
      <c r="J94" s="13"/>
      <c r="K94" s="13"/>
    </row>
    <row r="95" spans="3:11" x14ac:dyDescent="0.45">
      <c r="C95" s="13"/>
      <c r="D95" s="13"/>
      <c r="E95" s="13"/>
      <c r="F95" s="13"/>
      <c r="G95" s="13"/>
      <c r="H95" s="13"/>
      <c r="I95" s="13"/>
      <c r="J95" s="13"/>
      <c r="K95" s="13"/>
    </row>
    <row r="96" spans="3:11" x14ac:dyDescent="0.45">
      <c r="C96" s="13"/>
      <c r="D96" s="13"/>
      <c r="E96" s="13"/>
      <c r="F96" s="13"/>
      <c r="G96" s="13"/>
      <c r="H96" s="13"/>
      <c r="I96" s="13"/>
      <c r="J96" s="13"/>
      <c r="K96" s="13"/>
    </row>
    <row r="97" spans="3:11" x14ac:dyDescent="0.45">
      <c r="C97" s="13"/>
      <c r="D97" s="13"/>
      <c r="E97" s="13"/>
      <c r="F97" s="13"/>
      <c r="G97" s="13"/>
      <c r="H97" s="13"/>
      <c r="I97" s="13"/>
      <c r="J97" s="13"/>
      <c r="K97" s="13"/>
    </row>
    <row r="98" spans="3:11" x14ac:dyDescent="0.45">
      <c r="C98" s="13"/>
      <c r="D98" s="13"/>
      <c r="E98" s="13"/>
      <c r="F98" s="13"/>
      <c r="G98" s="13"/>
      <c r="H98" s="13"/>
      <c r="I98" s="13"/>
      <c r="J98" s="13"/>
      <c r="K98" s="13"/>
    </row>
    <row r="99" spans="3:11" x14ac:dyDescent="0.45">
      <c r="C99" s="13"/>
      <c r="D99" s="13"/>
      <c r="E99" s="13"/>
      <c r="F99" s="13"/>
      <c r="G99" s="13"/>
      <c r="H99" s="13"/>
      <c r="I99" s="13"/>
      <c r="J99" s="13"/>
      <c r="K99" s="13"/>
    </row>
    <row r="100" spans="3:11" x14ac:dyDescent="0.45">
      <c r="C100" s="13"/>
      <c r="D100" s="13"/>
      <c r="E100" s="13"/>
      <c r="F100" s="13"/>
      <c r="G100" s="13"/>
      <c r="H100" s="13"/>
      <c r="I100" s="13"/>
      <c r="J100" s="13"/>
      <c r="K100" s="13"/>
    </row>
    <row r="101" spans="3:11" x14ac:dyDescent="0.45"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3:11" x14ac:dyDescent="0.45">
      <c r="C102" s="13"/>
      <c r="D102" s="13"/>
      <c r="E102" s="13"/>
      <c r="F102" s="13"/>
      <c r="G102" s="13"/>
      <c r="H102" s="13"/>
      <c r="I102" s="13"/>
      <c r="J102" s="13"/>
      <c r="K102" s="13"/>
    </row>
    <row r="103" spans="3:11" x14ac:dyDescent="0.45">
      <c r="C103" s="13"/>
      <c r="D103" s="13"/>
      <c r="E103" s="13"/>
      <c r="F103" s="13"/>
      <c r="G103" s="13"/>
      <c r="H103" s="13"/>
      <c r="I103" s="13"/>
      <c r="J103" s="13"/>
      <c r="K103" s="13"/>
    </row>
    <row r="104" spans="3:11" x14ac:dyDescent="0.45">
      <c r="C104" s="13"/>
      <c r="D104" s="13"/>
      <c r="E104" s="13"/>
      <c r="F104" s="13"/>
      <c r="G104" s="13"/>
      <c r="H104" s="13"/>
      <c r="I104" s="13"/>
      <c r="J104" s="13"/>
      <c r="K104" s="13"/>
    </row>
    <row r="105" spans="3:11" x14ac:dyDescent="0.45"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3:11" x14ac:dyDescent="0.45">
      <c r="C106" s="13"/>
      <c r="D106" s="13"/>
      <c r="E106" s="13"/>
      <c r="F106" s="13"/>
      <c r="G106" s="13"/>
      <c r="H106" s="13"/>
      <c r="I106" s="13"/>
      <c r="J106" s="13"/>
      <c r="K106" s="13"/>
    </row>
    <row r="107" spans="3:11" x14ac:dyDescent="0.45"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3:11" x14ac:dyDescent="0.45"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3:11" x14ac:dyDescent="0.45"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3:11" x14ac:dyDescent="0.45">
      <c r="C110" s="13"/>
      <c r="D110" s="13"/>
      <c r="E110" s="13"/>
      <c r="F110" s="13"/>
      <c r="G110" s="13"/>
      <c r="H110" s="13"/>
      <c r="I110" s="13"/>
      <c r="J110" s="13"/>
      <c r="K110" s="13"/>
    </row>
    <row r="111" spans="3:11" x14ac:dyDescent="0.45">
      <c r="C111" s="13"/>
      <c r="D111" s="13"/>
      <c r="E111" s="13"/>
      <c r="F111" s="13"/>
      <c r="G111" s="13"/>
      <c r="H111" s="13"/>
      <c r="I111" s="13"/>
      <c r="J111" s="13"/>
      <c r="K111" s="13"/>
    </row>
    <row r="112" spans="3:11" x14ac:dyDescent="0.45">
      <c r="C112" s="13"/>
      <c r="D112" s="13"/>
      <c r="E112" s="13"/>
      <c r="F112" s="13"/>
      <c r="G112" s="13"/>
      <c r="H112" s="13"/>
      <c r="I112" s="13"/>
      <c r="J112" s="13"/>
      <c r="K112" s="13"/>
    </row>
    <row r="113" spans="3:11" x14ac:dyDescent="0.45">
      <c r="C113" s="13"/>
      <c r="D113" s="13"/>
      <c r="E113" s="13"/>
      <c r="F113" s="13"/>
      <c r="G113" s="13"/>
      <c r="H113" s="13"/>
      <c r="I113" s="13"/>
      <c r="J113" s="13"/>
      <c r="K113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pane ySplit="1" topLeftCell="A2" activePane="bottomLeft" state="frozen"/>
      <selection pane="bottomLeft" activeCell="B21" sqref="B21"/>
    </sheetView>
  </sheetViews>
  <sheetFormatPr defaultRowHeight="14.25" x14ac:dyDescent="0.45"/>
  <sheetData>
    <row r="1" spans="1:6" x14ac:dyDescent="0.45">
      <c r="A1" s="1" t="s">
        <v>64</v>
      </c>
      <c r="B1" s="1" t="s">
        <v>65</v>
      </c>
      <c r="C1" s="1" t="s">
        <v>66</v>
      </c>
      <c r="D1" s="1" t="s">
        <v>67</v>
      </c>
    </row>
    <row r="2" spans="1:6" x14ac:dyDescent="0.45">
      <c r="A2" s="4" t="s">
        <v>23</v>
      </c>
      <c r="B2" s="11">
        <v>5.0000000000000001E-3</v>
      </c>
      <c r="C2" s="4">
        <v>100</v>
      </c>
      <c r="D2" s="7">
        <v>0.2</v>
      </c>
    </row>
    <row r="3" spans="1:6" x14ac:dyDescent="0.45">
      <c r="A3" t="s">
        <v>5</v>
      </c>
      <c r="B3" s="13">
        <v>5.0000000000000001E-3</v>
      </c>
      <c r="C3">
        <v>100</v>
      </c>
      <c r="D3" s="8">
        <v>0.25</v>
      </c>
    </row>
    <row r="4" spans="1:6" x14ac:dyDescent="0.45">
      <c r="A4" t="s">
        <v>10</v>
      </c>
      <c r="B4" s="13">
        <v>0.01</v>
      </c>
      <c r="C4">
        <v>50</v>
      </c>
      <c r="D4" s="8">
        <v>0.25</v>
      </c>
    </row>
    <row r="5" spans="1:6" x14ac:dyDescent="0.45">
      <c r="A5" t="s">
        <v>68</v>
      </c>
      <c r="B5" s="13">
        <v>5.0000000000000001E-3</v>
      </c>
      <c r="C5">
        <v>200</v>
      </c>
      <c r="D5" s="8">
        <v>0.25</v>
      </c>
    </row>
    <row r="6" spans="1:6" x14ac:dyDescent="0.45">
      <c r="A6" t="s">
        <v>72</v>
      </c>
      <c r="B6" s="13">
        <v>5.0000000000000001E-3</v>
      </c>
      <c r="C6">
        <v>10</v>
      </c>
      <c r="D6" s="8">
        <v>0.95</v>
      </c>
    </row>
    <row r="7" spans="1:6" x14ac:dyDescent="0.45">
      <c r="A7" t="s">
        <v>76</v>
      </c>
      <c r="B7" s="13">
        <v>3.0000000000000001E-3</v>
      </c>
      <c r="C7">
        <v>10</v>
      </c>
      <c r="D7" s="8">
        <v>0.9</v>
      </c>
    </row>
    <row r="8" spans="1:6" x14ac:dyDescent="0.45">
      <c r="A8" t="s">
        <v>85</v>
      </c>
      <c r="B8" s="13">
        <v>5.0000000000000001E-3</v>
      </c>
      <c r="C8">
        <v>20</v>
      </c>
      <c r="D8" s="8">
        <v>0.95</v>
      </c>
    </row>
    <row r="9" spans="1:6" x14ac:dyDescent="0.45">
      <c r="A9" t="s">
        <v>87</v>
      </c>
      <c r="B9" s="13">
        <v>3.0000000000000001E-3</v>
      </c>
      <c r="C9">
        <v>10</v>
      </c>
      <c r="D9" s="8">
        <v>0.95</v>
      </c>
    </row>
    <row r="10" spans="1:6" x14ac:dyDescent="0.45">
      <c r="A10" t="s">
        <v>90</v>
      </c>
      <c r="B10" s="13"/>
      <c r="D10" s="8"/>
    </row>
    <row r="11" spans="1:6" x14ac:dyDescent="0.45">
      <c r="A11" t="s">
        <v>115</v>
      </c>
      <c r="B11" s="13">
        <v>3.0000000000000001E-3</v>
      </c>
      <c r="C11">
        <v>20</v>
      </c>
      <c r="D11" s="8">
        <v>0.85</v>
      </c>
      <c r="F11" t="s">
        <v>123</v>
      </c>
    </row>
    <row r="12" spans="1:6" x14ac:dyDescent="0.45">
      <c r="A12" t="s">
        <v>125</v>
      </c>
      <c r="B12" s="13">
        <v>3.0000000000000001E-3</v>
      </c>
      <c r="C12">
        <v>20</v>
      </c>
      <c r="D12" s="8">
        <v>0.75</v>
      </c>
    </row>
    <row r="13" spans="1:6" x14ac:dyDescent="0.45">
      <c r="A13" t="s">
        <v>121</v>
      </c>
      <c r="B13" s="13">
        <v>3.0000000000000001E-3</v>
      </c>
      <c r="C13">
        <v>20</v>
      </c>
      <c r="D13" s="8">
        <v>0.8</v>
      </c>
    </row>
    <row r="14" spans="1:6" x14ac:dyDescent="0.45">
      <c r="A14" t="s">
        <v>128</v>
      </c>
      <c r="B14" s="13">
        <v>3.0000000000000001E-3</v>
      </c>
      <c r="C14">
        <v>10</v>
      </c>
      <c r="D14" s="8">
        <v>0.85</v>
      </c>
    </row>
    <row r="15" spans="1:6" x14ac:dyDescent="0.45">
      <c r="A15" t="s">
        <v>127</v>
      </c>
      <c r="B15" s="13">
        <v>3.0000000000000001E-3</v>
      </c>
      <c r="C15">
        <v>10</v>
      </c>
      <c r="D15" s="8">
        <v>0.8</v>
      </c>
    </row>
    <row r="16" spans="1:6" x14ac:dyDescent="0.45">
      <c r="A16" t="s">
        <v>131</v>
      </c>
      <c r="B16" s="13">
        <v>3.0000000000000001E-3</v>
      </c>
      <c r="C16">
        <v>25</v>
      </c>
      <c r="D16" s="8">
        <v>0.75</v>
      </c>
    </row>
    <row r="17" spans="1:4" x14ac:dyDescent="0.45">
      <c r="A17" t="s">
        <v>132</v>
      </c>
      <c r="B17" s="13">
        <v>2E-3</v>
      </c>
      <c r="C17">
        <v>50</v>
      </c>
      <c r="D17" s="8">
        <v>0.5</v>
      </c>
    </row>
    <row r="18" spans="1:4" x14ac:dyDescent="0.45">
      <c r="A18" t="s">
        <v>133</v>
      </c>
      <c r="B18" s="13">
        <v>2E-3</v>
      </c>
      <c r="C18">
        <v>20</v>
      </c>
      <c r="D18" s="8">
        <v>0.85</v>
      </c>
    </row>
    <row r="19" spans="1:4" x14ac:dyDescent="0.45">
      <c r="A19" t="s">
        <v>135</v>
      </c>
      <c r="B19" s="13">
        <v>1.5E-3</v>
      </c>
      <c r="C19">
        <v>25</v>
      </c>
      <c r="D19" s="8">
        <v>0.8</v>
      </c>
    </row>
    <row r="20" spans="1:4" x14ac:dyDescent="0.45">
      <c r="A20" t="s">
        <v>137</v>
      </c>
      <c r="B20" s="13">
        <v>2E-3</v>
      </c>
      <c r="C20">
        <v>10</v>
      </c>
      <c r="D20" s="8">
        <v>0.9</v>
      </c>
    </row>
    <row r="21" spans="1:4" x14ac:dyDescent="0.45">
      <c r="B21" s="13"/>
      <c r="D21" s="8"/>
    </row>
    <row r="22" spans="1:4" x14ac:dyDescent="0.45">
      <c r="B22" s="13"/>
      <c r="D22" s="8"/>
    </row>
    <row r="23" spans="1:4" x14ac:dyDescent="0.45">
      <c r="B23" s="13"/>
      <c r="D23" s="8"/>
    </row>
    <row r="24" spans="1:4" x14ac:dyDescent="0.45">
      <c r="B24" s="13"/>
      <c r="D24" s="8"/>
    </row>
    <row r="25" spans="1:4" x14ac:dyDescent="0.45">
      <c r="B25" s="31"/>
      <c r="D25" s="8"/>
    </row>
    <row r="26" spans="1:4" x14ac:dyDescent="0.45">
      <c r="B26" s="31"/>
      <c r="D26" s="8"/>
    </row>
    <row r="27" spans="1:4" x14ac:dyDescent="0.45">
      <c r="B27" s="31"/>
      <c r="D27" s="8"/>
    </row>
    <row r="28" spans="1:4" x14ac:dyDescent="0.45">
      <c r="B28" s="31"/>
      <c r="D28" s="8"/>
    </row>
    <row r="29" spans="1:4" x14ac:dyDescent="0.45">
      <c r="D29" s="8"/>
    </row>
    <row r="30" spans="1:4" x14ac:dyDescent="0.45">
      <c r="D3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opLeftCell="A91" workbookViewId="0">
      <selection activeCell="G111" sqref="G111"/>
    </sheetView>
  </sheetViews>
  <sheetFormatPr defaultRowHeight="14.25" x14ac:dyDescent="0.45"/>
  <cols>
    <col min="4" max="4" width="16.6640625" customWidth="1"/>
    <col min="7" max="7" width="18.53125" customWidth="1"/>
  </cols>
  <sheetData>
    <row r="1" spans="1:7" x14ac:dyDescent="0.45">
      <c r="A1" s="1" t="s">
        <v>64</v>
      </c>
      <c r="B1" s="1" t="s">
        <v>82</v>
      </c>
      <c r="C1" s="1" t="s">
        <v>71</v>
      </c>
      <c r="D1" s="1" t="s">
        <v>84</v>
      </c>
      <c r="F1" s="1" t="s">
        <v>1</v>
      </c>
      <c r="G1" s="1" t="s">
        <v>83</v>
      </c>
    </row>
    <row r="2" spans="1:7" x14ac:dyDescent="0.45">
      <c r="A2" t="s">
        <v>5</v>
      </c>
      <c r="B2">
        <v>5.0000000000000001E-3</v>
      </c>
      <c r="C2">
        <v>0.25</v>
      </c>
      <c r="D2">
        <v>100</v>
      </c>
      <c r="F2">
        <v>50</v>
      </c>
      <c r="G2">
        <f t="shared" ref="G2:G7" si="0">B2*(C2^(F2/D2))</f>
        <v>2.5000000000000001E-3</v>
      </c>
    </row>
    <row r="3" spans="1:7" x14ac:dyDescent="0.45">
      <c r="A3" t="s">
        <v>5</v>
      </c>
      <c r="B3">
        <v>5.0000000000000001E-3</v>
      </c>
      <c r="C3">
        <v>0.25</v>
      </c>
      <c r="D3">
        <v>100</v>
      </c>
      <c r="F3">
        <v>100</v>
      </c>
      <c r="G3">
        <f t="shared" si="0"/>
        <v>1.25E-3</v>
      </c>
    </row>
    <row r="4" spans="1:7" x14ac:dyDescent="0.45">
      <c r="A4" t="s">
        <v>5</v>
      </c>
      <c r="B4">
        <v>5.0000000000000001E-3</v>
      </c>
      <c r="C4">
        <v>0.25</v>
      </c>
      <c r="D4">
        <v>100</v>
      </c>
      <c r="F4">
        <v>150</v>
      </c>
      <c r="G4">
        <f t="shared" si="0"/>
        <v>6.2500000000000012E-4</v>
      </c>
    </row>
    <row r="5" spans="1:7" x14ac:dyDescent="0.45">
      <c r="A5" t="s">
        <v>5</v>
      </c>
      <c r="B5">
        <v>5.0000000000000001E-3</v>
      </c>
      <c r="C5">
        <v>0.25</v>
      </c>
      <c r="D5">
        <v>100</v>
      </c>
      <c r="F5">
        <v>200</v>
      </c>
      <c r="G5">
        <f t="shared" si="0"/>
        <v>3.1250000000000001E-4</v>
      </c>
    </row>
    <row r="6" spans="1:7" x14ac:dyDescent="0.45">
      <c r="A6" t="s">
        <v>5</v>
      </c>
      <c r="B6">
        <v>5.0000000000000001E-3</v>
      </c>
      <c r="C6">
        <v>0.25</v>
      </c>
      <c r="D6">
        <v>100</v>
      </c>
      <c r="F6">
        <v>250</v>
      </c>
      <c r="G6">
        <f t="shared" si="0"/>
        <v>1.5625E-4</v>
      </c>
    </row>
    <row r="7" spans="1:7" x14ac:dyDescent="0.45">
      <c r="A7" t="s">
        <v>5</v>
      </c>
      <c r="B7">
        <v>5.0000000000000001E-3</v>
      </c>
      <c r="C7">
        <v>0.25</v>
      </c>
      <c r="D7">
        <v>100</v>
      </c>
      <c r="F7">
        <v>300</v>
      </c>
      <c r="G7">
        <f t="shared" si="0"/>
        <v>7.8125000000000002E-5</v>
      </c>
    </row>
    <row r="9" spans="1:7" x14ac:dyDescent="0.45">
      <c r="A9" t="s">
        <v>76</v>
      </c>
      <c r="B9">
        <v>3.0000000000000001E-3</v>
      </c>
      <c r="C9">
        <v>0.9</v>
      </c>
      <c r="D9">
        <v>10</v>
      </c>
      <c r="F9">
        <v>50</v>
      </c>
      <c r="G9">
        <f t="shared" ref="G9:G14" si="1">B9*(C9^(F9/D9))</f>
        <v>1.7714700000000007E-3</v>
      </c>
    </row>
    <row r="10" spans="1:7" x14ac:dyDescent="0.45">
      <c r="A10" t="s">
        <v>76</v>
      </c>
      <c r="B10">
        <v>3.0000000000000001E-3</v>
      </c>
      <c r="C10">
        <v>0.9</v>
      </c>
      <c r="D10">
        <v>10</v>
      </c>
      <c r="F10">
        <v>100</v>
      </c>
      <c r="G10">
        <f t="shared" si="1"/>
        <v>1.0460353203000006E-3</v>
      </c>
    </row>
    <row r="11" spans="1:7" x14ac:dyDescent="0.45">
      <c r="A11" t="s">
        <v>76</v>
      </c>
      <c r="B11">
        <v>3.0000000000000001E-3</v>
      </c>
      <c r="C11">
        <v>0.9</v>
      </c>
      <c r="D11">
        <v>10</v>
      </c>
      <c r="F11">
        <v>150</v>
      </c>
      <c r="G11">
        <f t="shared" si="1"/>
        <v>6.176733962839474E-4</v>
      </c>
    </row>
    <row r="12" spans="1:7" x14ac:dyDescent="0.45">
      <c r="A12" t="s">
        <v>76</v>
      </c>
      <c r="B12">
        <v>3.0000000000000001E-3</v>
      </c>
      <c r="C12">
        <v>0.9</v>
      </c>
      <c r="D12">
        <v>10</v>
      </c>
      <c r="F12">
        <v>200</v>
      </c>
      <c r="G12">
        <f t="shared" si="1"/>
        <v>3.6472996377170822E-4</v>
      </c>
    </row>
    <row r="13" spans="1:7" x14ac:dyDescent="0.45">
      <c r="A13" t="s">
        <v>76</v>
      </c>
      <c r="B13">
        <v>3.0000000000000001E-3</v>
      </c>
      <c r="C13">
        <v>0.9</v>
      </c>
      <c r="D13">
        <v>10</v>
      </c>
      <c r="F13">
        <v>250</v>
      </c>
      <c r="G13">
        <f t="shared" si="1"/>
        <v>2.1536939630755603E-4</v>
      </c>
    </row>
    <row r="14" spans="1:7" x14ac:dyDescent="0.45">
      <c r="A14" t="s">
        <v>76</v>
      </c>
      <c r="B14">
        <v>3.0000000000000001E-3</v>
      </c>
      <c r="C14">
        <v>0.9</v>
      </c>
      <c r="D14">
        <v>10</v>
      </c>
      <c r="F14">
        <v>300</v>
      </c>
      <c r="G14">
        <f t="shared" si="1"/>
        <v>1.2717347482564881E-4</v>
      </c>
    </row>
    <row r="16" spans="1:7" x14ac:dyDescent="0.45">
      <c r="A16" t="s">
        <v>85</v>
      </c>
      <c r="B16">
        <v>4.0000000000000001E-3</v>
      </c>
      <c r="C16">
        <v>0.9</v>
      </c>
      <c r="D16">
        <v>10</v>
      </c>
      <c r="F16">
        <v>50</v>
      </c>
      <c r="G16">
        <f t="shared" ref="G16:G21" si="2">B16*(C16^(F16/D16))</f>
        <v>2.3619600000000006E-3</v>
      </c>
    </row>
    <row r="17" spans="1:7" x14ac:dyDescent="0.45">
      <c r="A17" t="s">
        <v>85</v>
      </c>
      <c r="B17">
        <v>4.0000000000000001E-3</v>
      </c>
      <c r="C17">
        <v>0.9</v>
      </c>
      <c r="D17">
        <v>10</v>
      </c>
      <c r="F17">
        <v>100</v>
      </c>
      <c r="G17">
        <f t="shared" si="2"/>
        <v>1.3947137604000007E-3</v>
      </c>
    </row>
    <row r="18" spans="1:7" x14ac:dyDescent="0.45">
      <c r="A18" t="s">
        <v>85</v>
      </c>
      <c r="B18">
        <v>4.0000000000000001E-3</v>
      </c>
      <c r="C18">
        <v>0.9</v>
      </c>
      <c r="D18">
        <v>10</v>
      </c>
      <c r="F18">
        <v>150</v>
      </c>
      <c r="G18">
        <f t="shared" si="2"/>
        <v>8.2356452837859656E-4</v>
      </c>
    </row>
    <row r="19" spans="1:7" x14ac:dyDescent="0.45">
      <c r="A19" t="s">
        <v>85</v>
      </c>
      <c r="B19">
        <v>4.0000000000000001E-3</v>
      </c>
      <c r="C19">
        <v>0.9</v>
      </c>
      <c r="D19">
        <v>10</v>
      </c>
      <c r="F19">
        <v>200</v>
      </c>
      <c r="G19">
        <f t="shared" si="2"/>
        <v>4.863066183622776E-4</v>
      </c>
    </row>
    <row r="20" spans="1:7" x14ac:dyDescent="0.45">
      <c r="A20" t="s">
        <v>85</v>
      </c>
      <c r="B20">
        <v>4.0000000000000001E-3</v>
      </c>
      <c r="C20">
        <v>0.9</v>
      </c>
      <c r="D20">
        <v>10</v>
      </c>
      <c r="F20">
        <v>250</v>
      </c>
      <c r="G20">
        <f t="shared" si="2"/>
        <v>2.8715919507674137E-4</v>
      </c>
    </row>
    <row r="21" spans="1:7" x14ac:dyDescent="0.45">
      <c r="A21" t="s">
        <v>85</v>
      </c>
      <c r="B21">
        <v>4.0000000000000001E-3</v>
      </c>
      <c r="C21">
        <v>0.9</v>
      </c>
      <c r="D21">
        <v>10</v>
      </c>
      <c r="F21">
        <v>300</v>
      </c>
      <c r="G21">
        <f t="shared" si="2"/>
        <v>1.6956463310086506E-4</v>
      </c>
    </row>
    <row r="23" spans="1:7" x14ac:dyDescent="0.45">
      <c r="A23" t="s">
        <v>87</v>
      </c>
      <c r="B23">
        <v>3.0000000000000001E-3</v>
      </c>
      <c r="C23">
        <v>0.85</v>
      </c>
      <c r="D23">
        <v>20</v>
      </c>
      <c r="F23">
        <v>50</v>
      </c>
      <c r="G23">
        <f t="shared" ref="G23:G28" si="3">B23*(C23^(F23/D23))</f>
        <v>1.9983362611182332E-3</v>
      </c>
    </row>
    <row r="24" spans="1:7" x14ac:dyDescent="0.45">
      <c r="A24" t="s">
        <v>87</v>
      </c>
      <c r="B24">
        <v>3.0000000000000001E-3</v>
      </c>
      <c r="C24">
        <v>0.85</v>
      </c>
      <c r="D24">
        <v>20</v>
      </c>
      <c r="F24">
        <v>100</v>
      </c>
      <c r="G24">
        <f t="shared" si="3"/>
        <v>1.3311159374999996E-3</v>
      </c>
    </row>
    <row r="25" spans="1:7" x14ac:dyDescent="0.45">
      <c r="A25" t="s">
        <v>87</v>
      </c>
      <c r="B25">
        <v>3.0000000000000001E-3</v>
      </c>
      <c r="C25">
        <v>0.85</v>
      </c>
      <c r="D25">
        <v>20</v>
      </c>
      <c r="F25">
        <v>150</v>
      </c>
      <c r="G25">
        <f t="shared" si="3"/>
        <v>8.8667241521954725E-4</v>
      </c>
    </row>
    <row r="26" spans="1:7" x14ac:dyDescent="0.45">
      <c r="A26" t="s">
        <v>87</v>
      </c>
      <c r="B26">
        <v>3.0000000000000001E-3</v>
      </c>
      <c r="C26">
        <v>0.85</v>
      </c>
      <c r="D26">
        <v>20</v>
      </c>
      <c r="F26">
        <v>200</v>
      </c>
      <c r="G26">
        <f t="shared" si="3"/>
        <v>5.9062321302216769E-4</v>
      </c>
    </row>
    <row r="27" spans="1:7" x14ac:dyDescent="0.45">
      <c r="A27" t="s">
        <v>87</v>
      </c>
      <c r="B27">
        <v>3.0000000000000001E-3</v>
      </c>
      <c r="C27">
        <v>0.85</v>
      </c>
      <c r="D27">
        <v>20</v>
      </c>
      <c r="F27">
        <v>250</v>
      </c>
      <c r="G27">
        <f t="shared" si="3"/>
        <v>3.9342126108011876E-4</v>
      </c>
    </row>
    <row r="28" spans="1:7" x14ac:dyDescent="0.45">
      <c r="A28" t="s">
        <v>87</v>
      </c>
      <c r="B28">
        <v>3.0000000000000001E-3</v>
      </c>
      <c r="C28">
        <v>0.85</v>
      </c>
      <c r="D28">
        <v>20</v>
      </c>
      <c r="F28">
        <v>300</v>
      </c>
      <c r="G28">
        <f t="shared" si="3"/>
        <v>2.6206265730375491E-4</v>
      </c>
    </row>
    <row r="30" spans="1:7" x14ac:dyDescent="0.45">
      <c r="A30" t="s">
        <v>90</v>
      </c>
      <c r="B30">
        <v>5.0000000000000001E-3</v>
      </c>
      <c r="C30">
        <v>0.85</v>
      </c>
      <c r="D30">
        <v>20</v>
      </c>
      <c r="F30">
        <v>50</v>
      </c>
      <c r="G30">
        <f t="shared" ref="G30:G35" si="4">B30*(C30^(F30/D30))</f>
        <v>3.3305604351970552E-3</v>
      </c>
    </row>
    <row r="31" spans="1:7" x14ac:dyDescent="0.45">
      <c r="A31" t="s">
        <v>90</v>
      </c>
      <c r="B31">
        <v>5.0000000000000001E-3</v>
      </c>
      <c r="C31">
        <v>0.85</v>
      </c>
      <c r="D31">
        <v>20</v>
      </c>
      <c r="F31">
        <v>100</v>
      </c>
      <c r="G31">
        <f t="shared" si="4"/>
        <v>2.2185265624999994E-3</v>
      </c>
    </row>
    <row r="32" spans="1:7" x14ac:dyDescent="0.45">
      <c r="A32" t="s">
        <v>90</v>
      </c>
      <c r="B32">
        <v>5.0000000000000001E-3</v>
      </c>
      <c r="C32">
        <v>0.85</v>
      </c>
      <c r="D32">
        <v>20</v>
      </c>
      <c r="F32">
        <v>150</v>
      </c>
      <c r="G32">
        <f t="shared" si="4"/>
        <v>1.4777873586992454E-3</v>
      </c>
    </row>
    <row r="33" spans="1:7" x14ac:dyDescent="0.45">
      <c r="A33" t="s">
        <v>90</v>
      </c>
      <c r="B33">
        <v>5.0000000000000001E-3</v>
      </c>
      <c r="C33">
        <v>0.85</v>
      </c>
      <c r="D33">
        <v>20</v>
      </c>
      <c r="F33">
        <v>200</v>
      </c>
      <c r="G33">
        <f t="shared" si="4"/>
        <v>9.8437202170361293E-4</v>
      </c>
    </row>
    <row r="34" spans="1:7" x14ac:dyDescent="0.45">
      <c r="A34" t="s">
        <v>90</v>
      </c>
      <c r="B34">
        <v>5.0000000000000001E-3</v>
      </c>
      <c r="C34">
        <v>0.85</v>
      </c>
      <c r="D34">
        <v>20</v>
      </c>
      <c r="F34">
        <v>250</v>
      </c>
      <c r="G34">
        <f t="shared" si="4"/>
        <v>6.5570210180019791E-4</v>
      </c>
    </row>
    <row r="35" spans="1:7" x14ac:dyDescent="0.45">
      <c r="A35" t="s">
        <v>90</v>
      </c>
      <c r="B35">
        <v>5.0000000000000001E-3</v>
      </c>
      <c r="C35">
        <v>0.85</v>
      </c>
      <c r="D35">
        <v>20</v>
      </c>
      <c r="F35">
        <v>300</v>
      </c>
      <c r="G35">
        <f t="shared" si="4"/>
        <v>4.3677109550625814E-4</v>
      </c>
    </row>
    <row r="37" spans="1:7" x14ac:dyDescent="0.45">
      <c r="A37" t="s">
        <v>115</v>
      </c>
      <c r="B37">
        <v>3.0000000000000001E-3</v>
      </c>
      <c r="C37">
        <v>0.85</v>
      </c>
      <c r="D37">
        <v>20</v>
      </c>
      <c r="F37">
        <v>50</v>
      </c>
      <c r="G37">
        <f t="shared" ref="G37:G42" si="5">B37*(C37^(F37/D37))</f>
        <v>1.9983362611182332E-3</v>
      </c>
    </row>
    <row r="38" spans="1:7" x14ac:dyDescent="0.45">
      <c r="A38" t="s">
        <v>115</v>
      </c>
      <c r="B38">
        <v>3.0000000000000001E-3</v>
      </c>
      <c r="C38">
        <v>0.85</v>
      </c>
      <c r="D38">
        <v>20</v>
      </c>
      <c r="F38">
        <v>100</v>
      </c>
      <c r="G38">
        <f t="shared" si="5"/>
        <v>1.3311159374999996E-3</v>
      </c>
    </row>
    <row r="39" spans="1:7" x14ac:dyDescent="0.45">
      <c r="A39" t="s">
        <v>115</v>
      </c>
      <c r="B39">
        <v>3.0000000000000001E-3</v>
      </c>
      <c r="C39">
        <v>0.85</v>
      </c>
      <c r="D39">
        <v>20</v>
      </c>
      <c r="F39">
        <v>150</v>
      </c>
      <c r="G39">
        <f t="shared" si="5"/>
        <v>8.8667241521954725E-4</v>
      </c>
    </row>
    <row r="40" spans="1:7" x14ac:dyDescent="0.45">
      <c r="A40" t="s">
        <v>115</v>
      </c>
      <c r="B40">
        <v>3.0000000000000001E-3</v>
      </c>
      <c r="C40">
        <v>0.85</v>
      </c>
      <c r="D40">
        <v>20</v>
      </c>
      <c r="F40">
        <v>200</v>
      </c>
      <c r="G40">
        <f t="shared" si="5"/>
        <v>5.9062321302216769E-4</v>
      </c>
    </row>
    <row r="41" spans="1:7" x14ac:dyDescent="0.45">
      <c r="A41" t="s">
        <v>115</v>
      </c>
      <c r="B41">
        <v>3.0000000000000001E-3</v>
      </c>
      <c r="C41">
        <v>0.85</v>
      </c>
      <c r="D41">
        <v>20</v>
      </c>
      <c r="F41">
        <v>250</v>
      </c>
      <c r="G41">
        <f t="shared" si="5"/>
        <v>3.9342126108011876E-4</v>
      </c>
    </row>
    <row r="42" spans="1:7" x14ac:dyDescent="0.45">
      <c r="A42" t="s">
        <v>115</v>
      </c>
      <c r="B42">
        <v>3.0000000000000001E-3</v>
      </c>
      <c r="C42">
        <v>0.85</v>
      </c>
      <c r="D42">
        <v>20</v>
      </c>
      <c r="F42">
        <v>300</v>
      </c>
      <c r="G42">
        <f t="shared" si="5"/>
        <v>2.6206265730375491E-4</v>
      </c>
    </row>
    <row r="44" spans="1:7" x14ac:dyDescent="0.45">
      <c r="A44" t="s">
        <v>122</v>
      </c>
      <c r="B44">
        <v>3.0000000000000001E-3</v>
      </c>
      <c r="C44">
        <v>0.75</v>
      </c>
      <c r="D44">
        <v>20</v>
      </c>
      <c r="F44">
        <v>50</v>
      </c>
      <c r="G44">
        <f t="shared" ref="G44:G49" si="6">B44*(C44^(F44/D44))</f>
        <v>1.4614178688862405E-3</v>
      </c>
    </row>
    <row r="45" spans="1:7" x14ac:dyDescent="0.45">
      <c r="A45" t="s">
        <v>122</v>
      </c>
      <c r="B45">
        <v>3.0000000000000001E-3</v>
      </c>
      <c r="C45">
        <v>0.75</v>
      </c>
      <c r="D45">
        <v>20</v>
      </c>
      <c r="F45">
        <v>100</v>
      </c>
      <c r="G45">
        <f t="shared" si="6"/>
        <v>7.1191406249999998E-4</v>
      </c>
    </row>
    <row r="46" spans="1:7" x14ac:dyDescent="0.45">
      <c r="A46" t="s">
        <v>122</v>
      </c>
      <c r="B46">
        <v>3.0000000000000001E-3</v>
      </c>
      <c r="C46">
        <v>0.75</v>
      </c>
      <c r="D46">
        <v>20</v>
      </c>
      <c r="F46">
        <v>150</v>
      </c>
      <c r="G46">
        <f t="shared" si="6"/>
        <v>3.4680131068296529E-4</v>
      </c>
    </row>
    <row r="47" spans="1:7" x14ac:dyDescent="0.45">
      <c r="A47" t="s">
        <v>122</v>
      </c>
      <c r="B47">
        <v>3.0000000000000001E-3</v>
      </c>
      <c r="C47">
        <v>0.75</v>
      </c>
      <c r="D47">
        <v>20</v>
      </c>
      <c r="F47">
        <v>200</v>
      </c>
      <c r="G47">
        <f t="shared" si="6"/>
        <v>1.6894054412841796E-4</v>
      </c>
    </row>
    <row r="48" spans="1:7" x14ac:dyDescent="0.45">
      <c r="A48" t="s">
        <v>122</v>
      </c>
      <c r="B48">
        <v>3.0000000000000001E-3</v>
      </c>
      <c r="C48">
        <v>0.75</v>
      </c>
      <c r="D48">
        <v>20</v>
      </c>
      <c r="F48">
        <v>250</v>
      </c>
      <c r="G48">
        <f t="shared" si="6"/>
        <v>8.2297576656211499E-5</v>
      </c>
    </row>
    <row r="49" spans="1:7" x14ac:dyDescent="0.45">
      <c r="A49" t="s">
        <v>122</v>
      </c>
      <c r="B49">
        <v>3.0000000000000001E-3</v>
      </c>
      <c r="C49">
        <v>0.75</v>
      </c>
      <c r="D49">
        <v>20</v>
      </c>
      <c r="F49">
        <v>300</v>
      </c>
      <c r="G49">
        <f t="shared" si="6"/>
        <v>4.0090383030474184E-5</v>
      </c>
    </row>
    <row r="51" spans="1:7" x14ac:dyDescent="0.45">
      <c r="A51" t="s">
        <v>121</v>
      </c>
      <c r="B51">
        <v>3.0000000000000001E-3</v>
      </c>
      <c r="C51">
        <v>0.8</v>
      </c>
      <c r="D51">
        <v>20</v>
      </c>
      <c r="F51">
        <v>50</v>
      </c>
      <c r="G51">
        <f t="shared" ref="G51:G56" si="7">B51*(C51^(F51/D51))</f>
        <v>1.7173002067198387E-3</v>
      </c>
    </row>
    <row r="52" spans="1:7" x14ac:dyDescent="0.45">
      <c r="A52" t="s">
        <v>121</v>
      </c>
      <c r="B52">
        <v>3.0000000000000001E-3</v>
      </c>
      <c r="C52">
        <v>0.8</v>
      </c>
      <c r="D52">
        <v>20</v>
      </c>
      <c r="F52">
        <v>100</v>
      </c>
      <c r="G52">
        <f t="shared" si="7"/>
        <v>9.8304000000000056E-4</v>
      </c>
    </row>
    <row r="53" spans="1:7" x14ac:dyDescent="0.45">
      <c r="A53" t="s">
        <v>121</v>
      </c>
      <c r="B53">
        <v>3.0000000000000001E-3</v>
      </c>
      <c r="C53">
        <v>0.8</v>
      </c>
      <c r="D53">
        <v>20</v>
      </c>
      <c r="F53">
        <v>150</v>
      </c>
      <c r="G53">
        <f t="shared" si="7"/>
        <v>5.6272493173795688E-4</v>
      </c>
    </row>
    <row r="54" spans="1:7" x14ac:dyDescent="0.45">
      <c r="A54" t="s">
        <v>121</v>
      </c>
      <c r="B54">
        <v>3.0000000000000001E-3</v>
      </c>
      <c r="C54">
        <v>0.8</v>
      </c>
      <c r="D54">
        <v>20</v>
      </c>
      <c r="F54">
        <v>200</v>
      </c>
      <c r="G54">
        <f t="shared" si="7"/>
        <v>3.2212254720000036E-4</v>
      </c>
    </row>
    <row r="55" spans="1:7" x14ac:dyDescent="0.45">
      <c r="A55" t="s">
        <v>121</v>
      </c>
      <c r="B55">
        <v>3.0000000000000001E-3</v>
      </c>
      <c r="C55">
        <v>0.8</v>
      </c>
      <c r="D55">
        <v>20</v>
      </c>
      <c r="F55">
        <v>250</v>
      </c>
      <c r="G55">
        <f t="shared" si="7"/>
        <v>1.8439370563189377E-4</v>
      </c>
    </row>
    <row r="56" spans="1:7" x14ac:dyDescent="0.45">
      <c r="A56" t="s">
        <v>121</v>
      </c>
      <c r="B56">
        <v>3.0000000000000001E-3</v>
      </c>
      <c r="C56">
        <v>0.8</v>
      </c>
      <c r="D56">
        <v>20</v>
      </c>
      <c r="F56">
        <v>300</v>
      </c>
      <c r="G56">
        <f t="shared" si="7"/>
        <v>1.0555311626649617E-4</v>
      </c>
    </row>
    <row r="57" spans="1:7" x14ac:dyDescent="0.45">
      <c r="A57" t="s">
        <v>121</v>
      </c>
      <c r="B57">
        <v>3.0000000000000001E-3</v>
      </c>
      <c r="C57">
        <v>0.8</v>
      </c>
      <c r="D57">
        <v>20</v>
      </c>
      <c r="F57">
        <v>350</v>
      </c>
      <c r="G57">
        <f>B57*(C57^(F57/D57))</f>
        <v>6.0422129461458967E-5</v>
      </c>
    </row>
    <row r="59" spans="1:7" x14ac:dyDescent="0.45">
      <c r="A59" t="s">
        <v>128</v>
      </c>
      <c r="B59">
        <v>3.0000000000000001E-3</v>
      </c>
      <c r="C59">
        <v>0.85</v>
      </c>
      <c r="D59">
        <v>10</v>
      </c>
      <c r="F59">
        <v>50</v>
      </c>
      <c r="G59">
        <f t="shared" ref="G59:G64" si="8">B59*(C59^(F59/D59))</f>
        <v>1.3311159374999996E-3</v>
      </c>
    </row>
    <row r="60" spans="1:7" x14ac:dyDescent="0.45">
      <c r="A60" t="s">
        <v>128</v>
      </c>
      <c r="B60">
        <v>3.0000000000000001E-3</v>
      </c>
      <c r="C60">
        <v>0.85</v>
      </c>
      <c r="D60">
        <v>10</v>
      </c>
      <c r="F60">
        <v>100</v>
      </c>
      <c r="G60">
        <f t="shared" si="8"/>
        <v>5.9062321302216769E-4</v>
      </c>
    </row>
    <row r="61" spans="1:7" x14ac:dyDescent="0.45">
      <c r="A61" t="s">
        <v>128</v>
      </c>
      <c r="B61">
        <v>3.0000000000000001E-3</v>
      </c>
      <c r="C61">
        <v>0.85</v>
      </c>
      <c r="D61">
        <v>10</v>
      </c>
      <c r="F61">
        <v>150</v>
      </c>
      <c r="G61">
        <f t="shared" si="8"/>
        <v>2.6206265730375491E-4</v>
      </c>
    </row>
    <row r="62" spans="1:7" x14ac:dyDescent="0.45">
      <c r="A62" t="s">
        <v>128</v>
      </c>
      <c r="B62">
        <v>3.0000000000000001E-3</v>
      </c>
      <c r="C62">
        <v>0.85</v>
      </c>
      <c r="D62">
        <v>10</v>
      </c>
      <c r="F62">
        <v>200</v>
      </c>
      <c r="G62">
        <f t="shared" si="8"/>
        <v>1.1627859325354298E-4</v>
      </c>
    </row>
    <row r="63" spans="1:7" x14ac:dyDescent="0.45">
      <c r="A63" t="s">
        <v>128</v>
      </c>
      <c r="B63">
        <v>3.0000000000000001E-3</v>
      </c>
      <c r="C63">
        <v>0.85</v>
      </c>
      <c r="D63">
        <v>10</v>
      </c>
      <c r="F63">
        <v>250</v>
      </c>
      <c r="G63">
        <f t="shared" si="8"/>
        <v>5.1593429556623668E-5</v>
      </c>
    </row>
    <row r="64" spans="1:7" x14ac:dyDescent="0.45">
      <c r="A64" t="s">
        <v>128</v>
      </c>
      <c r="B64">
        <v>3.0000000000000001E-3</v>
      </c>
      <c r="C64">
        <v>0.85</v>
      </c>
      <c r="D64">
        <v>10</v>
      </c>
      <c r="F64">
        <v>300</v>
      </c>
      <c r="G64">
        <f t="shared" si="8"/>
        <v>2.2892278784368434E-5</v>
      </c>
    </row>
    <row r="65" spans="1:7" x14ac:dyDescent="0.45">
      <c r="A65" t="s">
        <v>128</v>
      </c>
      <c r="B65">
        <v>3.0000000000000001E-3</v>
      </c>
      <c r="C65">
        <v>0.85</v>
      </c>
      <c r="D65">
        <v>10</v>
      </c>
      <c r="F65">
        <v>350</v>
      </c>
      <c r="G65">
        <f>B65*(C65^(F65/D65))</f>
        <v>1.0157425711855314E-5</v>
      </c>
    </row>
    <row r="67" spans="1:7" x14ac:dyDescent="0.45">
      <c r="A67" t="s">
        <v>127</v>
      </c>
      <c r="B67">
        <v>3.0000000000000001E-3</v>
      </c>
      <c r="C67">
        <v>0.8</v>
      </c>
      <c r="D67">
        <v>25</v>
      </c>
      <c r="F67">
        <v>50</v>
      </c>
      <c r="G67">
        <f t="shared" ref="G67:G72" si="9">B67*(C67^(F67/D67))</f>
        <v>1.9200000000000005E-3</v>
      </c>
    </row>
    <row r="68" spans="1:7" x14ac:dyDescent="0.45">
      <c r="A68" t="s">
        <v>127</v>
      </c>
      <c r="B68">
        <v>3.0000000000000001E-3</v>
      </c>
      <c r="C68">
        <v>0.8</v>
      </c>
      <c r="D68">
        <v>25</v>
      </c>
      <c r="F68">
        <v>100</v>
      </c>
      <c r="G68">
        <f t="shared" si="9"/>
        <v>1.2288000000000006E-3</v>
      </c>
    </row>
    <row r="69" spans="1:7" x14ac:dyDescent="0.45">
      <c r="A69" t="s">
        <v>127</v>
      </c>
      <c r="B69">
        <v>3.0000000000000001E-3</v>
      </c>
      <c r="C69">
        <v>0.8</v>
      </c>
      <c r="D69">
        <v>25</v>
      </c>
      <c r="F69">
        <v>150</v>
      </c>
      <c r="G69">
        <f t="shared" si="9"/>
        <v>7.8643200000000043E-4</v>
      </c>
    </row>
    <row r="70" spans="1:7" x14ac:dyDescent="0.45">
      <c r="A70" t="s">
        <v>127</v>
      </c>
      <c r="B70">
        <v>3.0000000000000001E-3</v>
      </c>
      <c r="C70">
        <v>0.8</v>
      </c>
      <c r="D70">
        <v>25</v>
      </c>
      <c r="F70">
        <v>200</v>
      </c>
      <c r="G70">
        <f t="shared" si="9"/>
        <v>5.0331648000000043E-4</v>
      </c>
    </row>
    <row r="71" spans="1:7" x14ac:dyDescent="0.45">
      <c r="A71" t="s">
        <v>127</v>
      </c>
      <c r="B71">
        <v>3.0000000000000001E-3</v>
      </c>
      <c r="C71">
        <v>0.8</v>
      </c>
      <c r="D71">
        <v>25</v>
      </c>
      <c r="F71">
        <v>250</v>
      </c>
      <c r="G71">
        <f t="shared" si="9"/>
        <v>3.2212254720000036E-4</v>
      </c>
    </row>
    <row r="72" spans="1:7" x14ac:dyDescent="0.45">
      <c r="A72" t="s">
        <v>127</v>
      </c>
      <c r="B72">
        <v>3.0000000000000001E-3</v>
      </c>
      <c r="C72">
        <v>0.8</v>
      </c>
      <c r="D72">
        <v>25</v>
      </c>
      <c r="F72">
        <v>300</v>
      </c>
      <c r="G72">
        <f t="shared" si="9"/>
        <v>2.0615843020800029E-4</v>
      </c>
    </row>
    <row r="73" spans="1:7" x14ac:dyDescent="0.45">
      <c r="A73" t="s">
        <v>127</v>
      </c>
      <c r="B73">
        <v>3.0000000000000001E-3</v>
      </c>
      <c r="C73">
        <v>0.8</v>
      </c>
      <c r="D73">
        <v>25</v>
      </c>
      <c r="F73">
        <v>350</v>
      </c>
      <c r="G73">
        <f>B73*(C73^(F73/D73))</f>
        <v>1.3194139533312019E-4</v>
      </c>
    </row>
    <row r="75" spans="1:7" x14ac:dyDescent="0.45">
      <c r="A75" t="s">
        <v>131</v>
      </c>
      <c r="B75">
        <v>3.0000000000000001E-3</v>
      </c>
      <c r="C75">
        <v>0.75</v>
      </c>
      <c r="D75">
        <v>25</v>
      </c>
      <c r="F75">
        <v>50</v>
      </c>
      <c r="G75">
        <f t="shared" ref="G75:G80" si="10">B75*(C75^(F75/D75))</f>
        <v>1.6875E-3</v>
      </c>
    </row>
    <row r="76" spans="1:7" x14ac:dyDescent="0.45">
      <c r="A76" t="s">
        <v>131</v>
      </c>
      <c r="B76">
        <v>3.0000000000000001E-3</v>
      </c>
      <c r="C76">
        <v>0.75</v>
      </c>
      <c r="D76">
        <v>25</v>
      </c>
      <c r="F76">
        <v>100</v>
      </c>
      <c r="G76">
        <f t="shared" si="10"/>
        <v>9.4921874999999998E-4</v>
      </c>
    </row>
    <row r="77" spans="1:7" x14ac:dyDescent="0.45">
      <c r="A77" t="s">
        <v>131</v>
      </c>
      <c r="B77">
        <v>3.0000000000000001E-3</v>
      </c>
      <c r="C77">
        <v>0.75</v>
      </c>
      <c r="D77">
        <v>25</v>
      </c>
      <c r="F77">
        <v>150</v>
      </c>
      <c r="G77">
        <f t="shared" si="10"/>
        <v>5.3393554687499996E-4</v>
      </c>
    </row>
    <row r="78" spans="1:7" x14ac:dyDescent="0.45">
      <c r="A78" t="s">
        <v>131</v>
      </c>
      <c r="B78">
        <v>3.0000000000000001E-3</v>
      </c>
      <c r="C78">
        <v>0.75</v>
      </c>
      <c r="D78">
        <v>25</v>
      </c>
      <c r="F78">
        <v>200</v>
      </c>
      <c r="G78">
        <f t="shared" si="10"/>
        <v>3.003387451171875E-4</v>
      </c>
    </row>
    <row r="79" spans="1:7" x14ac:dyDescent="0.45">
      <c r="A79" t="s">
        <v>131</v>
      </c>
      <c r="B79">
        <v>3.0000000000000001E-3</v>
      </c>
      <c r="C79">
        <v>0.75</v>
      </c>
      <c r="D79">
        <v>25</v>
      </c>
      <c r="F79">
        <v>250</v>
      </c>
      <c r="G79">
        <f t="shared" si="10"/>
        <v>1.6894054412841796E-4</v>
      </c>
    </row>
    <row r="80" spans="1:7" x14ac:dyDescent="0.45">
      <c r="A80" t="s">
        <v>131</v>
      </c>
      <c r="B80">
        <v>3.0000000000000001E-3</v>
      </c>
      <c r="C80">
        <v>0.75</v>
      </c>
      <c r="D80">
        <v>25</v>
      </c>
      <c r="F80">
        <v>300</v>
      </c>
      <c r="G80">
        <f t="shared" si="10"/>
        <v>9.5029056072235113E-5</v>
      </c>
    </row>
    <row r="81" spans="1:7" x14ac:dyDescent="0.45">
      <c r="A81" t="s">
        <v>131</v>
      </c>
      <c r="B81">
        <v>3.0000000000000001E-3</v>
      </c>
      <c r="C81">
        <v>0.75</v>
      </c>
      <c r="D81">
        <v>25</v>
      </c>
      <c r="F81">
        <v>350</v>
      </c>
      <c r="G81">
        <f>B81*(C81^(F81/D81))</f>
        <v>5.3453844040632252E-5</v>
      </c>
    </row>
    <row r="83" spans="1:7" x14ac:dyDescent="0.45">
      <c r="A83" t="s">
        <v>132</v>
      </c>
      <c r="B83">
        <v>2E-3</v>
      </c>
      <c r="C83">
        <v>0.5</v>
      </c>
      <c r="D83">
        <v>50</v>
      </c>
      <c r="F83">
        <v>50</v>
      </c>
      <c r="G83">
        <f t="shared" ref="G83:G88" si="11">B83*(C83^(F83/D83))</f>
        <v>1E-3</v>
      </c>
    </row>
    <row r="84" spans="1:7" x14ac:dyDescent="0.45">
      <c r="A84" t="s">
        <v>132</v>
      </c>
      <c r="B84">
        <v>2E-3</v>
      </c>
      <c r="C84">
        <v>0.5</v>
      </c>
      <c r="D84">
        <v>50</v>
      </c>
      <c r="F84">
        <v>100</v>
      </c>
      <c r="G84">
        <f t="shared" si="11"/>
        <v>5.0000000000000001E-4</v>
      </c>
    </row>
    <row r="85" spans="1:7" x14ac:dyDescent="0.45">
      <c r="A85" t="s">
        <v>132</v>
      </c>
      <c r="B85">
        <v>2E-3</v>
      </c>
      <c r="C85">
        <v>0.5</v>
      </c>
      <c r="D85">
        <v>50</v>
      </c>
      <c r="F85">
        <v>150</v>
      </c>
      <c r="G85">
        <f t="shared" si="11"/>
        <v>2.5000000000000001E-4</v>
      </c>
    </row>
    <row r="86" spans="1:7" x14ac:dyDescent="0.45">
      <c r="A86" t="s">
        <v>132</v>
      </c>
      <c r="B86">
        <v>2E-3</v>
      </c>
      <c r="C86">
        <v>0.5</v>
      </c>
      <c r="D86">
        <v>50</v>
      </c>
      <c r="F86">
        <v>200</v>
      </c>
      <c r="G86">
        <f t="shared" si="11"/>
        <v>1.25E-4</v>
      </c>
    </row>
    <row r="87" spans="1:7" x14ac:dyDescent="0.45">
      <c r="A87" t="s">
        <v>132</v>
      </c>
      <c r="B87">
        <v>2E-3</v>
      </c>
      <c r="C87">
        <v>0.5</v>
      </c>
      <c r="D87">
        <v>50</v>
      </c>
      <c r="F87">
        <v>250</v>
      </c>
      <c r="G87">
        <f t="shared" si="11"/>
        <v>6.2500000000000001E-5</v>
      </c>
    </row>
    <row r="88" spans="1:7" x14ac:dyDescent="0.45">
      <c r="A88" t="s">
        <v>132</v>
      </c>
      <c r="B88">
        <v>2E-3</v>
      </c>
      <c r="C88">
        <v>0.5</v>
      </c>
      <c r="D88">
        <v>50</v>
      </c>
      <c r="F88">
        <v>300</v>
      </c>
      <c r="G88">
        <f t="shared" si="11"/>
        <v>3.1250000000000001E-5</v>
      </c>
    </row>
    <row r="89" spans="1:7" x14ac:dyDescent="0.45">
      <c r="A89" t="s">
        <v>132</v>
      </c>
      <c r="B89">
        <v>2E-3</v>
      </c>
      <c r="C89">
        <v>0.5</v>
      </c>
      <c r="D89">
        <v>50</v>
      </c>
      <c r="F89">
        <v>350</v>
      </c>
      <c r="G89">
        <f>B89*(C89^(F89/D89))</f>
        <v>1.5625E-5</v>
      </c>
    </row>
    <row r="91" spans="1:7" x14ac:dyDescent="0.45">
      <c r="A91" t="s">
        <v>133</v>
      </c>
      <c r="B91">
        <v>2E-3</v>
      </c>
      <c r="C91">
        <v>0.8</v>
      </c>
      <c r="D91">
        <v>20</v>
      </c>
      <c r="F91">
        <v>50</v>
      </c>
      <c r="G91">
        <f t="shared" ref="G91:G96" si="12">B91*(C91^(F91/D91))</f>
        <v>1.1448668044798925E-3</v>
      </c>
    </row>
    <row r="92" spans="1:7" x14ac:dyDescent="0.45">
      <c r="A92" t="s">
        <v>133</v>
      </c>
      <c r="B92">
        <v>2E-3</v>
      </c>
      <c r="C92">
        <v>0.8</v>
      </c>
      <c r="D92">
        <v>20</v>
      </c>
      <c r="F92">
        <v>100</v>
      </c>
      <c r="G92">
        <f t="shared" si="12"/>
        <v>6.5536000000000045E-4</v>
      </c>
    </row>
    <row r="93" spans="1:7" x14ac:dyDescent="0.45">
      <c r="A93" t="s">
        <v>133</v>
      </c>
      <c r="B93">
        <v>2E-3</v>
      </c>
      <c r="C93">
        <v>0.8</v>
      </c>
      <c r="D93">
        <v>20</v>
      </c>
      <c r="F93">
        <v>150</v>
      </c>
      <c r="G93">
        <f t="shared" si="12"/>
        <v>3.7514995449197127E-4</v>
      </c>
    </row>
    <row r="94" spans="1:7" x14ac:dyDescent="0.45">
      <c r="A94" t="s">
        <v>133</v>
      </c>
      <c r="B94">
        <v>2E-3</v>
      </c>
      <c r="C94">
        <v>0.8</v>
      </c>
      <c r="D94">
        <v>20</v>
      </c>
      <c r="F94">
        <v>200</v>
      </c>
      <c r="G94">
        <f t="shared" si="12"/>
        <v>2.1474836480000022E-4</v>
      </c>
    </row>
    <row r="95" spans="1:7" x14ac:dyDescent="0.45">
      <c r="A95" t="s">
        <v>133</v>
      </c>
      <c r="B95">
        <v>2E-3</v>
      </c>
      <c r="C95">
        <v>0.8</v>
      </c>
      <c r="D95">
        <v>20</v>
      </c>
      <c r="F95">
        <v>250</v>
      </c>
      <c r="G95">
        <f t="shared" si="12"/>
        <v>1.2292913708792917E-4</v>
      </c>
    </row>
    <row r="96" spans="1:7" x14ac:dyDescent="0.45">
      <c r="A96" t="s">
        <v>133</v>
      </c>
      <c r="B96">
        <v>2E-3</v>
      </c>
      <c r="C96">
        <v>0.8</v>
      </c>
      <c r="D96">
        <v>20</v>
      </c>
      <c r="F96">
        <v>300</v>
      </c>
      <c r="G96">
        <f t="shared" si="12"/>
        <v>7.0368744177664113E-5</v>
      </c>
    </row>
    <row r="97" spans="1:7" x14ac:dyDescent="0.45">
      <c r="A97" t="s">
        <v>133</v>
      </c>
      <c r="B97">
        <v>2E-3</v>
      </c>
      <c r="C97">
        <v>0.8</v>
      </c>
      <c r="D97">
        <v>20</v>
      </c>
      <c r="F97">
        <v>350</v>
      </c>
      <c r="G97">
        <f>B97*(C97^(F97/D97))</f>
        <v>4.0281419640972642E-5</v>
      </c>
    </row>
    <row r="99" spans="1:7" x14ac:dyDescent="0.45">
      <c r="A99" t="s">
        <v>135</v>
      </c>
      <c r="B99">
        <v>1.5E-3</v>
      </c>
      <c r="C99" s="31">
        <v>0.8</v>
      </c>
      <c r="D99">
        <v>20</v>
      </c>
      <c r="F99">
        <v>50</v>
      </c>
      <c r="G99">
        <f t="shared" ref="G99:G104" si="13">B99*(C99^(F99/D99))</f>
        <v>8.5865010335991934E-4</v>
      </c>
    </row>
    <row r="100" spans="1:7" x14ac:dyDescent="0.45">
      <c r="A100" t="s">
        <v>135</v>
      </c>
      <c r="B100">
        <v>1.5E-3</v>
      </c>
      <c r="C100" s="31">
        <v>0.8</v>
      </c>
      <c r="D100">
        <v>20</v>
      </c>
      <c r="F100">
        <v>100</v>
      </c>
      <c r="G100">
        <f t="shared" si="13"/>
        <v>4.9152000000000028E-4</v>
      </c>
    </row>
    <row r="101" spans="1:7" x14ac:dyDescent="0.45">
      <c r="A101" t="s">
        <v>135</v>
      </c>
      <c r="B101">
        <v>1.5E-3</v>
      </c>
      <c r="C101" s="31">
        <v>0.8</v>
      </c>
      <c r="D101">
        <v>20</v>
      </c>
      <c r="F101">
        <v>150</v>
      </c>
      <c r="G101">
        <f t="shared" si="13"/>
        <v>2.8136246586897844E-4</v>
      </c>
    </row>
    <row r="102" spans="1:7" x14ac:dyDescent="0.45">
      <c r="A102" t="s">
        <v>135</v>
      </c>
      <c r="B102">
        <v>1.5E-3</v>
      </c>
      <c r="C102" s="31">
        <v>0.8</v>
      </c>
      <c r="D102">
        <v>20</v>
      </c>
      <c r="F102">
        <v>200</v>
      </c>
      <c r="G102">
        <f t="shared" si="13"/>
        <v>1.6106127360000018E-4</v>
      </c>
    </row>
    <row r="103" spans="1:7" x14ac:dyDescent="0.45">
      <c r="A103" t="s">
        <v>135</v>
      </c>
      <c r="B103">
        <v>1.5E-3</v>
      </c>
      <c r="C103" s="31">
        <v>0.8</v>
      </c>
      <c r="D103">
        <v>20</v>
      </c>
      <c r="F103">
        <v>250</v>
      </c>
      <c r="G103">
        <f t="shared" si="13"/>
        <v>9.2196852815946886E-5</v>
      </c>
    </row>
    <row r="104" spans="1:7" x14ac:dyDescent="0.45">
      <c r="A104" t="s">
        <v>135</v>
      </c>
      <c r="B104">
        <v>1.5E-3</v>
      </c>
      <c r="C104" s="31">
        <v>0.8</v>
      </c>
      <c r="D104">
        <v>20</v>
      </c>
      <c r="F104">
        <v>300</v>
      </c>
      <c r="G104">
        <f t="shared" si="13"/>
        <v>5.2776558133248085E-5</v>
      </c>
    </row>
    <row r="105" spans="1:7" x14ac:dyDescent="0.45">
      <c r="A105" t="s">
        <v>135</v>
      </c>
      <c r="B105">
        <v>1.5E-3</v>
      </c>
      <c r="C105" s="31">
        <v>0.8</v>
      </c>
      <c r="D105">
        <v>20</v>
      </c>
      <c r="F105">
        <v>350</v>
      </c>
      <c r="G105">
        <f>B105*(C105^(F105/D105))</f>
        <v>3.0211064730729483E-5</v>
      </c>
    </row>
    <row r="107" spans="1:7" x14ac:dyDescent="0.45">
      <c r="A107" t="s">
        <v>137</v>
      </c>
      <c r="B107">
        <v>2E-3</v>
      </c>
      <c r="C107" s="31">
        <v>0.9</v>
      </c>
      <c r="D107">
        <v>10</v>
      </c>
      <c r="F107">
        <v>50</v>
      </c>
      <c r="G107">
        <f t="shared" ref="G107:G112" si="14">B107*(C107^(F107/D107))</f>
        <v>1.1809800000000003E-3</v>
      </c>
    </row>
    <row r="108" spans="1:7" x14ac:dyDescent="0.45">
      <c r="A108" t="s">
        <v>137</v>
      </c>
      <c r="B108">
        <v>2E-3</v>
      </c>
      <c r="C108" s="31">
        <v>0.9</v>
      </c>
      <c r="D108">
        <v>10</v>
      </c>
      <c r="F108">
        <v>100</v>
      </c>
      <c r="G108">
        <f t="shared" si="14"/>
        <v>6.9735688020000034E-4</v>
      </c>
    </row>
    <row r="109" spans="1:7" x14ac:dyDescent="0.45">
      <c r="A109" t="s">
        <v>137</v>
      </c>
      <c r="B109">
        <v>2E-3</v>
      </c>
      <c r="C109" s="31">
        <v>0.9</v>
      </c>
      <c r="D109">
        <v>10</v>
      </c>
      <c r="F109">
        <v>150</v>
      </c>
      <c r="G109">
        <f t="shared" si="14"/>
        <v>4.1178226418929828E-4</v>
      </c>
    </row>
    <row r="110" spans="1:7" x14ac:dyDescent="0.45">
      <c r="A110" t="s">
        <v>137</v>
      </c>
      <c r="B110">
        <v>2E-3</v>
      </c>
      <c r="C110" s="31">
        <v>0.9</v>
      </c>
      <c r="D110">
        <v>10</v>
      </c>
      <c r="F110">
        <v>200</v>
      </c>
      <c r="G110">
        <f t="shared" si="14"/>
        <v>2.431533091811388E-4</v>
      </c>
    </row>
    <row r="111" spans="1:7" x14ac:dyDescent="0.45">
      <c r="A111" t="s">
        <v>137</v>
      </c>
      <c r="B111">
        <v>2E-3</v>
      </c>
      <c r="C111" s="31">
        <v>0.9</v>
      </c>
      <c r="D111">
        <v>10</v>
      </c>
      <c r="F111">
        <v>250</v>
      </c>
      <c r="G111">
        <f t="shared" si="14"/>
        <v>1.4357959753837069E-4</v>
      </c>
    </row>
    <row r="112" spans="1:7" x14ac:dyDescent="0.45">
      <c r="A112" t="s">
        <v>137</v>
      </c>
      <c r="B112">
        <v>2E-3</v>
      </c>
      <c r="C112" s="31">
        <v>0.9</v>
      </c>
      <c r="D112">
        <v>10</v>
      </c>
      <c r="F112">
        <v>300</v>
      </c>
      <c r="G112">
        <f t="shared" si="14"/>
        <v>8.478231655043253E-5</v>
      </c>
    </row>
    <row r="113" spans="1:7" x14ac:dyDescent="0.45">
      <c r="A113" t="s">
        <v>137</v>
      </c>
      <c r="B113">
        <v>2E-3</v>
      </c>
      <c r="C113" s="31">
        <v>0.9</v>
      </c>
      <c r="D113">
        <v>10</v>
      </c>
      <c r="F113">
        <v>350</v>
      </c>
      <c r="G113">
        <f>B113*(C113^(F113/D113))</f>
        <v>5.0063110099864919E-5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Learning Rates</vt:lpstr>
      <vt:lpstr>Decay Rates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2018-03-01T14:29:40Z</dcterms:created>
  <dcterms:modified xsi:type="dcterms:W3CDTF">2018-03-22T14:33:52Z</dcterms:modified>
</cp:coreProperties>
</file>