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Avanzada\Practica\AltaEnElCielo\PreparacionDeLaPrueba\Documentacion\"/>
    </mc:Choice>
  </mc:AlternateContent>
  <bookViews>
    <workbookView xWindow="0" yWindow="0" windowWidth="20490" windowHeight="762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E32" i="1" l="1"/>
  <c r="E42" i="1" s="1"/>
  <c r="M28" i="1"/>
  <c r="E35" i="1" s="1"/>
  <c r="L28" i="1"/>
  <c r="E43" i="1" s="1"/>
  <c r="K28" i="1"/>
  <c r="E38" i="1" s="1"/>
  <c r="G28" i="1"/>
  <c r="F28" i="1"/>
  <c r="N27" i="1"/>
  <c r="N26" i="1"/>
  <c r="N25" i="1"/>
  <c r="N24" i="1"/>
  <c r="J24" i="1"/>
  <c r="J23" i="1"/>
  <c r="N23" i="1" s="1"/>
  <c r="N22" i="1"/>
  <c r="J22" i="1"/>
  <c r="J21" i="1"/>
  <c r="N21" i="1" s="1"/>
  <c r="N20" i="1"/>
  <c r="J20" i="1"/>
  <c r="J19" i="1"/>
  <c r="J28" i="1" s="1"/>
  <c r="E44" i="1" s="1"/>
  <c r="N18" i="1"/>
  <c r="J18" i="1"/>
  <c r="E41" i="1"/>
  <c r="E9" i="1"/>
  <c r="E40" i="1" s="1"/>
  <c r="E5" i="1"/>
  <c r="E39" i="1" s="1"/>
  <c r="N28" i="1" l="1"/>
  <c r="E36" i="1" s="1"/>
  <c r="N19" i="1"/>
  <c r="E45" i="1"/>
  <c r="F40" i="1" s="1"/>
  <c r="E37" i="1"/>
  <c r="F44" i="1" l="1"/>
  <c r="F43" i="1"/>
  <c r="F42" i="1"/>
  <c r="F39" i="1"/>
  <c r="F41" i="1"/>
</calcChain>
</file>

<file path=xl/sharedStrings.xml><?xml version="1.0" encoding="utf-8"?>
<sst xmlns="http://schemas.openxmlformats.org/spreadsheetml/2006/main" count="52" uniqueCount="35">
  <si>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</si>
  <si>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</si>
  <si>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</si>
  <si>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</si>
  <si>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</si>
  <si>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</si>
  <si>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</si>
  <si>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</si>
  <si>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</si>
  <si>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</si>
  <si>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</si>
  <si>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</si>
  <si>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</si>
  <si>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</si>
  <si>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</si>
  <si>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</si>
  <si>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</si>
  <si>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</si>
  <si>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</si>
  <si>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</si>
  <si>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</si>
  <si>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</si>
  <si>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</si>
  <si>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</si>
  <si>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</si>
  <si>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</si>
  <si>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</si>
  <si>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</si>
  <si>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</si>
  <si>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</si>
  <si>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</si>
  <si>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</si>
  <si>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</si>
  <si>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</si>
  <si>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Alta En El Cielo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</si>
</sst>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7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0" fillId="0" borderId="0" xfId="0" applyFont="1"/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0" fillId="0" borderId="0" xfId="0" applyFont="1"/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4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1" fontId="6" fillId="5" borderId="33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8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6" borderId="41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" fillId="2" borderId="0" xfId="0" applyFont="1" applyFill="1" applyBorder="1" applyAlignment="1">
      <alignment horizontal="center" vertical="center" wrapText="1"/>
    </xf>
    <xf numFmtId="49" fontId="0" fillId="7" borderId="13" xfId="0" applyNumberFormat="1" applyFont="1" applyFill="1" applyBorder="1" applyAlignment="1">
      <alignment horizontal="left" vertical="center" wrapText="1"/>
    </xf>
    <xf numFmtId="164" fontId="6" fillId="5" borderId="34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2" fontId="6" fillId="5" borderId="13" xfId="0" applyNumberFormat="1" applyFont="1" applyFill="1" applyBorder="1" applyAlignment="1">
      <alignment horizontal="center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3" fillId="0" borderId="30" xfId="0" applyFont="1" applyBorder="1"/>
    <xf numFmtId="49" fontId="6" fillId="5" borderId="35" xfId="0" applyNumberFormat="1" applyFont="1" applyFill="1" applyBorder="1" applyAlignment="1">
      <alignment horizontal="left" vertical="center" wrapText="1"/>
    </xf>
    <xf numFmtId="49" fontId="6" fillId="5" borderId="28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32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C5A-4D2F-84CF-99ACECD7FB5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7C5A-4D2F-84CF-99ACECD7FB5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7C5A-4D2F-84CF-99ACECD7FB5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7C5A-4D2F-84CF-99ACECD7FB5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C5A-4D2F-84CF-99ACECD7FB5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7C5A-4D2F-84CF-99ACECD7FB56}"/>
              </c:ext>
            </c:extLst>
          </c:dPt>
          <c:cat>
            <c:strRef>
              <c:f>Métricas!$B$39:$B$44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Métricas!$F$39:$F$44</c:f>
              <c:numCache>
                <c:formatCode>0.0%</c:formatCode>
                <c:ptCount val="6"/>
                <c:pt idx="0">
                  <c:v>0.1010989010989011</c:v>
                </c:pt>
                <c:pt idx="1">
                  <c:v>0.89890109890109893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5A-4D2F-84CF-99ACECD7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2" sqref="F12:N12"/>
    </sheetView>
  </sheetViews>
  <sheetFormatPr baseColWidth="10" defaultColWidth="15.140625" defaultRowHeight="15" customHeight="1"/>
  <cols>
    <col min="1" max="1" width="0.85546875" customWidth="1"/>
    <col min="2" max="2" width="9.140625" customWidth="1"/>
    <col min="3" max="4" width="8.7109375" customWidth="1"/>
    <col min="5" max="5" width="19.85546875" customWidth="1"/>
    <col min="6" max="11" width="8.7109375" customWidth="1"/>
    <col min="12" max="12" width="10" customWidth="1"/>
    <col min="13" max="14" width="8.7109375" customWidth="1"/>
    <col min="15" max="15" width="0.85546875" customWidth="1"/>
    <col min="16" max="16" width="8.7109375" hidden="1" customWidth="1"/>
    <col min="17" max="24" width="8.28515625" customWidth="1"/>
    <col min="25" max="26" width="13.28515625" customWidth="1"/>
  </cols>
  <sheetData>
    <row r="1" spans="1:26" ht="23.25" customHeight="1">
      <c r="A1" s="1"/>
      <c r="B1" s="104" t="s">
        <v>0</v>
      </c>
      <c r="C1" s="72"/>
      <c r="D1" s="91" t="s">
        <v>34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5"/>
      <c r="B3" s="74" t="s">
        <v>1</v>
      </c>
      <c r="C3" s="75"/>
      <c r="D3" s="75"/>
      <c r="E3" s="76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>
      <c r="A4" s="8"/>
      <c r="B4" s="9" t="s">
        <v>2</v>
      </c>
      <c r="C4" s="10" t="s">
        <v>3</v>
      </c>
      <c r="D4" s="10" t="s">
        <v>4</v>
      </c>
      <c r="E4" s="11" t="s">
        <v>5</v>
      </c>
      <c r="F4" s="12"/>
      <c r="G4" s="13"/>
      <c r="H4" s="13"/>
      <c r="I4" s="13"/>
      <c r="J4" s="13"/>
      <c r="K4" s="13"/>
      <c r="L4" s="13"/>
      <c r="M4" s="13"/>
      <c r="N4" s="13"/>
      <c r="O4" s="8"/>
      <c r="P4" s="14"/>
      <c r="Q4" s="15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6"/>
      <c r="B5" s="17">
        <v>1.3888888888888888E-2</v>
      </c>
      <c r="C5" s="18">
        <v>0.52777777777777779</v>
      </c>
      <c r="D5" s="18">
        <v>0.55972222222222223</v>
      </c>
      <c r="E5" s="19">
        <f>IFERROR(IF(OR(ISBLANK(C5),ISBLANK(D5)),"Completar",IF(D5&gt;=C5,D5-C5,"Error")),"Error")</f>
        <v>3.1944444444444442E-2</v>
      </c>
      <c r="F5" s="20"/>
      <c r="G5" s="21"/>
      <c r="H5" s="21"/>
      <c r="I5" s="21"/>
      <c r="J5" s="21"/>
      <c r="K5" s="21"/>
      <c r="L5" s="21"/>
      <c r="M5" s="21"/>
      <c r="N5" s="21"/>
      <c r="O5" s="16"/>
      <c r="P5" s="22"/>
      <c r="Q5" s="23"/>
      <c r="R5" s="2"/>
      <c r="S5" s="2"/>
      <c r="T5" s="2"/>
      <c r="U5" s="2"/>
      <c r="V5" s="2"/>
      <c r="W5" s="2"/>
      <c r="X5" s="2"/>
      <c r="Y5" s="2"/>
      <c r="Z5" s="2"/>
    </row>
    <row r="6" spans="1:26" ht="6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  <c r="Q6" s="25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5"/>
      <c r="B7" s="74" t="s">
        <v>6</v>
      </c>
      <c r="C7" s="75"/>
      <c r="D7" s="75"/>
      <c r="E7" s="76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>
      <c r="A8" s="8"/>
      <c r="B8" s="9" t="s">
        <v>2</v>
      </c>
      <c r="C8" s="10" t="s">
        <v>3</v>
      </c>
      <c r="D8" s="10" t="s">
        <v>4</v>
      </c>
      <c r="E8" s="11" t="s">
        <v>5</v>
      </c>
      <c r="F8" s="73"/>
      <c r="G8" s="72"/>
      <c r="H8" s="72"/>
      <c r="I8" s="72"/>
      <c r="J8" s="72"/>
      <c r="K8" s="72"/>
      <c r="L8" s="72"/>
      <c r="M8" s="72"/>
      <c r="N8" s="72"/>
      <c r="O8" s="8"/>
      <c r="P8" s="14"/>
      <c r="Q8" s="15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6"/>
      <c r="B9" s="26">
        <v>0.125</v>
      </c>
      <c r="C9" s="18">
        <v>0.55972222222222223</v>
      </c>
      <c r="D9" s="18">
        <v>0.84375</v>
      </c>
      <c r="E9" s="19">
        <f>IFERROR(IF(OR(ISBLANK(C9),ISBLANK(D9)),"Completar",IF(D9&gt;=C9,D9-C9,"Error")),"Error")</f>
        <v>0.28402777777777777</v>
      </c>
      <c r="F9" s="71"/>
      <c r="G9" s="72"/>
      <c r="H9" s="72"/>
      <c r="I9" s="72"/>
      <c r="J9" s="72"/>
      <c r="K9" s="72"/>
      <c r="L9" s="72"/>
      <c r="M9" s="72"/>
      <c r="N9" s="72"/>
      <c r="O9" s="16"/>
      <c r="P9" s="22"/>
      <c r="Q9" s="23"/>
      <c r="R9" s="2"/>
      <c r="S9" s="2"/>
      <c r="T9" s="2"/>
      <c r="U9" s="2"/>
      <c r="V9" s="2"/>
      <c r="W9" s="2"/>
      <c r="X9" s="2"/>
      <c r="Y9" s="2"/>
      <c r="Z9" s="2"/>
    </row>
    <row r="10" spans="1:26" ht="6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  <c r="Q10" s="25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5"/>
      <c r="B11" s="74" t="s">
        <v>7</v>
      </c>
      <c r="C11" s="75"/>
      <c r="D11" s="75"/>
      <c r="E11" s="76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8"/>
      <c r="B12" s="9" t="s">
        <v>2</v>
      </c>
      <c r="C12" s="10" t="s">
        <v>3</v>
      </c>
      <c r="D12" s="10" t="s">
        <v>4</v>
      </c>
      <c r="E12" s="11" t="s">
        <v>5</v>
      </c>
      <c r="F12" s="73"/>
      <c r="G12" s="72"/>
      <c r="H12" s="72"/>
      <c r="I12" s="72"/>
      <c r="J12" s="72"/>
      <c r="K12" s="72"/>
      <c r="L12" s="72"/>
      <c r="M12" s="72"/>
      <c r="N12" s="72"/>
      <c r="O12" s="8"/>
      <c r="P12" s="14"/>
      <c r="Q12" s="15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6"/>
      <c r="B13" s="26"/>
      <c r="C13" s="18"/>
      <c r="D13" s="18"/>
      <c r="E13" s="19"/>
      <c r="F13" s="71"/>
      <c r="G13" s="72"/>
      <c r="H13" s="72"/>
      <c r="I13" s="72"/>
      <c r="J13" s="72"/>
      <c r="K13" s="72"/>
      <c r="L13" s="72"/>
      <c r="M13" s="72"/>
      <c r="N13" s="72"/>
      <c r="O13" s="16"/>
      <c r="P13" s="22"/>
      <c r="Q13" s="23"/>
      <c r="R13" s="2"/>
      <c r="S13" s="2"/>
      <c r="T13" s="2"/>
      <c r="U13" s="2"/>
      <c r="V13" s="2"/>
      <c r="W13" s="2"/>
      <c r="X13" s="2"/>
      <c r="Y13" s="2"/>
      <c r="Z13" s="2"/>
    </row>
    <row r="14" spans="1:26" ht="6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  <c r="Q14" s="25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5"/>
      <c r="B15" s="74" t="s">
        <v>8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5"/>
      <c r="P15" s="7"/>
      <c r="Q15" s="7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8"/>
      <c r="B16" s="81" t="s">
        <v>9</v>
      </c>
      <c r="C16" s="77" t="s">
        <v>10</v>
      </c>
      <c r="D16" s="78"/>
      <c r="E16" s="78"/>
      <c r="F16" s="87" t="s">
        <v>11</v>
      </c>
      <c r="G16" s="88"/>
      <c r="H16" s="85" t="s">
        <v>12</v>
      </c>
      <c r="I16" s="86"/>
      <c r="J16" s="86"/>
      <c r="K16" s="87" t="s">
        <v>13</v>
      </c>
      <c r="L16" s="88"/>
      <c r="M16" s="89" t="s">
        <v>14</v>
      </c>
      <c r="N16" s="83" t="s">
        <v>5</v>
      </c>
      <c r="O16" s="8"/>
      <c r="P16" s="14"/>
      <c r="Q16" s="15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8"/>
      <c r="B17" s="82"/>
      <c r="C17" s="79"/>
      <c r="D17" s="80"/>
      <c r="E17" s="80"/>
      <c r="F17" s="27" t="s">
        <v>15</v>
      </c>
      <c r="G17" s="28" t="s">
        <v>16</v>
      </c>
      <c r="H17" s="29" t="s">
        <v>3</v>
      </c>
      <c r="I17" s="10" t="s">
        <v>4</v>
      </c>
      <c r="J17" s="30" t="s">
        <v>16</v>
      </c>
      <c r="K17" s="27" t="s">
        <v>17</v>
      </c>
      <c r="L17" s="28" t="s">
        <v>18</v>
      </c>
      <c r="M17" s="90"/>
      <c r="N17" s="84"/>
      <c r="O17" s="8"/>
      <c r="P17" s="14"/>
      <c r="Q17" s="15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6"/>
      <c r="B18" s="31">
        <v>1</v>
      </c>
      <c r="C18" s="92"/>
      <c r="D18" s="86"/>
      <c r="E18" s="86"/>
      <c r="F18" s="32"/>
      <c r="G18" s="33"/>
      <c r="H18" s="34"/>
      <c r="I18" s="35"/>
      <c r="J18" s="36" t="str">
        <f t="shared" ref="J18:J24" si="0">IFERROR(IF(OR(ISBLANK(H18),ISBLANK(I18)),"",IF(I18&gt;=H18,I18-H18,"Error")),"Error")</f>
        <v/>
      </c>
      <c r="K18" s="37"/>
      <c r="L18" s="38"/>
      <c r="M18" s="39"/>
      <c r="N18" s="40" t="str">
        <f t="shared" ref="N18:N27" si="1">IFERROR(IF(OR(J18="",ISBLANK(L18)),"",J18+L18),"Error")</f>
        <v/>
      </c>
      <c r="O18" s="16"/>
      <c r="P18" s="22"/>
      <c r="Q18" s="23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6"/>
      <c r="B19" s="31">
        <v>2</v>
      </c>
      <c r="C19" s="92"/>
      <c r="D19" s="86"/>
      <c r="E19" s="86"/>
      <c r="F19" s="32"/>
      <c r="G19" s="41"/>
      <c r="H19" s="34"/>
      <c r="I19" s="35"/>
      <c r="J19" s="36" t="str">
        <f t="shared" si="0"/>
        <v/>
      </c>
      <c r="K19" s="42"/>
      <c r="L19" s="43"/>
      <c r="M19" s="39"/>
      <c r="N19" s="40" t="str">
        <f t="shared" si="1"/>
        <v/>
      </c>
      <c r="O19" s="16"/>
      <c r="P19" s="22"/>
      <c r="Q19" s="23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6"/>
      <c r="B20" s="31">
        <v>3</v>
      </c>
      <c r="C20" s="92"/>
      <c r="D20" s="86"/>
      <c r="E20" s="86"/>
      <c r="F20" s="32"/>
      <c r="G20" s="41"/>
      <c r="H20" s="34"/>
      <c r="I20" s="35"/>
      <c r="J20" s="36" t="str">
        <f t="shared" si="0"/>
        <v/>
      </c>
      <c r="K20" s="42"/>
      <c r="L20" s="43"/>
      <c r="M20" s="39"/>
      <c r="N20" s="40" t="str">
        <f t="shared" si="1"/>
        <v/>
      </c>
      <c r="O20" s="16"/>
      <c r="P20" s="22"/>
      <c r="Q20" s="23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6"/>
      <c r="B21" s="31">
        <v>4</v>
      </c>
      <c r="C21" s="92"/>
      <c r="D21" s="86"/>
      <c r="E21" s="86"/>
      <c r="F21" s="32"/>
      <c r="G21" s="41"/>
      <c r="H21" s="34"/>
      <c r="I21" s="35"/>
      <c r="J21" s="36" t="str">
        <f t="shared" si="0"/>
        <v/>
      </c>
      <c r="K21" s="37"/>
      <c r="L21" s="38"/>
      <c r="M21" s="39"/>
      <c r="N21" s="40" t="str">
        <f t="shared" si="1"/>
        <v/>
      </c>
      <c r="O21" s="16"/>
      <c r="P21" s="22"/>
      <c r="Q21" s="23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16"/>
      <c r="B22" s="31">
        <v>5</v>
      </c>
      <c r="C22" s="92"/>
      <c r="D22" s="86"/>
      <c r="E22" s="86"/>
      <c r="F22" s="32"/>
      <c r="G22" s="41"/>
      <c r="H22" s="34"/>
      <c r="I22" s="35"/>
      <c r="J22" s="36" t="str">
        <f t="shared" si="0"/>
        <v/>
      </c>
      <c r="K22" s="42"/>
      <c r="L22" s="43"/>
      <c r="M22" s="39"/>
      <c r="N22" s="40" t="str">
        <f t="shared" si="1"/>
        <v/>
      </c>
      <c r="O22" s="16"/>
      <c r="P22" s="22"/>
      <c r="Q22" s="23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" customHeight="1">
      <c r="A23" s="16"/>
      <c r="B23" s="31">
        <v>6</v>
      </c>
      <c r="C23" s="92"/>
      <c r="D23" s="86"/>
      <c r="E23" s="86"/>
      <c r="F23" s="32"/>
      <c r="G23" s="41"/>
      <c r="H23" s="34"/>
      <c r="I23" s="35"/>
      <c r="J23" s="36" t="str">
        <f t="shared" si="0"/>
        <v/>
      </c>
      <c r="K23" s="37"/>
      <c r="L23" s="33"/>
      <c r="M23" s="39"/>
      <c r="N23" s="40" t="str">
        <f t="shared" si="1"/>
        <v/>
      </c>
      <c r="O23" s="16"/>
      <c r="P23" s="22"/>
      <c r="Q23" s="23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" customHeight="1">
      <c r="A24" s="16"/>
      <c r="B24" s="31">
        <v>7</v>
      </c>
      <c r="C24" s="92"/>
      <c r="D24" s="86"/>
      <c r="E24" s="86"/>
      <c r="F24" s="32"/>
      <c r="G24" s="41"/>
      <c r="H24" s="34"/>
      <c r="I24" s="35"/>
      <c r="J24" s="36" t="str">
        <f t="shared" si="0"/>
        <v/>
      </c>
      <c r="K24" s="42"/>
      <c r="L24" s="33"/>
      <c r="M24" s="39"/>
      <c r="N24" s="40" t="str">
        <f t="shared" si="1"/>
        <v/>
      </c>
      <c r="O24" s="16"/>
      <c r="P24" s="22"/>
      <c r="Q24" s="23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" customHeight="1">
      <c r="A25" s="16"/>
      <c r="B25" s="31">
        <v>8</v>
      </c>
      <c r="C25" s="92"/>
      <c r="D25" s="86"/>
      <c r="E25" s="86"/>
      <c r="F25" s="45"/>
      <c r="G25" s="46"/>
      <c r="H25" s="47"/>
      <c r="I25" s="48"/>
      <c r="J25" s="36"/>
      <c r="K25" s="37"/>
      <c r="L25" s="38"/>
      <c r="M25" s="49"/>
      <c r="N25" s="40" t="str">
        <f t="shared" si="1"/>
        <v/>
      </c>
      <c r="O25" s="16"/>
      <c r="P25" s="22"/>
      <c r="Q25" s="23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16"/>
      <c r="B26" s="31">
        <v>9</v>
      </c>
      <c r="C26" s="92"/>
      <c r="D26" s="86"/>
      <c r="E26" s="86"/>
      <c r="F26" s="45"/>
      <c r="G26" s="46"/>
      <c r="H26" s="47"/>
      <c r="I26" s="48"/>
      <c r="J26" s="36"/>
      <c r="K26" s="37"/>
      <c r="L26" s="38"/>
      <c r="M26" s="49"/>
      <c r="N26" s="40" t="str">
        <f t="shared" si="1"/>
        <v/>
      </c>
      <c r="O26" s="16"/>
      <c r="P26" s="22"/>
      <c r="Q26" s="23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6"/>
      <c r="B27" s="31">
        <v>10</v>
      </c>
      <c r="C27" s="92"/>
      <c r="D27" s="86"/>
      <c r="E27" s="86"/>
      <c r="F27" s="45"/>
      <c r="G27" s="46"/>
      <c r="H27" s="47"/>
      <c r="I27" s="48"/>
      <c r="J27" s="36"/>
      <c r="K27" s="37"/>
      <c r="L27" s="38"/>
      <c r="M27" s="49"/>
      <c r="N27" s="40" t="str">
        <f t="shared" si="1"/>
        <v/>
      </c>
      <c r="O27" s="16"/>
      <c r="P27" s="22"/>
      <c r="Q27" s="23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8"/>
      <c r="B28" s="99" t="s">
        <v>19</v>
      </c>
      <c r="C28" s="100"/>
      <c r="D28" s="100"/>
      <c r="E28" s="101"/>
      <c r="F28" s="50" t="str">
        <f t="shared" ref="F28:G28" si="2">IF(SUM(F18:F27)=0,"Completar",SUM(F18:F27))</f>
        <v>Completar</v>
      </c>
      <c r="G28" s="51" t="str">
        <f t="shared" si="2"/>
        <v>Completar</v>
      </c>
      <c r="H28" s="52" t="s">
        <v>20</v>
      </c>
      <c r="I28" s="53" t="s">
        <v>20</v>
      </c>
      <c r="J28" s="54" t="str">
        <f>IF(OR(COUNTIF(J18:J27,"Error")&gt;0,COUNTIF(J18:J27,"Completar")&gt;0),"Error",IF(SUM(J18:J27)=0,"Completar",SUM(J18:J27)))</f>
        <v>Completar</v>
      </c>
      <c r="K28" s="55">
        <f t="shared" ref="K28:L28" si="3">SUM(K18:K27)</f>
        <v>0</v>
      </c>
      <c r="L28" s="51">
        <f t="shared" si="3"/>
        <v>0</v>
      </c>
      <c r="M28" s="56" t="str">
        <f>IF(SUM(M18:M27)=0,"Completar",SUM(M18:M27))</f>
        <v>Completar</v>
      </c>
      <c r="N28" s="19" t="str">
        <f>IF(OR(COUNTIF(N18:N27,"Error")&gt;0,COUNTIF(N18:N27,"Completar")&gt;0),"Error",IF(SUM(N18:N27)=0,"Completar",SUM(N18:N27)))</f>
        <v>Completar</v>
      </c>
      <c r="O28" s="8"/>
      <c r="P28" s="57"/>
      <c r="Q28" s="58"/>
      <c r="R28" s="2"/>
      <c r="S28" s="2"/>
      <c r="T28" s="2"/>
      <c r="U28" s="2"/>
      <c r="V28" s="2"/>
      <c r="W28" s="2"/>
      <c r="X28" s="2"/>
      <c r="Y28" s="2"/>
      <c r="Z28" s="2"/>
    </row>
    <row r="29" spans="1:26" ht="6" customHeight="1">
      <c r="A29" s="21"/>
      <c r="B29" s="16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4"/>
      <c r="Q29" s="24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5"/>
      <c r="B30" s="74" t="s">
        <v>21</v>
      </c>
      <c r="C30" s="75"/>
      <c r="D30" s="75"/>
      <c r="E30" s="76"/>
      <c r="F30" s="6"/>
      <c r="G30" s="6"/>
      <c r="H30" s="6"/>
      <c r="I30" s="6"/>
      <c r="J30" s="6"/>
      <c r="K30" s="6"/>
      <c r="L30" s="6"/>
      <c r="M30" s="6"/>
      <c r="N30" s="6"/>
      <c r="O30" s="5"/>
      <c r="P30" s="7"/>
      <c r="Q30" s="7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8"/>
      <c r="B31" s="9" t="s">
        <v>2</v>
      </c>
      <c r="C31" s="10" t="s">
        <v>3</v>
      </c>
      <c r="D31" s="10" t="s">
        <v>4</v>
      </c>
      <c r="E31" s="11" t="s">
        <v>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4"/>
      <c r="Q31" s="15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6"/>
      <c r="B32" s="17"/>
      <c r="C32" s="18"/>
      <c r="D32" s="18"/>
      <c r="E32" s="19" t="str">
        <f>IFERROR(IF(OR(ISBLANK(C32),ISBLANK(D32)),"Completar",IF(D32&gt;=C32,D32-C32,"Error")),"Error")</f>
        <v>Completar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"/>
      <c r="Q32" s="23"/>
      <c r="R32" s="2"/>
      <c r="S32" s="2"/>
      <c r="T32" s="2"/>
      <c r="U32" s="2"/>
      <c r="V32" s="2"/>
      <c r="W32" s="2"/>
      <c r="X32" s="2"/>
      <c r="Y32" s="2"/>
      <c r="Z32" s="2"/>
    </row>
    <row r="33" spans="1:26" ht="6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4"/>
      <c r="Q33" s="24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1"/>
      <c r="B34" s="74" t="s">
        <v>22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6"/>
      <c r="O34" s="21"/>
      <c r="P34" s="59"/>
      <c r="Q34" s="59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1"/>
      <c r="B35" s="102" t="s">
        <v>23</v>
      </c>
      <c r="C35" s="86"/>
      <c r="D35" s="96"/>
      <c r="E35" s="95" t="str">
        <f>M28</f>
        <v>Completar</v>
      </c>
      <c r="F35" s="96"/>
      <c r="G35" s="60"/>
      <c r="H35" s="61"/>
      <c r="I35" s="61"/>
      <c r="J35" s="61"/>
      <c r="K35" s="61"/>
      <c r="L35" s="61"/>
      <c r="M35" s="61"/>
      <c r="N35" s="62"/>
      <c r="O35" s="21"/>
      <c r="P35" s="59"/>
      <c r="Q35" s="59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1"/>
      <c r="B36" s="102" t="s">
        <v>24</v>
      </c>
      <c r="C36" s="86"/>
      <c r="D36" s="96"/>
      <c r="E36" s="97" t="str">
        <f>IF(M28="Completar","Completar",IFERROR(M28/(N28*24),"Error"))</f>
        <v>Completar</v>
      </c>
      <c r="F36" s="96"/>
      <c r="G36" s="63"/>
      <c r="H36" s="64"/>
      <c r="I36" s="64"/>
      <c r="J36" s="64"/>
      <c r="K36" s="64"/>
      <c r="L36" s="64"/>
      <c r="M36" s="64"/>
      <c r="N36" s="65"/>
      <c r="O36" s="21"/>
      <c r="P36" s="59"/>
      <c r="Q36" s="59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1"/>
      <c r="B37" s="102" t="s">
        <v>25</v>
      </c>
      <c r="C37" s="86"/>
      <c r="D37" s="96"/>
      <c r="E37" s="95">
        <f>IF(K28=0,0,IFERROR(ROUNDUP(K28/(M28/100),0),"Error"))</f>
        <v>0</v>
      </c>
      <c r="F37" s="96"/>
      <c r="G37" s="63"/>
      <c r="H37" s="64"/>
      <c r="I37" s="64"/>
      <c r="J37" s="64"/>
      <c r="K37" s="64"/>
      <c r="L37" s="64"/>
      <c r="M37" s="64"/>
      <c r="N37" s="65"/>
      <c r="O37" s="21"/>
      <c r="P37" s="59"/>
      <c r="Q37" s="59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1"/>
      <c r="B38" s="102" t="s">
        <v>26</v>
      </c>
      <c r="C38" s="86"/>
      <c r="D38" s="96"/>
      <c r="E38" s="98">
        <f>IF(K28=0,0,IFERROR(K28/M28,"Error"))</f>
        <v>0</v>
      </c>
      <c r="F38" s="96"/>
      <c r="G38" s="63"/>
      <c r="H38" s="64"/>
      <c r="I38" s="64"/>
      <c r="J38" s="64"/>
      <c r="K38" s="64"/>
      <c r="L38" s="64"/>
      <c r="M38" s="64"/>
      <c r="N38" s="65"/>
      <c r="O38" s="21"/>
      <c r="P38" s="59"/>
      <c r="Q38" s="59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1"/>
      <c r="B39" s="102" t="s">
        <v>27</v>
      </c>
      <c r="C39" s="86"/>
      <c r="D39" s="96"/>
      <c r="E39" s="66">
        <f>E5</f>
        <v>3.1944444444444442E-2</v>
      </c>
      <c r="F39" s="67">
        <f t="shared" ref="F39:F42" si="4">IF(E39="Completar",E39,IFERROR(E39/$E$45,"Error"))</f>
        <v>0.1010989010989011</v>
      </c>
      <c r="G39" s="63"/>
      <c r="H39" s="64"/>
      <c r="I39" s="64"/>
      <c r="J39" s="64"/>
      <c r="K39" s="64"/>
      <c r="L39" s="64"/>
      <c r="M39" s="64"/>
      <c r="N39" s="65"/>
      <c r="O39" s="21"/>
      <c r="P39" s="59"/>
      <c r="Q39" s="59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1"/>
      <c r="B40" s="102" t="s">
        <v>28</v>
      </c>
      <c r="C40" s="86"/>
      <c r="D40" s="96"/>
      <c r="E40" s="66">
        <f>E9</f>
        <v>0.28402777777777777</v>
      </c>
      <c r="F40" s="67">
        <f t="shared" si="4"/>
        <v>0.89890109890109893</v>
      </c>
      <c r="G40" s="63"/>
      <c r="H40" s="64"/>
      <c r="I40" s="64"/>
      <c r="J40" s="64"/>
      <c r="K40" s="64"/>
      <c r="L40" s="64"/>
      <c r="M40" s="64"/>
      <c r="N40" s="65"/>
      <c r="O40" s="21"/>
      <c r="P40" s="59"/>
      <c r="Q40" s="59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1"/>
      <c r="B41" s="102" t="s">
        <v>29</v>
      </c>
      <c r="C41" s="86"/>
      <c r="D41" s="96"/>
      <c r="E41" s="66">
        <f>E13</f>
        <v>0</v>
      </c>
      <c r="F41" s="67">
        <f t="shared" si="4"/>
        <v>0</v>
      </c>
      <c r="G41" s="63"/>
      <c r="H41" s="64"/>
      <c r="I41" s="64"/>
      <c r="J41" s="64"/>
      <c r="K41" s="64"/>
      <c r="L41" s="64"/>
      <c r="M41" s="64"/>
      <c r="N41" s="65"/>
      <c r="O41" s="21"/>
      <c r="P41" s="59"/>
      <c r="Q41" s="59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1"/>
      <c r="B42" s="102" t="s">
        <v>30</v>
      </c>
      <c r="C42" s="86"/>
      <c r="D42" s="96"/>
      <c r="E42" s="66" t="str">
        <f>E32</f>
        <v>Completar</v>
      </c>
      <c r="F42" s="67" t="str">
        <f t="shared" si="4"/>
        <v>Completar</v>
      </c>
      <c r="G42" s="63"/>
      <c r="H42" s="64"/>
      <c r="I42" s="64"/>
      <c r="J42" s="64"/>
      <c r="K42" s="64"/>
      <c r="L42" s="64"/>
      <c r="M42" s="64"/>
      <c r="N42" s="65"/>
      <c r="O42" s="21"/>
      <c r="P42" s="59"/>
      <c r="Q42" s="59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1"/>
      <c r="B43" s="102" t="s">
        <v>31</v>
      </c>
      <c r="C43" s="86"/>
      <c r="D43" s="96"/>
      <c r="E43" s="66">
        <f>L28</f>
        <v>0</v>
      </c>
      <c r="F43" s="67">
        <f t="shared" ref="F43:F44" si="5">IF(E43="Completar",E43,IFERROR(E43/$E$45,"Completar"))</f>
        <v>0</v>
      </c>
      <c r="G43" s="63"/>
      <c r="H43" s="64"/>
      <c r="I43" s="64"/>
      <c r="J43" s="64"/>
      <c r="K43" s="64"/>
      <c r="L43" s="64"/>
      <c r="M43" s="64"/>
      <c r="N43" s="65"/>
      <c r="O43" s="21"/>
      <c r="P43" s="59"/>
      <c r="Q43" s="59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1"/>
      <c r="B44" s="102" t="s">
        <v>32</v>
      </c>
      <c r="C44" s="86"/>
      <c r="D44" s="96"/>
      <c r="E44" s="66" t="str">
        <f>J28</f>
        <v>Completar</v>
      </c>
      <c r="F44" s="67" t="str">
        <f t="shared" si="5"/>
        <v>Completar</v>
      </c>
      <c r="G44" s="63"/>
      <c r="H44" s="64"/>
      <c r="I44" s="64"/>
      <c r="J44" s="64"/>
      <c r="K44" s="64"/>
      <c r="L44" s="64"/>
      <c r="M44" s="64"/>
      <c r="N44" s="65"/>
      <c r="O44" s="21"/>
      <c r="P44" s="59"/>
      <c r="Q44" s="59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1"/>
      <c r="B45" s="103" t="s">
        <v>33</v>
      </c>
      <c r="C45" s="100"/>
      <c r="D45" s="94"/>
      <c r="E45" s="93">
        <f>IF(COUNTIF(E39:E44,"Error")&gt;0,"Error",IF(SUM(E39:E44)=0,"Completar",SUM(E39:E44)))</f>
        <v>0.31597222222222221</v>
      </c>
      <c r="F45" s="94"/>
      <c r="G45" s="68"/>
      <c r="H45" s="69"/>
      <c r="I45" s="69"/>
      <c r="J45" s="69"/>
      <c r="K45" s="69"/>
      <c r="L45" s="69"/>
      <c r="M45" s="69"/>
      <c r="N45" s="70"/>
      <c r="O45" s="21"/>
      <c r="P45" s="59"/>
      <c r="Q45" s="59"/>
      <c r="R45" s="2"/>
      <c r="S45" s="2"/>
      <c r="T45" s="2"/>
      <c r="U45" s="2"/>
      <c r="V45" s="2"/>
      <c r="W45" s="2"/>
      <c r="X45" s="2"/>
      <c r="Y45" s="2"/>
      <c r="Z45" s="2"/>
    </row>
    <row r="46" spans="1:26" ht="6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"/>
      <c r="S46" s="2"/>
      <c r="T46" s="2"/>
      <c r="U46" s="2"/>
      <c r="V46" s="2"/>
      <c r="W46" s="2"/>
      <c r="X46" s="2"/>
      <c r="Y46" s="2"/>
      <c r="Z46" s="2"/>
    </row>
    <row r="47" spans="1:26" hidden="1">
      <c r="A47" s="21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21"/>
      <c r="P47" s="59"/>
      <c r="Q47" s="59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6">
    <mergeCell ref="E35:F35"/>
    <mergeCell ref="B39:D39"/>
    <mergeCell ref="B42:D42"/>
    <mergeCell ref="B45:D45"/>
    <mergeCell ref="B43:D43"/>
    <mergeCell ref="B44:D44"/>
    <mergeCell ref="B38:D38"/>
    <mergeCell ref="C27:E27"/>
    <mergeCell ref="C22:E22"/>
    <mergeCell ref="E45:F45"/>
    <mergeCell ref="E37:F37"/>
    <mergeCell ref="E36:F36"/>
    <mergeCell ref="E38:F38"/>
    <mergeCell ref="C26:E26"/>
    <mergeCell ref="C25:E25"/>
    <mergeCell ref="B30:E30"/>
    <mergeCell ref="B28:E28"/>
    <mergeCell ref="B34:N34"/>
    <mergeCell ref="B37:D37"/>
    <mergeCell ref="B36:D36"/>
    <mergeCell ref="B41:D41"/>
    <mergeCell ref="B40:D40"/>
    <mergeCell ref="B35:D35"/>
    <mergeCell ref="D1:N1"/>
    <mergeCell ref="B15:N15"/>
    <mergeCell ref="C24:E24"/>
    <mergeCell ref="C23:E23"/>
    <mergeCell ref="C21:E21"/>
    <mergeCell ref="C20:E20"/>
    <mergeCell ref="C18:E18"/>
    <mergeCell ref="C19:E19"/>
    <mergeCell ref="B1:C1"/>
    <mergeCell ref="B3:E3"/>
    <mergeCell ref="C16:E17"/>
    <mergeCell ref="B16:B17"/>
    <mergeCell ref="N16:N17"/>
    <mergeCell ref="H16:J16"/>
    <mergeCell ref="K16:L16"/>
    <mergeCell ref="M16:M17"/>
    <mergeCell ref="F16:G16"/>
    <mergeCell ref="F13:N13"/>
    <mergeCell ref="F8:N8"/>
    <mergeCell ref="F9:N9"/>
    <mergeCell ref="F12:N12"/>
    <mergeCell ref="B7:E7"/>
    <mergeCell ref="B11:E11"/>
  </mergeCells>
  <conditionalFormatting sqref="C3:C22 D1:XFD22 C22:E22 A28:XFD1048576 C23:XFD27 A1:B27">
    <cfRule type="cellIs" dxfId="1" priority="1" operator="equal">
      <formula>"Completar"</formula>
    </cfRule>
  </conditionalFormatting>
  <conditionalFormatting sqref="C3:C22 D1:XFD22 C22:E22 A28:XFD1048576 C23:XFD27 A1:B27">
    <cfRule type="cellIs" dxfId="0" priority="2" operator="equal">
      <formula>"Error"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2016-06-09T10:38:54Z</dcterms:modified>
</cp:coreProperties>
</file>