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RAW_hourly PR" sheetId="1" r:id="rId1"/>
    <sheet name="Calculated_hourly PR" sheetId="2" r:id="rId2"/>
    <sheet name="Sheet3" sheetId="3" r:id="rId3"/>
  </sheets>
  <definedNames>
    <definedName name="_xlnm._FilterDatabase" localSheetId="0" hidden="1">'RAW_hourly PR'!$A$1:$K$73</definedName>
  </definedNames>
  <calcPr calcId="144525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2" i="2"/>
  <c r="J4" i="1"/>
  <c r="K4" i="1" s="1"/>
  <c r="J9" i="1"/>
  <c r="J2" i="1"/>
  <c r="K2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2" i="1"/>
  <c r="K12" i="1" s="1"/>
  <c r="J11" i="1"/>
  <c r="K11" i="1" s="1"/>
  <c r="J10" i="1"/>
  <c r="K10" i="1" s="1"/>
  <c r="K9" i="1"/>
  <c r="J8" i="1"/>
  <c r="K8" i="1" s="1"/>
  <c r="J7" i="1"/>
  <c r="K7" i="1" s="1"/>
  <c r="J6" i="1"/>
  <c r="K6" i="1" s="1"/>
  <c r="J5" i="1"/>
  <c r="K5" i="1" s="1"/>
  <c r="J3" i="1"/>
  <c r="K3" i="1" s="1"/>
</calcChain>
</file>

<file path=xl/sharedStrings.xml><?xml version="1.0" encoding="utf-8"?>
<sst xmlns="http://schemas.openxmlformats.org/spreadsheetml/2006/main" count="454" uniqueCount="55">
  <si>
    <t>Prog.Set</t>
  </si>
  <si>
    <t>Date</t>
  </si>
  <si>
    <t>Time</t>
  </si>
  <si>
    <t>Avg. length(cm)</t>
  </si>
  <si>
    <t>Prog. time(mins)</t>
  </si>
  <si>
    <t>Prog.dist/length (cm)</t>
  </si>
  <si>
    <t>ProgRate(cm)/min</t>
  </si>
  <si>
    <t>Coral1</t>
  </si>
  <si>
    <t>Set1</t>
  </si>
  <si>
    <t>AM</t>
  </si>
  <si>
    <t>Set2</t>
  </si>
  <si>
    <t>PM</t>
  </si>
  <si>
    <t>Set3</t>
  </si>
  <si>
    <t>Set4</t>
  </si>
  <si>
    <t>Set5</t>
  </si>
  <si>
    <t>Set6</t>
  </si>
  <si>
    <t>Set7</t>
  </si>
  <si>
    <t>Set8</t>
  </si>
  <si>
    <t>Set9</t>
  </si>
  <si>
    <t>Set10</t>
  </si>
  <si>
    <t>Set11</t>
  </si>
  <si>
    <t>Set12</t>
  </si>
  <si>
    <t>Coral3</t>
  </si>
  <si>
    <t>Coral4</t>
  </si>
  <si>
    <t>Coral5</t>
  </si>
  <si>
    <t>Coral6</t>
  </si>
  <si>
    <t>Coral7</t>
  </si>
  <si>
    <t>Coral_ID</t>
  </si>
  <si>
    <t xml:space="preserve">Set1 </t>
  </si>
  <si>
    <t>Early afternoon</t>
  </si>
  <si>
    <t>Dusk</t>
  </si>
  <si>
    <t>Early evening</t>
  </si>
  <si>
    <t>Beforemidnight</t>
  </si>
  <si>
    <t>After midnight</t>
  </si>
  <si>
    <t>Early morning</t>
  </si>
  <si>
    <t>Dawn</t>
  </si>
  <si>
    <t xml:space="preserve">Before Midday </t>
  </si>
  <si>
    <t>Before midday</t>
  </si>
  <si>
    <t>Morning -mid morning</t>
  </si>
  <si>
    <t>TOD</t>
  </si>
  <si>
    <t>Bf-MD</t>
  </si>
  <si>
    <t>Du</t>
  </si>
  <si>
    <t>Bf-MN</t>
  </si>
  <si>
    <t>Af_MN</t>
  </si>
  <si>
    <t>EAfn</t>
  </si>
  <si>
    <t>EEvn</t>
  </si>
  <si>
    <t>EMorn</t>
  </si>
  <si>
    <t>Da</t>
  </si>
  <si>
    <t>Morn-MMorn</t>
  </si>
  <si>
    <t>Bf_MD</t>
  </si>
  <si>
    <t>Af_Md</t>
  </si>
  <si>
    <t>After midday</t>
  </si>
  <si>
    <t>TOD_ID</t>
  </si>
  <si>
    <t>Prog.time/hour)</t>
  </si>
  <si>
    <t>PR(cm/hr)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</si>
</sst>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20" fontId="1" fillId="0" borderId="0" xfId="0" applyNumberFormat="1" applyFont="1"/>
    <xf numFmtId="14" fontId="0" fillId="0" borderId="0" xfId="0" applyNumberFormat="1"/>
    <xf numFmtId="20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55573298092982"/>
          <c:y val="4.8352784218295558E-2"/>
          <c:w val="0.77451975845676635"/>
          <c:h val="0.65854624658063665"/>
        </c:manualLayout>
      </c:layout>
      <c:lineChart>
        <c:grouping val="standard"/>
        <c:varyColors val="0"/>
        <c:ser>
          <c:idx val="0"/>
          <c:order val="0"/>
          <c:tx>
            <c:strRef>
              <c:f>'Calculated_hourly PR'!$I$1</c:f>
              <c:strCache>
                <c:ptCount val="1"/>
                <c:pt idx="0">
                  <c:v>Coral1</c:v>
                </c:pt>
              </c:strCache>
            </c:strRef>
          </c:tx>
          <c:marker>
            <c:symbol val="none"/>
          </c:marker>
          <c:cat>
            <c:strRef>
              <c:f>'Calculated_hourly PR'!$H$2:$H$12</c:f>
              <c:strCache>
                <c:ptCount val="11"/>
                <c:pt idx="0">
                  <c:v>Bf-MD</c:v>
                </c:pt>
                <c:pt idx="1">
                  <c:v>EAfn</c:v>
                </c:pt>
                <c:pt idx="2">
                  <c:v>Du</c:v>
                </c:pt>
                <c:pt idx="3">
                  <c:v>EEvn</c:v>
                </c:pt>
                <c:pt idx="4">
                  <c:v>Bf-MN</c:v>
                </c:pt>
                <c:pt idx="5">
                  <c:v>Af_MN</c:v>
                </c:pt>
                <c:pt idx="6">
                  <c:v>EMorn</c:v>
                </c:pt>
                <c:pt idx="7">
                  <c:v>Da</c:v>
                </c:pt>
                <c:pt idx="8">
                  <c:v>Morn-MMorn</c:v>
                </c:pt>
                <c:pt idx="9">
                  <c:v>Bf_MD</c:v>
                </c:pt>
                <c:pt idx="10">
                  <c:v>Af_Md</c:v>
                </c:pt>
              </c:strCache>
            </c:strRef>
          </c:cat>
          <c:val>
            <c:numRef>
              <c:f>'Calculated_hourly PR'!$I$2:$I$12</c:f>
              <c:numCache>
                <c:formatCode>General</c:formatCode>
                <c:ptCount val="11"/>
                <c:pt idx="0">
                  <c:v>0.54609682539682525</c:v>
                </c:pt>
                <c:pt idx="1">
                  <c:v>0.15216666666666678</c:v>
                </c:pt>
                <c:pt idx="2">
                  <c:v>0.38380952380952382</c:v>
                </c:pt>
                <c:pt idx="3">
                  <c:v>0.22769523809523817</c:v>
                </c:pt>
                <c:pt idx="4">
                  <c:v>0.12345357142857144</c:v>
                </c:pt>
                <c:pt idx="5">
                  <c:v>0.20222222222222186</c:v>
                </c:pt>
                <c:pt idx="6">
                  <c:v>0.2512000000000002</c:v>
                </c:pt>
                <c:pt idx="7">
                  <c:v>0.30130714285714283</c:v>
                </c:pt>
                <c:pt idx="8">
                  <c:v>5.8274206349206992E-2</c:v>
                </c:pt>
                <c:pt idx="9">
                  <c:v>1.3984111111111108</c:v>
                </c:pt>
                <c:pt idx="10">
                  <c:v>0.2482083333333327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'Calculated_hourly PR'!$J$1</c:f>
              <c:strCache>
                <c:ptCount val="1"/>
                <c:pt idx="0">
                  <c:v>Coral3</c:v>
                </c:pt>
              </c:strCache>
            </c:strRef>
          </c:tx>
          <c:marker>
            <c:symbol val="none"/>
          </c:marker>
          <c:cat>
            <c:strRef>
              <c:f>'Calculated_hourly PR'!$H$2:$H$12</c:f>
              <c:strCache>
                <c:ptCount val="11"/>
                <c:pt idx="0">
                  <c:v>Bf-MD</c:v>
                </c:pt>
                <c:pt idx="1">
                  <c:v>EAfn</c:v>
                </c:pt>
                <c:pt idx="2">
                  <c:v>Du</c:v>
                </c:pt>
                <c:pt idx="3">
                  <c:v>EEvn</c:v>
                </c:pt>
                <c:pt idx="4">
                  <c:v>Bf-MN</c:v>
                </c:pt>
                <c:pt idx="5">
                  <c:v>Af_MN</c:v>
                </c:pt>
                <c:pt idx="6">
                  <c:v>EMorn</c:v>
                </c:pt>
                <c:pt idx="7">
                  <c:v>Da</c:v>
                </c:pt>
                <c:pt idx="8">
                  <c:v>Morn-MMorn</c:v>
                </c:pt>
                <c:pt idx="9">
                  <c:v>Bf_MD</c:v>
                </c:pt>
                <c:pt idx="10">
                  <c:v>Af_Md</c:v>
                </c:pt>
              </c:strCache>
            </c:strRef>
          </c:cat>
          <c:val>
            <c:numRef>
              <c:f>'Calculated_hourly PR'!$J$2:$J$12</c:f>
              <c:numCache>
                <c:formatCode>General</c:formatCode>
                <c:ptCount val="11"/>
                <c:pt idx="0">
                  <c:v>8.7862499999999386E-2</c:v>
                </c:pt>
                <c:pt idx="1">
                  <c:v>0.60681250000000042</c:v>
                </c:pt>
                <c:pt idx="2">
                  <c:v>0.76351499999999939</c:v>
                </c:pt>
                <c:pt idx="3">
                  <c:v>0.20673333333333338</c:v>
                </c:pt>
                <c:pt idx="4">
                  <c:v>0.2151533333333332</c:v>
                </c:pt>
                <c:pt idx="5">
                  <c:v>0.19520000000000098</c:v>
                </c:pt>
                <c:pt idx="6">
                  <c:v>3.7199999999999345E-2</c:v>
                </c:pt>
                <c:pt idx="7">
                  <c:v>0.32824000000000003</c:v>
                </c:pt>
                <c:pt idx="8">
                  <c:v>0.27061333333333321</c:v>
                </c:pt>
                <c:pt idx="9">
                  <c:v>2.1500000000000494E-2</c:v>
                </c:pt>
                <c:pt idx="10">
                  <c:v>1.5623999999999985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'Calculated_hourly PR'!$K$1</c:f>
              <c:strCache>
                <c:ptCount val="1"/>
                <c:pt idx="0">
                  <c:v>Coral4</c:v>
                </c:pt>
              </c:strCache>
            </c:strRef>
          </c:tx>
          <c:marker>
            <c:symbol val="none"/>
          </c:marker>
          <c:cat>
            <c:strRef>
              <c:f>'Calculated_hourly PR'!$H$2:$H$12</c:f>
              <c:strCache>
                <c:ptCount val="11"/>
                <c:pt idx="0">
                  <c:v>Bf-MD</c:v>
                </c:pt>
                <c:pt idx="1">
                  <c:v>EAfn</c:v>
                </c:pt>
                <c:pt idx="2">
                  <c:v>Du</c:v>
                </c:pt>
                <c:pt idx="3">
                  <c:v>EEvn</c:v>
                </c:pt>
                <c:pt idx="4">
                  <c:v>Bf-MN</c:v>
                </c:pt>
                <c:pt idx="5">
                  <c:v>Af_MN</c:v>
                </c:pt>
                <c:pt idx="6">
                  <c:v>EMorn</c:v>
                </c:pt>
                <c:pt idx="7">
                  <c:v>Da</c:v>
                </c:pt>
                <c:pt idx="8">
                  <c:v>Morn-MMorn</c:v>
                </c:pt>
                <c:pt idx="9">
                  <c:v>Bf_MD</c:v>
                </c:pt>
                <c:pt idx="10">
                  <c:v>Af_Md</c:v>
                </c:pt>
              </c:strCache>
            </c:strRef>
          </c:cat>
          <c:val>
            <c:numRef>
              <c:f>'Calculated_hourly PR'!$K$2:$K$12</c:f>
              <c:numCache>
                <c:formatCode>General</c:formatCode>
                <c:ptCount val="11"/>
                <c:pt idx="0">
                  <c:v>0.87969999999999937</c:v>
                </c:pt>
                <c:pt idx="1">
                  <c:v>0.16867500000000016</c:v>
                </c:pt>
                <c:pt idx="2">
                  <c:v>0</c:v>
                </c:pt>
                <c:pt idx="3">
                  <c:v>5.6526666666666621E-2</c:v>
                </c:pt>
                <c:pt idx="4">
                  <c:v>3.014666666666687E-2</c:v>
                </c:pt>
                <c:pt idx="5">
                  <c:v>0.14238666666666705</c:v>
                </c:pt>
                <c:pt idx="6">
                  <c:v>0.40998222222222158</c:v>
                </c:pt>
                <c:pt idx="7">
                  <c:v>4.7200000000000131E-2</c:v>
                </c:pt>
                <c:pt idx="8">
                  <c:v>1.4160000000000186E-2</c:v>
                </c:pt>
                <c:pt idx="9">
                  <c:v>0.20066000000000001</c:v>
                </c:pt>
                <c:pt idx="10">
                  <c:v>1.4364750000000002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'Calculated_hourly PR'!$L$1</c:f>
              <c:strCache>
                <c:ptCount val="1"/>
                <c:pt idx="0">
                  <c:v>Coral5</c:v>
                </c:pt>
              </c:strCache>
            </c:strRef>
          </c:tx>
          <c:marker>
            <c:symbol val="none"/>
          </c:marker>
          <c:cat>
            <c:strRef>
              <c:f>'Calculated_hourly PR'!$H$2:$H$12</c:f>
              <c:strCache>
                <c:ptCount val="11"/>
                <c:pt idx="0">
                  <c:v>Bf-MD</c:v>
                </c:pt>
                <c:pt idx="1">
                  <c:v>EAfn</c:v>
                </c:pt>
                <c:pt idx="2">
                  <c:v>Du</c:v>
                </c:pt>
                <c:pt idx="3">
                  <c:v>EEvn</c:v>
                </c:pt>
                <c:pt idx="4">
                  <c:v>Bf-MN</c:v>
                </c:pt>
                <c:pt idx="5">
                  <c:v>Af_MN</c:v>
                </c:pt>
                <c:pt idx="6">
                  <c:v>EMorn</c:v>
                </c:pt>
                <c:pt idx="7">
                  <c:v>Da</c:v>
                </c:pt>
                <c:pt idx="8">
                  <c:v>Morn-MMorn</c:v>
                </c:pt>
                <c:pt idx="9">
                  <c:v>Bf_MD</c:v>
                </c:pt>
                <c:pt idx="10">
                  <c:v>Af_Md</c:v>
                </c:pt>
              </c:strCache>
            </c:strRef>
          </c:cat>
          <c:val>
            <c:numRef>
              <c:f>'Calculated_hourly PR'!$L$2:$L$12</c:f>
              <c:numCache>
                <c:formatCode>General</c:formatCode>
                <c:ptCount val="11"/>
                <c:pt idx="0">
                  <c:v>5.5371427600000148E-2</c:v>
                </c:pt>
                <c:pt idx="1">
                  <c:v>0.32270857239999945</c:v>
                </c:pt>
                <c:pt idx="2">
                  <c:v>0.25651333333333332</c:v>
                </c:pt>
                <c:pt idx="3">
                  <c:v>6.0028570800000042E-2</c:v>
                </c:pt>
                <c:pt idx="4">
                  <c:v>3.9095238000000698E-2</c:v>
                </c:pt>
                <c:pt idx="5">
                  <c:v>1.1106522231</c:v>
                </c:pt>
                <c:pt idx="6">
                  <c:v>0.31621333333333274</c:v>
                </c:pt>
                <c:pt idx="7">
                  <c:v>0.44426666666666681</c:v>
                </c:pt>
                <c:pt idx="8">
                  <c:v>0.1111866661500001</c:v>
                </c:pt>
                <c:pt idx="9">
                  <c:v>0.26376666735000009</c:v>
                </c:pt>
                <c:pt idx="10">
                  <c:v>1.1137799999999989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'Calculated_hourly PR'!$M$1</c:f>
              <c:strCache>
                <c:ptCount val="1"/>
                <c:pt idx="0">
                  <c:v>Coral6</c:v>
                </c:pt>
              </c:strCache>
            </c:strRef>
          </c:tx>
          <c:marker>
            <c:symbol val="none"/>
          </c:marker>
          <c:cat>
            <c:strRef>
              <c:f>'Calculated_hourly PR'!$H$2:$H$12</c:f>
              <c:strCache>
                <c:ptCount val="11"/>
                <c:pt idx="0">
                  <c:v>Bf-MD</c:v>
                </c:pt>
                <c:pt idx="1">
                  <c:v>EAfn</c:v>
                </c:pt>
                <c:pt idx="2">
                  <c:v>Du</c:v>
                </c:pt>
                <c:pt idx="3">
                  <c:v>EEvn</c:v>
                </c:pt>
                <c:pt idx="4">
                  <c:v>Bf-MN</c:v>
                </c:pt>
                <c:pt idx="5">
                  <c:v>Af_MN</c:v>
                </c:pt>
                <c:pt idx="6">
                  <c:v>EMorn</c:v>
                </c:pt>
                <c:pt idx="7">
                  <c:v>Da</c:v>
                </c:pt>
                <c:pt idx="8">
                  <c:v>Morn-MMorn</c:v>
                </c:pt>
                <c:pt idx="9">
                  <c:v>Bf_MD</c:v>
                </c:pt>
                <c:pt idx="10">
                  <c:v>Af_Md</c:v>
                </c:pt>
              </c:strCache>
            </c:strRef>
          </c:cat>
          <c:val>
            <c:numRef>
              <c:f>'Calculated_hourly PR'!$M$2:$M$12</c:f>
              <c:numCache>
                <c:formatCode>General</c:formatCode>
                <c:ptCount val="11"/>
                <c:pt idx="0">
                  <c:v>0.11501999999999993</c:v>
                </c:pt>
                <c:pt idx="1">
                  <c:v>5.2200000000000059E-2</c:v>
                </c:pt>
                <c:pt idx="2">
                  <c:v>9.0200000000000297E-3</c:v>
                </c:pt>
                <c:pt idx="3">
                  <c:v>1.6439999999999962E-2</c:v>
                </c:pt>
                <c:pt idx="4">
                  <c:v>1.9760000000000038E-2</c:v>
                </c:pt>
                <c:pt idx="5">
                  <c:v>2.6623333333333266E-2</c:v>
                </c:pt>
                <c:pt idx="6">
                  <c:v>7.6486666666666661E-2</c:v>
                </c:pt>
                <c:pt idx="7">
                  <c:v>8.1066666666666759E-2</c:v>
                </c:pt>
                <c:pt idx="8">
                  <c:v>0.13999333333333328</c:v>
                </c:pt>
                <c:pt idx="9">
                  <c:v>0.24394999999999997</c:v>
                </c:pt>
                <c:pt idx="10">
                  <c:v>0.31000666666666687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'Calculated_hourly PR'!$N$1</c:f>
              <c:strCache>
                <c:ptCount val="1"/>
                <c:pt idx="0">
                  <c:v>Coral7</c:v>
                </c:pt>
              </c:strCache>
            </c:strRef>
          </c:tx>
          <c:marker>
            <c:symbol val="none"/>
          </c:marker>
          <c:cat>
            <c:strRef>
              <c:f>'Calculated_hourly PR'!$H$2:$H$12</c:f>
              <c:strCache>
                <c:ptCount val="11"/>
                <c:pt idx="0">
                  <c:v>Bf-MD</c:v>
                </c:pt>
                <c:pt idx="1">
                  <c:v>EAfn</c:v>
                </c:pt>
                <c:pt idx="2">
                  <c:v>Du</c:v>
                </c:pt>
                <c:pt idx="3">
                  <c:v>EEvn</c:v>
                </c:pt>
                <c:pt idx="4">
                  <c:v>Bf-MN</c:v>
                </c:pt>
                <c:pt idx="5">
                  <c:v>Af_MN</c:v>
                </c:pt>
                <c:pt idx="6">
                  <c:v>EMorn</c:v>
                </c:pt>
                <c:pt idx="7">
                  <c:v>Da</c:v>
                </c:pt>
                <c:pt idx="8">
                  <c:v>Morn-MMorn</c:v>
                </c:pt>
                <c:pt idx="9">
                  <c:v>Bf_MD</c:v>
                </c:pt>
                <c:pt idx="10">
                  <c:v>Af_Md</c:v>
                </c:pt>
              </c:strCache>
            </c:strRef>
          </c:cat>
          <c:val>
            <c:numRef>
              <c:f>'Calculated_hourly PR'!$N$2:$N$12</c:f>
              <c:numCache>
                <c:formatCode>General</c:formatCode>
                <c:ptCount val="11"/>
                <c:pt idx="0">
                  <c:v>2.7733333333333388E-2</c:v>
                </c:pt>
                <c:pt idx="1">
                  <c:v>0.13274666666666657</c:v>
                </c:pt>
                <c:pt idx="2">
                  <c:v>1.1070000000000031E-2</c:v>
                </c:pt>
                <c:pt idx="3">
                  <c:v>1.197777777777769E-2</c:v>
                </c:pt>
                <c:pt idx="4">
                  <c:v>2.7040000000000106E-2</c:v>
                </c:pt>
                <c:pt idx="5">
                  <c:v>5.9676111111111027E-2</c:v>
                </c:pt>
                <c:pt idx="6">
                  <c:v>1.196944444444456E-2</c:v>
                </c:pt>
                <c:pt idx="7">
                  <c:v>2.3054999999999961E-2</c:v>
                </c:pt>
                <c:pt idx="8">
                  <c:v>8.0854999999999955E-2</c:v>
                </c:pt>
                <c:pt idx="9">
                  <c:v>4.0333333333340083E-4</c:v>
                </c:pt>
                <c:pt idx="10">
                  <c:v>0.11681999999999991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62016"/>
        <c:axId val="187872384"/>
      </c:lineChart>
      <c:catAx>
        <c:axId val="18786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 (ID)</a:t>
                </a:r>
              </a:p>
            </c:rich>
          </c:tx>
          <c:layout>
            <c:manualLayout>
              <c:xMode val="edge"/>
              <c:yMode val="edge"/>
              <c:x val="0.22686966576730355"/>
              <c:y val="0.85496599212192881"/>
            </c:manualLayout>
          </c:layout>
          <c:overlay val="0"/>
        </c:title>
        <c:majorTickMark val="out"/>
        <c:minorTickMark val="none"/>
        <c:tickLblPos val="nextTo"/>
        <c:crossAx val="187872384"/>
        <c:crosses val="autoZero"/>
        <c:auto val="1"/>
        <c:lblAlgn val="ctr"/>
        <c:lblOffset val="100"/>
        <c:noMultiLvlLbl val="0"/>
      </c:catAx>
      <c:valAx>
        <c:axId val="1878723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ProgRate(cm/hr)</a:t>
                </a:r>
              </a:p>
            </c:rich>
          </c:tx>
          <c:layout>
            <c:manualLayout>
              <c:xMode val="edge"/>
              <c:yMode val="edge"/>
              <c:x val="1.5556045004863902E-2"/>
              <c:y val="0.245870580630534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78620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13</xdr:row>
      <xdr:rowOff>142875</xdr:rowOff>
    </xdr:from>
    <xdr:to>
      <xdr:col>16</xdr:col>
      <xdr:colOff>323850</xdr:colOff>
      <xdr:row>32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abSelected="1" workbookViewId="0">
      <selection activeCell="D2" sqref="D2"/>
    </sheetView>
  </sheetViews>
  <sheetFormatPr defaultRowHeight="15" x14ac:dyDescent="0.25"/>
  <cols>
    <col min="3" max="3" width="17.5703125" customWidth="1"/>
    <col min="5" max="5" width="10.7109375" style="5" bestFit="1" customWidth="1"/>
    <col min="6" max="7" width="9.140625" style="6"/>
    <col min="9" max="9" width="10.5703125" customWidth="1"/>
  </cols>
  <sheetData>
    <row r="1" spans="1:11" ht="45" x14ac:dyDescent="0.25">
      <c r="A1" s="1" t="s">
        <v>27</v>
      </c>
      <c r="B1" s="2" t="s">
        <v>0</v>
      </c>
      <c r="C1" s="2" t="s">
        <v>39</v>
      </c>
      <c r="D1" s="2" t="s">
        <v>52</v>
      </c>
      <c r="E1" s="3" t="s">
        <v>1</v>
      </c>
      <c r="F1" s="4" t="s">
        <v>2</v>
      </c>
      <c r="G1" s="4"/>
      <c r="H1" s="1" t="s">
        <v>3</v>
      </c>
      <c r="I1" s="1" t="s">
        <v>4</v>
      </c>
      <c r="J1" s="1" t="s">
        <v>5</v>
      </c>
      <c r="K1" s="1" t="s">
        <v>6</v>
      </c>
    </row>
    <row r="2" spans="1:11" x14ac:dyDescent="0.25">
      <c r="A2" t="s">
        <v>7</v>
      </c>
      <c r="B2" t="s">
        <v>28</v>
      </c>
      <c r="C2" t="s">
        <v>36</v>
      </c>
      <c r="D2" t="s">
        <v>40</v>
      </c>
      <c r="E2" s="5">
        <v>41773</v>
      </c>
      <c r="F2" s="6">
        <v>0.43472222222222223</v>
      </c>
      <c r="G2" s="6" t="s">
        <v>9</v>
      </c>
      <c r="H2">
        <v>0.55171428571428571</v>
      </c>
      <c r="I2">
        <v>298</v>
      </c>
      <c r="J2">
        <f>(H3-H2)</f>
        <v>0.10995238095238091</v>
      </c>
      <c r="K2">
        <f>(J2/I2)</f>
        <v>3.6896772131671447E-4</v>
      </c>
    </row>
    <row r="3" spans="1:11" x14ac:dyDescent="0.25">
      <c r="A3" t="s">
        <v>7</v>
      </c>
      <c r="B3" t="s">
        <v>10</v>
      </c>
      <c r="C3" t="s">
        <v>29</v>
      </c>
      <c r="D3" t="s">
        <v>44</v>
      </c>
      <c r="E3" s="5">
        <v>41773</v>
      </c>
      <c r="F3" s="6">
        <v>0.64166666666666672</v>
      </c>
      <c r="G3" s="6" t="s">
        <v>11</v>
      </c>
      <c r="H3">
        <v>0.66166666666666663</v>
      </c>
      <c r="I3">
        <v>66</v>
      </c>
      <c r="J3">
        <f>(H4-H3)</f>
        <v>0.13833333333333342</v>
      </c>
      <c r="K3">
        <f t="shared" ref="K3:K12" si="0">(J3/I3)</f>
        <v>2.0959595959595973E-3</v>
      </c>
    </row>
    <row r="4" spans="1:11" x14ac:dyDescent="0.25">
      <c r="A4" t="s">
        <v>7</v>
      </c>
      <c r="B4" t="s">
        <v>12</v>
      </c>
      <c r="C4" t="s">
        <v>30</v>
      </c>
      <c r="D4" t="s">
        <v>41</v>
      </c>
      <c r="E4" s="5">
        <v>41773</v>
      </c>
      <c r="F4" s="6">
        <v>0.69444444444444453</v>
      </c>
      <c r="G4" s="6" t="s">
        <v>11</v>
      </c>
      <c r="H4">
        <v>0.8</v>
      </c>
      <c r="I4">
        <v>155</v>
      </c>
      <c r="J4">
        <f>(H5-H4)</f>
        <v>0.14857142857142858</v>
      </c>
      <c r="K4">
        <f t="shared" si="0"/>
        <v>9.585253456221199E-4</v>
      </c>
    </row>
    <row r="5" spans="1:11" x14ac:dyDescent="0.25">
      <c r="A5" t="s">
        <v>7</v>
      </c>
      <c r="B5" t="s">
        <v>13</v>
      </c>
      <c r="C5" t="s">
        <v>31</v>
      </c>
      <c r="D5" t="s">
        <v>45</v>
      </c>
      <c r="E5" s="5">
        <v>41773</v>
      </c>
      <c r="F5" s="6">
        <v>0.80208333333333337</v>
      </c>
      <c r="G5" s="6" t="s">
        <v>11</v>
      </c>
      <c r="H5">
        <v>0.94857142857142862</v>
      </c>
      <c r="I5">
        <v>139</v>
      </c>
      <c r="J5">
        <f t="shared" ref="J5:J12" si="1">(H6-H5)</f>
        <v>9.828571428571431E-2</v>
      </c>
      <c r="K5">
        <f t="shared" si="0"/>
        <v>7.0709146968139791E-4</v>
      </c>
    </row>
    <row r="6" spans="1:11" x14ac:dyDescent="0.25">
      <c r="A6" t="s">
        <v>7</v>
      </c>
      <c r="B6" t="s">
        <v>14</v>
      </c>
      <c r="C6" t="s">
        <v>32</v>
      </c>
      <c r="D6" t="s">
        <v>42</v>
      </c>
      <c r="E6" s="5">
        <v>41773</v>
      </c>
      <c r="F6" s="6">
        <v>0.89861111111111114</v>
      </c>
      <c r="G6" s="6" t="s">
        <v>11</v>
      </c>
      <c r="H6">
        <v>1.0468571428571429</v>
      </c>
      <c r="I6">
        <v>117</v>
      </c>
      <c r="J6">
        <f t="shared" si="1"/>
        <v>6.3309523809523816E-2</v>
      </c>
      <c r="K6">
        <f t="shared" si="0"/>
        <v>5.4110704110704115E-4</v>
      </c>
    </row>
    <row r="7" spans="1:11" x14ac:dyDescent="0.25">
      <c r="A7" t="s">
        <v>7</v>
      </c>
      <c r="B7" t="s">
        <v>15</v>
      </c>
      <c r="C7" t="s">
        <v>33</v>
      </c>
      <c r="D7" t="s">
        <v>43</v>
      </c>
      <c r="E7" s="5">
        <v>41773</v>
      </c>
      <c r="F7" s="6">
        <v>0.97986111111111107</v>
      </c>
      <c r="G7" s="6" t="s">
        <v>11</v>
      </c>
      <c r="H7">
        <v>1.1101666666666667</v>
      </c>
      <c r="I7">
        <v>160</v>
      </c>
      <c r="J7">
        <f>(H8-H7)</f>
        <v>7.5833333333333197E-2</v>
      </c>
      <c r="K7">
        <f t="shared" si="0"/>
        <v>4.7395833333333247E-4</v>
      </c>
    </row>
    <row r="8" spans="1:11" x14ac:dyDescent="0.25">
      <c r="A8" t="s">
        <v>7</v>
      </c>
      <c r="B8" t="s">
        <v>16</v>
      </c>
      <c r="C8" t="s">
        <v>34</v>
      </c>
      <c r="D8" t="s">
        <v>46</v>
      </c>
      <c r="E8" s="5">
        <v>41774</v>
      </c>
      <c r="F8" s="6">
        <v>9.0972222222222218E-2</v>
      </c>
      <c r="G8" s="6" t="s">
        <v>9</v>
      </c>
      <c r="H8">
        <v>1.1859999999999999</v>
      </c>
      <c r="I8">
        <v>157</v>
      </c>
      <c r="J8">
        <f t="shared" si="1"/>
        <v>9.6000000000000085E-2</v>
      </c>
      <c r="K8">
        <f t="shared" si="0"/>
        <v>6.1146496815286683E-4</v>
      </c>
    </row>
    <row r="9" spans="1:11" x14ac:dyDescent="0.25">
      <c r="A9" t="s">
        <v>7</v>
      </c>
      <c r="B9" t="s">
        <v>17</v>
      </c>
      <c r="C9" t="s">
        <v>35</v>
      </c>
      <c r="D9" t="s">
        <v>47</v>
      </c>
      <c r="E9" s="5">
        <v>41774</v>
      </c>
      <c r="F9" s="6">
        <v>0.19999999999999998</v>
      </c>
      <c r="G9" s="6" t="s">
        <v>9</v>
      </c>
      <c r="H9">
        <v>1.282</v>
      </c>
      <c r="I9">
        <v>129</v>
      </c>
      <c r="J9">
        <f>(H10-H9)</f>
        <v>0.14014285714285712</v>
      </c>
      <c r="K9">
        <f t="shared" si="0"/>
        <v>1.0863787375415281E-3</v>
      </c>
    </row>
    <row r="10" spans="1:11" x14ac:dyDescent="0.25">
      <c r="A10" t="s">
        <v>7</v>
      </c>
      <c r="B10" t="s">
        <v>18</v>
      </c>
      <c r="C10" t="s">
        <v>38</v>
      </c>
      <c r="D10" t="s">
        <v>48</v>
      </c>
      <c r="E10" s="5">
        <v>41774</v>
      </c>
      <c r="F10" s="6">
        <v>0.28958333333333336</v>
      </c>
      <c r="G10" s="6" t="s">
        <v>9</v>
      </c>
      <c r="H10">
        <v>1.4221428571428572</v>
      </c>
      <c r="I10">
        <v>131</v>
      </c>
      <c r="J10">
        <f t="shared" si="1"/>
        <v>2.6690476190476486E-2</v>
      </c>
      <c r="K10">
        <f t="shared" si="0"/>
        <v>2.0374409305707242E-4</v>
      </c>
    </row>
    <row r="11" spans="1:11" x14ac:dyDescent="0.25">
      <c r="A11" t="s">
        <v>7</v>
      </c>
      <c r="B11" t="s">
        <v>19</v>
      </c>
      <c r="C11" t="s">
        <v>37</v>
      </c>
      <c r="D11" t="s">
        <v>49</v>
      </c>
      <c r="E11" s="5">
        <v>41774</v>
      </c>
      <c r="F11" s="6">
        <v>0.38055555555555554</v>
      </c>
      <c r="G11" s="6" t="s">
        <v>9</v>
      </c>
      <c r="H11">
        <v>1.4488333333333336</v>
      </c>
      <c r="I11">
        <v>127</v>
      </c>
      <c r="J11">
        <f t="shared" si="1"/>
        <v>0.66066666666666651</v>
      </c>
      <c r="K11">
        <f t="shared" si="0"/>
        <v>5.2020997375328074E-3</v>
      </c>
    </row>
    <row r="12" spans="1:11" x14ac:dyDescent="0.25">
      <c r="A12" t="s">
        <v>7</v>
      </c>
      <c r="B12" t="s">
        <v>20</v>
      </c>
      <c r="C12" t="s">
        <v>51</v>
      </c>
      <c r="D12" t="s">
        <v>50</v>
      </c>
      <c r="E12" s="5">
        <v>41774</v>
      </c>
      <c r="F12" s="6">
        <v>0.46875</v>
      </c>
      <c r="G12" s="6" t="s">
        <v>9</v>
      </c>
      <c r="H12">
        <v>2.1095000000000002</v>
      </c>
      <c r="I12">
        <v>185</v>
      </c>
      <c r="J12">
        <f t="shared" si="1"/>
        <v>8.0499999999999794E-2</v>
      </c>
      <c r="K12">
        <f t="shared" si="0"/>
        <v>4.35135135135134E-4</v>
      </c>
    </row>
    <row r="13" spans="1:11" x14ac:dyDescent="0.25">
      <c r="A13" t="s">
        <v>7</v>
      </c>
      <c r="B13" t="s">
        <v>21</v>
      </c>
      <c r="E13" s="5">
        <v>41774</v>
      </c>
      <c r="F13" s="6">
        <v>0.59722222222222221</v>
      </c>
      <c r="G13" s="6" t="s">
        <v>11</v>
      </c>
      <c r="H13">
        <v>2.19</v>
      </c>
    </row>
    <row r="14" spans="1:11" x14ac:dyDescent="0.25">
      <c r="A14" t="s">
        <v>22</v>
      </c>
      <c r="B14" t="s">
        <v>8</v>
      </c>
      <c r="C14" t="s">
        <v>36</v>
      </c>
      <c r="D14" t="s">
        <v>40</v>
      </c>
      <c r="E14" s="5">
        <v>41773</v>
      </c>
      <c r="F14" s="6">
        <v>0.45902777777777781</v>
      </c>
      <c r="H14">
        <v>1.6720000000000002</v>
      </c>
      <c r="I14">
        <v>213</v>
      </c>
      <c r="J14">
        <f>(H15-H14)</f>
        <v>2.4749999999999828E-2</v>
      </c>
      <c r="K14">
        <f>(J14/I14)</f>
        <v>1.1619718309859075E-4</v>
      </c>
    </row>
    <row r="15" spans="1:11" x14ac:dyDescent="0.25">
      <c r="A15" t="s">
        <v>22</v>
      </c>
      <c r="B15" t="s">
        <v>10</v>
      </c>
      <c r="C15" t="s">
        <v>29</v>
      </c>
      <c r="D15" t="s">
        <v>44</v>
      </c>
      <c r="E15" s="5">
        <v>41773</v>
      </c>
      <c r="F15" s="6">
        <v>0.6069444444444444</v>
      </c>
      <c r="H15">
        <v>1.69675</v>
      </c>
      <c r="I15">
        <v>133</v>
      </c>
      <c r="J15">
        <f t="shared" ref="J15:J24" si="2">(H16-H15)</f>
        <v>0.27375000000000016</v>
      </c>
      <c r="K15">
        <f t="shared" ref="K15:K48" si="3">(J15/I15)</f>
        <v>2.0582706766917305E-3</v>
      </c>
    </row>
    <row r="16" spans="1:11" x14ac:dyDescent="0.25">
      <c r="A16" t="s">
        <v>22</v>
      </c>
      <c r="B16" t="s">
        <v>12</v>
      </c>
      <c r="C16" t="s">
        <v>30</v>
      </c>
      <c r="D16" t="s">
        <v>41</v>
      </c>
      <c r="E16" s="5">
        <v>41773</v>
      </c>
      <c r="F16" s="6">
        <v>0.69930555555555562</v>
      </c>
      <c r="H16">
        <v>1.9705000000000001</v>
      </c>
      <c r="I16">
        <v>141</v>
      </c>
      <c r="J16">
        <f t="shared" si="2"/>
        <v>0.32489999999999974</v>
      </c>
      <c r="K16">
        <f t="shared" si="3"/>
        <v>2.3042553191489346E-3</v>
      </c>
    </row>
    <row r="17" spans="1:11" x14ac:dyDescent="0.25">
      <c r="A17" t="s">
        <v>22</v>
      </c>
      <c r="B17" t="s">
        <v>13</v>
      </c>
      <c r="C17" t="s">
        <v>31</v>
      </c>
      <c r="D17" t="s">
        <v>45</v>
      </c>
      <c r="E17" s="5">
        <v>41773</v>
      </c>
      <c r="F17" s="6">
        <v>0.79722222222222217</v>
      </c>
      <c r="H17">
        <v>2.2953999999999999</v>
      </c>
      <c r="I17">
        <v>140</v>
      </c>
      <c r="J17">
        <f t="shared" si="2"/>
        <v>8.8600000000000012E-2</v>
      </c>
      <c r="K17">
        <f t="shared" si="3"/>
        <v>6.3285714285714291E-4</v>
      </c>
    </row>
    <row r="18" spans="1:11" x14ac:dyDescent="0.25">
      <c r="A18" t="s">
        <v>22</v>
      </c>
      <c r="B18" t="s">
        <v>14</v>
      </c>
      <c r="C18" t="s">
        <v>32</v>
      </c>
      <c r="D18" t="s">
        <v>42</v>
      </c>
      <c r="E18" s="5">
        <v>41773</v>
      </c>
      <c r="F18" s="6">
        <v>0.89444444444444438</v>
      </c>
      <c r="H18">
        <v>2.3839999999999999</v>
      </c>
      <c r="I18">
        <v>118</v>
      </c>
      <c r="J18">
        <f t="shared" si="2"/>
        <v>0.10939999999999994</v>
      </c>
      <c r="K18">
        <f t="shared" si="3"/>
        <v>9.2711864406779616E-4</v>
      </c>
    </row>
    <row r="19" spans="1:11" x14ac:dyDescent="0.25">
      <c r="A19" t="s">
        <v>22</v>
      </c>
      <c r="B19" t="s">
        <v>15</v>
      </c>
      <c r="C19" t="s">
        <v>33</v>
      </c>
      <c r="D19" t="s">
        <v>43</v>
      </c>
      <c r="E19" s="5">
        <v>41773</v>
      </c>
      <c r="F19" s="6">
        <v>0.97638888888888886</v>
      </c>
      <c r="H19">
        <v>2.4933999999999998</v>
      </c>
      <c r="I19">
        <v>160</v>
      </c>
      <c r="J19">
        <f t="shared" si="2"/>
        <v>7.3200000000000376E-2</v>
      </c>
      <c r="K19">
        <f t="shared" si="3"/>
        <v>4.5750000000000234E-4</v>
      </c>
    </row>
    <row r="20" spans="1:11" x14ac:dyDescent="0.25">
      <c r="A20" t="s">
        <v>22</v>
      </c>
      <c r="B20" t="s">
        <v>16</v>
      </c>
      <c r="C20" t="s">
        <v>34</v>
      </c>
      <c r="D20" t="s">
        <v>46</v>
      </c>
      <c r="E20" s="5">
        <v>41774</v>
      </c>
      <c r="F20" s="6">
        <v>8.7500000000000008E-2</v>
      </c>
      <c r="H20">
        <v>2.5666000000000002</v>
      </c>
      <c r="I20">
        <v>155</v>
      </c>
      <c r="J20">
        <f t="shared" si="2"/>
        <v>1.4399999999999746E-2</v>
      </c>
      <c r="K20">
        <f t="shared" si="3"/>
        <v>9.2903225806449983E-5</v>
      </c>
    </row>
    <row r="21" spans="1:11" x14ac:dyDescent="0.25">
      <c r="A21" t="s">
        <v>22</v>
      </c>
      <c r="B21" t="s">
        <v>17</v>
      </c>
      <c r="C21" t="s">
        <v>35</v>
      </c>
      <c r="D21" t="s">
        <v>47</v>
      </c>
      <c r="E21" s="5">
        <v>41774</v>
      </c>
      <c r="F21" s="6">
        <v>0.19513888888888889</v>
      </c>
      <c r="H21">
        <v>2.581</v>
      </c>
      <c r="I21">
        <v>132</v>
      </c>
      <c r="J21">
        <f t="shared" si="2"/>
        <v>0.1492</v>
      </c>
      <c r="K21">
        <f t="shared" si="3"/>
        <v>1.1303030303030303E-3</v>
      </c>
    </row>
    <row r="22" spans="1:11" x14ac:dyDescent="0.25">
      <c r="A22" t="s">
        <v>22</v>
      </c>
      <c r="B22" t="s">
        <v>18</v>
      </c>
      <c r="C22" t="s">
        <v>38</v>
      </c>
      <c r="D22" t="s">
        <v>48</v>
      </c>
      <c r="E22" s="5">
        <v>41774</v>
      </c>
      <c r="F22" s="6">
        <v>0.29375000000000001</v>
      </c>
      <c r="H22">
        <v>2.7302</v>
      </c>
      <c r="I22">
        <v>118</v>
      </c>
      <c r="J22">
        <f t="shared" si="2"/>
        <v>0.13759999999999994</v>
      </c>
      <c r="K22">
        <f t="shared" si="3"/>
        <v>1.1661016949152537E-3</v>
      </c>
    </row>
    <row r="23" spans="1:11" x14ac:dyDescent="0.25">
      <c r="A23" t="s">
        <v>22</v>
      </c>
      <c r="B23" t="s">
        <v>19</v>
      </c>
      <c r="C23" t="s">
        <v>37</v>
      </c>
      <c r="D23" t="s">
        <v>49</v>
      </c>
      <c r="E23" s="5">
        <v>41774</v>
      </c>
      <c r="F23" s="6">
        <v>0.3756944444444445</v>
      </c>
      <c r="H23">
        <v>2.8677999999999999</v>
      </c>
      <c r="I23">
        <v>129</v>
      </c>
      <c r="J23">
        <f t="shared" si="2"/>
        <v>1.0000000000000231E-2</v>
      </c>
      <c r="K23">
        <f t="shared" si="3"/>
        <v>7.7519379844963034E-5</v>
      </c>
    </row>
    <row r="24" spans="1:11" x14ac:dyDescent="0.25">
      <c r="A24" t="s">
        <v>22</v>
      </c>
      <c r="B24" t="s">
        <v>20</v>
      </c>
      <c r="C24" t="s">
        <v>33</v>
      </c>
      <c r="D24" t="s">
        <v>50</v>
      </c>
      <c r="E24" s="5">
        <v>41774</v>
      </c>
      <c r="F24" s="6">
        <v>0.46527777777777773</v>
      </c>
      <c r="H24">
        <v>2.8778000000000001</v>
      </c>
      <c r="I24">
        <v>180</v>
      </c>
      <c r="J24">
        <f t="shared" si="2"/>
        <v>0.52079999999999949</v>
      </c>
      <c r="K24">
        <f t="shared" si="3"/>
        <v>2.8933333333333307E-3</v>
      </c>
    </row>
    <row r="25" spans="1:11" x14ac:dyDescent="0.25">
      <c r="A25" t="s">
        <v>22</v>
      </c>
      <c r="B25" t="s">
        <v>21</v>
      </c>
      <c r="E25" s="5">
        <v>41774</v>
      </c>
      <c r="F25" s="6">
        <v>0.59027777777777779</v>
      </c>
      <c r="H25">
        <v>3.3985999999999996</v>
      </c>
    </row>
    <row r="26" spans="1:11" x14ac:dyDescent="0.25">
      <c r="A26" t="s">
        <v>23</v>
      </c>
      <c r="B26" t="s">
        <v>8</v>
      </c>
      <c r="C26" t="s">
        <v>36</v>
      </c>
      <c r="D26" t="s">
        <v>40</v>
      </c>
      <c r="E26" s="5">
        <v>41773</v>
      </c>
      <c r="F26" s="6">
        <v>0.47916666666666669</v>
      </c>
      <c r="H26">
        <v>0.67660000000000009</v>
      </c>
      <c r="I26">
        <v>180</v>
      </c>
      <c r="J26">
        <f>(H27-H26)</f>
        <v>0.29323333333333312</v>
      </c>
      <c r="K26">
        <f t="shared" si="3"/>
        <v>1.6290740740740729E-3</v>
      </c>
    </row>
    <row r="27" spans="1:11" x14ac:dyDescent="0.25">
      <c r="A27" t="s">
        <v>23</v>
      </c>
      <c r="B27" t="s">
        <v>10</v>
      </c>
      <c r="C27" t="s">
        <v>29</v>
      </c>
      <c r="D27" t="s">
        <v>44</v>
      </c>
      <c r="E27" s="5">
        <v>41773</v>
      </c>
      <c r="F27" s="6">
        <v>0.60625000000000007</v>
      </c>
      <c r="H27">
        <v>0.96983333333333321</v>
      </c>
      <c r="I27">
        <v>135</v>
      </c>
      <c r="J27">
        <f t="shared" ref="J27:J36" si="4">(H28-H27)</f>
        <v>7.4966666666666737E-2</v>
      </c>
      <c r="K27">
        <f t="shared" si="3"/>
        <v>5.5530864197530919E-4</v>
      </c>
    </row>
    <row r="28" spans="1:11" x14ac:dyDescent="0.25">
      <c r="A28" t="s">
        <v>23</v>
      </c>
      <c r="B28" t="s">
        <v>12</v>
      </c>
      <c r="C28" t="s">
        <v>30</v>
      </c>
      <c r="D28" t="s">
        <v>41</v>
      </c>
      <c r="E28" s="5">
        <v>41773</v>
      </c>
      <c r="F28" s="6">
        <v>0.69791666666666663</v>
      </c>
      <c r="H28">
        <v>1.0448</v>
      </c>
      <c r="I28">
        <v>142</v>
      </c>
      <c r="J28">
        <f t="shared" si="4"/>
        <v>0</v>
      </c>
      <c r="K28">
        <f t="shared" si="3"/>
        <v>0</v>
      </c>
    </row>
    <row r="29" spans="1:11" x14ac:dyDescent="0.25">
      <c r="A29" t="s">
        <v>23</v>
      </c>
      <c r="B29" t="s">
        <v>13</v>
      </c>
      <c r="C29" t="s">
        <v>31</v>
      </c>
      <c r="D29" t="s">
        <v>45</v>
      </c>
      <c r="E29" s="5">
        <v>41773</v>
      </c>
      <c r="F29" s="6">
        <v>0.79652777777777783</v>
      </c>
      <c r="H29">
        <v>1.0448</v>
      </c>
      <c r="I29">
        <v>139</v>
      </c>
      <c r="J29">
        <f t="shared" si="4"/>
        <v>2.4399999999999977E-2</v>
      </c>
      <c r="K29">
        <f t="shared" si="3"/>
        <v>1.7553956834532358E-4</v>
      </c>
    </row>
    <row r="30" spans="1:11" x14ac:dyDescent="0.25">
      <c r="A30" t="s">
        <v>23</v>
      </c>
      <c r="B30" t="s">
        <v>14</v>
      </c>
      <c r="C30" t="s">
        <v>32</v>
      </c>
      <c r="D30" t="s">
        <v>42</v>
      </c>
      <c r="E30" s="5">
        <v>41773</v>
      </c>
      <c r="F30" s="6">
        <v>0.8930555555555556</v>
      </c>
      <c r="H30">
        <v>1.0691999999999999</v>
      </c>
      <c r="I30">
        <v>119</v>
      </c>
      <c r="J30">
        <f t="shared" si="4"/>
        <v>1.5200000000000102E-2</v>
      </c>
      <c r="K30">
        <f t="shared" si="3"/>
        <v>1.2773109243697565E-4</v>
      </c>
    </row>
    <row r="31" spans="1:11" x14ac:dyDescent="0.25">
      <c r="A31" t="s">
        <v>23</v>
      </c>
      <c r="B31" t="s">
        <v>15</v>
      </c>
      <c r="C31" t="s">
        <v>33</v>
      </c>
      <c r="D31" t="s">
        <v>43</v>
      </c>
      <c r="E31" s="5">
        <v>41773</v>
      </c>
      <c r="F31" s="6">
        <v>0.97569444444444453</v>
      </c>
      <c r="H31">
        <v>1.0844</v>
      </c>
      <c r="I31">
        <v>181</v>
      </c>
      <c r="J31">
        <f t="shared" si="4"/>
        <v>4.7200000000000131E-2</v>
      </c>
      <c r="K31">
        <f t="shared" si="3"/>
        <v>2.6077348066298414E-4</v>
      </c>
    </row>
    <row r="32" spans="1:11" x14ac:dyDescent="0.25">
      <c r="A32" t="s">
        <v>23</v>
      </c>
      <c r="B32" t="s">
        <v>16</v>
      </c>
      <c r="C32" t="s">
        <v>34</v>
      </c>
      <c r="D32" t="s">
        <v>46</v>
      </c>
      <c r="E32" s="5">
        <v>41774</v>
      </c>
      <c r="F32" s="6">
        <v>8.7500000000000008E-2</v>
      </c>
      <c r="H32">
        <v>1.1316000000000002</v>
      </c>
      <c r="I32">
        <v>154</v>
      </c>
      <c r="J32">
        <f t="shared" si="4"/>
        <v>0.15973333333333306</v>
      </c>
      <c r="K32">
        <f t="shared" si="3"/>
        <v>1.0372294372294354E-3</v>
      </c>
    </row>
    <row r="33" spans="1:11" x14ac:dyDescent="0.25">
      <c r="A33" t="s">
        <v>23</v>
      </c>
      <c r="B33" t="s">
        <v>17</v>
      </c>
      <c r="C33" t="s">
        <v>35</v>
      </c>
      <c r="D33" t="s">
        <v>47</v>
      </c>
      <c r="E33" s="5">
        <v>41774</v>
      </c>
      <c r="F33" s="6">
        <v>0.19444444444444445</v>
      </c>
      <c r="H33">
        <v>1.2913333333333332</v>
      </c>
      <c r="I33">
        <v>144</v>
      </c>
      <c r="J33">
        <f t="shared" si="4"/>
        <v>1.9666666666666721E-2</v>
      </c>
      <c r="K33">
        <f t="shared" si="3"/>
        <v>1.3657407407407444E-4</v>
      </c>
    </row>
    <row r="34" spans="1:11" x14ac:dyDescent="0.25">
      <c r="A34" t="s">
        <v>23</v>
      </c>
      <c r="B34" t="s">
        <v>18</v>
      </c>
      <c r="C34" t="s">
        <v>38</v>
      </c>
      <c r="D34" t="s">
        <v>48</v>
      </c>
      <c r="E34" s="5">
        <v>41774</v>
      </c>
      <c r="F34" s="6">
        <v>0.29444444444444445</v>
      </c>
      <c r="H34">
        <v>1.3109999999999999</v>
      </c>
      <c r="I34">
        <v>118</v>
      </c>
      <c r="J34">
        <f t="shared" si="4"/>
        <v>7.2000000000000952E-3</v>
      </c>
      <c r="K34">
        <f t="shared" si="3"/>
        <v>6.1016949152543183E-5</v>
      </c>
    </row>
    <row r="35" spans="1:11" x14ac:dyDescent="0.25">
      <c r="A35" t="s">
        <v>23</v>
      </c>
      <c r="B35" t="s">
        <v>19</v>
      </c>
      <c r="C35" t="s">
        <v>37</v>
      </c>
      <c r="D35" t="s">
        <v>49</v>
      </c>
      <c r="E35" s="5">
        <v>41774</v>
      </c>
      <c r="F35" s="6">
        <v>0.37638888888888888</v>
      </c>
      <c r="H35">
        <v>1.3182</v>
      </c>
      <c r="I35">
        <v>127</v>
      </c>
      <c r="J35">
        <f t="shared" si="4"/>
        <v>9.4799999999999995E-2</v>
      </c>
      <c r="K35">
        <f t="shared" si="3"/>
        <v>7.4645669291338579E-4</v>
      </c>
    </row>
    <row r="36" spans="1:11" x14ac:dyDescent="0.25">
      <c r="A36" t="s">
        <v>23</v>
      </c>
      <c r="B36" t="s">
        <v>20</v>
      </c>
      <c r="C36" t="s">
        <v>33</v>
      </c>
      <c r="D36" t="s">
        <v>50</v>
      </c>
      <c r="E36" s="5">
        <v>41774</v>
      </c>
      <c r="F36" s="6">
        <v>0.46458333333333335</v>
      </c>
      <c r="H36">
        <v>1.413</v>
      </c>
      <c r="I36">
        <v>179</v>
      </c>
      <c r="J36">
        <f t="shared" si="4"/>
        <v>0.48150000000000004</v>
      </c>
      <c r="K36">
        <f t="shared" si="3"/>
        <v>2.6899441340782126E-3</v>
      </c>
    </row>
    <row r="37" spans="1:11" x14ac:dyDescent="0.25">
      <c r="A37" t="s">
        <v>23</v>
      </c>
      <c r="B37" t="s">
        <v>21</v>
      </c>
      <c r="E37" s="5">
        <v>41774</v>
      </c>
      <c r="F37" s="6">
        <v>0.58888888888888891</v>
      </c>
      <c r="H37">
        <v>1.8945000000000001</v>
      </c>
    </row>
    <row r="38" spans="1:11" x14ac:dyDescent="0.25">
      <c r="A38" t="s">
        <v>24</v>
      </c>
      <c r="B38" t="s">
        <v>8</v>
      </c>
      <c r="C38" t="s">
        <v>36</v>
      </c>
      <c r="D38" t="s">
        <v>40</v>
      </c>
      <c r="E38" s="5">
        <v>41773</v>
      </c>
      <c r="F38" s="6">
        <v>0.52222222222222225</v>
      </c>
      <c r="H38" s="7">
        <v>2.73</v>
      </c>
      <c r="I38">
        <v>136</v>
      </c>
      <c r="J38">
        <f>(H39-H38)</f>
        <v>2.4428571000000066E-2</v>
      </c>
      <c r="K38">
        <f t="shared" si="3"/>
        <v>1.7962184558823578E-4</v>
      </c>
    </row>
    <row r="39" spans="1:11" x14ac:dyDescent="0.25">
      <c r="A39" t="s">
        <v>24</v>
      </c>
      <c r="B39" t="s">
        <v>10</v>
      </c>
      <c r="C39" t="s">
        <v>29</v>
      </c>
      <c r="D39" t="s">
        <v>44</v>
      </c>
      <c r="E39" s="5">
        <v>41773</v>
      </c>
      <c r="F39" s="6">
        <v>0.6166666666666667</v>
      </c>
      <c r="H39" s="7">
        <v>2.754428571</v>
      </c>
      <c r="I39">
        <v>136</v>
      </c>
      <c r="J39">
        <f t="shared" ref="J39:J48" si="5">(H40-H39)</f>
        <v>0.14237142899999977</v>
      </c>
      <c r="K39">
        <f t="shared" si="3"/>
        <v>1.0468487426470571E-3</v>
      </c>
    </row>
    <row r="40" spans="1:11" x14ac:dyDescent="0.25">
      <c r="A40" t="s">
        <v>24</v>
      </c>
      <c r="B40" t="s">
        <v>12</v>
      </c>
      <c r="C40" t="s">
        <v>30</v>
      </c>
      <c r="D40" t="s">
        <v>41</v>
      </c>
      <c r="E40" s="5">
        <v>41773</v>
      </c>
      <c r="F40" s="6">
        <v>0.71111111111111114</v>
      </c>
      <c r="H40" s="7">
        <v>2.8967999999999998</v>
      </c>
      <c r="I40">
        <v>109</v>
      </c>
      <c r="J40">
        <f t="shared" si="5"/>
        <v>0.14119999999999999</v>
      </c>
      <c r="K40">
        <f t="shared" si="3"/>
        <v>1.2954128440366972E-3</v>
      </c>
    </row>
    <row r="41" spans="1:11" x14ac:dyDescent="0.25">
      <c r="A41" t="s">
        <v>24</v>
      </c>
      <c r="B41" t="s">
        <v>13</v>
      </c>
      <c r="C41" t="s">
        <v>31</v>
      </c>
      <c r="D41" t="s">
        <v>45</v>
      </c>
      <c r="E41" s="5">
        <v>41773</v>
      </c>
      <c r="F41" s="6">
        <v>0.78680555555555554</v>
      </c>
      <c r="H41" s="7">
        <v>3.0379999999999998</v>
      </c>
      <c r="I41">
        <v>132</v>
      </c>
      <c r="J41">
        <f t="shared" si="5"/>
        <v>2.7285714000000016E-2</v>
      </c>
      <c r="K41">
        <f t="shared" si="3"/>
        <v>2.0670995454545466E-4</v>
      </c>
    </row>
    <row r="42" spans="1:11" x14ac:dyDescent="0.25">
      <c r="A42" t="s">
        <v>24</v>
      </c>
      <c r="B42" t="s">
        <v>14</v>
      </c>
      <c r="C42" t="s">
        <v>32</v>
      </c>
      <c r="D42" t="s">
        <v>42</v>
      </c>
      <c r="E42" s="5">
        <v>41773</v>
      </c>
      <c r="F42" s="6">
        <v>0.88541666666666663</v>
      </c>
      <c r="H42" s="7">
        <v>3.0652857139999998</v>
      </c>
      <c r="I42">
        <v>120</v>
      </c>
      <c r="J42">
        <f t="shared" si="5"/>
        <v>1.9547619000000349E-2</v>
      </c>
      <c r="K42">
        <f t="shared" si="3"/>
        <v>1.628968250000029E-4</v>
      </c>
    </row>
    <row r="43" spans="1:11" x14ac:dyDescent="0.25">
      <c r="A43" t="s">
        <v>24</v>
      </c>
      <c r="B43" t="s">
        <v>15</v>
      </c>
      <c r="C43" t="s">
        <v>33</v>
      </c>
      <c r="D43" t="s">
        <v>43</v>
      </c>
      <c r="E43" s="5">
        <v>41773</v>
      </c>
      <c r="F43" s="6">
        <v>0.96597222222222223</v>
      </c>
      <c r="H43" s="7">
        <v>3.0848333330000002</v>
      </c>
      <c r="I43">
        <v>158</v>
      </c>
      <c r="J43">
        <f t="shared" si="5"/>
        <v>0.42176666699999998</v>
      </c>
      <c r="K43">
        <f t="shared" si="3"/>
        <v>2.6694092848101266E-3</v>
      </c>
    </row>
    <row r="44" spans="1:11" x14ac:dyDescent="0.25">
      <c r="A44" t="s">
        <v>24</v>
      </c>
      <c r="B44" t="s">
        <v>16</v>
      </c>
      <c r="C44" t="s">
        <v>34</v>
      </c>
      <c r="D44" t="s">
        <v>46</v>
      </c>
      <c r="E44" s="5">
        <v>41774</v>
      </c>
      <c r="F44" s="6">
        <v>7.8472222222222221E-2</v>
      </c>
      <c r="H44" s="7">
        <v>3.5066000000000002</v>
      </c>
      <c r="I44">
        <v>154</v>
      </c>
      <c r="J44">
        <f t="shared" si="5"/>
        <v>0.12319999999999975</v>
      </c>
      <c r="K44">
        <f t="shared" si="3"/>
        <v>7.9999999999999841E-4</v>
      </c>
    </row>
    <row r="45" spans="1:11" x14ac:dyDescent="0.25">
      <c r="A45" t="s">
        <v>24</v>
      </c>
      <c r="B45" t="s">
        <v>17</v>
      </c>
      <c r="C45" t="s">
        <v>35</v>
      </c>
      <c r="D45" t="s">
        <v>47</v>
      </c>
      <c r="E45" s="5">
        <v>41774</v>
      </c>
      <c r="F45" s="6">
        <v>0.18541666666666667</v>
      </c>
      <c r="H45" s="7">
        <v>3.6297999999999999</v>
      </c>
      <c r="I45">
        <v>170</v>
      </c>
      <c r="J45">
        <f t="shared" si="5"/>
        <v>0.15680000000000005</v>
      </c>
      <c r="K45">
        <f t="shared" si="3"/>
        <v>9.2235294117647083E-4</v>
      </c>
    </row>
    <row r="46" spans="1:11" x14ac:dyDescent="0.25">
      <c r="A46" t="s">
        <v>24</v>
      </c>
      <c r="B46" t="s">
        <v>18</v>
      </c>
      <c r="C46" t="s">
        <v>38</v>
      </c>
      <c r="D46" t="s">
        <v>48</v>
      </c>
      <c r="E46" s="5">
        <v>41774</v>
      </c>
      <c r="F46" s="6">
        <v>0.3034722222222222</v>
      </c>
      <c r="H46" s="7">
        <v>3.7866</v>
      </c>
      <c r="I46">
        <v>93</v>
      </c>
      <c r="J46">
        <f t="shared" si="5"/>
        <v>7.1733333000000066E-2</v>
      </c>
      <c r="K46">
        <f t="shared" si="3"/>
        <v>7.7132616129032324E-4</v>
      </c>
    </row>
    <row r="47" spans="1:11" x14ac:dyDescent="0.25">
      <c r="A47" t="s">
        <v>24</v>
      </c>
      <c r="B47" t="s">
        <v>19</v>
      </c>
      <c r="C47" t="s">
        <v>37</v>
      </c>
      <c r="D47" t="s">
        <v>49</v>
      </c>
      <c r="E47" s="5">
        <v>41774</v>
      </c>
      <c r="F47" s="6">
        <v>0.36805555555555558</v>
      </c>
      <c r="H47" s="7">
        <v>3.858333333</v>
      </c>
      <c r="I47">
        <v>123</v>
      </c>
      <c r="J47">
        <f t="shared" si="5"/>
        <v>0.12866666700000007</v>
      </c>
      <c r="K47">
        <f t="shared" si="3"/>
        <v>1.0460704634146346E-3</v>
      </c>
    </row>
    <row r="48" spans="1:11" x14ac:dyDescent="0.25">
      <c r="A48" t="s">
        <v>24</v>
      </c>
      <c r="B48" t="s">
        <v>20</v>
      </c>
      <c r="C48" t="s">
        <v>33</v>
      </c>
      <c r="D48" t="s">
        <v>50</v>
      </c>
      <c r="E48" s="5">
        <v>41774</v>
      </c>
      <c r="F48" s="6">
        <v>0.45347222222222222</v>
      </c>
      <c r="H48" s="7">
        <v>3.9870000000000001</v>
      </c>
      <c r="I48">
        <v>171</v>
      </c>
      <c r="J48">
        <f t="shared" si="5"/>
        <v>0.39079999999999959</v>
      </c>
      <c r="K48">
        <f t="shared" si="3"/>
        <v>2.2853801169590618E-3</v>
      </c>
    </row>
    <row r="49" spans="1:11" x14ac:dyDescent="0.25">
      <c r="A49" t="s">
        <v>24</v>
      </c>
      <c r="B49" t="s">
        <v>21</v>
      </c>
      <c r="E49" s="5">
        <v>41774</v>
      </c>
      <c r="F49" s="6">
        <v>0.57222222222222219</v>
      </c>
      <c r="H49" s="7">
        <v>4.3777999999999997</v>
      </c>
    </row>
    <row r="50" spans="1:11" x14ac:dyDescent="0.25">
      <c r="A50" t="s">
        <v>25</v>
      </c>
      <c r="B50" t="s">
        <v>8</v>
      </c>
      <c r="C50" t="s">
        <v>36</v>
      </c>
      <c r="D50" t="s">
        <v>40</v>
      </c>
      <c r="E50" s="5">
        <v>41773</v>
      </c>
      <c r="F50" s="6">
        <v>0.5</v>
      </c>
      <c r="H50">
        <v>0.1908</v>
      </c>
      <c r="I50">
        <v>162</v>
      </c>
      <c r="J50">
        <f>(H51-H50)</f>
        <v>4.2599999999999971E-2</v>
      </c>
      <c r="K50">
        <f>(J50/I50)</f>
        <v>2.6296296296296278E-4</v>
      </c>
    </row>
    <row r="51" spans="1:11" x14ac:dyDescent="0.25">
      <c r="A51" t="s">
        <v>25</v>
      </c>
      <c r="B51" t="s">
        <v>10</v>
      </c>
      <c r="C51" t="s">
        <v>29</v>
      </c>
      <c r="D51" t="s">
        <v>44</v>
      </c>
      <c r="E51" s="5">
        <v>41773</v>
      </c>
      <c r="F51" s="6">
        <v>0.61249999999999993</v>
      </c>
      <c r="H51">
        <v>0.23339999999999997</v>
      </c>
      <c r="I51">
        <v>135</v>
      </c>
      <c r="J51">
        <f t="shared" ref="J51:J56" si="6">(H52-H51)</f>
        <v>2.3200000000000026E-2</v>
      </c>
      <c r="K51">
        <f t="shared" ref="K51:K72" si="7">(J51/I51)</f>
        <v>1.7185185185185204E-4</v>
      </c>
    </row>
    <row r="52" spans="1:11" x14ac:dyDescent="0.25">
      <c r="A52" t="s">
        <v>25</v>
      </c>
      <c r="B52" t="s">
        <v>12</v>
      </c>
      <c r="C52" t="s">
        <v>30</v>
      </c>
      <c r="D52" t="s">
        <v>41</v>
      </c>
      <c r="E52" s="5">
        <v>41773</v>
      </c>
      <c r="F52" s="6">
        <v>0.70624999999999993</v>
      </c>
      <c r="H52">
        <v>0.25659999999999999</v>
      </c>
      <c r="I52">
        <v>123</v>
      </c>
      <c r="J52">
        <f t="shared" si="6"/>
        <v>4.400000000000015E-3</v>
      </c>
      <c r="K52">
        <f t="shared" si="7"/>
        <v>3.5772357723577359E-5</v>
      </c>
    </row>
    <row r="53" spans="1:11" x14ac:dyDescent="0.25">
      <c r="A53" t="s">
        <v>25</v>
      </c>
      <c r="B53" t="s">
        <v>13</v>
      </c>
      <c r="C53" t="s">
        <v>31</v>
      </c>
      <c r="D53" t="s">
        <v>45</v>
      </c>
      <c r="E53" s="5">
        <v>41773</v>
      </c>
      <c r="F53" s="6">
        <v>0.79166666666666663</v>
      </c>
      <c r="H53">
        <v>0.26100000000000001</v>
      </c>
      <c r="I53">
        <v>137</v>
      </c>
      <c r="J53">
        <f t="shared" si="6"/>
        <v>7.1999999999999842E-3</v>
      </c>
      <c r="K53">
        <f t="shared" si="7"/>
        <v>5.2554744525547332E-5</v>
      </c>
    </row>
    <row r="54" spans="1:11" x14ac:dyDescent="0.25">
      <c r="A54" t="s">
        <v>25</v>
      </c>
      <c r="B54" t="s">
        <v>14</v>
      </c>
      <c r="C54" t="s">
        <v>32</v>
      </c>
      <c r="D54" t="s">
        <v>42</v>
      </c>
      <c r="E54" s="5">
        <v>41773</v>
      </c>
      <c r="F54" s="6">
        <v>0.88680555555555562</v>
      </c>
      <c r="H54">
        <v>0.26819999999999999</v>
      </c>
      <c r="I54">
        <v>114</v>
      </c>
      <c r="J54">
        <f t="shared" si="6"/>
        <v>1.040000000000002E-2</v>
      </c>
      <c r="K54">
        <f t="shared" si="7"/>
        <v>9.1228070175438771E-5</v>
      </c>
    </row>
    <row r="55" spans="1:11" x14ac:dyDescent="0.25">
      <c r="A55" t="s">
        <v>25</v>
      </c>
      <c r="B55" t="s">
        <v>15</v>
      </c>
      <c r="C55" t="s">
        <v>33</v>
      </c>
      <c r="D55" t="s">
        <v>43</v>
      </c>
      <c r="E55" s="5">
        <v>41773</v>
      </c>
      <c r="F55" s="6">
        <v>0.96736111111111101</v>
      </c>
      <c r="H55">
        <v>0.27860000000000001</v>
      </c>
      <c r="I55">
        <v>163</v>
      </c>
      <c r="J55">
        <f t="shared" si="6"/>
        <v>9.7999999999999754E-3</v>
      </c>
      <c r="K55">
        <f t="shared" si="7"/>
        <v>6.012269938650292E-5</v>
      </c>
    </row>
    <row r="56" spans="1:11" x14ac:dyDescent="0.25">
      <c r="A56" t="s">
        <v>25</v>
      </c>
      <c r="B56" t="s">
        <v>16</v>
      </c>
      <c r="C56" t="s">
        <v>34</v>
      </c>
      <c r="D56" t="s">
        <v>46</v>
      </c>
      <c r="E56" s="5">
        <v>41774</v>
      </c>
      <c r="F56" s="6">
        <v>8.0555555555555561E-2</v>
      </c>
      <c r="H56">
        <v>0.28839999999999999</v>
      </c>
      <c r="I56">
        <v>154</v>
      </c>
      <c r="J56">
        <f t="shared" si="6"/>
        <v>2.9799999999999993E-2</v>
      </c>
      <c r="K56">
        <f t="shared" si="7"/>
        <v>1.9350649350649346E-4</v>
      </c>
    </row>
    <row r="57" spans="1:11" x14ac:dyDescent="0.25">
      <c r="A57" t="s">
        <v>25</v>
      </c>
      <c r="B57" t="s">
        <v>17</v>
      </c>
      <c r="C57" t="s">
        <v>35</v>
      </c>
      <c r="D57" t="s">
        <v>47</v>
      </c>
      <c r="E57" s="5">
        <v>41774</v>
      </c>
      <c r="F57" s="6">
        <v>0.1875</v>
      </c>
      <c r="H57">
        <v>0.31819999999999998</v>
      </c>
      <c r="I57">
        <v>160</v>
      </c>
      <c r="J57">
        <f>(H58-H57)</f>
        <v>3.0400000000000038E-2</v>
      </c>
      <c r="K57">
        <f t="shared" si="7"/>
        <v>1.9000000000000023E-4</v>
      </c>
    </row>
    <row r="58" spans="1:11" x14ac:dyDescent="0.25">
      <c r="A58" t="s">
        <v>25</v>
      </c>
      <c r="B58" t="s">
        <v>18</v>
      </c>
      <c r="C58" t="s">
        <v>38</v>
      </c>
      <c r="D58" t="s">
        <v>48</v>
      </c>
      <c r="E58" s="5">
        <v>41774</v>
      </c>
      <c r="F58" s="6">
        <v>0.2986111111111111</v>
      </c>
      <c r="H58">
        <v>0.34860000000000002</v>
      </c>
      <c r="I58">
        <v>166</v>
      </c>
      <c r="J58">
        <f>(H59-H58)</f>
        <v>5.0599999999999978E-2</v>
      </c>
      <c r="K58">
        <f t="shared" si="7"/>
        <v>3.0481927710843359E-4</v>
      </c>
    </row>
    <row r="59" spans="1:11" x14ac:dyDescent="0.25">
      <c r="A59" t="s">
        <v>25</v>
      </c>
      <c r="B59" t="s">
        <v>19</v>
      </c>
      <c r="C59" t="s">
        <v>37</v>
      </c>
      <c r="D59" t="s">
        <v>49</v>
      </c>
      <c r="E59" s="5">
        <v>41774</v>
      </c>
      <c r="F59" s="6">
        <v>0.37222222222222223</v>
      </c>
      <c r="H59">
        <v>0.3992</v>
      </c>
      <c r="I59">
        <v>123</v>
      </c>
      <c r="J59">
        <f>(H60-H59)</f>
        <v>0.11899999999999999</v>
      </c>
      <c r="K59">
        <f t="shared" si="7"/>
        <v>9.6747967479674792E-4</v>
      </c>
    </row>
    <row r="60" spans="1:11" x14ac:dyDescent="0.25">
      <c r="A60" t="s">
        <v>25</v>
      </c>
      <c r="B60" t="s">
        <v>20</v>
      </c>
      <c r="C60" t="s">
        <v>33</v>
      </c>
      <c r="D60" t="s">
        <v>50</v>
      </c>
      <c r="E60" s="5">
        <v>41774</v>
      </c>
      <c r="F60" s="6">
        <v>0.45763888888888887</v>
      </c>
      <c r="H60">
        <v>0.51819999999999999</v>
      </c>
      <c r="I60">
        <v>182</v>
      </c>
      <c r="J60">
        <f>(H61-H60)</f>
        <v>0.10220000000000007</v>
      </c>
      <c r="K60">
        <f t="shared" si="7"/>
        <v>5.6153846153846195E-4</v>
      </c>
    </row>
    <row r="61" spans="1:11" x14ac:dyDescent="0.25">
      <c r="A61" t="s">
        <v>25</v>
      </c>
      <c r="B61" t="s">
        <v>21</v>
      </c>
      <c r="E61" s="5">
        <v>41774</v>
      </c>
      <c r="F61" s="6">
        <v>8.1944444444444445E-2</v>
      </c>
      <c r="H61">
        <v>0.62040000000000006</v>
      </c>
    </row>
    <row r="62" spans="1:11" x14ac:dyDescent="0.25">
      <c r="A62" t="s">
        <v>26</v>
      </c>
      <c r="B62" t="s">
        <v>8</v>
      </c>
      <c r="C62" t="s">
        <v>36</v>
      </c>
      <c r="D62" t="s">
        <v>40</v>
      </c>
      <c r="E62" s="5">
        <v>41773</v>
      </c>
      <c r="F62" s="6">
        <v>0.50277777777777777</v>
      </c>
      <c r="H62">
        <v>0.1346</v>
      </c>
      <c r="I62">
        <v>160</v>
      </c>
      <c r="J62">
        <f>(H63-H62)</f>
        <v>1.040000000000002E-2</v>
      </c>
      <c r="K62">
        <f t="shared" si="7"/>
        <v>6.500000000000013E-5</v>
      </c>
    </row>
    <row r="63" spans="1:11" x14ac:dyDescent="0.25">
      <c r="A63" t="s">
        <v>26</v>
      </c>
      <c r="B63" t="s">
        <v>10</v>
      </c>
      <c r="C63" t="s">
        <v>29</v>
      </c>
      <c r="D63" t="s">
        <v>44</v>
      </c>
      <c r="E63" s="5">
        <v>41773</v>
      </c>
      <c r="F63" s="6">
        <v>0.61388888888888882</v>
      </c>
      <c r="H63">
        <v>0.14500000000000002</v>
      </c>
      <c r="I63">
        <v>131</v>
      </c>
      <c r="J63">
        <f t="shared" ref="J63:J71" si="8">(H64-H63)</f>
        <v>6.0799999999999965E-2</v>
      </c>
      <c r="K63">
        <f t="shared" si="7"/>
        <v>4.6412213740457987E-4</v>
      </c>
    </row>
    <row r="64" spans="1:11" x14ac:dyDescent="0.25">
      <c r="A64" t="s">
        <v>26</v>
      </c>
      <c r="B64" t="s">
        <v>12</v>
      </c>
      <c r="C64" t="s">
        <v>30</v>
      </c>
      <c r="D64" t="s">
        <v>41</v>
      </c>
      <c r="E64" s="5">
        <v>41773</v>
      </c>
      <c r="F64" s="6">
        <v>0.70486111111111116</v>
      </c>
      <c r="H64">
        <v>0.20579999999999998</v>
      </c>
      <c r="I64">
        <v>123</v>
      </c>
      <c r="J64">
        <f t="shared" si="8"/>
        <v>5.4000000000000159E-3</v>
      </c>
      <c r="K64">
        <f t="shared" si="7"/>
        <v>4.3902439024390376E-5</v>
      </c>
    </row>
    <row r="65" spans="1:11" x14ac:dyDescent="0.25">
      <c r="A65" t="s">
        <v>26</v>
      </c>
      <c r="B65" t="s">
        <v>13</v>
      </c>
      <c r="C65" t="s">
        <v>31</v>
      </c>
      <c r="D65" t="s">
        <v>45</v>
      </c>
      <c r="E65" s="5">
        <v>41773</v>
      </c>
      <c r="F65" s="6">
        <v>0.79027777777777775</v>
      </c>
      <c r="H65">
        <v>0.2112</v>
      </c>
      <c r="I65">
        <v>140</v>
      </c>
      <c r="J65">
        <f t="shared" si="8"/>
        <v>5.1333333333332953E-3</v>
      </c>
      <c r="K65">
        <f t="shared" si="7"/>
        <v>3.6666666666666395E-5</v>
      </c>
    </row>
    <row r="66" spans="1:11" x14ac:dyDescent="0.25">
      <c r="A66" t="s">
        <v>26</v>
      </c>
      <c r="B66" t="s">
        <v>14</v>
      </c>
      <c r="C66" t="s">
        <v>32</v>
      </c>
      <c r="D66" t="s">
        <v>42</v>
      </c>
      <c r="E66" s="5">
        <v>41773</v>
      </c>
      <c r="F66" s="6">
        <v>0.88750000000000007</v>
      </c>
      <c r="H66">
        <v>0.21633333333333329</v>
      </c>
      <c r="I66">
        <v>117</v>
      </c>
      <c r="J66">
        <f t="shared" si="8"/>
        <v>1.3866666666666722E-2</v>
      </c>
      <c r="K66">
        <f t="shared" si="7"/>
        <v>1.1851851851851899E-4</v>
      </c>
    </row>
    <row r="67" spans="1:11" x14ac:dyDescent="0.25">
      <c r="A67" t="s">
        <v>26</v>
      </c>
      <c r="B67" t="s">
        <v>15</v>
      </c>
      <c r="C67" t="s">
        <v>33</v>
      </c>
      <c r="D67" t="s">
        <v>43</v>
      </c>
      <c r="E67" s="5">
        <v>41773</v>
      </c>
      <c r="F67" s="6">
        <v>0.96875</v>
      </c>
      <c r="H67">
        <v>0.23020000000000002</v>
      </c>
      <c r="I67">
        <v>163</v>
      </c>
      <c r="J67">
        <f t="shared" si="8"/>
        <v>2.1966666666666634E-2</v>
      </c>
      <c r="K67">
        <f t="shared" si="7"/>
        <v>1.3476482617586893E-4</v>
      </c>
    </row>
    <row r="68" spans="1:11" x14ac:dyDescent="0.25">
      <c r="A68" t="s">
        <v>26</v>
      </c>
      <c r="B68" t="s">
        <v>16</v>
      </c>
      <c r="C68" t="s">
        <v>34</v>
      </c>
      <c r="D68" t="s">
        <v>46</v>
      </c>
      <c r="E68" s="5">
        <v>41774</v>
      </c>
      <c r="F68" s="6">
        <v>8.1944444444444445E-2</v>
      </c>
      <c r="H68">
        <v>0.25216666666666665</v>
      </c>
      <c r="I68">
        <v>155</v>
      </c>
      <c r="J68">
        <f t="shared" si="8"/>
        <v>4.6333333333333782E-3</v>
      </c>
      <c r="K68">
        <f t="shared" si="7"/>
        <v>2.9892473118279859E-5</v>
      </c>
    </row>
    <row r="69" spans="1:11" x14ac:dyDescent="0.25">
      <c r="A69" t="s">
        <v>26</v>
      </c>
      <c r="B69" t="s">
        <v>17</v>
      </c>
      <c r="C69" t="s">
        <v>35</v>
      </c>
      <c r="D69" t="s">
        <v>47</v>
      </c>
      <c r="E69" s="5">
        <v>41774</v>
      </c>
      <c r="F69" s="6">
        <v>0.18958333333333333</v>
      </c>
      <c r="H69">
        <v>0.25680000000000003</v>
      </c>
      <c r="I69">
        <v>159</v>
      </c>
      <c r="J69">
        <f t="shared" si="8"/>
        <v>8.6999999999999855E-3</v>
      </c>
      <c r="K69">
        <f t="shared" si="7"/>
        <v>5.471698113207538E-5</v>
      </c>
    </row>
    <row r="70" spans="1:11" x14ac:dyDescent="0.25">
      <c r="A70" t="s">
        <v>26</v>
      </c>
      <c r="B70" t="s">
        <v>18</v>
      </c>
      <c r="C70" t="s">
        <v>38</v>
      </c>
      <c r="D70" t="s">
        <v>48</v>
      </c>
      <c r="E70" s="5">
        <v>41774</v>
      </c>
      <c r="F70" s="6">
        <v>0.3</v>
      </c>
      <c r="H70">
        <v>0.26550000000000001</v>
      </c>
      <c r="I70">
        <v>103</v>
      </c>
      <c r="J70">
        <f t="shared" si="8"/>
        <v>4.7099999999999975E-2</v>
      </c>
      <c r="K70">
        <f t="shared" si="7"/>
        <v>4.5728155339805804E-4</v>
      </c>
    </row>
    <row r="71" spans="1:11" x14ac:dyDescent="0.25">
      <c r="A71" t="s">
        <v>26</v>
      </c>
      <c r="B71" t="s">
        <v>19</v>
      </c>
      <c r="C71" t="s">
        <v>37</v>
      </c>
      <c r="D71" t="s">
        <v>49</v>
      </c>
      <c r="E71" s="5">
        <v>41774</v>
      </c>
      <c r="F71" s="6">
        <v>0.37152777777777773</v>
      </c>
      <c r="H71">
        <v>0.31259999999999999</v>
      </c>
      <c r="I71">
        <v>121</v>
      </c>
      <c r="J71">
        <f t="shared" si="8"/>
        <v>2.0000000000003348E-4</v>
      </c>
      <c r="K71">
        <f t="shared" si="7"/>
        <v>1.6528925619837478E-6</v>
      </c>
    </row>
    <row r="72" spans="1:11" x14ac:dyDescent="0.25">
      <c r="A72" t="s">
        <v>26</v>
      </c>
      <c r="B72" t="s">
        <v>20</v>
      </c>
      <c r="C72" t="s">
        <v>33</v>
      </c>
      <c r="D72" t="s">
        <v>50</v>
      </c>
      <c r="E72" s="5">
        <v>41774</v>
      </c>
      <c r="F72" s="6">
        <v>0.45555555555555555</v>
      </c>
      <c r="H72">
        <v>0.31280000000000002</v>
      </c>
      <c r="I72">
        <v>177</v>
      </c>
      <c r="J72">
        <f>(H73-H72)</f>
        <v>3.9599999999999969E-2</v>
      </c>
      <c r="K72">
        <f t="shared" si="7"/>
        <v>2.2372881355932185E-4</v>
      </c>
    </row>
    <row r="73" spans="1:11" x14ac:dyDescent="0.25">
      <c r="A73" t="s">
        <v>26</v>
      </c>
      <c r="B73" t="s">
        <v>21</v>
      </c>
      <c r="E73" s="5">
        <v>41774</v>
      </c>
      <c r="F73" s="6">
        <v>0.57777777777777783</v>
      </c>
      <c r="H73">
        <v>0.35239999999999999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workbookViewId="0">
      <selection activeCell="R9" sqref="R9"/>
    </sheetView>
  </sheetViews>
  <sheetFormatPr defaultRowHeight="15" x14ac:dyDescent="0.25"/>
  <cols>
    <col min="2" max="2" width="12.85546875" bestFit="1" customWidth="1"/>
    <col min="3" max="3" width="16" bestFit="1" customWidth="1"/>
    <col min="4" max="4" width="11.140625" customWidth="1"/>
    <col min="5" max="5" width="20.140625" bestFit="1" customWidth="1"/>
  </cols>
  <sheetData>
    <row r="1" spans="1:14" s="2" customFormat="1" x14ac:dyDescent="0.25">
      <c r="A1" s="2" t="s">
        <v>27</v>
      </c>
      <c r="B1" s="2" t="s">
        <v>52</v>
      </c>
      <c r="C1" s="2" t="s">
        <v>4</v>
      </c>
      <c r="D1" s="2" t="s">
        <v>53</v>
      </c>
      <c r="E1" s="2" t="s">
        <v>5</v>
      </c>
      <c r="F1" s="2" t="s">
        <v>54</v>
      </c>
      <c r="H1" s="2" t="s">
        <v>52</v>
      </c>
      <c r="I1" s="2" t="s">
        <v>7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</row>
    <row r="2" spans="1:14" x14ac:dyDescent="0.25">
      <c r="A2" t="s">
        <v>7</v>
      </c>
      <c r="B2" t="s">
        <v>40</v>
      </c>
      <c r="C2">
        <v>298</v>
      </c>
      <c r="D2">
        <f>(C2/60)</f>
        <v>4.9666666666666668</v>
      </c>
      <c r="E2">
        <v>0.10995238095238091</v>
      </c>
      <c r="F2">
        <f>SUM(E2*D2)</f>
        <v>0.54609682539682525</v>
      </c>
      <c r="H2" t="s">
        <v>40</v>
      </c>
      <c r="I2">
        <v>0.54609682539682525</v>
      </c>
      <c r="J2">
        <v>8.7862499999999386E-2</v>
      </c>
      <c r="K2">
        <v>0.87969999999999937</v>
      </c>
      <c r="L2">
        <v>5.5371427600000148E-2</v>
      </c>
      <c r="M2">
        <v>0.11501999999999993</v>
      </c>
      <c r="N2">
        <v>2.7733333333333388E-2</v>
      </c>
    </row>
    <row r="3" spans="1:14" x14ac:dyDescent="0.25">
      <c r="A3" t="s">
        <v>7</v>
      </c>
      <c r="B3" t="s">
        <v>44</v>
      </c>
      <c r="C3">
        <v>66</v>
      </c>
      <c r="D3">
        <f t="shared" ref="D3:D66" si="0">(C3/60)</f>
        <v>1.1000000000000001</v>
      </c>
      <c r="E3">
        <v>0.13833333333333342</v>
      </c>
      <c r="F3">
        <f>SUM(E3*D3)</f>
        <v>0.15216666666666678</v>
      </c>
      <c r="H3" t="s">
        <v>44</v>
      </c>
      <c r="I3">
        <v>0.15216666666666678</v>
      </c>
      <c r="J3">
        <v>0.60681250000000042</v>
      </c>
      <c r="K3">
        <v>0.16867500000000016</v>
      </c>
      <c r="L3">
        <v>0.32270857239999945</v>
      </c>
      <c r="M3">
        <v>5.2200000000000059E-2</v>
      </c>
      <c r="N3">
        <v>0.13274666666666657</v>
      </c>
    </row>
    <row r="4" spans="1:14" x14ac:dyDescent="0.25">
      <c r="A4" t="s">
        <v>7</v>
      </c>
      <c r="B4" t="s">
        <v>41</v>
      </c>
      <c r="C4">
        <v>155</v>
      </c>
      <c r="D4">
        <f t="shared" si="0"/>
        <v>2.5833333333333335</v>
      </c>
      <c r="E4">
        <v>0.14857142857142858</v>
      </c>
      <c r="F4">
        <f t="shared" ref="F4:F66" si="1">SUM(E4*D4)</f>
        <v>0.38380952380952382</v>
      </c>
      <c r="H4" t="s">
        <v>41</v>
      </c>
      <c r="I4">
        <v>0.38380952380952382</v>
      </c>
      <c r="J4">
        <v>0.76351499999999939</v>
      </c>
      <c r="K4">
        <v>0</v>
      </c>
      <c r="L4">
        <v>0.25651333333333332</v>
      </c>
      <c r="M4">
        <v>9.0200000000000297E-3</v>
      </c>
      <c r="N4">
        <v>1.1070000000000031E-2</v>
      </c>
    </row>
    <row r="5" spans="1:14" x14ac:dyDescent="0.25">
      <c r="A5" t="s">
        <v>7</v>
      </c>
      <c r="B5" t="s">
        <v>45</v>
      </c>
      <c r="C5">
        <v>139</v>
      </c>
      <c r="D5">
        <f t="shared" si="0"/>
        <v>2.3166666666666669</v>
      </c>
      <c r="E5">
        <v>9.828571428571431E-2</v>
      </c>
      <c r="F5">
        <f t="shared" si="1"/>
        <v>0.22769523809523817</v>
      </c>
      <c r="H5" t="s">
        <v>45</v>
      </c>
      <c r="I5">
        <v>0.22769523809523817</v>
      </c>
      <c r="J5">
        <v>0.20673333333333338</v>
      </c>
      <c r="K5">
        <v>5.6526666666666621E-2</v>
      </c>
      <c r="L5">
        <v>6.0028570800000042E-2</v>
      </c>
      <c r="M5">
        <v>1.6439999999999962E-2</v>
      </c>
      <c r="N5">
        <v>1.197777777777769E-2</v>
      </c>
    </row>
    <row r="6" spans="1:14" x14ac:dyDescent="0.25">
      <c r="A6" t="s">
        <v>7</v>
      </c>
      <c r="B6" t="s">
        <v>42</v>
      </c>
      <c r="C6">
        <v>117</v>
      </c>
      <c r="D6">
        <f t="shared" si="0"/>
        <v>1.95</v>
      </c>
      <c r="E6">
        <v>6.3309523809523816E-2</v>
      </c>
      <c r="F6">
        <f t="shared" si="1"/>
        <v>0.12345357142857144</v>
      </c>
      <c r="H6" t="s">
        <v>42</v>
      </c>
      <c r="I6">
        <v>0.12345357142857144</v>
      </c>
      <c r="J6">
        <v>0.2151533333333332</v>
      </c>
      <c r="K6">
        <v>3.014666666666687E-2</v>
      </c>
      <c r="L6">
        <v>3.9095238000000698E-2</v>
      </c>
      <c r="M6">
        <v>1.9760000000000038E-2</v>
      </c>
      <c r="N6">
        <v>2.7040000000000106E-2</v>
      </c>
    </row>
    <row r="7" spans="1:14" x14ac:dyDescent="0.25">
      <c r="A7" t="s">
        <v>7</v>
      </c>
      <c r="B7" t="s">
        <v>43</v>
      </c>
      <c r="C7">
        <v>160</v>
      </c>
      <c r="D7">
        <f t="shared" si="0"/>
        <v>2.6666666666666665</v>
      </c>
      <c r="E7">
        <v>7.5833333333333197E-2</v>
      </c>
      <c r="F7">
        <f t="shared" si="1"/>
        <v>0.20222222222222186</v>
      </c>
      <c r="H7" t="s">
        <v>43</v>
      </c>
      <c r="I7">
        <v>0.20222222222222186</v>
      </c>
      <c r="J7">
        <v>0.19520000000000098</v>
      </c>
      <c r="K7">
        <v>0.14238666666666705</v>
      </c>
      <c r="L7">
        <v>1.1106522231</v>
      </c>
      <c r="M7">
        <v>2.6623333333333266E-2</v>
      </c>
      <c r="N7">
        <v>5.9676111111111027E-2</v>
      </c>
    </row>
    <row r="8" spans="1:14" x14ac:dyDescent="0.25">
      <c r="A8" t="s">
        <v>7</v>
      </c>
      <c r="B8" t="s">
        <v>46</v>
      </c>
      <c r="C8">
        <v>157</v>
      </c>
      <c r="D8">
        <f t="shared" si="0"/>
        <v>2.6166666666666667</v>
      </c>
      <c r="E8">
        <v>9.6000000000000085E-2</v>
      </c>
      <c r="F8">
        <f t="shared" si="1"/>
        <v>0.2512000000000002</v>
      </c>
      <c r="H8" t="s">
        <v>46</v>
      </c>
      <c r="I8">
        <v>0.2512000000000002</v>
      </c>
      <c r="J8">
        <v>3.7199999999999345E-2</v>
      </c>
      <c r="K8">
        <v>0.40998222222222158</v>
      </c>
      <c r="L8">
        <v>0.31621333333333274</v>
      </c>
      <c r="M8">
        <v>7.6486666666666661E-2</v>
      </c>
      <c r="N8">
        <v>1.196944444444456E-2</v>
      </c>
    </row>
    <row r="9" spans="1:14" x14ac:dyDescent="0.25">
      <c r="A9" t="s">
        <v>7</v>
      </c>
      <c r="B9" t="s">
        <v>47</v>
      </c>
      <c r="C9">
        <v>129</v>
      </c>
      <c r="D9">
        <f t="shared" si="0"/>
        <v>2.15</v>
      </c>
      <c r="E9">
        <v>0.14014285714285712</v>
      </c>
      <c r="F9">
        <f t="shared" si="1"/>
        <v>0.30130714285714283</v>
      </c>
      <c r="H9" t="s">
        <v>47</v>
      </c>
      <c r="I9">
        <v>0.30130714285714283</v>
      </c>
      <c r="J9">
        <v>0.32824000000000003</v>
      </c>
      <c r="K9">
        <v>4.7200000000000131E-2</v>
      </c>
      <c r="L9">
        <v>0.44426666666666681</v>
      </c>
      <c r="M9">
        <v>8.1066666666666759E-2</v>
      </c>
      <c r="N9">
        <v>2.3054999999999961E-2</v>
      </c>
    </row>
    <row r="10" spans="1:14" x14ac:dyDescent="0.25">
      <c r="A10" t="s">
        <v>7</v>
      </c>
      <c r="B10" t="s">
        <v>48</v>
      </c>
      <c r="C10">
        <v>131</v>
      </c>
      <c r="D10">
        <f t="shared" si="0"/>
        <v>2.1833333333333331</v>
      </c>
      <c r="E10">
        <v>2.6690476190476486E-2</v>
      </c>
      <c r="F10">
        <f t="shared" si="1"/>
        <v>5.8274206349206992E-2</v>
      </c>
      <c r="H10" t="s">
        <v>48</v>
      </c>
      <c r="I10">
        <v>5.8274206349206992E-2</v>
      </c>
      <c r="J10">
        <v>0.27061333333333321</v>
      </c>
      <c r="K10">
        <v>1.4160000000000186E-2</v>
      </c>
      <c r="L10">
        <v>0.1111866661500001</v>
      </c>
      <c r="M10">
        <v>0.13999333333333328</v>
      </c>
      <c r="N10">
        <v>8.0854999999999955E-2</v>
      </c>
    </row>
    <row r="11" spans="1:14" x14ac:dyDescent="0.25">
      <c r="A11" t="s">
        <v>7</v>
      </c>
      <c r="B11" t="s">
        <v>49</v>
      </c>
      <c r="C11">
        <v>127</v>
      </c>
      <c r="D11">
        <f t="shared" si="0"/>
        <v>2.1166666666666667</v>
      </c>
      <c r="E11">
        <v>0.66066666666666651</v>
      </c>
      <c r="F11">
        <f t="shared" si="1"/>
        <v>1.3984111111111108</v>
      </c>
      <c r="H11" t="s">
        <v>49</v>
      </c>
      <c r="I11">
        <v>1.3984111111111108</v>
      </c>
      <c r="J11">
        <v>2.1500000000000494E-2</v>
      </c>
      <c r="K11">
        <v>0.20066000000000001</v>
      </c>
      <c r="L11">
        <v>0.26376666735000009</v>
      </c>
      <c r="M11">
        <v>0.24394999999999997</v>
      </c>
      <c r="N11">
        <v>4.0333333333340083E-4</v>
      </c>
    </row>
    <row r="12" spans="1:14" x14ac:dyDescent="0.25">
      <c r="A12" t="s">
        <v>7</v>
      </c>
      <c r="B12" t="s">
        <v>50</v>
      </c>
      <c r="C12">
        <v>185</v>
      </c>
      <c r="D12">
        <f t="shared" si="0"/>
        <v>3.0833333333333335</v>
      </c>
      <c r="E12">
        <v>8.0499999999999794E-2</v>
      </c>
      <c r="F12">
        <f t="shared" si="1"/>
        <v>0.2482083333333327</v>
      </c>
      <c r="H12" t="s">
        <v>50</v>
      </c>
      <c r="I12">
        <v>0.2482083333333327</v>
      </c>
      <c r="J12">
        <v>1.5623999999999985</v>
      </c>
      <c r="K12">
        <v>1.4364750000000002</v>
      </c>
      <c r="L12">
        <v>1.1137799999999989</v>
      </c>
      <c r="M12">
        <v>0.31000666666666687</v>
      </c>
      <c r="N12">
        <v>0.11681999999999991</v>
      </c>
    </row>
    <row r="13" spans="1:14" x14ac:dyDescent="0.25">
      <c r="A13" t="s">
        <v>22</v>
      </c>
      <c r="B13" t="s">
        <v>40</v>
      </c>
      <c r="C13">
        <v>213</v>
      </c>
      <c r="D13">
        <f t="shared" si="0"/>
        <v>3.55</v>
      </c>
      <c r="E13">
        <v>2.4749999999999828E-2</v>
      </c>
      <c r="F13">
        <f t="shared" si="1"/>
        <v>8.7862499999999386E-2</v>
      </c>
    </row>
    <row r="14" spans="1:14" x14ac:dyDescent="0.25">
      <c r="A14" t="s">
        <v>22</v>
      </c>
      <c r="B14" t="s">
        <v>44</v>
      </c>
      <c r="C14">
        <v>133</v>
      </c>
      <c r="D14">
        <f t="shared" si="0"/>
        <v>2.2166666666666668</v>
      </c>
      <c r="E14">
        <v>0.27375000000000016</v>
      </c>
      <c r="F14">
        <f t="shared" si="1"/>
        <v>0.60681250000000042</v>
      </c>
    </row>
    <row r="15" spans="1:14" x14ac:dyDescent="0.25">
      <c r="A15" t="s">
        <v>22</v>
      </c>
      <c r="B15" t="s">
        <v>41</v>
      </c>
      <c r="C15">
        <v>141</v>
      </c>
      <c r="D15">
        <f t="shared" si="0"/>
        <v>2.35</v>
      </c>
      <c r="E15">
        <v>0.32489999999999974</v>
      </c>
      <c r="F15">
        <f t="shared" si="1"/>
        <v>0.76351499999999939</v>
      </c>
    </row>
    <row r="16" spans="1:14" x14ac:dyDescent="0.25">
      <c r="A16" t="s">
        <v>22</v>
      </c>
      <c r="B16" t="s">
        <v>45</v>
      </c>
      <c r="C16">
        <v>140</v>
      </c>
      <c r="D16">
        <f t="shared" si="0"/>
        <v>2.3333333333333335</v>
      </c>
      <c r="E16">
        <v>8.8600000000000012E-2</v>
      </c>
      <c r="F16">
        <f t="shared" si="1"/>
        <v>0.20673333333333338</v>
      </c>
    </row>
    <row r="17" spans="1:6" x14ac:dyDescent="0.25">
      <c r="A17" t="s">
        <v>22</v>
      </c>
      <c r="B17" t="s">
        <v>42</v>
      </c>
      <c r="C17">
        <v>118</v>
      </c>
      <c r="D17">
        <f t="shared" si="0"/>
        <v>1.9666666666666666</v>
      </c>
      <c r="E17">
        <v>0.10939999999999994</v>
      </c>
      <c r="F17">
        <f t="shared" si="1"/>
        <v>0.2151533333333332</v>
      </c>
    </row>
    <row r="18" spans="1:6" x14ac:dyDescent="0.25">
      <c r="A18" t="s">
        <v>22</v>
      </c>
      <c r="B18" t="s">
        <v>43</v>
      </c>
      <c r="C18">
        <v>160</v>
      </c>
      <c r="D18">
        <f t="shared" si="0"/>
        <v>2.6666666666666665</v>
      </c>
      <c r="E18">
        <v>7.3200000000000376E-2</v>
      </c>
      <c r="F18">
        <f t="shared" si="1"/>
        <v>0.19520000000000098</v>
      </c>
    </row>
    <row r="19" spans="1:6" x14ac:dyDescent="0.25">
      <c r="A19" t="s">
        <v>22</v>
      </c>
      <c r="B19" t="s">
        <v>46</v>
      </c>
      <c r="C19">
        <v>155</v>
      </c>
      <c r="D19">
        <f t="shared" si="0"/>
        <v>2.5833333333333335</v>
      </c>
      <c r="E19">
        <v>1.4399999999999746E-2</v>
      </c>
      <c r="F19">
        <f t="shared" si="1"/>
        <v>3.7199999999999345E-2</v>
      </c>
    </row>
    <row r="20" spans="1:6" x14ac:dyDescent="0.25">
      <c r="A20" t="s">
        <v>22</v>
      </c>
      <c r="B20" t="s">
        <v>47</v>
      </c>
      <c r="C20">
        <v>132</v>
      </c>
      <c r="D20">
        <f t="shared" si="0"/>
        <v>2.2000000000000002</v>
      </c>
      <c r="E20">
        <v>0.1492</v>
      </c>
      <c r="F20">
        <f t="shared" si="1"/>
        <v>0.32824000000000003</v>
      </c>
    </row>
    <row r="21" spans="1:6" x14ac:dyDescent="0.25">
      <c r="A21" t="s">
        <v>22</v>
      </c>
      <c r="B21" t="s">
        <v>48</v>
      </c>
      <c r="C21">
        <v>118</v>
      </c>
      <c r="D21">
        <f t="shared" si="0"/>
        <v>1.9666666666666666</v>
      </c>
      <c r="E21">
        <v>0.13759999999999994</v>
      </c>
      <c r="F21">
        <f t="shared" si="1"/>
        <v>0.27061333333333321</v>
      </c>
    </row>
    <row r="22" spans="1:6" x14ac:dyDescent="0.25">
      <c r="A22" t="s">
        <v>22</v>
      </c>
      <c r="B22" t="s">
        <v>49</v>
      </c>
      <c r="C22">
        <v>129</v>
      </c>
      <c r="D22">
        <f t="shared" si="0"/>
        <v>2.15</v>
      </c>
      <c r="E22">
        <v>1.0000000000000231E-2</v>
      </c>
      <c r="F22">
        <f t="shared" si="1"/>
        <v>2.1500000000000494E-2</v>
      </c>
    </row>
    <row r="23" spans="1:6" x14ac:dyDescent="0.25">
      <c r="A23" t="s">
        <v>22</v>
      </c>
      <c r="B23" t="s">
        <v>50</v>
      </c>
      <c r="C23">
        <v>180</v>
      </c>
      <c r="D23">
        <f t="shared" si="0"/>
        <v>3</v>
      </c>
      <c r="E23">
        <v>0.52079999999999949</v>
      </c>
      <c r="F23">
        <f t="shared" si="1"/>
        <v>1.5623999999999985</v>
      </c>
    </row>
    <row r="24" spans="1:6" x14ac:dyDescent="0.25">
      <c r="A24" t="s">
        <v>23</v>
      </c>
      <c r="B24" t="s">
        <v>40</v>
      </c>
      <c r="C24">
        <v>180</v>
      </c>
      <c r="D24">
        <f t="shared" si="0"/>
        <v>3</v>
      </c>
      <c r="E24">
        <v>0.29323333333333312</v>
      </c>
      <c r="F24">
        <f t="shared" si="1"/>
        <v>0.87969999999999937</v>
      </c>
    </row>
    <row r="25" spans="1:6" x14ac:dyDescent="0.25">
      <c r="A25" t="s">
        <v>23</v>
      </c>
      <c r="B25" t="s">
        <v>44</v>
      </c>
      <c r="C25">
        <v>135</v>
      </c>
      <c r="D25">
        <f t="shared" si="0"/>
        <v>2.25</v>
      </c>
      <c r="E25">
        <v>7.4966666666666737E-2</v>
      </c>
      <c r="F25">
        <f t="shared" si="1"/>
        <v>0.16867500000000016</v>
      </c>
    </row>
    <row r="26" spans="1:6" x14ac:dyDescent="0.25">
      <c r="A26" t="s">
        <v>23</v>
      </c>
      <c r="B26" t="s">
        <v>41</v>
      </c>
      <c r="C26">
        <v>142</v>
      </c>
      <c r="D26">
        <f t="shared" si="0"/>
        <v>2.3666666666666667</v>
      </c>
      <c r="E26">
        <v>0</v>
      </c>
      <c r="F26">
        <f t="shared" si="1"/>
        <v>0</v>
      </c>
    </row>
    <row r="27" spans="1:6" x14ac:dyDescent="0.25">
      <c r="A27" t="s">
        <v>23</v>
      </c>
      <c r="B27" t="s">
        <v>45</v>
      </c>
      <c r="C27">
        <v>139</v>
      </c>
      <c r="D27">
        <f t="shared" si="0"/>
        <v>2.3166666666666669</v>
      </c>
      <c r="E27">
        <v>2.4399999999999977E-2</v>
      </c>
      <c r="F27">
        <f t="shared" si="1"/>
        <v>5.6526666666666621E-2</v>
      </c>
    </row>
    <row r="28" spans="1:6" x14ac:dyDescent="0.25">
      <c r="A28" t="s">
        <v>23</v>
      </c>
      <c r="B28" t="s">
        <v>42</v>
      </c>
      <c r="C28">
        <v>119</v>
      </c>
      <c r="D28">
        <f t="shared" si="0"/>
        <v>1.9833333333333334</v>
      </c>
      <c r="E28">
        <v>1.5200000000000102E-2</v>
      </c>
      <c r="F28">
        <f t="shared" si="1"/>
        <v>3.014666666666687E-2</v>
      </c>
    </row>
    <row r="29" spans="1:6" x14ac:dyDescent="0.25">
      <c r="A29" t="s">
        <v>23</v>
      </c>
      <c r="B29" t="s">
        <v>43</v>
      </c>
      <c r="C29">
        <v>181</v>
      </c>
      <c r="D29">
        <f t="shared" si="0"/>
        <v>3.0166666666666666</v>
      </c>
      <c r="E29">
        <v>4.7200000000000131E-2</v>
      </c>
      <c r="F29">
        <f t="shared" si="1"/>
        <v>0.14238666666666705</v>
      </c>
    </row>
    <row r="30" spans="1:6" x14ac:dyDescent="0.25">
      <c r="A30" t="s">
        <v>23</v>
      </c>
      <c r="B30" t="s">
        <v>46</v>
      </c>
      <c r="C30">
        <v>154</v>
      </c>
      <c r="D30">
        <f t="shared" si="0"/>
        <v>2.5666666666666669</v>
      </c>
      <c r="E30">
        <v>0.15973333333333306</v>
      </c>
      <c r="F30">
        <f t="shared" si="1"/>
        <v>0.40998222222222158</v>
      </c>
    </row>
    <row r="31" spans="1:6" x14ac:dyDescent="0.25">
      <c r="A31" t="s">
        <v>23</v>
      </c>
      <c r="B31" t="s">
        <v>47</v>
      </c>
      <c r="C31">
        <v>144</v>
      </c>
      <c r="D31">
        <f t="shared" si="0"/>
        <v>2.4</v>
      </c>
      <c r="E31">
        <v>1.9666666666666721E-2</v>
      </c>
      <c r="F31">
        <f t="shared" si="1"/>
        <v>4.7200000000000131E-2</v>
      </c>
    </row>
    <row r="32" spans="1:6" x14ac:dyDescent="0.25">
      <c r="A32" t="s">
        <v>23</v>
      </c>
      <c r="B32" t="s">
        <v>48</v>
      </c>
      <c r="C32">
        <v>118</v>
      </c>
      <c r="D32">
        <f t="shared" si="0"/>
        <v>1.9666666666666666</v>
      </c>
      <c r="E32">
        <v>7.2000000000000952E-3</v>
      </c>
      <c r="F32">
        <f t="shared" si="1"/>
        <v>1.4160000000000186E-2</v>
      </c>
    </row>
    <row r="33" spans="1:6" x14ac:dyDescent="0.25">
      <c r="A33" t="s">
        <v>23</v>
      </c>
      <c r="B33" t="s">
        <v>49</v>
      </c>
      <c r="C33">
        <v>127</v>
      </c>
      <c r="D33">
        <f t="shared" si="0"/>
        <v>2.1166666666666667</v>
      </c>
      <c r="E33">
        <v>9.4799999999999995E-2</v>
      </c>
      <c r="F33">
        <f t="shared" si="1"/>
        <v>0.20066000000000001</v>
      </c>
    </row>
    <row r="34" spans="1:6" x14ac:dyDescent="0.25">
      <c r="A34" t="s">
        <v>23</v>
      </c>
      <c r="B34" t="s">
        <v>50</v>
      </c>
      <c r="C34">
        <v>179</v>
      </c>
      <c r="D34">
        <f t="shared" si="0"/>
        <v>2.9833333333333334</v>
      </c>
      <c r="E34">
        <v>0.48150000000000004</v>
      </c>
      <c r="F34">
        <f t="shared" si="1"/>
        <v>1.4364750000000002</v>
      </c>
    </row>
    <row r="35" spans="1:6" x14ac:dyDescent="0.25">
      <c r="A35" t="s">
        <v>24</v>
      </c>
      <c r="B35" t="s">
        <v>40</v>
      </c>
      <c r="C35">
        <v>136</v>
      </c>
      <c r="D35">
        <f t="shared" si="0"/>
        <v>2.2666666666666666</v>
      </c>
      <c r="E35">
        <v>2.4428571000000066E-2</v>
      </c>
      <c r="F35">
        <f t="shared" si="1"/>
        <v>5.5371427600000148E-2</v>
      </c>
    </row>
    <row r="36" spans="1:6" x14ac:dyDescent="0.25">
      <c r="A36" t="s">
        <v>24</v>
      </c>
      <c r="B36" t="s">
        <v>44</v>
      </c>
      <c r="C36">
        <v>136</v>
      </c>
      <c r="D36">
        <f t="shared" si="0"/>
        <v>2.2666666666666666</v>
      </c>
      <c r="E36">
        <v>0.14237142899999977</v>
      </c>
      <c r="F36">
        <f t="shared" si="1"/>
        <v>0.32270857239999945</v>
      </c>
    </row>
    <row r="37" spans="1:6" x14ac:dyDescent="0.25">
      <c r="A37" t="s">
        <v>24</v>
      </c>
      <c r="B37" t="s">
        <v>41</v>
      </c>
      <c r="C37">
        <v>109</v>
      </c>
      <c r="D37">
        <f t="shared" si="0"/>
        <v>1.8166666666666667</v>
      </c>
      <c r="E37">
        <v>0.14119999999999999</v>
      </c>
      <c r="F37">
        <f t="shared" si="1"/>
        <v>0.25651333333333332</v>
      </c>
    </row>
    <row r="38" spans="1:6" x14ac:dyDescent="0.25">
      <c r="A38" t="s">
        <v>24</v>
      </c>
      <c r="B38" t="s">
        <v>45</v>
      </c>
      <c r="C38">
        <v>132</v>
      </c>
      <c r="D38">
        <f t="shared" si="0"/>
        <v>2.2000000000000002</v>
      </c>
      <c r="E38">
        <v>2.7285714000000016E-2</v>
      </c>
      <c r="F38">
        <f t="shared" si="1"/>
        <v>6.0028570800000042E-2</v>
      </c>
    </row>
    <row r="39" spans="1:6" x14ac:dyDescent="0.25">
      <c r="A39" t="s">
        <v>24</v>
      </c>
      <c r="B39" t="s">
        <v>42</v>
      </c>
      <c r="C39">
        <v>120</v>
      </c>
      <c r="D39">
        <f t="shared" si="0"/>
        <v>2</v>
      </c>
      <c r="E39">
        <v>1.9547619000000349E-2</v>
      </c>
      <c r="F39">
        <f t="shared" si="1"/>
        <v>3.9095238000000698E-2</v>
      </c>
    </row>
    <row r="40" spans="1:6" x14ac:dyDescent="0.25">
      <c r="A40" t="s">
        <v>24</v>
      </c>
      <c r="B40" t="s">
        <v>43</v>
      </c>
      <c r="C40">
        <v>158</v>
      </c>
      <c r="D40">
        <f t="shared" si="0"/>
        <v>2.6333333333333333</v>
      </c>
      <c r="E40">
        <v>0.42176666699999998</v>
      </c>
      <c r="F40">
        <f t="shared" si="1"/>
        <v>1.1106522231</v>
      </c>
    </row>
    <row r="41" spans="1:6" x14ac:dyDescent="0.25">
      <c r="A41" t="s">
        <v>24</v>
      </c>
      <c r="B41" t="s">
        <v>46</v>
      </c>
      <c r="C41">
        <v>154</v>
      </c>
      <c r="D41">
        <f t="shared" si="0"/>
        <v>2.5666666666666669</v>
      </c>
      <c r="E41">
        <v>0.12319999999999975</v>
      </c>
      <c r="F41">
        <f t="shared" si="1"/>
        <v>0.31621333333333274</v>
      </c>
    </row>
    <row r="42" spans="1:6" x14ac:dyDescent="0.25">
      <c r="A42" t="s">
        <v>24</v>
      </c>
      <c r="B42" t="s">
        <v>47</v>
      </c>
      <c r="C42">
        <v>170</v>
      </c>
      <c r="D42">
        <f t="shared" si="0"/>
        <v>2.8333333333333335</v>
      </c>
      <c r="E42">
        <v>0.15680000000000005</v>
      </c>
      <c r="F42">
        <f t="shared" si="1"/>
        <v>0.44426666666666681</v>
      </c>
    </row>
    <row r="43" spans="1:6" x14ac:dyDescent="0.25">
      <c r="A43" t="s">
        <v>24</v>
      </c>
      <c r="B43" t="s">
        <v>48</v>
      </c>
      <c r="C43">
        <v>93</v>
      </c>
      <c r="D43">
        <f t="shared" si="0"/>
        <v>1.55</v>
      </c>
      <c r="E43">
        <v>7.1733333000000066E-2</v>
      </c>
      <c r="F43">
        <f t="shared" si="1"/>
        <v>0.1111866661500001</v>
      </c>
    </row>
    <row r="44" spans="1:6" x14ac:dyDescent="0.25">
      <c r="A44" t="s">
        <v>24</v>
      </c>
      <c r="B44" t="s">
        <v>49</v>
      </c>
      <c r="C44">
        <v>123</v>
      </c>
      <c r="D44">
        <f t="shared" si="0"/>
        <v>2.0499999999999998</v>
      </c>
      <c r="E44">
        <v>0.12866666700000007</v>
      </c>
      <c r="F44">
        <f t="shared" si="1"/>
        <v>0.26376666735000009</v>
      </c>
    </row>
    <row r="45" spans="1:6" x14ac:dyDescent="0.25">
      <c r="A45" t="s">
        <v>24</v>
      </c>
      <c r="B45" t="s">
        <v>50</v>
      </c>
      <c r="C45">
        <v>171</v>
      </c>
      <c r="D45">
        <f t="shared" si="0"/>
        <v>2.85</v>
      </c>
      <c r="E45">
        <v>0.39079999999999959</v>
      </c>
      <c r="F45">
        <f t="shared" si="1"/>
        <v>1.1137799999999989</v>
      </c>
    </row>
    <row r="46" spans="1:6" x14ac:dyDescent="0.25">
      <c r="A46" t="s">
        <v>25</v>
      </c>
      <c r="B46" t="s">
        <v>40</v>
      </c>
      <c r="C46">
        <v>162</v>
      </c>
      <c r="D46">
        <f t="shared" si="0"/>
        <v>2.7</v>
      </c>
      <c r="E46">
        <v>4.2599999999999971E-2</v>
      </c>
      <c r="F46">
        <f t="shared" si="1"/>
        <v>0.11501999999999993</v>
      </c>
    </row>
    <row r="47" spans="1:6" x14ac:dyDescent="0.25">
      <c r="A47" t="s">
        <v>25</v>
      </c>
      <c r="B47" t="s">
        <v>44</v>
      </c>
      <c r="C47">
        <v>135</v>
      </c>
      <c r="D47">
        <f t="shared" si="0"/>
        <v>2.25</v>
      </c>
      <c r="E47">
        <v>2.3200000000000026E-2</v>
      </c>
      <c r="F47">
        <f t="shared" si="1"/>
        <v>5.2200000000000059E-2</v>
      </c>
    </row>
    <row r="48" spans="1:6" x14ac:dyDescent="0.25">
      <c r="A48" t="s">
        <v>25</v>
      </c>
      <c r="B48" t="s">
        <v>41</v>
      </c>
      <c r="C48">
        <v>123</v>
      </c>
      <c r="D48">
        <f t="shared" si="0"/>
        <v>2.0499999999999998</v>
      </c>
      <c r="E48">
        <v>4.400000000000015E-3</v>
      </c>
      <c r="F48">
        <f t="shared" si="1"/>
        <v>9.0200000000000297E-3</v>
      </c>
    </row>
    <row r="49" spans="1:6" x14ac:dyDescent="0.25">
      <c r="A49" t="s">
        <v>25</v>
      </c>
      <c r="B49" t="s">
        <v>45</v>
      </c>
      <c r="C49">
        <v>137</v>
      </c>
      <c r="D49">
        <f t="shared" si="0"/>
        <v>2.2833333333333332</v>
      </c>
      <c r="E49">
        <v>7.1999999999999842E-3</v>
      </c>
      <c r="F49">
        <f t="shared" si="1"/>
        <v>1.6439999999999962E-2</v>
      </c>
    </row>
    <row r="50" spans="1:6" x14ac:dyDescent="0.25">
      <c r="A50" t="s">
        <v>25</v>
      </c>
      <c r="B50" t="s">
        <v>42</v>
      </c>
      <c r="C50">
        <v>114</v>
      </c>
      <c r="D50">
        <f t="shared" si="0"/>
        <v>1.9</v>
      </c>
      <c r="E50">
        <v>1.040000000000002E-2</v>
      </c>
      <c r="F50">
        <f t="shared" si="1"/>
        <v>1.9760000000000038E-2</v>
      </c>
    </row>
    <row r="51" spans="1:6" x14ac:dyDescent="0.25">
      <c r="A51" t="s">
        <v>25</v>
      </c>
      <c r="B51" t="s">
        <v>43</v>
      </c>
      <c r="C51">
        <v>163</v>
      </c>
      <c r="D51">
        <f t="shared" si="0"/>
        <v>2.7166666666666668</v>
      </c>
      <c r="E51">
        <v>9.7999999999999754E-3</v>
      </c>
      <c r="F51">
        <f t="shared" si="1"/>
        <v>2.6623333333333266E-2</v>
      </c>
    </row>
    <row r="52" spans="1:6" x14ac:dyDescent="0.25">
      <c r="A52" t="s">
        <v>25</v>
      </c>
      <c r="B52" t="s">
        <v>46</v>
      </c>
      <c r="C52">
        <v>154</v>
      </c>
      <c r="D52">
        <f t="shared" si="0"/>
        <v>2.5666666666666669</v>
      </c>
      <c r="E52">
        <v>2.9799999999999993E-2</v>
      </c>
      <c r="F52">
        <f t="shared" si="1"/>
        <v>7.6486666666666661E-2</v>
      </c>
    </row>
    <row r="53" spans="1:6" x14ac:dyDescent="0.25">
      <c r="A53" t="s">
        <v>25</v>
      </c>
      <c r="B53" t="s">
        <v>47</v>
      </c>
      <c r="C53">
        <v>160</v>
      </c>
      <c r="D53">
        <f t="shared" si="0"/>
        <v>2.6666666666666665</v>
      </c>
      <c r="E53">
        <v>3.0400000000000038E-2</v>
      </c>
      <c r="F53">
        <f t="shared" si="1"/>
        <v>8.1066666666666759E-2</v>
      </c>
    </row>
    <row r="54" spans="1:6" x14ac:dyDescent="0.25">
      <c r="A54" t="s">
        <v>25</v>
      </c>
      <c r="B54" t="s">
        <v>48</v>
      </c>
      <c r="C54">
        <v>166</v>
      </c>
      <c r="D54">
        <f t="shared" si="0"/>
        <v>2.7666666666666666</v>
      </c>
      <c r="E54">
        <v>5.0599999999999978E-2</v>
      </c>
      <c r="F54">
        <f t="shared" si="1"/>
        <v>0.13999333333333328</v>
      </c>
    </row>
    <row r="55" spans="1:6" x14ac:dyDescent="0.25">
      <c r="A55" t="s">
        <v>25</v>
      </c>
      <c r="B55" t="s">
        <v>49</v>
      </c>
      <c r="C55">
        <v>123</v>
      </c>
      <c r="D55">
        <f t="shared" si="0"/>
        <v>2.0499999999999998</v>
      </c>
      <c r="E55">
        <v>0.11899999999999999</v>
      </c>
      <c r="F55">
        <f t="shared" si="1"/>
        <v>0.24394999999999997</v>
      </c>
    </row>
    <row r="56" spans="1:6" x14ac:dyDescent="0.25">
      <c r="A56" t="s">
        <v>25</v>
      </c>
      <c r="B56" t="s">
        <v>50</v>
      </c>
      <c r="C56">
        <v>182</v>
      </c>
      <c r="D56">
        <f t="shared" si="0"/>
        <v>3.0333333333333332</v>
      </c>
      <c r="E56">
        <v>0.10220000000000007</v>
      </c>
      <c r="F56">
        <f t="shared" si="1"/>
        <v>0.31000666666666687</v>
      </c>
    </row>
    <row r="57" spans="1:6" x14ac:dyDescent="0.25">
      <c r="A57" t="s">
        <v>26</v>
      </c>
      <c r="B57" t="s">
        <v>40</v>
      </c>
      <c r="C57">
        <v>160</v>
      </c>
      <c r="D57">
        <f t="shared" si="0"/>
        <v>2.6666666666666665</v>
      </c>
      <c r="E57">
        <v>1.040000000000002E-2</v>
      </c>
      <c r="F57">
        <f t="shared" si="1"/>
        <v>2.7733333333333388E-2</v>
      </c>
    </row>
    <row r="58" spans="1:6" x14ac:dyDescent="0.25">
      <c r="A58" t="s">
        <v>26</v>
      </c>
      <c r="B58" t="s">
        <v>44</v>
      </c>
      <c r="C58">
        <v>131</v>
      </c>
      <c r="D58">
        <f t="shared" si="0"/>
        <v>2.1833333333333331</v>
      </c>
      <c r="E58">
        <v>6.0799999999999965E-2</v>
      </c>
      <c r="F58">
        <f t="shared" si="1"/>
        <v>0.13274666666666657</v>
      </c>
    </row>
    <row r="59" spans="1:6" x14ac:dyDescent="0.25">
      <c r="A59" t="s">
        <v>26</v>
      </c>
      <c r="B59" t="s">
        <v>41</v>
      </c>
      <c r="C59">
        <v>123</v>
      </c>
      <c r="D59">
        <f t="shared" si="0"/>
        <v>2.0499999999999998</v>
      </c>
      <c r="E59">
        <v>5.4000000000000159E-3</v>
      </c>
      <c r="F59">
        <f t="shared" si="1"/>
        <v>1.1070000000000031E-2</v>
      </c>
    </row>
    <row r="60" spans="1:6" x14ac:dyDescent="0.25">
      <c r="A60" t="s">
        <v>26</v>
      </c>
      <c r="B60" t="s">
        <v>45</v>
      </c>
      <c r="C60">
        <v>140</v>
      </c>
      <c r="D60">
        <f t="shared" si="0"/>
        <v>2.3333333333333335</v>
      </c>
      <c r="E60">
        <v>5.1333333333332953E-3</v>
      </c>
      <c r="F60">
        <f t="shared" si="1"/>
        <v>1.197777777777769E-2</v>
      </c>
    </row>
    <row r="61" spans="1:6" x14ac:dyDescent="0.25">
      <c r="A61" t="s">
        <v>26</v>
      </c>
      <c r="B61" t="s">
        <v>42</v>
      </c>
      <c r="C61">
        <v>117</v>
      </c>
      <c r="D61">
        <f t="shared" si="0"/>
        <v>1.95</v>
      </c>
      <c r="E61">
        <v>1.3866666666666722E-2</v>
      </c>
      <c r="F61">
        <f t="shared" si="1"/>
        <v>2.7040000000000106E-2</v>
      </c>
    </row>
    <row r="62" spans="1:6" x14ac:dyDescent="0.25">
      <c r="A62" t="s">
        <v>26</v>
      </c>
      <c r="B62" t="s">
        <v>43</v>
      </c>
      <c r="C62">
        <v>163</v>
      </c>
      <c r="D62">
        <f t="shared" si="0"/>
        <v>2.7166666666666668</v>
      </c>
      <c r="E62">
        <v>2.1966666666666634E-2</v>
      </c>
      <c r="F62">
        <f t="shared" si="1"/>
        <v>5.9676111111111027E-2</v>
      </c>
    </row>
    <row r="63" spans="1:6" x14ac:dyDescent="0.25">
      <c r="A63" t="s">
        <v>26</v>
      </c>
      <c r="B63" t="s">
        <v>46</v>
      </c>
      <c r="C63">
        <v>155</v>
      </c>
      <c r="D63">
        <f t="shared" si="0"/>
        <v>2.5833333333333335</v>
      </c>
      <c r="E63">
        <v>4.6333333333333782E-3</v>
      </c>
      <c r="F63">
        <f t="shared" si="1"/>
        <v>1.196944444444456E-2</v>
      </c>
    </row>
    <row r="64" spans="1:6" x14ac:dyDescent="0.25">
      <c r="A64" t="s">
        <v>26</v>
      </c>
      <c r="B64" t="s">
        <v>47</v>
      </c>
      <c r="C64">
        <v>159</v>
      </c>
      <c r="D64">
        <f t="shared" si="0"/>
        <v>2.65</v>
      </c>
      <c r="E64">
        <v>8.6999999999999855E-3</v>
      </c>
      <c r="F64">
        <f t="shared" si="1"/>
        <v>2.3054999999999961E-2</v>
      </c>
    </row>
    <row r="65" spans="1:6" x14ac:dyDescent="0.25">
      <c r="A65" t="s">
        <v>26</v>
      </c>
      <c r="B65" t="s">
        <v>48</v>
      </c>
      <c r="C65">
        <v>103</v>
      </c>
      <c r="D65">
        <f t="shared" si="0"/>
        <v>1.7166666666666666</v>
      </c>
      <c r="E65">
        <v>4.7099999999999975E-2</v>
      </c>
      <c r="F65">
        <f t="shared" si="1"/>
        <v>8.0854999999999955E-2</v>
      </c>
    </row>
    <row r="66" spans="1:6" x14ac:dyDescent="0.25">
      <c r="A66" t="s">
        <v>26</v>
      </c>
      <c r="B66" t="s">
        <v>49</v>
      </c>
      <c r="C66">
        <v>121</v>
      </c>
      <c r="D66">
        <f t="shared" si="0"/>
        <v>2.0166666666666666</v>
      </c>
      <c r="E66">
        <v>2.0000000000003348E-4</v>
      </c>
      <c r="F66">
        <f t="shared" si="1"/>
        <v>4.0333333333340083E-4</v>
      </c>
    </row>
    <row r="67" spans="1:6" x14ac:dyDescent="0.25">
      <c r="A67" t="s">
        <v>26</v>
      </c>
      <c r="B67" t="s">
        <v>50</v>
      </c>
      <c r="C67">
        <v>177</v>
      </c>
      <c r="D67">
        <f t="shared" ref="D67" si="2">(C67/60)</f>
        <v>2.95</v>
      </c>
      <c r="E67">
        <v>3.9599999999999969E-2</v>
      </c>
      <c r="F67">
        <f t="shared" ref="F67" si="3">SUM(E67*D67)</f>
        <v>0.11681999999999991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RAW_hourly PR</vt:lpstr>
      <vt:lpstr>Calculated_hourly PR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Yashika Nand</dc:creator>
  <cp:lastModifiedBy>Yashika Nand</cp:lastModifiedBy>
  <dcterms:created xsi:type="dcterms:W3CDTF">2016-02-28T00:47:11Z</dcterms:created>
  <dcterms:modified xsi:type="dcterms:W3CDTF">2016-02-29T14:15:41Z</dcterms:modified>
</cp:coreProperties>
</file>