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capgemini-my.sharepoint.com/personal/abbey_wong_capgemini_com/Documents/Internal Work/Side Hustles/VoiceESEA/FOI/"/>
    </mc:Choice>
  </mc:AlternateContent>
  <xr:revisionPtr revIDLastSave="15" documentId="8_{4AFC3EC7-03E1-4818-8C5F-91DC342E6F54}" xr6:coauthVersionLast="47" xr6:coauthVersionMax="47" xr10:uidLastSave="{A457B8F0-8875-426B-B066-6B87CCDBF744}"/>
  <bookViews>
    <workbookView xWindow="-110" yWindow="-110" windowWidth="19420" windowHeight="10300" firstSheet="1" activeTab="3" xr2:uid="{00000000-000D-0000-FFFF-FFFF00000000}"/>
  </bookViews>
  <sheets>
    <sheet name="Disclaimer and Methodology" sheetId="5" r:id="rId1"/>
    <sheet name="At a glance" sheetId="6" r:id="rId2"/>
    <sheet name="First Voice ESEA Project" sheetId="7" r:id="rId3"/>
    <sheet name="ESEA Hate FOI Project 2022 Data" sheetId="1" r:id="rId4"/>
    <sheet name="Totals" sheetId="8" r:id="rId5"/>
  </sheets>
  <definedNames>
    <definedName name="_xlnm._FilterDatabase" localSheetId="3" hidden="1">'ESEA Hate FOI Project 2022 Data'!$C$1:$V$1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GDXAKPnpwAlwzQ+3tzU/Wu7MhLQ=="/>
    </ext>
  </extLst>
</workbook>
</file>

<file path=xl/calcChain.xml><?xml version="1.0" encoding="utf-8"?>
<calcChain xmlns="http://schemas.openxmlformats.org/spreadsheetml/2006/main">
  <c r="B3" i="8" l="1"/>
  <c r="B16" i="8" l="1"/>
  <c r="E15" i="8" s="1"/>
  <c r="B17" i="8"/>
  <c r="E17" i="8" s="1"/>
  <c r="B18" i="8"/>
  <c r="B15" i="8"/>
  <c r="B4" i="8"/>
  <c r="U30" i="1"/>
  <c r="U4" i="1"/>
  <c r="U5" i="1"/>
  <c r="U6" i="1"/>
  <c r="U7" i="1"/>
  <c r="U8" i="1"/>
  <c r="U9" i="1"/>
  <c r="U10" i="1"/>
  <c r="U11" i="1"/>
  <c r="U12" i="1"/>
  <c r="U13" i="1"/>
  <c r="U14" i="1"/>
  <c r="U15" i="1"/>
  <c r="U17" i="1"/>
  <c r="U18" i="1"/>
  <c r="U20" i="1"/>
  <c r="U21" i="1"/>
  <c r="U22" i="1"/>
  <c r="U23" i="1"/>
  <c r="U24" i="1"/>
  <c r="U25" i="1"/>
  <c r="U26" i="1"/>
  <c r="U27" i="1"/>
  <c r="U28" i="1"/>
  <c r="U29" i="1"/>
  <c r="U31" i="1"/>
  <c r="U32" i="1"/>
  <c r="U33" i="1"/>
  <c r="U34" i="1"/>
  <c r="U35" i="1"/>
  <c r="U36" i="1"/>
  <c r="U37" i="1"/>
  <c r="U38" i="1"/>
  <c r="U39" i="1"/>
  <c r="U40" i="1"/>
  <c r="U46" i="1"/>
  <c r="U47" i="1"/>
  <c r="U48" i="1"/>
  <c r="U49" i="1"/>
  <c r="U44" i="1"/>
  <c r="U45" i="1"/>
  <c r="U41" i="1"/>
  <c r="U3" i="1"/>
  <c r="U2" i="1"/>
  <c r="S2" i="1"/>
  <c r="T41" i="1"/>
  <c r="S41" i="1"/>
  <c r="T45" i="1"/>
  <c r="S45" i="1"/>
  <c r="T44" i="1"/>
  <c r="S44" i="1"/>
  <c r="T49" i="1"/>
  <c r="S49" i="1"/>
  <c r="T48" i="1"/>
  <c r="S48" i="1"/>
  <c r="T47" i="1"/>
  <c r="S47" i="1"/>
  <c r="T46" i="1"/>
  <c r="S46" i="1"/>
  <c r="T40" i="1"/>
  <c r="S40" i="1"/>
  <c r="T39" i="1"/>
  <c r="S39" i="1"/>
  <c r="T38" i="1"/>
  <c r="S38" i="1"/>
  <c r="T37" i="1"/>
  <c r="S37" i="1"/>
  <c r="T36" i="1"/>
  <c r="S36" i="1"/>
  <c r="T35" i="1"/>
  <c r="S35" i="1"/>
  <c r="T34" i="1"/>
  <c r="S34" i="1"/>
  <c r="T33" i="1"/>
  <c r="S33" i="1"/>
  <c r="T32" i="1"/>
  <c r="S32" i="1"/>
  <c r="T31" i="1"/>
  <c r="S31" i="1"/>
  <c r="T30" i="1"/>
  <c r="S30" i="1"/>
  <c r="T29" i="1"/>
  <c r="S29" i="1"/>
  <c r="T28" i="1"/>
  <c r="S28" i="1"/>
  <c r="T27" i="1"/>
  <c r="S27" i="1"/>
  <c r="T26" i="1"/>
  <c r="S26" i="1"/>
  <c r="T25" i="1"/>
  <c r="S25" i="1"/>
  <c r="T24" i="1"/>
  <c r="S24" i="1"/>
  <c r="T23" i="1"/>
  <c r="S23" i="1"/>
  <c r="T22" i="1"/>
  <c r="S22" i="1"/>
  <c r="T21" i="1"/>
  <c r="S21" i="1"/>
  <c r="T20" i="1"/>
  <c r="S20" i="1"/>
  <c r="P19" i="1"/>
  <c r="B12" i="8" s="1"/>
  <c r="O19" i="1"/>
  <c r="B11" i="8" s="1"/>
  <c r="N19" i="1"/>
  <c r="B10" i="8" s="1"/>
  <c r="M19" i="1"/>
  <c r="B9" i="8" s="1"/>
  <c r="T18" i="1"/>
  <c r="S18" i="1"/>
  <c r="T17" i="1"/>
  <c r="S17" i="1"/>
  <c r="T15" i="1"/>
  <c r="S15" i="1"/>
  <c r="T14" i="1"/>
  <c r="S14" i="1"/>
  <c r="T13" i="1"/>
  <c r="S13" i="1"/>
  <c r="T12" i="1"/>
  <c r="S12" i="1"/>
  <c r="T11" i="1"/>
  <c r="S11" i="1"/>
  <c r="T10" i="1"/>
  <c r="S10" i="1"/>
  <c r="T9" i="1"/>
  <c r="S9" i="1"/>
  <c r="T8" i="1"/>
  <c r="S8" i="1"/>
  <c r="T7" i="1"/>
  <c r="S7" i="1"/>
  <c r="T6" i="1"/>
  <c r="S6" i="1"/>
  <c r="T5" i="1"/>
  <c r="S5" i="1"/>
  <c r="T4" i="1"/>
  <c r="S4" i="1"/>
  <c r="T3" i="1"/>
  <c r="S3" i="1"/>
  <c r="T2" i="1"/>
  <c r="E5" i="8" l="1"/>
  <c r="B5" i="8"/>
  <c r="E4" i="8" s="1"/>
  <c r="B6" i="8"/>
  <c r="E16" i="8"/>
  <c r="E11" i="8"/>
  <c r="E10" i="8"/>
  <c r="E9" i="8"/>
  <c r="U19" i="1"/>
  <c r="S19" i="1"/>
  <c r="T19" i="1"/>
  <c r="E3" i="8" l="1"/>
</calcChain>
</file>

<file path=xl/sharedStrings.xml><?xml version="1.0" encoding="utf-8"?>
<sst xmlns="http://schemas.openxmlformats.org/spreadsheetml/2006/main" count="540" uniqueCount="221">
  <si>
    <t>Police Force</t>
  </si>
  <si>
    <t>Region (i.e., England, Scotland, Wales, Northern Ireland, National)</t>
  </si>
  <si>
    <t>Date information received</t>
  </si>
  <si>
    <t>Link to WhatDoThey Know</t>
  </si>
  <si>
    <t>Counter for our purposes</t>
  </si>
  <si>
    <t>Did they provide hate incident information as well (i.e. for future use)?</t>
  </si>
  <si>
    <t xml:space="preserve">Month-by-month breakdown available? </t>
  </si>
  <si>
    <t>Project Identifier</t>
  </si>
  <si>
    <t>Identifier Breakdown</t>
  </si>
  <si>
    <t>2019 Count</t>
  </si>
  <si>
    <t>2020 Count</t>
  </si>
  <si>
    <t>2021 Count</t>
  </si>
  <si>
    <t>2022 Count</t>
  </si>
  <si>
    <t>2022 Cut off date</t>
  </si>
  <si>
    <t>Any additional notes from police force</t>
  </si>
  <si>
    <t>Avon &amp; Somerset Constabulary</t>
  </si>
  <si>
    <t>England</t>
  </si>
  <si>
    <t xml:space="preserve">https://www.whatdotheyknow.com/request/avon_and_somerset_constabulary_e#outgoing-1294678 </t>
  </si>
  <si>
    <t>Hate crimes only</t>
  </si>
  <si>
    <t>N</t>
  </si>
  <si>
    <t>Yes</t>
  </si>
  <si>
    <t>Chinese</t>
  </si>
  <si>
    <t>Bedfordshire Police</t>
  </si>
  <si>
    <t xml:space="preserve">https://www.whatdotheyknow.com/request/bedfordshire_police_east_and_sou#outgoing-1294680 </t>
  </si>
  <si>
    <t>Y</t>
  </si>
  <si>
    <t>Chinese, Japanese or South East Asian (Officer Defined Ethnicity)</t>
  </si>
  <si>
    <t>Cambridgeshire Constabulary</t>
  </si>
  <si>
    <t xml:space="preserve">https://www.whatdotheyknow.com/request/cambridgeshire_police_east_and_s#outgoing-1294682 </t>
  </si>
  <si>
    <t>Total of: Cambodian, Chinese, Chinese (Hong Kong), Chinese, Japanese or South East Asian, Filipino, Japanese, South Korean, Malaysian, Singaporean, Taiwanese, Thai, Vietnamese</t>
  </si>
  <si>
    <t>No double counting in different categories where Chinese is mentioned more than once. Note figures appear to be higher than First Voice ESEA Project conducted in 2021. This is probably because more identifiers have been provided by police force in comparison with before.</t>
  </si>
  <si>
    <t>Cheshire Constabulary</t>
  </si>
  <si>
    <t xml:space="preserve">https://www.whatdotheyknow.com/request/cheshire_constabulary_east_and_s#outgoing-1294683 </t>
  </si>
  <si>
    <t>Total of: Chinese (Ethnicity Self-Defined) and Chinese, Japanese or South East Asian (Officer Defined Ethnicity)</t>
  </si>
  <si>
    <t>May 2022</t>
  </si>
  <si>
    <t xml:space="preserve">Note both identifiers are mutually inclusive and so in order to ensure we capture all ESEA identifiers, we have just used the totals (i.e. sometimes police force will indicate visual ethnicity and victim will also self define as Chinese). Note figures appear to be higher than First Voice ESEA Project conducted in 2021. </t>
  </si>
  <si>
    <t>City of London Police</t>
  </si>
  <si>
    <t xml:space="preserve">https://www.whatdotheyknow.com/request/city_of_london_police_east_and_s#outgoing-1294705 </t>
  </si>
  <si>
    <t xml:space="preserve">Used Chinese, Japanese or South East Asian (Officer Defined Ethnicity) as wanted to avoid double counting. </t>
  </si>
  <si>
    <t>Removed from final figures cases where the hate crime is related to sexuality and there is no hate crime based on race and removed NSIR cases (non-crime related incidents). Removed from figure for 2022 count for a hate crime where it was not specified whether based on race. Separate figures are available for the visual ethnicity and self-defined ethnicity but we have taken police aggregate figures as these markers may actually overlap. First Voice ESEA Project had lower figure for 2019.</t>
  </si>
  <si>
    <t>Cleveland Police</t>
  </si>
  <si>
    <t xml:space="preserve">https://www.whatdotheyknow.com/request/cleveland_police_east_and_southe#outgoing-1294707 </t>
  </si>
  <si>
    <t>Cumbria Constabulary</t>
  </si>
  <si>
    <t xml:space="preserve">https://www.whatdotheyknow.com/request/cumbria_constabulary_east_and_so#outgoing-1294708 </t>
  </si>
  <si>
    <t>Other - Chinese</t>
  </si>
  <si>
    <t>Note 2020 figure is 1 higher than figure found in First Voice ESEA Project conducted in 2021.</t>
  </si>
  <si>
    <t>Derbyshire Constabulary</t>
  </si>
  <si>
    <t xml:space="preserve">https://www.whatdotheyknow.com/request/derbyshire_constabulary_east_and#outgoing-1294709 </t>
  </si>
  <si>
    <t>Chinese, Japanese, or South East Asian</t>
  </si>
  <si>
    <t xml:space="preserve">Note figures appear to be higher than First Voice ESEA Project conducted in 2021. </t>
  </si>
  <si>
    <t>Devon &amp; Cornwall Police</t>
  </si>
  <si>
    <t xml:space="preserve">https://www.whatdotheyknow.com/request/devon_and_cornwall_police_east_a#outgoing-1294710 </t>
  </si>
  <si>
    <t xml:space="preserve">Note figures appear to be slightly lower than First Voice ESEA Project conducted in 2021. </t>
  </si>
  <si>
    <t>Dorset Police</t>
  </si>
  <si>
    <t xml:space="preserve">https://www.whatdotheyknow.com/request/dorset_police_east_and_southeast#outgoing-1294711 </t>
  </si>
  <si>
    <t>Durham Constabulary </t>
  </si>
  <si>
    <t xml:space="preserve">https://www.whatdotheyknow.com/request/durham_constabulary_east_and_sou#outgoing-1295286 </t>
  </si>
  <si>
    <t>Only for 2022</t>
  </si>
  <si>
    <t>Chinese, Japanese or South East Asian</t>
  </si>
  <si>
    <t xml:space="preserve">Figures are higher than First Voice ESEA Project conducted in 2021. </t>
  </si>
  <si>
    <t>Essex Police </t>
  </si>
  <si>
    <t xml:space="preserve">https://www.whatdotheyknow.com/request/essex_police_east_and_southeast#outgoing-1295287 </t>
  </si>
  <si>
    <t>Gloucestershire Constabulary </t>
  </si>
  <si>
    <t xml:space="preserve">https://www.whatdotheyknow.com/request/gloucestershire_constabulary_eas#outgoing-1295288 </t>
  </si>
  <si>
    <t xml:space="preserve">Note figures appear to be lower for 2020 than First Voice ESEA Project conducted in 2021. </t>
  </si>
  <si>
    <t>Greater Manchester Police </t>
  </si>
  <si>
    <t xml:space="preserve">https://www.whatdotheyknow.com/request/greater_manchester_police_east_a#outgoing-1295289 </t>
  </si>
  <si>
    <t>Asian - Chinese and Other - Chinese</t>
  </si>
  <si>
    <t>Hampshire Constabulary </t>
  </si>
  <si>
    <t xml:space="preserve">https://www.whatdotheyknow.com/request/hampshire_constabulary_east_and#outgoing-1295290 </t>
  </si>
  <si>
    <t>Hertfordshire Constabulary </t>
  </si>
  <si>
    <t xml:space="preserve">https://www.whatdotheyknow.com/request/hertfordshire_constabulary_east#outgoing-1295291 </t>
  </si>
  <si>
    <t>No</t>
  </si>
  <si>
    <t xml:space="preserve">Included counts where was distinct ESEA marker in visual, self-identification or nationality </t>
  </si>
  <si>
    <t>Removed counts where (1) someone designated as Chinese, Japanese and SE Asian but their self-identification was Pakistani for 2022; and (2) someone designated as Chinese, Japanese and SE Asian but their self-identificaiton was White British for 2019. Note that each count of hate crime includes 3 types of data, so looked at data contextually to determine figures to be included.</t>
  </si>
  <si>
    <t>Humberside Police </t>
  </si>
  <si>
    <t xml:space="preserve">https://www.whatdotheyknow.com/request/humberside_police_east_and_south#outgoing-1295292 </t>
  </si>
  <si>
    <t>Kent Police </t>
  </si>
  <si>
    <t xml:space="preserve">https://www.whatdotheyknow.com/request/kent_police_east_and_southeast_a#outgoing-1295293 </t>
  </si>
  <si>
    <t>Note that for each data field, police force provided both Ethnicity Self Code and nationality if recorded. We analysed these for each and counted each case if considered appropriate to do so. For 2019: We added up 8 cases where identifier was Ethnicity Self Code for Chinese 2019 to 4 cases of Chinese nationality identifiers where there was no recorded Ethnicity Self Code. For 2020: Ethnicity Self Code cases included 16 Chinese but added to 4 cases of Ethincity Self Code where it stated "Any other Asian" for 2 Thai and 2 Filippino nationality identifiers and also added 1 count for Non stated Ethnicity Self Code but marked with Chinese nationality. For 2021: counted 21 Chinese Ethnicity Self Code and added other cases where there were no Self Code Ethniciy but for nationality, 1 count of Taiwanese, 1 count of Thai and 1 count of Japanese. For 2022: counted 3 Chinese Ethnicity Self Code and added 1 count of Chinese (wth no Self Code Ethniciy identifier). Figures higher than first Voice ESEA Project conducted in 2021 for totals for 2019 and 2020.</t>
  </si>
  <si>
    <t>Lancashire Constabulary </t>
  </si>
  <si>
    <t xml:space="preserve">https://www.whatdotheyknow.com/request/lancashire_constabulary_east_and#outgoing-1295294 </t>
  </si>
  <si>
    <t>Chinese, Japanese or SE Asian</t>
  </si>
  <si>
    <t>Figures slightly higher than first Voice ESEA Project conducted in 2021 for total for 2019.</t>
  </si>
  <si>
    <t>Leicestershire Police </t>
  </si>
  <si>
    <t xml:space="preserve">https://www.whatdotheyknow.com/request/leicestershire_police_east_and_s#outgoing-1295295 </t>
  </si>
  <si>
    <t>ESEA Aggregated Figure</t>
  </si>
  <si>
    <t>Chinese, Japanese or SE Asian Officer Defined Ethnicity or Chinese Self Defined Ethnicity</t>
  </si>
  <si>
    <t>April 2022</t>
  </si>
  <si>
    <t>Lincolnshire Police </t>
  </si>
  <si>
    <t xml:space="preserve">https://www.whatdotheyknow.com/request/hate_crime_statistics_39#outgoing-1295489 </t>
  </si>
  <si>
    <t>July 2022</t>
  </si>
  <si>
    <t>Merseyside Police </t>
  </si>
  <si>
    <t xml:space="preserve">https://www.whatdotheyknow.com/request/hate_crime_statistics_40#outgoing-1295490 </t>
  </si>
  <si>
    <t>Metropolitan Police Service </t>
  </si>
  <si>
    <t xml:space="preserve">https://www.whatdotheyknow.com/request/hate_crime_statistics_41#outgoing-1295492 </t>
  </si>
  <si>
    <t>Norfolk Constabulary </t>
  </si>
  <si>
    <t>North Yorkshire Police </t>
  </si>
  <si>
    <t xml:space="preserve">https://www.whatdotheyknow.com/request/north_yorkshire_police_east_and#outgoing-1295494 </t>
  </si>
  <si>
    <t xml:space="preserve">Figure for 2020 is higher than First Voice ESEA Project conducted in 2021. </t>
  </si>
  <si>
    <t>Northamptonshire Police </t>
  </si>
  <si>
    <t xml:space="preserve">https://www.whatdotheyknow.com/request/northamptonshire_police_east_and#outgoing-1295496 </t>
  </si>
  <si>
    <t xml:space="preserve">Figures are lower than First Voice ESEA Project conducted in 2021. </t>
  </si>
  <si>
    <t>Northumbria Police </t>
  </si>
  <si>
    <t xml:space="preserve">https://www.whatdotheyknow.com/request/northumbria_police_east_and_sout#outgoing-1295497 </t>
  </si>
  <si>
    <t>Nottinghamshire Police </t>
  </si>
  <si>
    <t>South Yorkshire Police </t>
  </si>
  <si>
    <t xml:space="preserve">https://www.whatdotheyknow.com/request/south_yorkshire_police_east_and#outgoing-1295500 </t>
  </si>
  <si>
    <t>Staffordshire Police </t>
  </si>
  <si>
    <t xml:space="preserve">https://www.whatdotheyknow.com/request/staffordshire_police_east_and_so#outgoing-1295501 </t>
  </si>
  <si>
    <t>Yes but not in sufficient granular detail</t>
  </si>
  <si>
    <t>Suffolk Constabulary </t>
  </si>
  <si>
    <t xml:space="preserve">https://www.whatdotheyknow.com/request/suffolk_constabulary_east_and_so#outgoing-1295841 </t>
  </si>
  <si>
    <t>Surrey Police </t>
  </si>
  <si>
    <t xml:space="preserve">https://www.whatdotheyknow.com/request/surrey_police_east_and_southeast#outgoing-1295842 </t>
  </si>
  <si>
    <t>Sussex Police </t>
  </si>
  <si>
    <t xml:space="preserve">https://www.whatdotheyknow.com/request/sussex_police_east_and_southeast#outgoing-1295844 </t>
  </si>
  <si>
    <t>Thames Valley Police </t>
  </si>
  <si>
    <t xml:space="preserve">https://www.whatdotheyknow.com/request/thames_valley_police_east_and_so#outgoing-1295846 </t>
  </si>
  <si>
    <t xml:space="preserve">Figures slightly different than First Voice ESEA Project conducted in 2021. </t>
  </si>
  <si>
    <t>Warwickshire Police </t>
  </si>
  <si>
    <t xml:space="preserve">https://www.whatdotheyknow.com/request/warwickshire_police_east_and_sou#outgoing-1295848 </t>
  </si>
  <si>
    <t xml:space="preserve">Figure slightly lower for 2019 figure received in  First Voice ESEA Project conducted in 2021. </t>
  </si>
  <si>
    <t>West Mercia Police </t>
  </si>
  <si>
    <t xml:space="preserve">https://www.whatdotheyknow.com/request/west_mercia_police_east_and_sout#outgoing-1295849 </t>
  </si>
  <si>
    <t>Figures are lower than in First Voice ESEA Project conducted in 2021. This is because previous figures counted incidents and hate crimes whereas here the police confirmed the figures only count hate crimes.</t>
  </si>
  <si>
    <t>West Midlands Police </t>
  </si>
  <si>
    <t xml:space="preserve">https://www.whatdotheyknow.com/request/west_midlands_police_east_and_so#outgoing-1295851 </t>
  </si>
  <si>
    <t>Chinese, Chinese, Japanese or South East Asian, Chinese, Japanese or any other South East Asian</t>
  </si>
  <si>
    <t>30/042022</t>
  </si>
  <si>
    <t>West Yorkshire Police </t>
  </si>
  <si>
    <t xml:space="preserve">https://www.whatdotheyknow.com/request/west_yorkshire_police_east_and_s#outgoing-1295852 </t>
  </si>
  <si>
    <t>Wiltshire Police</t>
  </si>
  <si>
    <t xml:space="preserve">https://www.whatdotheyknow.com/request/wiltshire_constabulary_east_and#outgoing-1295853 </t>
  </si>
  <si>
    <t>Dyfed-Powys Police </t>
  </si>
  <si>
    <t>Wales</t>
  </si>
  <si>
    <t xml:space="preserve">https://www.whatdotheyknow.com/request/dyfed_powys_police_east_and_sout#outgoing-1295854 </t>
  </si>
  <si>
    <t>Gwent Police </t>
  </si>
  <si>
    <t xml:space="preserve">https://www.whatdotheyknow.com/request/gwent_police_east_and_southeast#outgoing-1296707 </t>
  </si>
  <si>
    <t>North Wales Police </t>
  </si>
  <si>
    <t xml:space="preserve">https://www.whatdotheyknow.com/request/north_wales_police_east_and_sout#outgoing-1296709 </t>
  </si>
  <si>
    <t>South Wales Police</t>
  </si>
  <si>
    <t xml:space="preserve">https://www.whatdotheyknow.com/request/south_wales_police_east_and_sout#outgoing-1296711 </t>
  </si>
  <si>
    <t>Police Service of Northern Ireland</t>
  </si>
  <si>
    <t>Northern Ireland</t>
  </si>
  <si>
    <t xml:space="preserve">https://www.whatdotheyknow.com/request/police_service_of_northern_irela_8#outgoing-1296712 </t>
  </si>
  <si>
    <t>Chinese, Japanese, SE Asian (Historic Classification) and Chinese</t>
  </si>
  <si>
    <t xml:space="preserve">The response provided was based on all recorded offences with a racist hate motivation (this was indicated in the response);  PSNI can confirm that the data only relates to racist hate crime.
The figures provided are based on all victims with an ‘Asian’ ethnicity. The victim’s ethnicity is recorded on their unique ‘person record’ on the crime recording software.  This software contains a range of ethnicity categories for selection.  Periodically this selection of ethnicity categories is revised, and some categories which are outdated are removed from selection.  However, if the victim came into contact with police prior to one of these revisions, their ethnicity may be recorded as one of these old, ‘Historic classifications’ (these ethnicities still exist on the system, they just can’t be selected for new victims).  As a victim can only have one recorded ethnicity, there is no overlap/double counting in the data that has been provided. 
</t>
  </si>
  <si>
    <t>Police Scotland</t>
  </si>
  <si>
    <t>Scotland</t>
  </si>
  <si>
    <t xml:space="preserve">https://www.whatdotheyknow.com/request/police_scotland_east_and_southea#outgoing-1296713 </t>
  </si>
  <si>
    <t>British Transport Police</t>
  </si>
  <si>
    <t>National</t>
  </si>
  <si>
    <t xml:space="preserve">https://www.whatdotheyknow.com/request/british_transport_police_east_an#outgoing-1296715 </t>
  </si>
  <si>
    <t>It is possible to provide data on the self-defined ethnicity of the recorded victim on a crime report (if this has been provided). Ethnicity is recorded using the Home Office 16+1 codes (A1 to W9), however this does not match the groups given in this request. We have therefore provided the entirety of this data which is based on a search of crimes recorded between 01/01/2019 and 30/04/2022 where the crime has been flagged as a racial hate crime.
If an incident does not meet the threshold for a crime to be recorded (for example, if there was no confirmed victim), then this would be recorded on our command and control system, which does not include a set field for recording ethnicity, and therefore this data cannot be retrieved in relation to hate incidents.</t>
  </si>
  <si>
    <t>Civil Nuclear Constabulary</t>
  </si>
  <si>
    <t xml:space="preserve">https://www.whatdotheyknow.com/request/civil_nuclear_constabulary_east#outgoing-1296716 </t>
  </si>
  <si>
    <t>Ministry of Defence Police</t>
  </si>
  <si>
    <t xml:space="preserve">https://www.whatdotheyknow.com/request/ministry_of_defence_police_east#outgoing-1296718 </t>
  </si>
  <si>
    <t>Figures are higher than First Voice ESEA Project conducted in 2021. This might be caused by the change of the identifier. Last year, the identifier was ‘other,’ but we got more specific identifiers this year.</t>
  </si>
  <si>
    <t>IC5 - Chinese, Japanese and Southeast Asian</t>
  </si>
  <si>
    <t>Chinese, Japanese or South East Asian (Ethnic Appearance) and Chinese (Self Defined Identity)</t>
  </si>
  <si>
    <t>The FOI Team have reflected upon the data notes from the Performance
Analysis Unit and the Analyst states: "I have also split it by Ethnic appearance and Self-Defined Ethnicity as there can be some variation between the two, with ethnic appearance being entered by officers and Self-Defined ethnicity being entered by the
victim." These fields recorded are mutually exclusive so there would be no double counting by adding both identifier types. Police force noted: "The interpretation is therefore that the data is mutually exclusive, as when recording a crime, there are not two fields for ethnicity, either the Victim Self-Defines Ethnicity for that entry or in that absence the Officer records the Ethnic Appearance."</t>
  </si>
  <si>
    <t xml:space="preserve">Used the Self-Identified Ethnicity as figures are higher, using the Officer Defined Ethnicity would be at risk of undercounting relevant data. Figures are higher than in First Voice ESEA Project conducted in 2021. </t>
  </si>
  <si>
    <t xml:space="preserve"> From their response, the discrepancy seems to be primarily due to how people identify themselves when the identifier is Self Defined (noting the data we are using this time is the Officer Defined Data). Looking at the 2021 data, it seems like the mismatch is due to the different identifiers provided, ie, last time they provided us the data for “East or Southeast Asian” (which did not say whether it was self defined or officer defined) whereas this time the identifiers were “Chinese (Self Defined)” and “Chinese, Japanese or South-East Asian (Officer Defined)”. </t>
  </si>
  <si>
    <t>Note that each record of a crime has both an Officer Defined Ethnicity as well as Self Defined Ethnicity. Counted Officer Defined Ethnicity for Chinese, Japanese and SE Asian. However, noted cases where the Officer Defined Ethnicity did not have Chinese, Japanese and SE Asian categorisatiion (i.e. recorded as Asian or Unknown) but the Self Defined Ethnicity is Chinese. There are two counts of Officer Defined Ethnicity as White North European but in both instances the victim self defined as Chinese (we have decided to count this given it is likely they may be mixed or appear more European to the officer).</t>
  </si>
  <si>
    <t>East and Southeast Asian</t>
  </si>
  <si>
    <t>N/A</t>
  </si>
  <si>
    <t>Status</t>
  </si>
  <si>
    <t>Completed Data Set</t>
  </si>
  <si>
    <t>Partiallly</t>
  </si>
  <si>
    <t>Data is drastically different from figures received in First Voice ESEA Project conducted in 2021. Also, police force could only provide hate concern nominals. This willl need to be reflected in the specific disclaimer for Scotlland being an exception to our usual framework of just countiing hate crimes.</t>
  </si>
  <si>
    <t xml:space="preserve">Figure for 2019 is higher in this request and figure for 2020 is lower in this response than the respective results in First Voice ESEA Project conducted in 2021. </t>
  </si>
  <si>
    <t>Note figures are more granular than provided by police force as regards First Voice ESEA Project conducted in 2021 and so are lower here (previous project the police gave us more aggregate figures counting Asian). Have requested info about whether there is double counting between Asian - Chinese and Other - Chinese, as well as determine if we can split so just counts hate crimes</t>
  </si>
  <si>
    <t>% Change Between 2021 and 2019 (as individual years)</t>
  </si>
  <si>
    <t>Lower figure for 2020 count from First Voice ESEA Project conducted in 2021.</t>
  </si>
  <si>
    <t>https://www.whatdotheyknow.com/request/nottinghamshire_police_chinese_h</t>
  </si>
  <si>
    <t>ESEA Hate FOI Project 2022</t>
  </si>
  <si>
    <t>Methodology</t>
  </si>
  <si>
    <t>The content provided in this document is for general information only. It has been retrieved and interpreted from the original underlying Freedom of Information Act ("FOIA") request responses received from respective police forces. Voice ESEA and End Violence and Racism Against ESEA Communities ("EVR") cannot guarantee the accuracy, quality, validity, completeness or suitability of the content provided for any particular purpose and such content may be subject to inaccuracies, omissions or errors. The information contained on this page may be subject to copyright and other laws, as well as the rights of third parties. "We" or "our" shall be taken to mean both of Voice ESEA and EVR.
Each of Voice ESEA and EVR does not and will not accept liability for any inaccuracies, errors or omissions, or reliance upon or use of the content. We shall be under no obligation to notify any person of any inaccuracies, errors or omissions. The content is provided on an 'as is' basis. To the extent permitted by law, we disclaim all guarantees, conditions, representations or warranties (whether express or implied by law) including the implied warranties of satisfactory quality, fitness for a particular purpose, non-infringement, compatibility, security and accuracy. We are not responsible or liable for any loss or damage of any nature or kind arising out of the use of the content. The content is not intended to amount to advice on which you should rely. You must obtain professional or specialist advice before taking, or refraining from, any action on the basis of the content.  
Any links to third party websites in the content do not amount to any endorsement of that site by Voice ESEA and / or EVR and any use of third party websites is at your own risk. 
 </t>
  </si>
  <si>
    <r>
      <t xml:space="preserve">
</t>
    </r>
    <r>
      <rPr>
        <b/>
        <sz val="12"/>
        <color theme="1"/>
        <rFont val="Calibri"/>
        <family val="2"/>
        <scheme val="minor"/>
      </rPr>
      <t>Comparisons between data:</t>
    </r>
    <r>
      <rPr>
        <sz val="12"/>
        <color theme="1"/>
        <rFont val="Calibri"/>
        <family val="2"/>
        <scheme val="minor"/>
      </rPr>
      <t xml:space="preserve"> One individual police force's response to the relevant questions should not be used for comparison purposes with other police force's responses received. However, although police data may come in multiple formats, the figures may help provide an indication of the prevalence of hate crimes in certain regions compared to others, and an overall picture of the change in hate crime figures in the UK. 
</t>
    </r>
    <r>
      <rPr>
        <b/>
        <sz val="12"/>
        <color theme="1"/>
        <rFont val="Calibri"/>
        <family val="2"/>
        <scheme val="minor"/>
      </rPr>
      <t>Completeness of data:</t>
    </r>
    <r>
      <rPr>
        <sz val="12"/>
        <color theme="1"/>
        <rFont val="Calibri"/>
        <family val="2"/>
        <scheme val="minor"/>
      </rPr>
      <t xml:space="preserve"> These rates may not reflect the full scale of figures of hate crimes, given victims may not wish to report such incidents to the police for a variety of reasons. We have only focussed (unless specifically indicated) on hate crimes and not hate incidents, so there may be other racially-aggravated incidents that have not been counted as part of this review.
</t>
    </r>
    <r>
      <rPr>
        <b/>
        <sz val="12"/>
        <color theme="1"/>
        <rFont val="Calibri"/>
        <family val="2"/>
        <scheme val="minor"/>
      </rPr>
      <t>Identifying ESEA individuals:</t>
    </r>
    <r>
      <rPr>
        <sz val="12"/>
        <color theme="1"/>
        <rFont val="Calibri"/>
        <family val="2"/>
        <scheme val="minor"/>
      </rPr>
      <t xml:space="preserve"> In some cases, the police force has loosely defined its identifiers, for example using "Asian" or "any other Asian background". We have attempted to focus on groupings which explicitly include ESEA identifiers, but this has not been possible in all instances. For example, some of the results captured may use an identifier that is simply "Chinese," or may extend to the generic "Asian" category. There may be populations that are ESEA that have not been identified and therefore the figures may be understated for certain regions. In other cases, the category "Asian" used by certain police forces may result in overstated figures when considering the ESEA demographic.
</t>
    </r>
    <r>
      <rPr>
        <b/>
        <sz val="12"/>
        <color theme="1"/>
        <rFont val="Calibri"/>
        <family val="2"/>
        <scheme val="minor"/>
      </rPr>
      <t xml:space="preserve">Consistency of data: </t>
    </r>
    <r>
      <rPr>
        <sz val="12"/>
        <color theme="1"/>
        <rFont val="Calibri"/>
        <family val="2"/>
        <scheme val="minor"/>
      </rPr>
      <t xml:space="preserve">UK police forces are routinely required to provide crime statistics to government bodies and the recording criteria is set nationally. However, the systems used by each police force for recording these figures are not generic, nor are the procedures used locally in capturing the crime data.
</t>
    </r>
    <r>
      <rPr>
        <b/>
        <sz val="12"/>
        <color theme="1"/>
        <rFont val="Calibri"/>
        <family val="2"/>
        <scheme val="minor"/>
      </rPr>
      <t>Relevance of data:</t>
    </r>
    <r>
      <rPr>
        <sz val="12"/>
        <color theme="1"/>
        <rFont val="Calibri"/>
        <family val="2"/>
        <scheme val="minor"/>
      </rPr>
      <t xml:space="preserve"> The data systems used by police forces may be part of a 'living' system in that it is constantly being updated. As such the data may only be verifiable in relation to the specific date/time of extraction. We may from time-to-time update and change the content, figures and information that we provide and/or publish. 
</t>
    </r>
    <r>
      <rPr>
        <b/>
        <sz val="12"/>
        <color theme="1"/>
        <rFont val="Calibri"/>
        <family val="2"/>
        <scheme val="minor"/>
      </rPr>
      <t xml:space="preserve">Accuracy: </t>
    </r>
    <r>
      <rPr>
        <sz val="12"/>
        <color theme="1"/>
        <rFont val="Calibri"/>
        <family val="2"/>
        <scheme val="minor"/>
      </rPr>
      <t>While we try to ensure that all content is correct at the time of publication, the content may contain a degree of human error, whether by the police forces that collate the data or the volunteer team that published the content. No responsibility is accepted by or on behalf of Voice ESEA or EVR for any errors, omissions or inaccurate content. We make no representations, warranties or guarantees, whether express or implied, that the content is accurate, complete or up to date.
 </t>
    </r>
  </si>
  <si>
    <t xml:space="preserve">
EVR and Voice ESEA issued Freedom of Information Act 2000 requests ("FOI requests") to 48 police forces across the United Kingdom to determine the rates of police-reported hate crime against ESEA individuals in 2019, 2020, 2021 and part of 2022 in select regions. A team of volunteers from both organisations worked together on a project to obtain the results of the FOI requests, as well as review and publish the data (the "ESEA Hate FOI Project 2022" or "Project").
Volunteers reviewed the responses from the police forces to determine an appropriate methodology (outlined below). In implementing the methodology, the data on the Project was summarised in a spreadsheet and in each instance, one volunteer inputted the data and a different volunteer verified it. Please note that the original and unprocessed FOI requests results are publicly available and accessible on the following website: WhatDoTheyKnow.com. This website is, however, independent from the Project, EVR and Voice ESEA and none of the parties nor volunteers have any responsibility nor liability for the contents of such website.
 </t>
  </si>
  <si>
    <t>By using the information in this document, you represent and warrant that you agree to and understand the below terms.</t>
  </si>
  <si>
    <t>Disclaimer</t>
  </si>
  <si>
    <t>% Change Between 2021 and 2020(as individual years)</t>
  </si>
  <si>
    <t>% Change Between 2020 and 2019(as individual years)</t>
  </si>
  <si>
    <t>March-2022</t>
  </si>
  <si>
    <r>
      <t xml:space="preserve">The Project has employed the below methodology.
</t>
    </r>
    <r>
      <rPr>
        <b/>
        <sz val="12"/>
        <color theme="1"/>
        <rFont val="Calibri"/>
        <family val="2"/>
        <scheme val="minor"/>
      </rPr>
      <t xml:space="preserve">1. Counting only hate crimes: </t>
    </r>
    <r>
      <rPr>
        <sz val="12"/>
        <color theme="1"/>
        <rFont val="Calibri"/>
        <family val="2"/>
        <scheme val="minor"/>
      </rPr>
      <t xml:space="preserve">This Project only considers hate crimes, unless otherwise stated. The rationale behind this is to ensure we can maintain consistency across the data (as police forces may provide hate crimes only, hate incidents only, or both, and often there is less data available for hate crimes). To better compare data received across police forces, the Project has decided to focus on hate crimes only.
 </t>
    </r>
    <r>
      <rPr>
        <b/>
        <sz val="12"/>
        <color theme="1"/>
        <rFont val="Calibri"/>
        <family val="2"/>
        <scheme val="minor"/>
      </rPr>
      <t xml:space="preserve">
2. Focusing only on annual totals and relevant percentage changes: </t>
    </r>
    <r>
      <rPr>
        <sz val="12"/>
        <color theme="1"/>
        <rFont val="Calibri"/>
        <family val="2"/>
        <scheme val="minor"/>
      </rPr>
      <t xml:space="preserve">The Project has only identified aggregate totals for 2019, 2020 and 2021. In doing so, the Project has provided data on percentage changes between 2019 and 2020, as well as 2020 and 2021. The Project has also collected figures from 2022 with totals only up to the date that the police force has provided.
 </t>
    </r>
    <r>
      <rPr>
        <b/>
        <sz val="12"/>
        <color theme="1"/>
        <rFont val="Calibri"/>
        <family val="2"/>
        <scheme val="minor"/>
      </rPr>
      <t xml:space="preserve">
3. Identifiers: </t>
    </r>
    <r>
      <rPr>
        <sz val="12"/>
        <color theme="1"/>
        <rFont val="Calibri"/>
        <family val="2"/>
        <scheme val="minor"/>
      </rPr>
      <t xml:space="preserve">The Project's preference is to under-count rather than over-estimate figures in connection with hate crimes impacting ESEA individuals. This is not always possible as some police forces may not use granular groupings that explicitly. Instead they only identify ESEA groups, for example, "Asian" or "any Asian background". On the other hand, some police forces may only identify "Chinese" but provide no other ESEA groupings in their figures. The Project has considered the available data from the FOI requests and in each case determined to use one of the following groupings. Efforts have been made to look at the data on a case-by-case basis to determine where some figures should not be counted (for example, where one hate crime involves multiple identifier tags and these are not mutually exclusive).
 </t>
    </r>
    <r>
      <rPr>
        <b/>
        <sz val="12"/>
        <color theme="1"/>
        <rFont val="Calibri"/>
        <family val="2"/>
        <scheme val="minor"/>
      </rPr>
      <t xml:space="preserve">
(a) "Aggregated ESEA Figure":</t>
    </r>
    <r>
      <rPr>
        <sz val="12"/>
        <color theme="1"/>
        <rFont val="Calibri"/>
        <family val="2"/>
        <scheme val="minor"/>
      </rPr>
      <t xml:space="preserve"> This is where a police force has been able to provide granular data on hate crimes for distinct ESEA ethnicities. When we use the term "Aggregated ESEA Figure", this counts any ethnic identities that are explicitly ESEA. This includes where the volunteer has exercised discretion to determine that: (i) the police force has inputted a visual identification made by a police officer themselves and the victim has failed to identify themselves; or (ii) where a general identifier such as "Asian" or "any other Asian background" is used but additional information on the individual has been provided, such as an ESEA nationality. In order to reduce the risk of overcounting where aggregate figures under this grouping are provided, the Project has taken a decision under this grouping not to include identifiers that may include ethnicities / identities other than ESEA people, such as the general term "Asian", "any other Asian background". Where appropriate to infer that an individual is mixed race (e.g., ESEA and white), we use our discretion to include this in our figures; or
 </t>
    </r>
    <r>
      <rPr>
        <b/>
        <sz val="12"/>
        <color theme="1"/>
        <rFont val="Calibri"/>
        <family val="2"/>
        <scheme val="minor"/>
      </rPr>
      <t xml:space="preserve">
(b) "Chinese": </t>
    </r>
    <r>
      <rPr>
        <sz val="12"/>
        <color theme="1"/>
        <rFont val="Calibri"/>
        <family val="2"/>
        <scheme val="minor"/>
      </rPr>
      <t xml:space="preserve">This is where a police force has only been able to provide granular data on hate crimes for the identifier "Chinese"; or
 </t>
    </r>
    <r>
      <rPr>
        <b/>
        <sz val="12"/>
        <color theme="1"/>
        <rFont val="Calibri"/>
        <family val="2"/>
        <scheme val="minor"/>
      </rPr>
      <t xml:space="preserve">
(c) "Asian": </t>
    </r>
    <r>
      <rPr>
        <sz val="12"/>
        <color theme="1"/>
        <rFont val="Calibri"/>
        <family val="2"/>
        <scheme val="minor"/>
      </rPr>
      <t xml:space="preserve">This is where a police force has only been able to provide data for the identifiers "Asian" or "any other Asian background", and where there are no distinct ESEA identifiers used by the police force. This identifier carries a risk of over-counting as it may include other Asian ethnicities outside of the ESEA ethnic group. </t>
    </r>
    <r>
      <rPr>
        <i/>
        <sz val="12"/>
        <color theme="1"/>
        <rFont val="Calibri"/>
        <family val="2"/>
        <scheme val="minor"/>
      </rPr>
      <t>This grouping is not currently relevant for the responses we have received at the date of publication.</t>
    </r>
    <r>
      <rPr>
        <sz val="12"/>
        <color theme="1"/>
        <rFont val="Calibri"/>
        <family val="2"/>
        <scheme val="minor"/>
      </rPr>
      <t xml:space="preserve">
The above methodology attempts to produce a high-level overview of hate crimes in a given region based on the best data available from the relevant police force.
</t>
    </r>
  </si>
  <si>
    <t>Figures consistent with First Voice ESEA Project conducted in 2021 for years 2019 and 2020. There are two sets of figures for both categories (1) Racial and (2) Racial and Religious, and apparently according to police force these are mutually exclusive so count as independent figures. However the Racial and Religious category is ambiguous as to whether it is a race related or religious related hate crime and therefore we have only counted the "Racial" category.</t>
  </si>
  <si>
    <t>None recorded.</t>
  </si>
  <si>
    <t>Y but in aggregated terms so not granular breakdowns</t>
  </si>
  <si>
    <t>No - Quarterly only</t>
  </si>
  <si>
    <t xml:space="preserve">Figure slightly lower for 2020 than First Voice ESEA Project conducted in 2021. </t>
  </si>
  <si>
    <t>Figures consistent with First Voice ESEA Project conducted in 2021 for year 2020 and 2021. There are two sets of figures for both categories (1) Racial and (2) Racial and Religious, and apparently according to police force these are mutually exclusive so count as independent figures. However the Racial and Religious category is ambiguous as to whether it is a race related or religious related hate crime and therefore we have only counted the "Racial" category.</t>
  </si>
  <si>
    <t>Comments</t>
  </si>
  <si>
    <t>ESEA Hate FOI Project 2022 - date of document 19 December 2022</t>
  </si>
  <si>
    <t xml:space="preserve">We seek the following information on racist hate crimes and/or hate incidents towards the following ethnic groups:
- Chinese
- East Asian
- South East Asian
- Asian
- "Oriental"
- Mainland China, Hong Kong, Macau, Taiwan, Japan, Mongolia, North Korea, and South Korea, Thailand, Vietnam, Malaysia, Singapore, the Philippines, Laos, Indonesia, Brunei, Burma (Myanmar), Cambodia and Timor-Leste
- Or any that had such appearance (set out above)
(The “Relevant Groups”)
And would like data for the following years, broken down by each month:
- 2019
- 2020
- 2021
- 2022 (for this year, up until the FOI response date or whatever are the most recent statistics).
Request:
Provide the number of racist hate crimes and/or hate incidents reported where the victim(s) comprise of the Relevant Groups, broken down by each group where possible.
Please provide the data for my request in an Excel spreadsheet format with suggested row headings by year and month, with column headings:
- Month
- Year
- Number of hate crimes
- Number of hate incidents
- Ethnicity/ethnic appearance
</t>
  </si>
  <si>
    <t>Initial FOI Question (for reference) that we provided to police forces</t>
  </si>
  <si>
    <t>For Northern Ireland, please check the figure for Police Service for Northern Ireland</t>
  </si>
  <si>
    <t>For Scotland, please check figure for Police Scotland</t>
  </si>
  <si>
    <t>Percentage change between 2020 and 2019</t>
  </si>
  <si>
    <t>Percentage change between 2021 and 2020</t>
  </si>
  <si>
    <t>Percentage change between 2021 and 2019</t>
  </si>
  <si>
    <t>2022*</t>
  </si>
  <si>
    <t>WARNING - These figures may become incorrect if you are applying filters/reorganising the spreadsheet tab "ESEA Hate FOI Project 2022 Data"</t>
  </si>
  <si>
    <t>*Note there are limitations to this data given that there are different cut off dates for 2022 depending on police force and the year 2022 has not yet ended as of the date of this Excel; this year cannot be relied upon as an accurate aggregate total</t>
  </si>
  <si>
    <t>Request rejected, currently appealing for revising approach</t>
  </si>
  <si>
    <t xml:space="preserve">Figures are much lower than First Voice ESEA Project conducted in 2021. </t>
  </si>
  <si>
    <t>https://www.whatdotheyknow.com/request/suffolk_constabulary_east_and_so#outgoing-1295841</t>
  </si>
  <si>
    <t>Completed Data Set - Note Suffolk and Norfolk results are given together</t>
  </si>
  <si>
    <t>Hate concern incident nominals</t>
  </si>
  <si>
    <t>Some discrepancies with previous figures received in First Voice ESEA Project conducted in 2021 but note that previous results mixed incidents and crimes. Note also Police Scotland has provided further background, that as regards hate incident concern nominrals "shows the number of iVPD incident concern nominals (people/individuals) who have a hate concern recorded for that particular iVPD concern incident. These incident nominals may, or may not, be linked to a crime. Where an incident nominal is linked to a crime, it is possible for that crime to have no aggravators, similar aggravators or different aggravators recorded. Each iVPD concern report would have to be read to determine precisely how the incident nominals and crimes relate to each other in respect of the involvement of hate or prejudice. Police Scotland does not record or “designate” crimes for particular characteristics. "</t>
  </si>
  <si>
    <t>Figures appear lower than First Voice ESEA Project conducted in 2021.</t>
  </si>
  <si>
    <t>UK: Totals of hate crimes across police forces responses received so far (missing Hampshire), note for Police Scotland, they use "hate concern incident nominals"</t>
  </si>
  <si>
    <t>England: Totals of in scope hate crimes across England-based police responses received so far (missing Hampshire)</t>
  </si>
  <si>
    <t>Wales: Totals of in scope hate crimes across Wales-based responses received so far</t>
  </si>
  <si>
    <t>Note:
	- Data: We have received complete responses for 47 jurisdictions out of 48 jurisdictions.
	- Disclaimer and Methodology: Where we refer to the reported hate crimes, these are against the relevant Project Marker.</t>
  </si>
  <si>
    <t>At a glance: Out of the 47 jurisdictions' responses reviewed</t>
  </si>
  <si>
    <t>For 2021 compared to 2020:
In 19 jurisdictions, there was an increase in reported hate crimes (for Police Scotland, hate concern incident nominals) when comparing the year totals.</t>
  </si>
  <si>
    <t>For 2020 compared to 2019: 
In 34 jurisdictions, there was an increase in reported hate crimes (for Police Scotland, hate concern incident nominals) when comparing the year totals. 
For 10 of these 34 jurisdictions with such recorded increases, there was another increase in the year 2021 when compared to 2020.</t>
  </si>
  <si>
    <t>For 2021 compared to 2019:
In 34 of those jurisdictions, there was an increase in reported hate crimes (for Police Scotland, hate concern incident nominals) when comparing the year totals. 
Note: In 15 of these cases, although 2020 figures were higher than recorded than for 2021, the 2021 figures are still higher than for 2019.</t>
  </si>
  <si>
    <t>Note:
This is the second edition of our VoiceESEA data project.
Comments column: Our 'First Voice ESEA Project'
- Conducted in 2021
- Adopted a different methodology
- Results can be found here: https://drive.google.com/file/d/1lAAwlDg6WUecwj0wRW1g-TkH6n5XvbRm/view
- Useful now to help us understand whether the responses received in 2022 are potentially incomplete or contradictory. However the focus of ESEA Hate FOI Project 2022 is to gather a new set of results. 
Reviewing this Excel is no substitute for reviewing the original police responses in both the First Voice ESEA Project (2021) and the ESEA Hate FOI Project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</si>
</sst>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 ###"/>
  </numFmts>
  <fonts count="21"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0"/>
      <color theme="1"/>
      <name val="Arial"/>
      <family val="2"/>
    </font>
    <font>
      <u/>
      <sz val="10"/>
      <color theme="10"/>
      <name val="Arial"/>
      <family val="2"/>
    </font>
    <font>
      <sz val="10"/>
      <color rgb="FF000000"/>
      <name val="Arial"/>
      <family val="2"/>
    </font>
    <font>
      <sz val="10"/>
      <color theme="1"/>
      <name val="Calibri"/>
      <family val="2"/>
    </font>
    <font>
      <u/>
      <sz val="12"/>
      <color theme="10"/>
      <name val="Calibri"/>
      <family val="2"/>
      <scheme val="minor"/>
    </font>
    <font>
      <sz val="10"/>
      <name val="Arial"/>
      <family val="2"/>
    </font>
    <font>
      <sz val="10"/>
      <color indexed="8"/>
      <name val="Arial"/>
      <family val="2"/>
    </font>
    <font>
      <b/>
      <sz val="12"/>
      <color theme="1"/>
      <name val="Calibri"/>
      <family val="2"/>
      <scheme val="minor"/>
    </font>
    <font>
      <b/>
      <sz val="12"/>
      <color theme="2"/>
      <name val="Calibri"/>
      <family val="2"/>
      <scheme val="minor"/>
    </font>
    <font>
      <i/>
      <sz val="12"/>
      <color theme="1"/>
      <name val="Calibri"/>
      <family val="2"/>
      <scheme val="minor"/>
    </font>
    <font>
      <sz val="12"/>
      <color theme="1"/>
      <name val="Calibri"/>
      <family val="2"/>
      <scheme val="minor"/>
    </font>
    <font>
      <b/>
      <sz val="12"/>
      <color rgb="FFFF0000"/>
      <name val="Calibri"/>
      <family val="2"/>
      <scheme val="minor"/>
    </font>
    <font>
      <sz val="10"/>
      <color theme="1"/>
      <name val="Calibri"/>
      <family val="2"/>
      <scheme val="minor"/>
    </font>
    <font>
      <u/>
      <sz val="10"/>
      <color theme="10"/>
      <name val="Calibri"/>
      <family val="2"/>
      <scheme val="minor"/>
    </font>
    <font>
      <sz val="12"/>
      <color rgb="FF000000"/>
      <name val="Calibri"/>
      <family val="2"/>
      <scheme val="minor"/>
    </font>
  </fonts>
  <fills count="15">
    <fill>
      <patternFill patternType="none"/>
    </fill>
    <fill>
      <patternFill patternType="gray125"/>
    </fill>
    <fill>
      <patternFill patternType="solid">
        <fgColor rgb="FFFFFF00"/>
        <bgColor rgb="FFFFFF00"/>
      </patternFill>
    </fill>
    <fill>
      <patternFill patternType="solid">
        <fgColor rgb="FFAEABAB"/>
        <bgColor rgb="FFAEABAB"/>
      </patternFill>
    </fill>
    <fill>
      <patternFill patternType="solid">
        <fgColor theme="5"/>
        <bgColor theme="5"/>
      </patternFill>
    </fill>
    <fill>
      <patternFill patternType="solid">
        <fgColor rgb="FFF2F2F2"/>
        <bgColor rgb="FFF2F2F2"/>
      </patternFill>
    </fill>
    <fill>
      <patternFill patternType="solid">
        <fgColor theme="7"/>
        <bgColor indexed="64"/>
      </patternFill>
    </fill>
    <fill>
      <patternFill patternType="solid">
        <fgColor rgb="FF92D050"/>
        <bgColor indexed="64"/>
      </patternFill>
    </fill>
    <fill>
      <patternFill patternType="solid">
        <fgColor theme="1"/>
        <bgColor indexed="64"/>
      </patternFill>
    </fill>
    <fill>
      <patternFill patternType="solid">
        <fgColor theme="0" tint="-0.499984740745262"/>
        <bgColor theme="5"/>
      </patternFill>
    </fill>
    <fill>
      <patternFill patternType="solid">
        <fgColor theme="0" tint="-0.499984740745262"/>
        <bgColor indexed="64"/>
      </patternFill>
    </fill>
    <fill>
      <patternFill patternType="solid">
        <fgColor rgb="FFFFFF00"/>
        <bgColor indexed="64"/>
      </patternFill>
    </fill>
    <fill>
      <patternFill patternType="solid">
        <fgColor theme="5"/>
        <bgColor indexed="64"/>
      </patternFill>
    </fill>
    <fill>
      <patternFill patternType="solid">
        <fgColor theme="0" tint="-0.14999847407452621"/>
        <bgColor indexed="64"/>
      </patternFill>
    </fill>
    <fill>
      <patternFill patternType="solid">
        <fgColor theme="3"/>
        <bgColor indexed="64"/>
      </patternFill>
    </fill>
  </fills>
  <borders count="2">
    <border>
      <left/>
      <right/>
      <top/>
      <bottom/>
      <diagonal/>
    </border>
    <border>
      <left/>
      <right/>
      <top/>
      <bottom/>
      <diagonal/>
    </border>
  </borders>
  <cellStyleXfs count="4">
    <xf numFmtId="0" fontId="0" fillId="0" borderId="0"/>
    <xf numFmtId="0" fontId="10" fillId="0" borderId="0" applyNumberFormat="0" applyFill="0" applyBorder="0" applyAlignment="0" applyProtection="0"/>
    <xf numFmtId="0" fontId="11" fillId="0" borderId="1"/>
    <xf numFmtId="9" fontId="16" fillId="0" borderId="0" applyFont="0" applyFill="0" applyBorder="0" applyAlignment="0" applyProtection="0"/>
  </cellStyleXfs>
  <cellXfs count="73">
    <xf numFmtId="0" fontId="0" fillId="0" borderId="0" xfId="0"/>
    <xf numFmtId="0" fontId="5"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6" fillId="0" borderId="0" xfId="0" applyFont="1" applyAlignment="1">
      <alignment horizontal="left" vertical="top" wrapText="1"/>
    </xf>
    <xf numFmtId="0" fontId="4" fillId="0" borderId="0" xfId="0" applyFont="1" applyAlignment="1">
      <alignment wrapText="1"/>
    </xf>
    <xf numFmtId="0" fontId="4" fillId="0" borderId="0" xfId="0" applyFont="1" applyAlignment="1">
      <alignment vertical="top" wrapText="1"/>
    </xf>
    <xf numFmtId="0" fontId="13" fillId="6" borderId="0" xfId="0" applyFont="1" applyFill="1"/>
    <xf numFmtId="0" fontId="13" fillId="7" borderId="0" xfId="0" applyFont="1" applyFill="1"/>
    <xf numFmtId="0" fontId="13" fillId="0" borderId="0" xfId="0" applyFont="1" applyAlignment="1">
      <alignment vertical="top"/>
    </xf>
    <xf numFmtId="0" fontId="14" fillId="8" borderId="0" xfId="0" applyFont="1" applyFill="1"/>
    <xf numFmtId="0" fontId="6" fillId="0" borderId="1" xfId="0" applyFont="1" applyBorder="1" applyAlignment="1">
      <alignment horizontal="left" vertical="top" wrapText="1"/>
    </xf>
    <xf numFmtId="10" fontId="6" fillId="0" borderId="0" xfId="0" applyNumberFormat="1" applyFont="1" applyAlignment="1">
      <alignment horizontal="left" vertical="top" wrapText="1"/>
    </xf>
    <xf numFmtId="164" fontId="6" fillId="0" borderId="1" xfId="0" applyNumberFormat="1" applyFont="1" applyBorder="1" applyAlignment="1">
      <alignment horizontal="left" vertical="top" wrapText="1"/>
    </xf>
    <xf numFmtId="10" fontId="6"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15" fontId="6" fillId="0" borderId="1" xfId="0" applyNumberFormat="1" applyFont="1" applyBorder="1" applyAlignment="1">
      <alignment horizontal="left" vertical="top" wrapText="1"/>
    </xf>
    <xf numFmtId="17" fontId="6" fillId="0" borderId="1" xfId="0" applyNumberFormat="1" applyFont="1" applyBorder="1" applyAlignment="1">
      <alignment horizontal="left" vertical="top" wrapText="1"/>
    </xf>
    <xf numFmtId="0" fontId="11" fillId="0" borderId="1" xfId="0" applyFont="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6" fillId="9" borderId="1" xfId="0" applyFont="1" applyFill="1" applyBorder="1" applyAlignment="1">
      <alignment horizontal="left" vertical="top" wrapText="1"/>
    </xf>
    <xf numFmtId="10" fontId="6" fillId="9" borderId="1" xfId="0" applyNumberFormat="1" applyFont="1" applyFill="1" applyBorder="1" applyAlignment="1">
      <alignment horizontal="left" vertical="top" wrapText="1"/>
    </xf>
    <xf numFmtId="10" fontId="6" fillId="10" borderId="0" xfId="0" applyNumberFormat="1" applyFont="1" applyFill="1" applyAlignment="1">
      <alignment horizontal="left" vertical="top" wrapText="1"/>
    </xf>
    <xf numFmtId="0" fontId="0" fillId="10" borderId="0" xfId="0" applyFill="1"/>
    <xf numFmtId="15" fontId="6" fillId="0" borderId="0" xfId="0" applyNumberFormat="1" applyFont="1" applyAlignment="1">
      <alignment horizontal="left" vertical="top" wrapText="1"/>
    </xf>
    <xf numFmtId="164" fontId="6" fillId="0" borderId="0" xfId="0" applyNumberFormat="1" applyFont="1" applyAlignment="1">
      <alignment horizontal="left" vertical="top" wrapText="1"/>
    </xf>
    <xf numFmtId="17" fontId="6" fillId="0" borderId="0" xfId="0" applyNumberFormat="1" applyFont="1" applyAlignment="1">
      <alignment horizontal="left" vertical="top" wrapText="1"/>
    </xf>
    <xf numFmtId="0" fontId="8" fillId="0" borderId="0" xfId="0" applyFont="1" applyAlignment="1">
      <alignment horizontal="left" vertical="top" wrapText="1"/>
    </xf>
    <xf numFmtId="0" fontId="7" fillId="0" borderId="0" xfId="0" applyFont="1" applyAlignment="1">
      <alignment horizontal="left" vertical="top" wrapText="1"/>
    </xf>
    <xf numFmtId="165" fontId="12" fillId="0" borderId="1" xfId="2" applyNumberFormat="1" applyFont="1" applyAlignment="1">
      <alignment horizontal="left" vertical="top"/>
    </xf>
    <xf numFmtId="49" fontId="6" fillId="0" borderId="0" xfId="0" applyNumberFormat="1" applyFont="1" applyAlignment="1">
      <alignment horizontal="left" vertical="top" wrapText="1"/>
    </xf>
    <xf numFmtId="15" fontId="8" fillId="0" borderId="0" xfId="0" applyNumberFormat="1" applyFont="1" applyAlignment="1">
      <alignment horizontal="left" vertical="top" wrapText="1"/>
    </xf>
    <xf numFmtId="0" fontId="7" fillId="9" borderId="1" xfId="0" applyFont="1" applyFill="1" applyBorder="1" applyAlignment="1">
      <alignment horizontal="left" vertical="top" wrapText="1"/>
    </xf>
    <xf numFmtId="0" fontId="8" fillId="0" borderId="1" xfId="0" applyFont="1" applyBorder="1" applyAlignment="1">
      <alignment horizontal="left" vertical="top"/>
    </xf>
    <xf numFmtId="17" fontId="8" fillId="0" borderId="1" xfId="0" applyNumberFormat="1" applyFont="1" applyBorder="1" applyAlignment="1">
      <alignment horizontal="left" vertical="top"/>
    </xf>
    <xf numFmtId="0" fontId="6" fillId="0" borderId="0" xfId="0" applyFont="1"/>
    <xf numFmtId="0" fontId="13" fillId="0" borderId="0" xfId="0" applyFont="1"/>
    <xf numFmtId="0" fontId="13" fillId="11" borderId="0" xfId="0" applyFont="1" applyFill="1"/>
    <xf numFmtId="0" fontId="3" fillId="0" borderId="0" xfId="0" applyFont="1" applyAlignment="1">
      <alignment wrapText="1"/>
    </xf>
    <xf numFmtId="0" fontId="9" fillId="0" borderId="0" xfId="0" applyFont="1" applyAlignment="1">
      <alignment horizontal="left" vertical="center" wrapText="1"/>
    </xf>
    <xf numFmtId="0" fontId="0" fillId="11" borderId="0" xfId="0" applyFill="1"/>
    <xf numFmtId="0" fontId="2" fillId="0" borderId="0" xfId="0" applyFont="1"/>
    <xf numFmtId="0" fontId="2" fillId="12" borderId="0" xfId="0" applyFont="1" applyFill="1"/>
    <xf numFmtId="10" fontId="0" fillId="12" borderId="0" xfId="3" applyNumberFormat="1" applyFont="1" applyFill="1"/>
    <xf numFmtId="0" fontId="2" fillId="13" borderId="0" xfId="0" applyFont="1" applyFill="1"/>
    <xf numFmtId="0" fontId="17" fillId="0" borderId="0" xfId="0" applyFont="1"/>
    <xf numFmtId="0" fontId="18" fillId="10" borderId="0" xfId="0" applyFont="1" applyFill="1"/>
    <xf numFmtId="0" fontId="19" fillId="0" borderId="1" xfId="1" applyFont="1" applyFill="1" applyBorder="1" applyAlignment="1">
      <alignment horizontal="left" vertical="top" wrapText="1"/>
    </xf>
    <xf numFmtId="0" fontId="19" fillId="0" borderId="1" xfId="1" applyFont="1" applyBorder="1" applyAlignment="1">
      <alignment horizontal="left" vertical="top" wrapText="1"/>
    </xf>
    <xf numFmtId="0" fontId="6" fillId="14" borderId="0" xfId="0" applyFont="1" applyFill="1" applyAlignment="1">
      <alignment horizontal="left" vertical="top" wrapText="1"/>
    </xf>
    <xf numFmtId="0" fontId="6" fillId="14" borderId="1" xfId="0" applyFont="1" applyFill="1" applyBorder="1" applyAlignment="1">
      <alignment horizontal="left" vertical="top" wrapText="1"/>
    </xf>
    <xf numFmtId="0" fontId="5" fillId="14" borderId="1" xfId="0" applyFont="1" applyFill="1" applyBorder="1" applyAlignment="1">
      <alignment horizontal="left" vertical="top" wrapText="1"/>
    </xf>
    <xf numFmtId="0" fontId="6" fillId="0" borderId="1" xfId="0" applyFont="1" applyFill="1" applyBorder="1" applyAlignment="1">
      <alignment horizontal="left" vertical="top" wrapText="1"/>
    </xf>
    <xf numFmtId="10" fontId="6" fillId="0" borderId="1" xfId="0" applyNumberFormat="1" applyFont="1" applyFill="1" applyBorder="1" applyAlignment="1">
      <alignment horizontal="left" vertical="top" wrapText="1"/>
    </xf>
    <xf numFmtId="10" fontId="6" fillId="0" borderId="0" xfId="0" applyNumberFormat="1" applyFont="1" applyFill="1" applyAlignment="1">
      <alignment horizontal="left" vertical="top" wrapText="1"/>
    </xf>
    <xf numFmtId="0" fontId="0" fillId="0" borderId="0" xfId="0" applyFill="1"/>
    <xf numFmtId="0" fontId="6" fillId="8" borderId="1" xfId="0" applyFont="1" applyFill="1" applyBorder="1" applyAlignment="1">
      <alignment horizontal="left" vertical="top" wrapText="1"/>
    </xf>
    <xf numFmtId="0" fontId="1" fillId="0" borderId="0" xfId="0" applyFont="1" applyAlignment="1">
      <alignment wrapText="1"/>
    </xf>
    <xf numFmtId="0" fontId="13" fillId="0" borderId="0" xfId="0" applyFont="1" applyAlignment="1">
      <alignment vertical="top" wrapText="1"/>
    </xf>
    <xf numFmtId="0" fontId="1" fillId="0" borderId="0" xfId="0" applyFont="1" applyAlignment="1">
      <alignment vertical="center" wrapText="1"/>
    </xf>
    <xf numFmtId="0" fontId="1" fillId="0" borderId="0" xfId="0" quotePrefix="1" applyFont="1" applyAlignment="1">
      <alignment wrapText="1"/>
    </xf>
    <xf numFmtId="0" fontId="7" fillId="0" borderId="1" xfId="1" applyFont="1" applyFill="1" applyBorder="1" applyAlignment="1">
      <alignment horizontal="left" vertical="top" wrapText="1"/>
    </xf>
    <xf numFmtId="17" fontId="6" fillId="0" borderId="1" xfId="0" applyNumberFormat="1" applyFont="1" applyFill="1" applyBorder="1" applyAlignment="1">
      <alignment horizontal="left" vertical="top" wrapText="1"/>
    </xf>
    <xf numFmtId="14" fontId="6" fillId="0" borderId="1" xfId="0" applyNumberFormat="1" applyFont="1" applyBorder="1" applyAlignment="1">
      <alignment horizontal="left" vertical="top" wrapText="1"/>
    </xf>
    <xf numFmtId="14" fontId="6" fillId="0" borderId="0" xfId="0" applyNumberFormat="1" applyFont="1" applyAlignment="1">
      <alignment horizontal="left" vertical="top" wrapText="1"/>
    </xf>
    <xf numFmtId="14" fontId="6" fillId="9" borderId="1" xfId="0" applyNumberFormat="1" applyFont="1" applyFill="1" applyBorder="1" applyAlignment="1">
      <alignment horizontal="left" vertical="top" wrapText="1"/>
    </xf>
    <xf numFmtId="14" fontId="6" fillId="0" borderId="1" xfId="0" applyNumberFormat="1" applyFont="1" applyFill="1" applyBorder="1" applyAlignment="1">
      <alignment horizontal="left" vertical="top" wrapText="1"/>
    </xf>
    <xf numFmtId="0" fontId="1" fillId="0" borderId="0" xfId="0" applyFont="1"/>
    <xf numFmtId="0" fontId="20" fillId="0" borderId="0" xfId="0" applyFont="1" applyAlignment="1">
      <alignment horizontal="left" vertical="center" readingOrder="1"/>
    </xf>
    <xf numFmtId="0" fontId="20" fillId="0" borderId="0" xfId="0" applyFont="1" applyAlignment="1">
      <alignment horizontal="right" vertical="center" readingOrder="1"/>
    </xf>
    <xf numFmtId="0" fontId="10" fillId="0" borderId="1" xfId="1" applyBorder="1" applyAlignment="1">
      <alignment horizontal="left" vertical="top" wrapText="1"/>
    </xf>
  </cellXfs>
  <cellStyles count="4">
    <cellStyle name="Hyperlink" xfId="1" builtinId="8"/>
    <cellStyle name="Normal" xfId="0" builtinId="0"/>
    <cellStyle name="Normal_No Crimed" xfId="2" xr:uid="{1E640FEF-ECAB-C349-B4F2-30894C692E7E}"/>
    <cellStyle name="Percent" xfId="3" builtinId="5"/>
  </cellStyles>
  <dxfs count="0"/>
  <tableStyles count="0" defaultTableStyle="TableStyleMedium2" defaultPivotStyle="PivotStyleLight16"/>
  <colors>
    <mruColors>
      <color rgb="FFE8C5F0"/>
      <color rgb="FFAB4B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hatdotheyknow.com/request/derbyshire_constabulary_east_and" TargetMode="External"/><Relationship Id="rId13" Type="http://schemas.openxmlformats.org/officeDocument/2006/relationships/hyperlink" Target="https://www.whatdotheyknow.com/request/gloucestershire_constabulary_eas" TargetMode="External"/><Relationship Id="rId18" Type="http://schemas.openxmlformats.org/officeDocument/2006/relationships/hyperlink" Target="https://www.whatdotheyknow.com/request/kent_police_east_and_southeast_a" TargetMode="External"/><Relationship Id="rId26" Type="http://schemas.openxmlformats.org/officeDocument/2006/relationships/hyperlink" Target="https://www.whatdotheyknow.com/request/northamptonshire_police_east_and" TargetMode="External"/><Relationship Id="rId39" Type="http://schemas.openxmlformats.org/officeDocument/2006/relationships/hyperlink" Target="https://www.whatdotheyknow.com/request/dyfed_powys_police_east_and_sout" TargetMode="External"/><Relationship Id="rId3" Type="http://schemas.openxmlformats.org/officeDocument/2006/relationships/hyperlink" Target="https://www.whatdotheyknow.com/request/cambridgeshire_police_east_and_s" TargetMode="External"/><Relationship Id="rId21" Type="http://schemas.openxmlformats.org/officeDocument/2006/relationships/hyperlink" Target="https://www.whatdotheyknow.com/request/hate_crime_statistics_39" TargetMode="External"/><Relationship Id="rId34" Type="http://schemas.openxmlformats.org/officeDocument/2006/relationships/hyperlink" Target="https://www.whatdotheyknow.com/request/warwickshire_police_east_and_sou" TargetMode="External"/><Relationship Id="rId42" Type="http://schemas.openxmlformats.org/officeDocument/2006/relationships/hyperlink" Target="https://www.whatdotheyknow.com/request/south_wales_police_east_and_sout" TargetMode="External"/><Relationship Id="rId47" Type="http://schemas.openxmlformats.org/officeDocument/2006/relationships/hyperlink" Target="https://www.whatdotheyknow.com/request/ministry_of_defence_police_east" TargetMode="External"/><Relationship Id="rId7" Type="http://schemas.openxmlformats.org/officeDocument/2006/relationships/hyperlink" Target="https://www.whatdotheyknow.com/request/cumbria_constabulary_east_and_so" TargetMode="External"/><Relationship Id="rId12" Type="http://schemas.openxmlformats.org/officeDocument/2006/relationships/hyperlink" Target="https://www.whatdotheyknow.com/request/essex_police_east_and_southeast" TargetMode="External"/><Relationship Id="rId17" Type="http://schemas.openxmlformats.org/officeDocument/2006/relationships/hyperlink" Target="https://www.whatdotheyknow.com/request/humberside_police_east_and_south" TargetMode="External"/><Relationship Id="rId25" Type="http://schemas.openxmlformats.org/officeDocument/2006/relationships/hyperlink" Target="https://www.whatdotheyknow.com/request/north_yorkshire_police_east_and" TargetMode="External"/><Relationship Id="rId33" Type="http://schemas.openxmlformats.org/officeDocument/2006/relationships/hyperlink" Target="https://www.whatdotheyknow.com/request/thames_valley_police_east_and_so" TargetMode="External"/><Relationship Id="rId38" Type="http://schemas.openxmlformats.org/officeDocument/2006/relationships/hyperlink" Target="https://www.whatdotheyknow.com/request/wiltshire_constabulary_east_and" TargetMode="External"/><Relationship Id="rId46" Type="http://schemas.openxmlformats.org/officeDocument/2006/relationships/hyperlink" Target="https://www.whatdotheyknow.com/request/civil_nuclear_constabulary_east" TargetMode="External"/><Relationship Id="rId2" Type="http://schemas.openxmlformats.org/officeDocument/2006/relationships/hyperlink" Target="https://www.whatdotheyknow.com/request/bedfordshire_police_east_and_sou" TargetMode="External"/><Relationship Id="rId16" Type="http://schemas.openxmlformats.org/officeDocument/2006/relationships/hyperlink" Target="https://www.whatdotheyknow.com/request/hertfordshire_constabulary_east" TargetMode="External"/><Relationship Id="rId20" Type="http://schemas.openxmlformats.org/officeDocument/2006/relationships/hyperlink" Target="https://www.whatdotheyknow.com/request/leicestershire_police_east_and_s" TargetMode="External"/><Relationship Id="rId29" Type="http://schemas.openxmlformats.org/officeDocument/2006/relationships/hyperlink" Target="https://www.whatdotheyknow.com/request/staffordshire_police_east_and_so" TargetMode="External"/><Relationship Id="rId41" Type="http://schemas.openxmlformats.org/officeDocument/2006/relationships/hyperlink" Target="https://www.whatdotheyknow.com/request/north_wales_police_east_and_sout" TargetMode="External"/><Relationship Id="rId1" Type="http://schemas.openxmlformats.org/officeDocument/2006/relationships/hyperlink" Target="https://www.whatdotheyknow.com/request/avon_and_somerset_constabulary_e" TargetMode="External"/><Relationship Id="rId6" Type="http://schemas.openxmlformats.org/officeDocument/2006/relationships/hyperlink" Target="https://www.whatdotheyknow.com/request/cleveland_police_east_and_southe" TargetMode="External"/><Relationship Id="rId11" Type="http://schemas.openxmlformats.org/officeDocument/2006/relationships/hyperlink" Target="https://www.whatdotheyknow.com/request/durham_constabulary_east_and_sou" TargetMode="External"/><Relationship Id="rId24" Type="http://schemas.openxmlformats.org/officeDocument/2006/relationships/hyperlink" Target="https://www.whatdotheyknow.com/request/suffolk_constabulary_east_and_so" TargetMode="External"/><Relationship Id="rId32" Type="http://schemas.openxmlformats.org/officeDocument/2006/relationships/hyperlink" Target="https://www.whatdotheyknow.com/request/sussex_police_east_and_southeast" TargetMode="External"/><Relationship Id="rId37" Type="http://schemas.openxmlformats.org/officeDocument/2006/relationships/hyperlink" Target="https://www.whatdotheyknow.com/request/west_yorkshire_police_east_and_s" TargetMode="External"/><Relationship Id="rId40" Type="http://schemas.openxmlformats.org/officeDocument/2006/relationships/hyperlink" Target="https://www.whatdotheyknow.com/request/gwent_police_east_and_southeast" TargetMode="External"/><Relationship Id="rId45" Type="http://schemas.openxmlformats.org/officeDocument/2006/relationships/hyperlink" Target="https://www.whatdotheyknow.com/request/british_transport_police_east_an" TargetMode="External"/><Relationship Id="rId5" Type="http://schemas.openxmlformats.org/officeDocument/2006/relationships/hyperlink" Target="https://www.whatdotheyknow.com/request/city_of_london_police_east_and_s" TargetMode="External"/><Relationship Id="rId15" Type="http://schemas.openxmlformats.org/officeDocument/2006/relationships/hyperlink" Target="https://www.whatdotheyknow.com/request/hampshire_constabulary_east_and" TargetMode="External"/><Relationship Id="rId23" Type="http://schemas.openxmlformats.org/officeDocument/2006/relationships/hyperlink" Target="https://www.whatdotheyknow.com/request/hate_crime_statistics_41" TargetMode="External"/><Relationship Id="rId28" Type="http://schemas.openxmlformats.org/officeDocument/2006/relationships/hyperlink" Target="https://www.whatdotheyknow.com/request/south_yorkshire_police_east_and" TargetMode="External"/><Relationship Id="rId36" Type="http://schemas.openxmlformats.org/officeDocument/2006/relationships/hyperlink" Target="https://www.whatdotheyknow.com/request/west_midlands_police_east_and_so" TargetMode="External"/><Relationship Id="rId10" Type="http://schemas.openxmlformats.org/officeDocument/2006/relationships/hyperlink" Target="https://www.whatdotheyknow.com/request/dorset_police_east_and_southeast" TargetMode="External"/><Relationship Id="rId19" Type="http://schemas.openxmlformats.org/officeDocument/2006/relationships/hyperlink" Target="https://www.whatdotheyknow.com/request/lancashire_constabulary_east_and" TargetMode="External"/><Relationship Id="rId31" Type="http://schemas.openxmlformats.org/officeDocument/2006/relationships/hyperlink" Target="https://www.whatdotheyknow.com/request/surrey_police_east_and_southeast" TargetMode="External"/><Relationship Id="rId44" Type="http://schemas.openxmlformats.org/officeDocument/2006/relationships/hyperlink" Target="https://www.whatdotheyknow.com/request/police_scotland_east_and_southea" TargetMode="External"/><Relationship Id="rId4" Type="http://schemas.openxmlformats.org/officeDocument/2006/relationships/hyperlink" Target="https://www.whatdotheyknow.com/request/cheshire_constabulary_east_and_s" TargetMode="External"/><Relationship Id="rId9" Type="http://schemas.openxmlformats.org/officeDocument/2006/relationships/hyperlink" Target="https://www.whatdotheyknow.com/request/devon_and_cornwall_police_east_a" TargetMode="External"/><Relationship Id="rId14" Type="http://schemas.openxmlformats.org/officeDocument/2006/relationships/hyperlink" Target="https://www.whatdotheyknow.com/request/greater_manchester_police_east_a" TargetMode="External"/><Relationship Id="rId22" Type="http://schemas.openxmlformats.org/officeDocument/2006/relationships/hyperlink" Target="https://www.whatdotheyknow.com/request/hate_crime_statistics_40" TargetMode="External"/><Relationship Id="rId27" Type="http://schemas.openxmlformats.org/officeDocument/2006/relationships/hyperlink" Target="https://www.whatdotheyknow.com/request/northumbria_police_east_and_sout" TargetMode="External"/><Relationship Id="rId30" Type="http://schemas.openxmlformats.org/officeDocument/2006/relationships/hyperlink" Target="https://www.whatdotheyknow.com/request/suffolk_constabulary_east_and_so" TargetMode="External"/><Relationship Id="rId35" Type="http://schemas.openxmlformats.org/officeDocument/2006/relationships/hyperlink" Target="https://www.whatdotheyknow.com/request/west_mercia_police_east_and_sout" TargetMode="External"/><Relationship Id="rId43" Type="http://schemas.openxmlformats.org/officeDocument/2006/relationships/hyperlink" Target="https://www.whatdotheyknow.com/request/police_service_of_northern_irela_8" TargetMode="External"/><Relationship Id="rId48" Type="http://schemas.openxmlformats.org/officeDocument/2006/relationships/hyperlink" Target="https://www.whatdotheyknow.com/request/nottinghamshire_police_chinese_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3630-B737-1340-968D-E5C64FB942E8}">
  <dimension ref="A1:A10"/>
  <sheetViews>
    <sheetView zoomScale="66" zoomScaleNormal="100" workbookViewId="0">
      <selection activeCell="A2" sqref="A2"/>
    </sheetView>
  </sheetViews>
  <sheetFormatPr defaultColWidth="10.6640625" defaultRowHeight="15.5" x14ac:dyDescent="0.35"/>
  <cols>
    <col min="1" max="1" width="255.6640625" customWidth="1"/>
  </cols>
  <sheetData>
    <row r="1" spans="1:1" x14ac:dyDescent="0.35">
      <c r="A1" s="11" t="s">
        <v>194</v>
      </c>
    </row>
    <row r="2" spans="1:1" ht="26" customHeight="1" x14ac:dyDescent="0.35">
      <c r="A2" s="10" t="s">
        <v>181</v>
      </c>
    </row>
    <row r="3" spans="1:1" x14ac:dyDescent="0.35">
      <c r="A3" s="8" t="s">
        <v>182</v>
      </c>
    </row>
    <row r="4" spans="1:1" ht="152" customHeight="1" x14ac:dyDescent="0.35">
      <c r="A4" s="7" t="s">
        <v>178</v>
      </c>
    </row>
    <row r="5" spans="1:1" ht="299" customHeight="1" x14ac:dyDescent="0.35">
      <c r="A5" s="7" t="s">
        <v>179</v>
      </c>
    </row>
    <row r="6" spans="1:1" x14ac:dyDescent="0.35">
      <c r="A6" s="9" t="s">
        <v>177</v>
      </c>
    </row>
    <row r="7" spans="1:1" ht="116" customHeight="1" x14ac:dyDescent="0.35">
      <c r="A7" s="6" t="s">
        <v>180</v>
      </c>
    </row>
    <row r="8" spans="1:1" ht="372" x14ac:dyDescent="0.35">
      <c r="A8" s="6" t="s">
        <v>186</v>
      </c>
    </row>
    <row r="9" spans="1:1" x14ac:dyDescent="0.35">
      <c r="A9" s="39" t="s">
        <v>196</v>
      </c>
    </row>
    <row r="10" spans="1:1" ht="356.5" x14ac:dyDescent="0.35">
      <c r="A10" s="40" t="s">
        <v>195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FCA51-5E40-3840-B1FC-E415B8A98F36}">
  <dimension ref="A1:A8"/>
  <sheetViews>
    <sheetView zoomScale="70" zoomScaleNormal="70" workbookViewId="0">
      <selection activeCell="A9" sqref="A9"/>
    </sheetView>
  </sheetViews>
  <sheetFormatPr defaultColWidth="10.6640625" defaultRowHeight="15.5" x14ac:dyDescent="0.35"/>
  <cols>
    <col min="1" max="1" width="255.6640625" customWidth="1"/>
  </cols>
  <sheetData>
    <row r="1" spans="1:1" x14ac:dyDescent="0.35">
      <c r="A1" s="11" t="s">
        <v>176</v>
      </c>
    </row>
    <row r="2" spans="1:1" ht="71" customHeight="1" x14ac:dyDescent="0.35">
      <c r="A2" s="60" t="s">
        <v>215</v>
      </c>
    </row>
    <row r="3" spans="1:1" x14ac:dyDescent="0.35">
      <c r="A3" s="8" t="s">
        <v>216</v>
      </c>
    </row>
    <row r="4" spans="1:1" ht="91" customHeight="1" x14ac:dyDescent="0.35">
      <c r="A4" s="61" t="s">
        <v>218</v>
      </c>
    </row>
    <row r="5" spans="1:1" ht="58" customHeight="1" x14ac:dyDescent="0.35">
      <c r="A5" s="61" t="s">
        <v>217</v>
      </c>
    </row>
    <row r="6" spans="1:1" ht="90.5" customHeight="1" x14ac:dyDescent="0.35">
      <c r="A6" s="61" t="s">
        <v>219</v>
      </c>
    </row>
    <row r="7" spans="1:1" x14ac:dyDescent="0.35">
      <c r="A7" s="59"/>
    </row>
    <row r="8" spans="1:1" x14ac:dyDescent="0.35">
      <c r="A8" s="38"/>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DA8D-879E-D149-B94F-5A119105227D}">
  <dimension ref="A1:D18"/>
  <sheetViews>
    <sheetView workbookViewId="0"/>
  </sheetViews>
  <sheetFormatPr defaultColWidth="10.6640625" defaultRowHeight="15.5" x14ac:dyDescent="0.35"/>
  <cols>
    <col min="1" max="1" width="120.5" customWidth="1"/>
  </cols>
  <sheetData>
    <row r="1" spans="1:4" ht="186" x14ac:dyDescent="0.35">
      <c r="A1" s="62" t="s">
        <v>220</v>
      </c>
    </row>
    <row r="16" spans="1:4" x14ac:dyDescent="0.35">
      <c r="A16" s="38"/>
      <c r="B16" s="38"/>
      <c r="C16" s="38"/>
      <c r="D16" s="38"/>
    </row>
    <row r="17" spans="1:4" x14ac:dyDescent="0.35">
      <c r="A17" s="70"/>
      <c r="B17" s="71"/>
      <c r="C17" s="71"/>
      <c r="D17" s="69"/>
    </row>
    <row r="18" spans="1:4" x14ac:dyDescent="0.35">
      <c r="A18" s="69"/>
      <c r="B18" s="69"/>
      <c r="C18" s="69"/>
      <c r="D18" s="69"/>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zoomScale="55" zoomScaleNormal="55" workbookViewId="0">
      <pane ySplit="1" topLeftCell="A9" activePane="bottomLeft" state="frozen"/>
      <selection pane="bottomLeft" activeCell="F15" sqref="F15"/>
    </sheetView>
  </sheetViews>
  <sheetFormatPr defaultColWidth="11.1640625" defaultRowHeight="15" customHeight="1" x14ac:dyDescent="0.35"/>
  <cols>
    <col min="1" max="1" width="11.1640625" customWidth="1"/>
    <col min="2" max="2" width="19.83203125" customWidth="1"/>
    <col min="3" max="4" width="39.1640625" customWidth="1"/>
    <col min="5" max="5" width="14.33203125" customWidth="1"/>
    <col min="6" max="6" width="44.1640625" customWidth="1"/>
    <col min="7" max="8" width="39.1640625" customWidth="1"/>
    <col min="9" max="9" width="19.5" customWidth="1"/>
    <col min="10" max="10" width="10.5" customWidth="1"/>
    <col min="11" max="11" width="20.5" customWidth="1"/>
    <col min="12" max="12" width="36.83203125" customWidth="1"/>
    <col min="13" max="15" width="10.83203125" customWidth="1"/>
    <col min="16" max="16" width="10" customWidth="1"/>
    <col min="17" max="17" width="15.83203125" customWidth="1"/>
    <col min="18" max="18" width="72.83203125" customWidth="1"/>
    <col min="19" max="21" width="13.83203125" customWidth="1"/>
    <col min="22" max="22" width="149.6640625" customWidth="1"/>
    <col min="23" max="26" width="11.1640625" customWidth="1"/>
  </cols>
  <sheetData>
    <row r="1" spans="1:26" ht="63.75" customHeight="1" x14ac:dyDescent="0.35">
      <c r="A1" s="53"/>
      <c r="B1" s="53"/>
      <c r="C1" s="1" t="s">
        <v>0</v>
      </c>
      <c r="D1" s="1" t="s">
        <v>1</v>
      </c>
      <c r="E1" s="2" t="s">
        <v>2</v>
      </c>
      <c r="F1" s="2" t="s">
        <v>3</v>
      </c>
      <c r="G1" s="1" t="s">
        <v>167</v>
      </c>
      <c r="H1" s="1" t="s">
        <v>4</v>
      </c>
      <c r="I1" s="3" t="s">
        <v>5</v>
      </c>
      <c r="J1" s="1" t="s">
        <v>6</v>
      </c>
      <c r="K1" s="4" t="s">
        <v>7</v>
      </c>
      <c r="L1" s="4" t="s">
        <v>8</v>
      </c>
      <c r="M1" s="4" t="s">
        <v>9</v>
      </c>
      <c r="N1" s="4" t="s">
        <v>10</v>
      </c>
      <c r="O1" s="4" t="s">
        <v>11</v>
      </c>
      <c r="P1" s="4" t="s">
        <v>12</v>
      </c>
      <c r="Q1" s="4" t="s">
        <v>13</v>
      </c>
      <c r="R1" s="4" t="s">
        <v>193</v>
      </c>
      <c r="S1" s="4" t="s">
        <v>184</v>
      </c>
      <c r="T1" s="4" t="s">
        <v>183</v>
      </c>
      <c r="U1" s="4" t="s">
        <v>173</v>
      </c>
      <c r="V1" s="4" t="s">
        <v>14</v>
      </c>
      <c r="W1" s="5"/>
      <c r="X1" s="5"/>
      <c r="Y1" s="5"/>
      <c r="Z1" s="5"/>
    </row>
    <row r="2" spans="1:26" ht="25" x14ac:dyDescent="0.35">
      <c r="A2" s="51"/>
      <c r="B2" s="52"/>
      <c r="C2" s="5" t="s">
        <v>15</v>
      </c>
      <c r="D2" s="5" t="s">
        <v>16</v>
      </c>
      <c r="E2" s="27">
        <v>44838</v>
      </c>
      <c r="F2" s="30" t="s">
        <v>17</v>
      </c>
      <c r="G2" s="5" t="s">
        <v>168</v>
      </c>
      <c r="H2" s="5" t="s">
        <v>18</v>
      </c>
      <c r="I2" s="5" t="s">
        <v>19</v>
      </c>
      <c r="J2" s="5" t="s">
        <v>20</v>
      </c>
      <c r="K2" s="5" t="s">
        <v>85</v>
      </c>
      <c r="L2" s="5" t="s">
        <v>81</v>
      </c>
      <c r="M2" s="5">
        <v>19</v>
      </c>
      <c r="N2" s="5">
        <v>46</v>
      </c>
      <c r="O2" s="5">
        <v>61</v>
      </c>
      <c r="P2" s="5">
        <v>32</v>
      </c>
      <c r="Q2" s="28">
        <v>44774</v>
      </c>
      <c r="R2" s="5" t="s">
        <v>58</v>
      </c>
      <c r="S2" s="13">
        <f t="shared" ref="S2:S15" si="0">(N2-M2)/M2</f>
        <v>1.4210526315789473</v>
      </c>
      <c r="T2" s="13">
        <f t="shared" ref="T2:T15" si="1">(O2-N2)/N2</f>
        <v>0.32608695652173914</v>
      </c>
      <c r="U2" s="13">
        <f t="shared" ref="U2:U15" si="2">(O2-M2)/M2</f>
        <v>2.2105263157894739</v>
      </c>
      <c r="V2" s="5"/>
      <c r="W2" s="5"/>
      <c r="X2" s="5"/>
      <c r="Y2" s="5"/>
      <c r="Z2" s="5"/>
    </row>
    <row r="3" spans="1:26" ht="117" customHeight="1" x14ac:dyDescent="0.35">
      <c r="A3" s="51"/>
      <c r="B3" s="52"/>
      <c r="C3" s="5" t="s">
        <v>22</v>
      </c>
      <c r="D3" s="5" t="s">
        <v>16</v>
      </c>
      <c r="E3" s="27">
        <v>44791</v>
      </c>
      <c r="F3" s="30" t="s">
        <v>23</v>
      </c>
      <c r="G3" s="5" t="s">
        <v>168</v>
      </c>
      <c r="H3" s="5" t="s">
        <v>18</v>
      </c>
      <c r="I3" s="5" t="s">
        <v>24</v>
      </c>
      <c r="J3" s="5" t="s">
        <v>20</v>
      </c>
      <c r="K3" s="5" t="s">
        <v>85</v>
      </c>
      <c r="L3" s="5" t="s">
        <v>25</v>
      </c>
      <c r="M3" s="5">
        <v>8</v>
      </c>
      <c r="N3" s="5">
        <v>11</v>
      </c>
      <c r="O3" s="5">
        <v>10</v>
      </c>
      <c r="P3" s="5">
        <v>3</v>
      </c>
      <c r="Q3" s="28">
        <v>44652</v>
      </c>
      <c r="R3" s="5" t="s">
        <v>163</v>
      </c>
      <c r="S3" s="13">
        <f t="shared" si="0"/>
        <v>0.375</v>
      </c>
      <c r="T3" s="13">
        <f t="shared" si="1"/>
        <v>-9.0909090909090912E-2</v>
      </c>
      <c r="U3" s="13">
        <f t="shared" si="2"/>
        <v>0.25</v>
      </c>
      <c r="V3" s="5"/>
      <c r="W3" s="5"/>
      <c r="X3" s="5"/>
      <c r="Y3" s="5"/>
      <c r="Z3" s="5"/>
    </row>
    <row r="4" spans="1:26" ht="97.5" customHeight="1" x14ac:dyDescent="0.35">
      <c r="A4" s="52"/>
      <c r="B4" s="52"/>
      <c r="C4" s="12" t="s">
        <v>26</v>
      </c>
      <c r="D4" s="12" t="s">
        <v>16</v>
      </c>
      <c r="E4" s="14">
        <v>44705</v>
      </c>
      <c r="F4" s="20" t="s">
        <v>27</v>
      </c>
      <c r="G4" s="5" t="s">
        <v>168</v>
      </c>
      <c r="H4" s="12" t="s">
        <v>18</v>
      </c>
      <c r="I4" s="12" t="s">
        <v>19</v>
      </c>
      <c r="J4" s="12" t="s">
        <v>20</v>
      </c>
      <c r="K4" s="12" t="s">
        <v>85</v>
      </c>
      <c r="L4" s="12" t="s">
        <v>28</v>
      </c>
      <c r="M4" s="12">
        <v>26</v>
      </c>
      <c r="N4" s="12">
        <v>34</v>
      </c>
      <c r="O4" s="12">
        <v>44</v>
      </c>
      <c r="P4" s="35">
        <v>3</v>
      </c>
      <c r="Q4" s="36">
        <v>44652</v>
      </c>
      <c r="R4" s="12" t="s">
        <v>29</v>
      </c>
      <c r="S4" s="15">
        <f t="shared" si="0"/>
        <v>0.30769230769230771</v>
      </c>
      <c r="T4" s="15">
        <f t="shared" si="1"/>
        <v>0.29411764705882354</v>
      </c>
      <c r="U4" s="13">
        <f t="shared" si="2"/>
        <v>0.69230769230769229</v>
      </c>
      <c r="V4" s="12"/>
      <c r="W4" s="12"/>
      <c r="X4" s="12"/>
      <c r="Y4" s="12"/>
      <c r="Z4" s="12"/>
    </row>
    <row r="5" spans="1:26" ht="81.75" customHeight="1" x14ac:dyDescent="0.35">
      <c r="A5" s="52"/>
      <c r="B5" s="52"/>
      <c r="C5" s="12" t="s">
        <v>30</v>
      </c>
      <c r="D5" s="12" t="s">
        <v>16</v>
      </c>
      <c r="E5" s="14">
        <v>44705</v>
      </c>
      <c r="F5" s="20" t="s">
        <v>31</v>
      </c>
      <c r="G5" s="5" t="s">
        <v>168</v>
      </c>
      <c r="H5" s="12" t="s">
        <v>18</v>
      </c>
      <c r="I5" s="12" t="s">
        <v>19</v>
      </c>
      <c r="J5" s="12" t="s">
        <v>20</v>
      </c>
      <c r="K5" s="12" t="s">
        <v>85</v>
      </c>
      <c r="L5" s="12" t="s">
        <v>32</v>
      </c>
      <c r="M5" s="12">
        <v>9</v>
      </c>
      <c r="N5" s="12">
        <v>16</v>
      </c>
      <c r="O5" s="12">
        <v>17</v>
      </c>
      <c r="P5" s="12">
        <v>11</v>
      </c>
      <c r="Q5" s="16" t="s">
        <v>33</v>
      </c>
      <c r="R5" s="12" t="s">
        <v>34</v>
      </c>
      <c r="S5" s="15">
        <f t="shared" si="0"/>
        <v>0.77777777777777779</v>
      </c>
      <c r="T5" s="15">
        <f t="shared" si="1"/>
        <v>6.25E-2</v>
      </c>
      <c r="U5" s="13">
        <f t="shared" si="2"/>
        <v>0.88888888888888884</v>
      </c>
      <c r="V5" s="12"/>
      <c r="W5" s="12"/>
      <c r="X5" s="12"/>
      <c r="Y5" s="12"/>
      <c r="Z5" s="12"/>
    </row>
    <row r="6" spans="1:26" ht="146" customHeight="1" x14ac:dyDescent="0.35">
      <c r="A6" s="52"/>
      <c r="B6" s="52"/>
      <c r="C6" s="12" t="s">
        <v>35</v>
      </c>
      <c r="D6" s="12" t="s">
        <v>16</v>
      </c>
      <c r="E6" s="14">
        <v>44690</v>
      </c>
      <c r="F6" s="20" t="s">
        <v>36</v>
      </c>
      <c r="G6" s="5" t="s">
        <v>168</v>
      </c>
      <c r="H6" s="12" t="s">
        <v>18</v>
      </c>
      <c r="I6" s="12" t="s">
        <v>24</v>
      </c>
      <c r="J6" s="12" t="s">
        <v>20</v>
      </c>
      <c r="K6" s="12" t="s">
        <v>85</v>
      </c>
      <c r="L6" s="12" t="s">
        <v>37</v>
      </c>
      <c r="M6" s="12">
        <v>1</v>
      </c>
      <c r="N6" s="12">
        <v>5</v>
      </c>
      <c r="O6" s="12">
        <v>7</v>
      </c>
      <c r="P6" s="12">
        <v>4</v>
      </c>
      <c r="Q6" s="17">
        <v>44680</v>
      </c>
      <c r="R6" s="12" t="s">
        <v>38</v>
      </c>
      <c r="S6" s="15">
        <f t="shared" si="0"/>
        <v>4</v>
      </c>
      <c r="T6" s="15">
        <f t="shared" si="1"/>
        <v>0.4</v>
      </c>
      <c r="U6" s="13">
        <f t="shared" si="2"/>
        <v>6</v>
      </c>
      <c r="V6" s="12"/>
      <c r="W6" s="12"/>
      <c r="X6" s="12"/>
      <c r="Y6" s="12"/>
      <c r="Z6" s="12"/>
    </row>
    <row r="7" spans="1:26" ht="48.75" customHeight="1" x14ac:dyDescent="0.35">
      <c r="A7" s="52"/>
      <c r="B7" s="52"/>
      <c r="C7" s="12" t="s">
        <v>39</v>
      </c>
      <c r="D7" s="12" t="s">
        <v>16</v>
      </c>
      <c r="E7" s="14">
        <v>44837</v>
      </c>
      <c r="F7" s="20" t="s">
        <v>40</v>
      </c>
      <c r="G7" s="5" t="s">
        <v>168</v>
      </c>
      <c r="H7" s="12" t="s">
        <v>18</v>
      </c>
      <c r="I7" s="12" t="s">
        <v>19</v>
      </c>
      <c r="J7" s="12" t="s">
        <v>20</v>
      </c>
      <c r="K7" s="12" t="s">
        <v>85</v>
      </c>
      <c r="L7" s="12" t="s">
        <v>159</v>
      </c>
      <c r="M7" s="12">
        <v>2</v>
      </c>
      <c r="N7" s="12">
        <v>1</v>
      </c>
      <c r="O7" s="12">
        <v>3</v>
      </c>
      <c r="P7" s="12">
        <v>1</v>
      </c>
      <c r="Q7" s="18">
        <v>44682</v>
      </c>
      <c r="R7" s="12"/>
      <c r="S7" s="15">
        <f t="shared" si="0"/>
        <v>-0.5</v>
      </c>
      <c r="T7" s="15">
        <f t="shared" si="1"/>
        <v>2</v>
      </c>
      <c r="U7" s="13">
        <f t="shared" si="2"/>
        <v>0.5</v>
      </c>
      <c r="V7" s="12"/>
      <c r="W7" s="12"/>
      <c r="X7" s="12"/>
      <c r="Y7" s="12"/>
      <c r="Z7" s="12"/>
    </row>
    <row r="8" spans="1:26" ht="30.75" customHeight="1" x14ac:dyDescent="0.35">
      <c r="A8" s="52"/>
      <c r="B8" s="52"/>
      <c r="C8" s="12" t="s">
        <v>41</v>
      </c>
      <c r="D8" s="12" t="s">
        <v>16</v>
      </c>
      <c r="E8" s="14">
        <v>44707</v>
      </c>
      <c r="F8" s="20" t="s">
        <v>42</v>
      </c>
      <c r="G8" s="5" t="s">
        <v>168</v>
      </c>
      <c r="H8" s="12" t="s">
        <v>18</v>
      </c>
      <c r="I8" s="12" t="s">
        <v>19</v>
      </c>
      <c r="J8" s="12" t="s">
        <v>20</v>
      </c>
      <c r="K8" s="12" t="s">
        <v>21</v>
      </c>
      <c r="L8" s="12" t="s">
        <v>43</v>
      </c>
      <c r="M8" s="12">
        <v>6</v>
      </c>
      <c r="N8" s="12">
        <v>14</v>
      </c>
      <c r="O8" s="12">
        <v>4</v>
      </c>
      <c r="P8" s="12">
        <v>7</v>
      </c>
      <c r="Q8" s="17">
        <v>44681</v>
      </c>
      <c r="R8" s="12" t="s">
        <v>44</v>
      </c>
      <c r="S8" s="15">
        <f t="shared" si="0"/>
        <v>1.3333333333333333</v>
      </c>
      <c r="T8" s="15">
        <f t="shared" si="1"/>
        <v>-0.7142857142857143</v>
      </c>
      <c r="U8" s="13">
        <f t="shared" si="2"/>
        <v>-0.33333333333333331</v>
      </c>
      <c r="V8" s="12"/>
      <c r="W8" s="12"/>
      <c r="X8" s="12"/>
      <c r="Y8" s="12"/>
      <c r="Z8" s="12"/>
    </row>
    <row r="9" spans="1:26" ht="63.75" customHeight="1" x14ac:dyDescent="0.35">
      <c r="A9" s="52"/>
      <c r="B9" s="52"/>
      <c r="C9" s="12" t="s">
        <v>45</v>
      </c>
      <c r="D9" s="12" t="s">
        <v>16</v>
      </c>
      <c r="E9" s="14">
        <v>44708</v>
      </c>
      <c r="F9" s="20" t="s">
        <v>46</v>
      </c>
      <c r="G9" s="5" t="s">
        <v>168</v>
      </c>
      <c r="H9" s="12" t="s">
        <v>18</v>
      </c>
      <c r="I9" s="12" t="s">
        <v>24</v>
      </c>
      <c r="J9" s="12" t="s">
        <v>20</v>
      </c>
      <c r="K9" s="12" t="s">
        <v>85</v>
      </c>
      <c r="L9" s="12" t="s">
        <v>47</v>
      </c>
      <c r="M9" s="12">
        <v>11</v>
      </c>
      <c r="N9" s="12">
        <v>6</v>
      </c>
      <c r="O9" s="12">
        <v>10</v>
      </c>
      <c r="P9" s="12">
        <v>2</v>
      </c>
      <c r="Q9" s="18">
        <v>44593</v>
      </c>
      <c r="R9" s="12" t="s">
        <v>48</v>
      </c>
      <c r="S9" s="15">
        <f t="shared" si="0"/>
        <v>-0.45454545454545453</v>
      </c>
      <c r="T9" s="15">
        <f t="shared" si="1"/>
        <v>0.66666666666666663</v>
      </c>
      <c r="U9" s="13">
        <f t="shared" si="2"/>
        <v>-9.0909090909090912E-2</v>
      </c>
      <c r="V9" s="12"/>
      <c r="W9" s="12"/>
      <c r="X9" s="12"/>
      <c r="Y9" s="12"/>
      <c r="Z9" s="12"/>
    </row>
    <row r="10" spans="1:26" ht="30" customHeight="1" x14ac:dyDescent="0.35">
      <c r="A10" s="52"/>
      <c r="B10" s="52"/>
      <c r="C10" s="12" t="s">
        <v>49</v>
      </c>
      <c r="D10" s="12" t="s">
        <v>16</v>
      </c>
      <c r="E10" s="65">
        <v>44743</v>
      </c>
      <c r="F10" s="20" t="s">
        <v>50</v>
      </c>
      <c r="G10" s="5" t="s">
        <v>168</v>
      </c>
      <c r="H10" s="12" t="s">
        <v>18</v>
      </c>
      <c r="I10" s="12" t="s">
        <v>19</v>
      </c>
      <c r="J10" s="12" t="s">
        <v>20</v>
      </c>
      <c r="K10" s="12" t="s">
        <v>21</v>
      </c>
      <c r="L10" s="12" t="s">
        <v>43</v>
      </c>
      <c r="M10" s="12">
        <v>9</v>
      </c>
      <c r="N10" s="12">
        <v>24</v>
      </c>
      <c r="O10" s="12">
        <v>15</v>
      </c>
      <c r="P10" s="12">
        <v>5</v>
      </c>
      <c r="Q10" s="18">
        <v>44697</v>
      </c>
      <c r="R10" s="12" t="s">
        <v>51</v>
      </c>
      <c r="S10" s="15">
        <f t="shared" si="0"/>
        <v>1.6666666666666667</v>
      </c>
      <c r="T10" s="15">
        <f t="shared" si="1"/>
        <v>-0.375</v>
      </c>
      <c r="U10" s="13">
        <f t="shared" si="2"/>
        <v>0.66666666666666663</v>
      </c>
      <c r="V10" s="12"/>
      <c r="W10" s="12"/>
      <c r="X10" s="12"/>
      <c r="Y10" s="12"/>
      <c r="Z10" s="12"/>
    </row>
    <row r="11" spans="1:26" ht="25" x14ac:dyDescent="0.35">
      <c r="A11" s="51"/>
      <c r="B11" s="52"/>
      <c r="C11" s="5" t="s">
        <v>52</v>
      </c>
      <c r="D11" s="5" t="s">
        <v>16</v>
      </c>
      <c r="E11" s="66">
        <v>44698</v>
      </c>
      <c r="F11" s="30" t="s">
        <v>53</v>
      </c>
      <c r="G11" s="5" t="s">
        <v>168</v>
      </c>
      <c r="H11" s="5" t="s">
        <v>18</v>
      </c>
      <c r="I11" s="5" t="s">
        <v>24</v>
      </c>
      <c r="J11" s="5" t="s">
        <v>20</v>
      </c>
      <c r="K11" s="5" t="s">
        <v>21</v>
      </c>
      <c r="L11" s="5" t="s">
        <v>43</v>
      </c>
      <c r="M11" s="5">
        <v>3</v>
      </c>
      <c r="N11" s="5">
        <v>1</v>
      </c>
      <c r="O11" s="5">
        <v>5</v>
      </c>
      <c r="P11" s="5">
        <v>0</v>
      </c>
      <c r="Q11" s="28">
        <v>44652</v>
      </c>
      <c r="R11" s="5"/>
      <c r="S11" s="13">
        <f t="shared" si="0"/>
        <v>-0.66666666666666663</v>
      </c>
      <c r="T11" s="13">
        <f t="shared" si="1"/>
        <v>4</v>
      </c>
      <c r="U11" s="13">
        <f t="shared" si="2"/>
        <v>0.66666666666666663</v>
      </c>
      <c r="V11" s="5"/>
      <c r="W11" s="5"/>
      <c r="X11" s="5"/>
      <c r="Y11" s="5"/>
      <c r="Z11" s="5"/>
    </row>
    <row r="12" spans="1:26" ht="25" x14ac:dyDescent="0.35">
      <c r="A12" s="51"/>
      <c r="B12" s="52"/>
      <c r="C12" s="5" t="s">
        <v>54</v>
      </c>
      <c r="D12" s="5" t="s">
        <v>16</v>
      </c>
      <c r="E12" s="66">
        <v>44711</v>
      </c>
      <c r="F12" s="30" t="s">
        <v>55</v>
      </c>
      <c r="G12" s="5" t="s">
        <v>168</v>
      </c>
      <c r="H12" s="5" t="s">
        <v>18</v>
      </c>
      <c r="I12" s="5" t="s">
        <v>19</v>
      </c>
      <c r="J12" s="5" t="s">
        <v>56</v>
      </c>
      <c r="K12" s="5" t="s">
        <v>85</v>
      </c>
      <c r="L12" s="5" t="s">
        <v>57</v>
      </c>
      <c r="M12" s="5">
        <v>26</v>
      </c>
      <c r="N12" s="5">
        <v>26</v>
      </c>
      <c r="O12" s="5">
        <v>33</v>
      </c>
      <c r="P12" s="5">
        <v>7</v>
      </c>
      <c r="Q12" s="28">
        <v>44652</v>
      </c>
      <c r="R12" s="5" t="s">
        <v>58</v>
      </c>
      <c r="S12" s="13">
        <f t="shared" si="0"/>
        <v>0</v>
      </c>
      <c r="T12" s="13">
        <f t="shared" si="1"/>
        <v>0.26923076923076922</v>
      </c>
      <c r="U12" s="13">
        <f t="shared" si="2"/>
        <v>0.26923076923076922</v>
      </c>
      <c r="V12" s="5"/>
      <c r="W12" s="5"/>
      <c r="X12" s="5"/>
      <c r="Y12" s="5"/>
      <c r="Z12" s="5"/>
    </row>
    <row r="13" spans="1:26" ht="67" customHeight="1" x14ac:dyDescent="0.35">
      <c r="A13" s="52"/>
      <c r="B13" s="52"/>
      <c r="C13" s="12" t="s">
        <v>59</v>
      </c>
      <c r="D13" s="12" t="s">
        <v>16</v>
      </c>
      <c r="E13" s="65">
        <v>44824</v>
      </c>
      <c r="F13" s="20" t="s">
        <v>60</v>
      </c>
      <c r="G13" s="5" t="s">
        <v>168</v>
      </c>
      <c r="H13" s="12" t="s">
        <v>18</v>
      </c>
      <c r="I13" s="12" t="s">
        <v>19</v>
      </c>
      <c r="J13" s="12" t="s">
        <v>20</v>
      </c>
      <c r="K13" s="12" t="s">
        <v>85</v>
      </c>
      <c r="L13" s="5" t="s">
        <v>160</v>
      </c>
      <c r="M13" s="12">
        <v>51</v>
      </c>
      <c r="N13" s="12">
        <v>100</v>
      </c>
      <c r="O13" s="12">
        <v>100</v>
      </c>
      <c r="P13" s="12">
        <v>38</v>
      </c>
      <c r="Q13" s="18">
        <v>44743</v>
      </c>
      <c r="R13" s="12" t="s">
        <v>161</v>
      </c>
      <c r="S13" s="15">
        <f t="shared" si="0"/>
        <v>0.96078431372549022</v>
      </c>
      <c r="T13" s="15">
        <f t="shared" si="1"/>
        <v>0</v>
      </c>
      <c r="U13" s="13">
        <f t="shared" si="2"/>
        <v>0.96078431372549022</v>
      </c>
      <c r="V13" s="12"/>
      <c r="W13" s="12"/>
      <c r="X13" s="12"/>
      <c r="Y13" s="12"/>
      <c r="Z13" s="12"/>
    </row>
    <row r="14" spans="1:26" ht="36.75" customHeight="1" x14ac:dyDescent="0.35">
      <c r="A14" s="51"/>
      <c r="B14" s="52"/>
      <c r="C14" s="5" t="s">
        <v>61</v>
      </c>
      <c r="D14" s="5" t="s">
        <v>16</v>
      </c>
      <c r="E14" s="66">
        <v>44711</v>
      </c>
      <c r="F14" s="30" t="s">
        <v>62</v>
      </c>
      <c r="G14" s="5" t="s">
        <v>168</v>
      </c>
      <c r="H14" s="5" t="s">
        <v>18</v>
      </c>
      <c r="I14" s="5" t="s">
        <v>24</v>
      </c>
      <c r="J14" s="5" t="s">
        <v>20</v>
      </c>
      <c r="K14" s="5" t="s">
        <v>21</v>
      </c>
      <c r="L14" s="5" t="s">
        <v>21</v>
      </c>
      <c r="M14" s="5">
        <v>9</v>
      </c>
      <c r="N14" s="5">
        <v>5</v>
      </c>
      <c r="O14" s="5">
        <v>14</v>
      </c>
      <c r="P14" s="5">
        <v>1</v>
      </c>
      <c r="Q14" s="28">
        <v>44621</v>
      </c>
      <c r="R14" s="5" t="s">
        <v>63</v>
      </c>
      <c r="S14" s="13">
        <f t="shared" si="0"/>
        <v>-0.44444444444444442</v>
      </c>
      <c r="T14" s="13">
        <f t="shared" si="1"/>
        <v>1.8</v>
      </c>
      <c r="U14" s="13">
        <f t="shared" si="2"/>
        <v>0.55555555555555558</v>
      </c>
      <c r="V14" s="5"/>
      <c r="W14" s="5"/>
      <c r="X14" s="5"/>
      <c r="Y14" s="5"/>
      <c r="Z14" s="5"/>
    </row>
    <row r="15" spans="1:26" ht="62.5" x14ac:dyDescent="0.35">
      <c r="A15" s="52"/>
      <c r="B15" s="52"/>
      <c r="C15" s="12" t="s">
        <v>64</v>
      </c>
      <c r="D15" s="12" t="s">
        <v>16</v>
      </c>
      <c r="E15" s="65">
        <v>44826</v>
      </c>
      <c r="F15" s="72" t="s">
        <v>65</v>
      </c>
      <c r="G15" s="5" t="s">
        <v>168</v>
      </c>
      <c r="H15" s="12" t="s">
        <v>18</v>
      </c>
      <c r="I15" s="12" t="s">
        <v>24</v>
      </c>
      <c r="J15" s="12" t="s">
        <v>20</v>
      </c>
      <c r="K15" s="12" t="s">
        <v>21</v>
      </c>
      <c r="L15" s="12" t="s">
        <v>66</v>
      </c>
      <c r="M15" s="12">
        <v>28</v>
      </c>
      <c r="N15" s="12">
        <v>29</v>
      </c>
      <c r="O15" s="12">
        <v>28</v>
      </c>
      <c r="P15" s="12">
        <v>10</v>
      </c>
      <c r="Q15" s="18">
        <v>44682</v>
      </c>
      <c r="R15" s="12" t="s">
        <v>172</v>
      </c>
      <c r="S15" s="15">
        <f t="shared" si="0"/>
        <v>3.5714285714285712E-2</v>
      </c>
      <c r="T15" s="15">
        <f t="shared" si="1"/>
        <v>-3.4482758620689655E-2</v>
      </c>
      <c r="U15" s="13">
        <f t="shared" si="2"/>
        <v>0</v>
      </c>
      <c r="V15" s="12"/>
      <c r="W15" s="12"/>
      <c r="X15" s="12"/>
      <c r="Y15" s="12"/>
      <c r="Z15" s="12"/>
    </row>
    <row r="16" spans="1:26" s="25" customFormat="1" ht="43.5" customHeight="1" x14ac:dyDescent="0.35">
      <c r="A16" s="52"/>
      <c r="B16" s="52"/>
      <c r="C16" s="22" t="s">
        <v>67</v>
      </c>
      <c r="D16" s="22" t="s">
        <v>16</v>
      </c>
      <c r="E16" s="67" t="s">
        <v>166</v>
      </c>
      <c r="F16" s="34" t="s">
        <v>68</v>
      </c>
      <c r="G16" s="22" t="s">
        <v>205</v>
      </c>
      <c r="H16" s="48"/>
      <c r="I16" s="22"/>
      <c r="J16" s="22" t="s">
        <v>166</v>
      </c>
      <c r="K16" s="22"/>
      <c r="L16" s="22"/>
      <c r="M16" s="22"/>
      <c r="N16" s="22"/>
      <c r="O16" s="22"/>
      <c r="P16" s="22"/>
      <c r="Q16" s="22"/>
      <c r="R16" s="22"/>
      <c r="S16" s="23" t="s">
        <v>166</v>
      </c>
      <c r="T16" s="23" t="s">
        <v>166</v>
      </c>
      <c r="U16" s="24" t="s">
        <v>166</v>
      </c>
      <c r="V16" s="22"/>
      <c r="W16" s="22"/>
      <c r="X16" s="22"/>
      <c r="Y16" s="22"/>
      <c r="Z16" s="22"/>
    </row>
    <row r="17" spans="1:26" ht="62.5" x14ac:dyDescent="0.35">
      <c r="A17" s="51"/>
      <c r="B17" s="52"/>
      <c r="C17" s="5" t="s">
        <v>69</v>
      </c>
      <c r="D17" s="5" t="s">
        <v>16</v>
      </c>
      <c r="E17" s="66">
        <v>44806</v>
      </c>
      <c r="F17" s="30" t="s">
        <v>70</v>
      </c>
      <c r="G17" s="5" t="s">
        <v>168</v>
      </c>
      <c r="H17" s="5" t="s">
        <v>18</v>
      </c>
      <c r="I17" s="5" t="s">
        <v>19</v>
      </c>
      <c r="J17" s="5" t="s">
        <v>71</v>
      </c>
      <c r="K17" s="5" t="s">
        <v>85</v>
      </c>
      <c r="L17" s="5" t="s">
        <v>72</v>
      </c>
      <c r="M17" s="5">
        <v>11</v>
      </c>
      <c r="N17" s="5">
        <v>26</v>
      </c>
      <c r="O17" s="5">
        <v>41</v>
      </c>
      <c r="P17" s="5">
        <v>8</v>
      </c>
      <c r="Q17" s="28">
        <v>44621</v>
      </c>
      <c r="R17" s="5" t="s">
        <v>73</v>
      </c>
      <c r="S17" s="13">
        <f t="shared" ref="S17:T22" si="3">(N17-M17)/M17</f>
        <v>1.3636363636363635</v>
      </c>
      <c r="T17" s="13">
        <f t="shared" si="3"/>
        <v>0.57692307692307687</v>
      </c>
      <c r="U17" s="13">
        <f t="shared" ref="U17:U41" si="4">(O17-M17)/M17</f>
        <v>2.7272727272727271</v>
      </c>
      <c r="V17" s="5"/>
      <c r="W17" s="5"/>
      <c r="X17" s="5"/>
      <c r="Y17" s="5"/>
      <c r="Z17" s="5"/>
    </row>
    <row r="18" spans="1:26" ht="25" x14ac:dyDescent="0.35">
      <c r="A18" s="52"/>
      <c r="B18" s="52"/>
      <c r="C18" s="12" t="s">
        <v>74</v>
      </c>
      <c r="D18" s="12" t="s">
        <v>16</v>
      </c>
      <c r="E18" s="65">
        <v>44895</v>
      </c>
      <c r="F18" s="20" t="s">
        <v>75</v>
      </c>
      <c r="G18" s="12" t="s">
        <v>168</v>
      </c>
      <c r="H18" s="12" t="s">
        <v>18</v>
      </c>
      <c r="I18" s="12" t="s">
        <v>19</v>
      </c>
      <c r="J18" s="12" t="s">
        <v>20</v>
      </c>
      <c r="K18" s="12" t="s">
        <v>21</v>
      </c>
      <c r="L18" s="12" t="s">
        <v>21</v>
      </c>
      <c r="M18" s="12">
        <v>5</v>
      </c>
      <c r="N18" s="12">
        <v>5</v>
      </c>
      <c r="O18" s="12">
        <v>11</v>
      </c>
      <c r="P18" s="12">
        <v>3</v>
      </c>
      <c r="Q18" s="18">
        <v>44682</v>
      </c>
      <c r="R18" s="12"/>
      <c r="S18" s="15">
        <f t="shared" si="3"/>
        <v>0</v>
      </c>
      <c r="T18" s="15">
        <f t="shared" si="3"/>
        <v>1.2</v>
      </c>
      <c r="U18" s="13">
        <f t="shared" si="4"/>
        <v>1.2</v>
      </c>
      <c r="V18" s="12"/>
      <c r="W18" s="12"/>
      <c r="X18" s="12"/>
      <c r="Y18" s="12"/>
      <c r="Z18" s="12"/>
    </row>
    <row r="19" spans="1:26" ht="150" x14ac:dyDescent="0.35">
      <c r="A19" s="51"/>
      <c r="B19" s="52"/>
      <c r="C19" s="5" t="s">
        <v>76</v>
      </c>
      <c r="D19" s="5" t="s">
        <v>16</v>
      </c>
      <c r="E19" s="66">
        <v>44848</v>
      </c>
      <c r="F19" s="30" t="s">
        <v>77</v>
      </c>
      <c r="G19" s="5" t="s">
        <v>168</v>
      </c>
      <c r="H19" s="5" t="s">
        <v>18</v>
      </c>
      <c r="I19" s="5" t="s">
        <v>19</v>
      </c>
      <c r="J19" s="5" t="s">
        <v>20</v>
      </c>
      <c r="K19" s="5" t="s">
        <v>85</v>
      </c>
      <c r="L19" s="5" t="s">
        <v>72</v>
      </c>
      <c r="M19" s="5">
        <f>8+4</f>
        <v>12</v>
      </c>
      <c r="N19" s="5">
        <f>16+4+1</f>
        <v>21</v>
      </c>
      <c r="O19" s="5">
        <f>21+3</f>
        <v>24</v>
      </c>
      <c r="P19" s="5">
        <f>3+1</f>
        <v>4</v>
      </c>
      <c r="Q19" s="32" t="s">
        <v>33</v>
      </c>
      <c r="R19" s="5" t="s">
        <v>78</v>
      </c>
      <c r="S19" s="13">
        <f t="shared" si="3"/>
        <v>0.75</v>
      </c>
      <c r="T19" s="13">
        <f t="shared" si="3"/>
        <v>0.14285714285714285</v>
      </c>
      <c r="U19" s="13">
        <f t="shared" si="4"/>
        <v>1</v>
      </c>
      <c r="V19" s="5"/>
      <c r="W19" s="5"/>
      <c r="X19" s="5"/>
      <c r="Y19" s="5"/>
      <c r="Z19" s="5"/>
    </row>
    <row r="20" spans="1:26" ht="25" x14ac:dyDescent="0.35">
      <c r="A20" s="51"/>
      <c r="B20" s="52"/>
      <c r="C20" s="5" t="s">
        <v>79</v>
      </c>
      <c r="D20" s="5" t="s">
        <v>16</v>
      </c>
      <c r="E20" s="66">
        <v>44699</v>
      </c>
      <c r="F20" s="30" t="s">
        <v>80</v>
      </c>
      <c r="G20" s="5" t="s">
        <v>168</v>
      </c>
      <c r="H20" s="5" t="s">
        <v>18</v>
      </c>
      <c r="I20" s="5" t="s">
        <v>24</v>
      </c>
      <c r="J20" s="5" t="s">
        <v>20</v>
      </c>
      <c r="K20" s="5" t="s">
        <v>85</v>
      </c>
      <c r="L20" s="5" t="s">
        <v>81</v>
      </c>
      <c r="M20" s="5">
        <v>32</v>
      </c>
      <c r="N20" s="5">
        <v>21</v>
      </c>
      <c r="O20" s="5">
        <v>24</v>
      </c>
      <c r="P20" s="5">
        <v>8</v>
      </c>
      <c r="Q20" s="32" t="s">
        <v>33</v>
      </c>
      <c r="R20" s="5" t="s">
        <v>82</v>
      </c>
      <c r="S20" s="13">
        <f t="shared" si="3"/>
        <v>-0.34375</v>
      </c>
      <c r="T20" s="13">
        <f t="shared" si="3"/>
        <v>0.14285714285714285</v>
      </c>
      <c r="U20" s="13">
        <f t="shared" si="4"/>
        <v>-0.25</v>
      </c>
      <c r="V20" s="5"/>
      <c r="W20" s="5"/>
      <c r="X20" s="5"/>
      <c r="Y20" s="5"/>
      <c r="Z20" s="5"/>
    </row>
    <row r="21" spans="1:26" ht="88" customHeight="1" x14ac:dyDescent="0.35">
      <c r="A21" s="51"/>
      <c r="B21" s="52"/>
      <c r="C21" s="5" t="s">
        <v>83</v>
      </c>
      <c r="D21" s="5" t="s">
        <v>16</v>
      </c>
      <c r="E21" s="66">
        <v>44692</v>
      </c>
      <c r="F21" s="30" t="s">
        <v>84</v>
      </c>
      <c r="G21" s="5" t="s">
        <v>168</v>
      </c>
      <c r="H21" s="5" t="s">
        <v>18</v>
      </c>
      <c r="I21" s="5" t="s">
        <v>24</v>
      </c>
      <c r="J21" s="5" t="s">
        <v>20</v>
      </c>
      <c r="K21" s="5" t="s">
        <v>85</v>
      </c>
      <c r="L21" s="5" t="s">
        <v>86</v>
      </c>
      <c r="M21" s="5">
        <v>3</v>
      </c>
      <c r="N21" s="5">
        <v>12</v>
      </c>
      <c r="O21" s="5">
        <v>21</v>
      </c>
      <c r="P21" s="5">
        <v>7</v>
      </c>
      <c r="Q21" s="32" t="s">
        <v>87</v>
      </c>
      <c r="R21" s="5" t="s">
        <v>164</v>
      </c>
      <c r="S21" s="13">
        <f t="shared" si="3"/>
        <v>3</v>
      </c>
      <c r="T21" s="13">
        <f t="shared" si="3"/>
        <v>0.75</v>
      </c>
      <c r="U21" s="13">
        <f t="shared" si="4"/>
        <v>6</v>
      </c>
      <c r="V21" s="5"/>
      <c r="W21" s="5"/>
      <c r="X21" s="5"/>
      <c r="Y21" s="5"/>
      <c r="Z21" s="5"/>
    </row>
    <row r="22" spans="1:26" ht="60" customHeight="1" x14ac:dyDescent="0.35">
      <c r="A22" s="52"/>
      <c r="B22" s="52"/>
      <c r="C22" s="12" t="s">
        <v>88</v>
      </c>
      <c r="D22" s="12" t="s">
        <v>16</v>
      </c>
      <c r="E22" s="65">
        <v>44803</v>
      </c>
      <c r="F22" s="20" t="s">
        <v>89</v>
      </c>
      <c r="G22" s="5" t="s">
        <v>168</v>
      </c>
      <c r="H22" s="12" t="s">
        <v>18</v>
      </c>
      <c r="I22" s="12" t="s">
        <v>24</v>
      </c>
      <c r="J22" s="12" t="s">
        <v>20</v>
      </c>
      <c r="K22" s="12" t="s">
        <v>21</v>
      </c>
      <c r="L22" s="12" t="s">
        <v>21</v>
      </c>
      <c r="M22" s="12">
        <v>5</v>
      </c>
      <c r="N22" s="12">
        <v>15</v>
      </c>
      <c r="O22" s="12">
        <v>10</v>
      </c>
      <c r="P22" s="12">
        <v>3</v>
      </c>
      <c r="Q22" s="16" t="s">
        <v>90</v>
      </c>
      <c r="R22" s="12"/>
      <c r="S22" s="15">
        <f t="shared" si="3"/>
        <v>2</v>
      </c>
      <c r="T22" s="15">
        <f t="shared" si="3"/>
        <v>-0.33333333333333331</v>
      </c>
      <c r="U22" s="13">
        <f t="shared" si="4"/>
        <v>1</v>
      </c>
      <c r="V22" s="12"/>
      <c r="W22" s="12"/>
      <c r="X22" s="12"/>
      <c r="Y22" s="12"/>
      <c r="Z22" s="12"/>
    </row>
    <row r="23" spans="1:26" ht="27.75" customHeight="1" x14ac:dyDescent="0.35">
      <c r="A23" s="52"/>
      <c r="B23" s="52"/>
      <c r="C23" s="12" t="s">
        <v>91</v>
      </c>
      <c r="D23" s="12" t="s">
        <v>16</v>
      </c>
      <c r="E23" s="65">
        <v>44718</v>
      </c>
      <c r="F23" s="49" t="s">
        <v>92</v>
      </c>
      <c r="G23" s="5" t="s">
        <v>168</v>
      </c>
      <c r="H23" s="12" t="s">
        <v>18</v>
      </c>
      <c r="I23" s="12" t="s">
        <v>19</v>
      </c>
      <c r="J23" s="12" t="s">
        <v>20</v>
      </c>
      <c r="K23" s="12" t="s">
        <v>21</v>
      </c>
      <c r="L23" s="12" t="s">
        <v>21</v>
      </c>
      <c r="M23" s="12">
        <v>36</v>
      </c>
      <c r="N23" s="12">
        <v>41</v>
      </c>
      <c r="O23" s="12">
        <v>49</v>
      </c>
      <c r="P23" s="12">
        <v>24</v>
      </c>
      <c r="Q23" s="18">
        <v>44652</v>
      </c>
      <c r="R23" s="12" t="s">
        <v>58</v>
      </c>
      <c r="S23" s="15">
        <f t="shared" ref="S23:S41" si="5">(N23-M23)/M23</f>
        <v>0.1388888888888889</v>
      </c>
      <c r="T23" s="15">
        <f>(P23-O23)/O23</f>
        <v>-0.51020408163265307</v>
      </c>
      <c r="U23" s="13">
        <f t="shared" si="4"/>
        <v>0.3611111111111111</v>
      </c>
      <c r="V23" s="12"/>
      <c r="W23" s="12"/>
      <c r="X23" s="12"/>
      <c r="Y23" s="12"/>
      <c r="Z23" s="12"/>
    </row>
    <row r="24" spans="1:26" ht="49" customHeight="1" x14ac:dyDescent="0.35">
      <c r="A24" s="52"/>
      <c r="B24" s="52"/>
      <c r="C24" s="12" t="s">
        <v>93</v>
      </c>
      <c r="D24" s="12" t="s">
        <v>16</v>
      </c>
      <c r="E24" s="65">
        <v>44881</v>
      </c>
      <c r="F24" s="20" t="s">
        <v>94</v>
      </c>
      <c r="G24" s="12" t="s">
        <v>168</v>
      </c>
      <c r="H24" s="12" t="s">
        <v>18</v>
      </c>
      <c r="I24" s="12" t="s">
        <v>19</v>
      </c>
      <c r="J24" s="12" t="s">
        <v>71</v>
      </c>
      <c r="K24" s="12" t="s">
        <v>85</v>
      </c>
      <c r="L24" s="12" t="s">
        <v>165</v>
      </c>
      <c r="M24" s="12">
        <v>323</v>
      </c>
      <c r="N24" s="12">
        <v>578</v>
      </c>
      <c r="O24" s="12">
        <v>463</v>
      </c>
      <c r="P24" s="12">
        <v>348</v>
      </c>
      <c r="Q24" s="17">
        <v>44834</v>
      </c>
      <c r="R24" s="12" t="s">
        <v>174</v>
      </c>
      <c r="S24" s="15">
        <f t="shared" si="5"/>
        <v>0.78947368421052633</v>
      </c>
      <c r="T24" s="15">
        <f t="shared" ref="T24:T41" si="6">(O24-N24)/N24</f>
        <v>-0.19896193771626297</v>
      </c>
      <c r="U24" s="13">
        <f t="shared" si="4"/>
        <v>0.43343653250773995</v>
      </c>
      <c r="V24" s="12"/>
      <c r="W24" s="12"/>
      <c r="X24" s="12"/>
      <c r="Y24" s="12"/>
      <c r="Z24" s="12"/>
    </row>
    <row r="25" spans="1:26" ht="79" customHeight="1" x14ac:dyDescent="0.35">
      <c r="A25" s="52"/>
      <c r="B25" s="52"/>
      <c r="C25" s="12" t="s">
        <v>95</v>
      </c>
      <c r="D25" s="12" t="s">
        <v>16</v>
      </c>
      <c r="E25" s="65">
        <v>44901</v>
      </c>
      <c r="F25" s="50" t="s">
        <v>207</v>
      </c>
      <c r="G25" s="12" t="s">
        <v>208</v>
      </c>
      <c r="H25" s="12" t="s">
        <v>18</v>
      </c>
      <c r="I25" s="12" t="s">
        <v>19</v>
      </c>
      <c r="J25" s="12" t="s">
        <v>20</v>
      </c>
      <c r="K25" s="12" t="s">
        <v>85</v>
      </c>
      <c r="L25" s="12" t="s">
        <v>81</v>
      </c>
      <c r="M25" s="12">
        <v>18</v>
      </c>
      <c r="N25" s="12">
        <v>9</v>
      </c>
      <c r="O25" s="12">
        <v>11</v>
      </c>
      <c r="P25" s="12">
        <v>13</v>
      </c>
      <c r="Q25" s="18">
        <v>44805</v>
      </c>
      <c r="R25" s="19" t="s">
        <v>192</v>
      </c>
      <c r="S25" s="15">
        <f t="shared" si="5"/>
        <v>-0.5</v>
      </c>
      <c r="T25" s="15">
        <f t="shared" si="6"/>
        <v>0.22222222222222221</v>
      </c>
      <c r="U25" s="13">
        <f t="shared" si="4"/>
        <v>-0.3888888888888889</v>
      </c>
      <c r="V25" s="12"/>
      <c r="W25" s="12"/>
      <c r="X25" s="12"/>
      <c r="Y25" s="12"/>
      <c r="Z25" s="12"/>
    </row>
    <row r="26" spans="1:26" ht="55" customHeight="1" x14ac:dyDescent="0.35">
      <c r="A26" s="52"/>
      <c r="B26" s="52"/>
      <c r="C26" s="12" t="s">
        <v>96</v>
      </c>
      <c r="D26" s="12" t="s">
        <v>16</v>
      </c>
      <c r="E26" s="65">
        <v>44833</v>
      </c>
      <c r="F26" s="20" t="s">
        <v>97</v>
      </c>
      <c r="G26" s="5" t="s">
        <v>168</v>
      </c>
      <c r="H26" s="12" t="s">
        <v>18</v>
      </c>
      <c r="I26" s="12" t="s">
        <v>19</v>
      </c>
      <c r="J26" s="12" t="s">
        <v>20</v>
      </c>
      <c r="K26" s="12" t="s">
        <v>21</v>
      </c>
      <c r="L26" s="12" t="s">
        <v>21</v>
      </c>
      <c r="M26" s="12">
        <v>3</v>
      </c>
      <c r="N26" s="12">
        <v>8</v>
      </c>
      <c r="O26" s="12">
        <v>6</v>
      </c>
      <c r="P26" s="12">
        <v>3</v>
      </c>
      <c r="Q26" s="18">
        <v>44652</v>
      </c>
      <c r="R26" s="12" t="s">
        <v>98</v>
      </c>
      <c r="S26" s="15">
        <f t="shared" si="5"/>
        <v>1.6666666666666667</v>
      </c>
      <c r="T26" s="15">
        <f t="shared" si="6"/>
        <v>-0.25</v>
      </c>
      <c r="U26" s="13">
        <f t="shared" si="4"/>
        <v>1</v>
      </c>
      <c r="V26" s="12"/>
      <c r="W26" s="12"/>
      <c r="X26" s="12"/>
      <c r="Y26" s="12"/>
      <c r="Z26" s="12"/>
    </row>
    <row r="27" spans="1:26" ht="76.5" customHeight="1" x14ac:dyDescent="0.35">
      <c r="A27" s="52"/>
      <c r="B27" s="52"/>
      <c r="C27" s="12" t="s">
        <v>99</v>
      </c>
      <c r="D27" s="12" t="s">
        <v>16</v>
      </c>
      <c r="E27" s="65">
        <v>44880</v>
      </c>
      <c r="F27" s="20" t="s">
        <v>100</v>
      </c>
      <c r="G27" s="12" t="s">
        <v>168</v>
      </c>
      <c r="H27" s="12" t="s">
        <v>18</v>
      </c>
      <c r="I27" s="12" t="s">
        <v>24</v>
      </c>
      <c r="J27" s="12" t="s">
        <v>20</v>
      </c>
      <c r="K27" s="12" t="s">
        <v>21</v>
      </c>
      <c r="L27" s="12" t="s">
        <v>21</v>
      </c>
      <c r="M27" s="12">
        <v>4</v>
      </c>
      <c r="N27" s="12">
        <v>7</v>
      </c>
      <c r="O27" s="12">
        <v>3</v>
      </c>
      <c r="P27" s="12">
        <v>1</v>
      </c>
      <c r="Q27" s="18">
        <v>44652</v>
      </c>
      <c r="R27" s="12" t="s">
        <v>101</v>
      </c>
      <c r="S27" s="15">
        <f t="shared" si="5"/>
        <v>0.75</v>
      </c>
      <c r="T27" s="15">
        <f t="shared" si="6"/>
        <v>-0.5714285714285714</v>
      </c>
      <c r="U27" s="13">
        <f t="shared" si="4"/>
        <v>-0.25</v>
      </c>
      <c r="V27" s="12"/>
      <c r="W27" s="12"/>
      <c r="X27" s="12"/>
      <c r="Y27" s="12"/>
      <c r="Z27" s="12"/>
    </row>
    <row r="28" spans="1:26" ht="75" customHeight="1" x14ac:dyDescent="0.35">
      <c r="A28" s="52"/>
      <c r="B28" s="52"/>
      <c r="C28" s="12" t="s">
        <v>102</v>
      </c>
      <c r="D28" s="12" t="s">
        <v>16</v>
      </c>
      <c r="E28" s="65">
        <v>44743</v>
      </c>
      <c r="F28" s="20" t="s">
        <v>103</v>
      </c>
      <c r="G28" s="12" t="s">
        <v>168</v>
      </c>
      <c r="H28" s="12" t="s">
        <v>18</v>
      </c>
      <c r="I28" s="12" t="s">
        <v>19</v>
      </c>
      <c r="J28" s="12" t="s">
        <v>190</v>
      </c>
      <c r="K28" s="12" t="s">
        <v>21</v>
      </c>
      <c r="L28" s="12" t="s">
        <v>21</v>
      </c>
      <c r="M28" s="12">
        <v>13</v>
      </c>
      <c r="N28" s="12">
        <v>24</v>
      </c>
      <c r="O28" s="12">
        <v>23</v>
      </c>
      <c r="P28" s="12">
        <v>3</v>
      </c>
      <c r="Q28" s="18">
        <v>44621</v>
      </c>
      <c r="R28" s="12" t="s">
        <v>101</v>
      </c>
      <c r="S28" s="15">
        <f t="shared" si="5"/>
        <v>0.84615384615384615</v>
      </c>
      <c r="T28" s="15">
        <f t="shared" si="6"/>
        <v>-4.1666666666666664E-2</v>
      </c>
      <c r="U28" s="13">
        <f t="shared" si="4"/>
        <v>0.76923076923076927</v>
      </c>
      <c r="V28" s="12"/>
      <c r="W28" s="12"/>
      <c r="X28" s="12"/>
      <c r="Y28" s="12"/>
      <c r="Z28" s="12"/>
    </row>
    <row r="29" spans="1:26" s="57" customFormat="1" ht="34.5" customHeight="1" x14ac:dyDescent="0.35">
      <c r="A29" s="58"/>
      <c r="B29" s="58"/>
      <c r="C29" s="54" t="s">
        <v>104</v>
      </c>
      <c r="D29" s="54" t="s">
        <v>16</v>
      </c>
      <c r="E29" s="68">
        <v>44907</v>
      </c>
      <c r="F29" s="63" t="s">
        <v>175</v>
      </c>
      <c r="G29" s="54" t="s">
        <v>168</v>
      </c>
      <c r="H29" s="54" t="s">
        <v>18</v>
      </c>
      <c r="I29" s="54" t="s">
        <v>19</v>
      </c>
      <c r="J29" s="54" t="s">
        <v>20</v>
      </c>
      <c r="K29" s="54" t="s">
        <v>21</v>
      </c>
      <c r="L29" s="54" t="s">
        <v>21</v>
      </c>
      <c r="M29" s="54">
        <v>15</v>
      </c>
      <c r="N29" s="54">
        <v>24</v>
      </c>
      <c r="O29" s="54">
        <v>33</v>
      </c>
      <c r="P29" s="54">
        <v>36</v>
      </c>
      <c r="Q29" s="64">
        <v>44896</v>
      </c>
      <c r="R29" s="54" t="s">
        <v>211</v>
      </c>
      <c r="S29" s="55">
        <f t="shared" si="5"/>
        <v>0.6</v>
      </c>
      <c r="T29" s="55">
        <f t="shared" si="6"/>
        <v>0.375</v>
      </c>
      <c r="U29" s="56">
        <f t="shared" si="4"/>
        <v>1.2</v>
      </c>
      <c r="V29" s="54"/>
      <c r="W29" s="54"/>
      <c r="X29" s="54"/>
      <c r="Y29" s="54"/>
      <c r="Z29" s="54"/>
    </row>
    <row r="30" spans="1:26" ht="81" customHeight="1" x14ac:dyDescent="0.35">
      <c r="A30" s="52"/>
      <c r="B30" s="52"/>
      <c r="C30" s="12" t="s">
        <v>105</v>
      </c>
      <c r="D30" s="12" t="s">
        <v>16</v>
      </c>
      <c r="E30" s="65">
        <v>44771</v>
      </c>
      <c r="F30" s="20" t="s">
        <v>106</v>
      </c>
      <c r="G30" s="12" t="s">
        <v>168</v>
      </c>
      <c r="H30" s="12" t="s">
        <v>18</v>
      </c>
      <c r="I30" s="12" t="s">
        <v>19</v>
      </c>
      <c r="J30" s="12" t="s">
        <v>20</v>
      </c>
      <c r="K30" s="12" t="s">
        <v>85</v>
      </c>
      <c r="L30" s="12" t="s">
        <v>25</v>
      </c>
      <c r="M30" s="12">
        <v>36</v>
      </c>
      <c r="N30" s="12">
        <v>84</v>
      </c>
      <c r="O30" s="12">
        <v>77</v>
      </c>
      <c r="P30" s="12">
        <v>17</v>
      </c>
      <c r="Q30" s="17">
        <v>44681</v>
      </c>
      <c r="R30" s="12"/>
      <c r="S30" s="15">
        <f t="shared" si="5"/>
        <v>1.3333333333333333</v>
      </c>
      <c r="T30" s="15">
        <f t="shared" si="6"/>
        <v>-8.3333333333333329E-2</v>
      </c>
      <c r="U30" s="13">
        <f t="shared" si="4"/>
        <v>1.1388888888888888</v>
      </c>
      <c r="V30" s="12"/>
      <c r="W30" s="12"/>
      <c r="X30" s="12"/>
      <c r="Y30" s="12"/>
      <c r="Z30" s="12"/>
    </row>
    <row r="31" spans="1:26" ht="24.75" customHeight="1" x14ac:dyDescent="0.35">
      <c r="A31" s="52"/>
      <c r="B31" s="52"/>
      <c r="C31" s="12" t="s">
        <v>107</v>
      </c>
      <c r="D31" s="12" t="s">
        <v>16</v>
      </c>
      <c r="E31" s="65">
        <v>44691</v>
      </c>
      <c r="F31" s="20" t="s">
        <v>108</v>
      </c>
      <c r="G31" s="12" t="s">
        <v>168</v>
      </c>
      <c r="H31" s="12" t="s">
        <v>18</v>
      </c>
      <c r="I31" s="12" t="s">
        <v>19</v>
      </c>
      <c r="J31" s="12" t="s">
        <v>109</v>
      </c>
      <c r="K31" s="12" t="s">
        <v>85</v>
      </c>
      <c r="L31" s="12" t="s">
        <v>57</v>
      </c>
      <c r="M31" s="12">
        <v>8</v>
      </c>
      <c r="N31" s="12">
        <v>10</v>
      </c>
      <c r="O31" s="12">
        <v>8</v>
      </c>
      <c r="P31" s="12">
        <v>4</v>
      </c>
      <c r="Q31" s="17">
        <v>44684</v>
      </c>
      <c r="R31" s="12"/>
      <c r="S31" s="15">
        <f t="shared" si="5"/>
        <v>0.25</v>
      </c>
      <c r="T31" s="15">
        <f t="shared" si="6"/>
        <v>-0.2</v>
      </c>
      <c r="U31" s="13">
        <f t="shared" si="4"/>
        <v>0</v>
      </c>
      <c r="V31" s="12"/>
      <c r="W31" s="12"/>
      <c r="X31" s="12"/>
      <c r="Y31" s="12"/>
      <c r="Z31" s="12"/>
    </row>
    <row r="32" spans="1:26" ht="78" customHeight="1" x14ac:dyDescent="0.35">
      <c r="A32" s="52"/>
      <c r="B32" s="52"/>
      <c r="C32" s="12" t="s">
        <v>110</v>
      </c>
      <c r="D32" s="12" t="s">
        <v>16</v>
      </c>
      <c r="E32" s="65">
        <v>44901</v>
      </c>
      <c r="F32" s="20" t="s">
        <v>111</v>
      </c>
      <c r="G32" s="12" t="s">
        <v>208</v>
      </c>
      <c r="H32" s="12" t="s">
        <v>18</v>
      </c>
      <c r="I32" s="12" t="s">
        <v>19</v>
      </c>
      <c r="J32" s="12" t="s">
        <v>20</v>
      </c>
      <c r="K32" s="12" t="s">
        <v>85</v>
      </c>
      <c r="L32" s="12" t="s">
        <v>81</v>
      </c>
      <c r="M32" s="12">
        <v>9</v>
      </c>
      <c r="N32" s="12">
        <v>14</v>
      </c>
      <c r="O32" s="12">
        <v>11</v>
      </c>
      <c r="P32" s="12">
        <v>6</v>
      </c>
      <c r="Q32" s="18">
        <v>44805</v>
      </c>
      <c r="R32" s="19" t="s">
        <v>187</v>
      </c>
      <c r="S32" s="15">
        <f t="shared" si="5"/>
        <v>0.55555555555555558</v>
      </c>
      <c r="T32" s="15">
        <f t="shared" si="6"/>
        <v>-0.21428571428571427</v>
      </c>
      <c r="U32" s="13">
        <f t="shared" si="4"/>
        <v>0.22222222222222221</v>
      </c>
      <c r="V32" s="12"/>
      <c r="W32" s="12"/>
      <c r="X32" s="12"/>
      <c r="Y32" s="12"/>
      <c r="Z32" s="12"/>
    </row>
    <row r="33" spans="1:26" ht="48.75" customHeight="1" x14ac:dyDescent="0.35">
      <c r="A33" s="52"/>
      <c r="B33" s="52"/>
      <c r="C33" s="12" t="s">
        <v>112</v>
      </c>
      <c r="D33" s="12" t="s">
        <v>16</v>
      </c>
      <c r="E33" s="65">
        <v>44862</v>
      </c>
      <c r="F33" s="20" t="s">
        <v>113</v>
      </c>
      <c r="G33" s="12" t="s">
        <v>168</v>
      </c>
      <c r="H33" s="12" t="s">
        <v>18</v>
      </c>
      <c r="I33" s="12" t="s">
        <v>19</v>
      </c>
      <c r="J33" s="12" t="s">
        <v>20</v>
      </c>
      <c r="K33" s="12" t="s">
        <v>85</v>
      </c>
      <c r="L33" s="12" t="s">
        <v>81</v>
      </c>
      <c r="M33" s="12">
        <v>9</v>
      </c>
      <c r="N33" s="12">
        <v>17</v>
      </c>
      <c r="O33" s="12">
        <v>17</v>
      </c>
      <c r="P33" s="12">
        <v>3</v>
      </c>
      <c r="Q33" s="18">
        <v>44652</v>
      </c>
      <c r="R33" s="12" t="s">
        <v>206</v>
      </c>
      <c r="S33" s="15">
        <f t="shared" si="5"/>
        <v>0.88888888888888884</v>
      </c>
      <c r="T33" s="15">
        <f t="shared" si="6"/>
        <v>0</v>
      </c>
      <c r="U33" s="13">
        <f t="shared" si="4"/>
        <v>0.88888888888888884</v>
      </c>
      <c r="V33" s="12"/>
      <c r="W33" s="12"/>
      <c r="X33" s="12"/>
      <c r="Y33" s="12"/>
      <c r="Z33" s="12"/>
    </row>
    <row r="34" spans="1:26" ht="39" customHeight="1" x14ac:dyDescent="0.35">
      <c r="A34" s="52"/>
      <c r="B34" s="52"/>
      <c r="C34" s="12" t="s">
        <v>114</v>
      </c>
      <c r="D34" s="12" t="s">
        <v>16</v>
      </c>
      <c r="E34" s="65">
        <v>44748</v>
      </c>
      <c r="F34" s="20" t="s">
        <v>115</v>
      </c>
      <c r="G34" s="5" t="s">
        <v>168</v>
      </c>
      <c r="H34" s="12" t="s">
        <v>18</v>
      </c>
      <c r="I34" s="12" t="s">
        <v>24</v>
      </c>
      <c r="J34" s="12" t="s">
        <v>20</v>
      </c>
      <c r="K34" s="12" t="s">
        <v>21</v>
      </c>
      <c r="L34" s="12" t="s">
        <v>21</v>
      </c>
      <c r="M34" s="12">
        <v>11</v>
      </c>
      <c r="N34" s="12">
        <v>14</v>
      </c>
      <c r="O34" s="12">
        <v>15</v>
      </c>
      <c r="P34" s="12">
        <v>4</v>
      </c>
      <c r="Q34" s="18">
        <v>44682</v>
      </c>
      <c r="R34" s="5" t="s">
        <v>191</v>
      </c>
      <c r="S34" s="15">
        <f t="shared" si="5"/>
        <v>0.27272727272727271</v>
      </c>
      <c r="T34" s="15">
        <f t="shared" si="6"/>
        <v>7.1428571428571425E-2</v>
      </c>
      <c r="U34" s="13">
        <f t="shared" si="4"/>
        <v>0.36363636363636365</v>
      </c>
      <c r="V34" s="12"/>
      <c r="W34" s="12"/>
      <c r="X34" s="12"/>
      <c r="Y34" s="12"/>
      <c r="Z34" s="12"/>
    </row>
    <row r="35" spans="1:26" ht="25" x14ac:dyDescent="0.35">
      <c r="A35" s="51"/>
      <c r="B35" s="52"/>
      <c r="C35" s="5" t="s">
        <v>116</v>
      </c>
      <c r="D35" s="5" t="s">
        <v>16</v>
      </c>
      <c r="E35" s="66">
        <v>44798</v>
      </c>
      <c r="F35" s="30" t="s">
        <v>117</v>
      </c>
      <c r="G35" s="5" t="s">
        <v>168</v>
      </c>
      <c r="H35" s="5" t="s">
        <v>18</v>
      </c>
      <c r="I35" s="5" t="s">
        <v>24</v>
      </c>
      <c r="J35" s="5" t="s">
        <v>20</v>
      </c>
      <c r="K35" s="5" t="s">
        <v>21</v>
      </c>
      <c r="L35" s="5" t="s">
        <v>21</v>
      </c>
      <c r="M35" s="5">
        <v>12</v>
      </c>
      <c r="N35" s="5">
        <v>18</v>
      </c>
      <c r="O35" s="5">
        <v>15</v>
      </c>
      <c r="P35" s="5">
        <v>30</v>
      </c>
      <c r="Q35" s="32" t="s">
        <v>90</v>
      </c>
      <c r="R35" s="5" t="s">
        <v>118</v>
      </c>
      <c r="S35" s="13">
        <f t="shared" si="5"/>
        <v>0.5</v>
      </c>
      <c r="T35" s="13">
        <f t="shared" si="6"/>
        <v>-0.16666666666666666</v>
      </c>
      <c r="U35" s="13">
        <f t="shared" si="4"/>
        <v>0.25</v>
      </c>
      <c r="V35" s="5"/>
      <c r="W35" s="5"/>
      <c r="X35" s="5"/>
      <c r="Y35" s="5"/>
      <c r="Z35" s="5"/>
    </row>
    <row r="36" spans="1:26" ht="57" customHeight="1" x14ac:dyDescent="0.35">
      <c r="A36" s="51"/>
      <c r="B36" s="52"/>
      <c r="C36" s="5" t="s">
        <v>119</v>
      </c>
      <c r="D36" s="5" t="s">
        <v>16</v>
      </c>
      <c r="E36" s="66">
        <v>44806</v>
      </c>
      <c r="F36" s="30" t="s">
        <v>120</v>
      </c>
      <c r="G36" s="5" t="s">
        <v>168</v>
      </c>
      <c r="H36" s="5" t="s">
        <v>18</v>
      </c>
      <c r="I36" s="5" t="s">
        <v>24</v>
      </c>
      <c r="J36" s="5" t="s">
        <v>20</v>
      </c>
      <c r="K36" s="5" t="s">
        <v>85</v>
      </c>
      <c r="L36" s="5" t="s">
        <v>81</v>
      </c>
      <c r="M36" s="5">
        <v>5</v>
      </c>
      <c r="N36" s="5">
        <v>3</v>
      </c>
      <c r="O36" s="5">
        <v>7</v>
      </c>
      <c r="P36" s="5">
        <v>2</v>
      </c>
      <c r="Q36" s="32" t="s">
        <v>33</v>
      </c>
      <c r="R36" s="5" t="s">
        <v>121</v>
      </c>
      <c r="S36" s="13">
        <f t="shared" si="5"/>
        <v>-0.4</v>
      </c>
      <c r="T36" s="13">
        <f t="shared" si="6"/>
        <v>1.3333333333333333</v>
      </c>
      <c r="U36" s="13">
        <f t="shared" si="4"/>
        <v>0.4</v>
      </c>
      <c r="V36" s="5"/>
      <c r="W36" s="5"/>
      <c r="X36" s="5"/>
      <c r="Y36" s="5"/>
      <c r="Z36" s="5"/>
    </row>
    <row r="37" spans="1:26" ht="82.5" customHeight="1" x14ac:dyDescent="0.35">
      <c r="A37" s="51"/>
      <c r="B37" s="52"/>
      <c r="C37" s="5" t="s">
        <v>122</v>
      </c>
      <c r="D37" s="5" t="s">
        <v>16</v>
      </c>
      <c r="E37" s="66">
        <v>44771</v>
      </c>
      <c r="F37" s="30" t="s">
        <v>123</v>
      </c>
      <c r="G37" s="5" t="s">
        <v>168</v>
      </c>
      <c r="H37" s="5" t="s">
        <v>18</v>
      </c>
      <c r="I37" s="5" t="s">
        <v>19</v>
      </c>
      <c r="J37" s="5" t="s">
        <v>20</v>
      </c>
      <c r="K37" s="5" t="s">
        <v>85</v>
      </c>
      <c r="L37" s="5" t="s">
        <v>57</v>
      </c>
      <c r="M37" s="5">
        <v>5</v>
      </c>
      <c r="N37" s="5">
        <v>8</v>
      </c>
      <c r="O37" s="5">
        <v>3</v>
      </c>
      <c r="P37" s="5">
        <v>4</v>
      </c>
      <c r="Q37" s="27">
        <v>44681</v>
      </c>
      <c r="R37" s="5" t="s">
        <v>124</v>
      </c>
      <c r="S37" s="13">
        <f t="shared" si="5"/>
        <v>0.6</v>
      </c>
      <c r="T37" s="13">
        <f t="shared" si="6"/>
        <v>-0.625</v>
      </c>
      <c r="U37" s="13">
        <f t="shared" si="4"/>
        <v>-0.4</v>
      </c>
      <c r="V37" s="5"/>
      <c r="W37" s="5"/>
      <c r="X37" s="5"/>
      <c r="Y37" s="5"/>
      <c r="Z37" s="5"/>
    </row>
    <row r="38" spans="1:26" ht="58.5" customHeight="1" x14ac:dyDescent="0.35">
      <c r="A38" s="51"/>
      <c r="B38" s="52"/>
      <c r="C38" s="5" t="s">
        <v>125</v>
      </c>
      <c r="D38" s="5" t="s">
        <v>16</v>
      </c>
      <c r="E38" s="66">
        <v>44706</v>
      </c>
      <c r="F38" s="30" t="s">
        <v>126</v>
      </c>
      <c r="G38" s="5" t="s">
        <v>168</v>
      </c>
      <c r="H38" s="5" t="s">
        <v>18</v>
      </c>
      <c r="I38" s="5" t="s">
        <v>24</v>
      </c>
      <c r="J38" s="5" t="s">
        <v>20</v>
      </c>
      <c r="K38" s="5" t="s">
        <v>85</v>
      </c>
      <c r="L38" s="5" t="s">
        <v>127</v>
      </c>
      <c r="M38" s="5">
        <v>49</v>
      </c>
      <c r="N38" s="5">
        <v>73</v>
      </c>
      <c r="O38" s="5">
        <v>38</v>
      </c>
      <c r="P38" s="5">
        <v>12</v>
      </c>
      <c r="Q38" s="32" t="s">
        <v>128</v>
      </c>
      <c r="R38" s="5" t="s">
        <v>158</v>
      </c>
      <c r="S38" s="13">
        <f t="shared" si="5"/>
        <v>0.48979591836734693</v>
      </c>
      <c r="T38" s="13">
        <f t="shared" si="6"/>
        <v>-0.47945205479452052</v>
      </c>
      <c r="U38" s="13">
        <f t="shared" si="4"/>
        <v>-0.22448979591836735</v>
      </c>
      <c r="V38" s="5"/>
      <c r="W38" s="5"/>
      <c r="X38" s="5"/>
      <c r="Y38" s="5"/>
      <c r="Z38" s="5"/>
    </row>
    <row r="39" spans="1:26" ht="40.5" customHeight="1" x14ac:dyDescent="0.35">
      <c r="A39" s="52"/>
      <c r="B39" s="52"/>
      <c r="C39" s="12" t="s">
        <v>129</v>
      </c>
      <c r="D39" s="12" t="s">
        <v>16</v>
      </c>
      <c r="E39" s="65">
        <v>44697</v>
      </c>
      <c r="F39" s="20" t="s">
        <v>130</v>
      </c>
      <c r="G39" s="5" t="s">
        <v>168</v>
      </c>
      <c r="H39" s="12" t="s">
        <v>18</v>
      </c>
      <c r="I39" s="12" t="s">
        <v>24</v>
      </c>
      <c r="J39" s="12" t="s">
        <v>20</v>
      </c>
      <c r="K39" s="12" t="s">
        <v>85</v>
      </c>
      <c r="L39" s="12" t="s">
        <v>57</v>
      </c>
      <c r="M39" s="12">
        <v>22</v>
      </c>
      <c r="N39" s="12">
        <v>44</v>
      </c>
      <c r="O39" s="12">
        <v>38</v>
      </c>
      <c r="P39" s="12">
        <v>18</v>
      </c>
      <c r="Q39" s="18">
        <v>44681</v>
      </c>
      <c r="R39" s="12" t="s">
        <v>58</v>
      </c>
      <c r="S39" s="15">
        <f t="shared" si="5"/>
        <v>1</v>
      </c>
      <c r="T39" s="15">
        <f t="shared" si="6"/>
        <v>-0.13636363636363635</v>
      </c>
      <c r="U39" s="13">
        <f t="shared" si="4"/>
        <v>0.72727272727272729</v>
      </c>
      <c r="V39" s="12"/>
      <c r="W39" s="12"/>
      <c r="X39" s="12"/>
      <c r="Y39" s="12"/>
      <c r="Z39" s="12"/>
    </row>
    <row r="40" spans="1:26" ht="54.75" customHeight="1" x14ac:dyDescent="0.35">
      <c r="A40" s="51"/>
      <c r="B40" s="52"/>
      <c r="C40" s="5" t="s">
        <v>131</v>
      </c>
      <c r="D40" s="5" t="s">
        <v>16</v>
      </c>
      <c r="E40" s="66">
        <v>44699</v>
      </c>
      <c r="F40" s="30" t="s">
        <v>132</v>
      </c>
      <c r="G40" s="5" t="s">
        <v>168</v>
      </c>
      <c r="H40" s="5" t="s">
        <v>18</v>
      </c>
      <c r="I40" s="5" t="s">
        <v>24</v>
      </c>
      <c r="J40" s="5" t="s">
        <v>20</v>
      </c>
      <c r="K40" s="5" t="s">
        <v>21</v>
      </c>
      <c r="L40" s="5" t="s">
        <v>21</v>
      </c>
      <c r="M40" s="5">
        <v>1</v>
      </c>
      <c r="N40" s="5">
        <v>0</v>
      </c>
      <c r="O40" s="5">
        <v>0</v>
      </c>
      <c r="P40" s="5">
        <v>0</v>
      </c>
      <c r="Q40" s="26">
        <v>44684</v>
      </c>
      <c r="R40" s="5"/>
      <c r="S40" s="13">
        <f t="shared" si="5"/>
        <v>-1</v>
      </c>
      <c r="T40" s="13" t="e">
        <f t="shared" si="6"/>
        <v>#DIV/0!</v>
      </c>
      <c r="U40" s="13">
        <f t="shared" si="4"/>
        <v>-1</v>
      </c>
      <c r="V40" s="5"/>
      <c r="W40" s="5"/>
      <c r="X40" s="5"/>
      <c r="Y40" s="5"/>
      <c r="Z40" s="5"/>
    </row>
    <row r="41" spans="1:26" ht="74" customHeight="1" x14ac:dyDescent="0.35">
      <c r="A41" s="51"/>
      <c r="B41" s="52"/>
      <c r="C41" s="5" t="s">
        <v>150</v>
      </c>
      <c r="D41" s="5" t="s">
        <v>151</v>
      </c>
      <c r="E41" s="66">
        <v>44690</v>
      </c>
      <c r="F41" s="30" t="s">
        <v>152</v>
      </c>
      <c r="G41" s="5" t="s">
        <v>168</v>
      </c>
      <c r="H41" s="5" t="s">
        <v>18</v>
      </c>
      <c r="I41" s="5" t="s">
        <v>19</v>
      </c>
      <c r="J41" s="5" t="s">
        <v>20</v>
      </c>
      <c r="K41" s="5" t="s">
        <v>21</v>
      </c>
      <c r="L41" s="5" t="s">
        <v>21</v>
      </c>
      <c r="M41" s="29">
        <v>16</v>
      </c>
      <c r="N41" s="29">
        <v>35</v>
      </c>
      <c r="O41" s="29">
        <v>31</v>
      </c>
      <c r="P41" s="29">
        <v>20</v>
      </c>
      <c r="Q41" s="33">
        <v>44681</v>
      </c>
      <c r="R41" s="5" t="s">
        <v>58</v>
      </c>
      <c r="S41" s="13">
        <f t="shared" si="5"/>
        <v>1.1875</v>
      </c>
      <c r="T41" s="13">
        <f t="shared" si="6"/>
        <v>-0.11428571428571428</v>
      </c>
      <c r="U41" s="13">
        <f t="shared" si="4"/>
        <v>0.9375</v>
      </c>
      <c r="V41" s="5" t="s">
        <v>153</v>
      </c>
      <c r="W41" s="5"/>
      <c r="X41" s="5"/>
      <c r="Y41" s="5"/>
      <c r="Z41" s="5"/>
    </row>
    <row r="42" spans="1:26" ht="57" customHeight="1" x14ac:dyDescent="0.35">
      <c r="A42" s="51"/>
      <c r="B42" s="52"/>
      <c r="C42" s="5" t="s">
        <v>154</v>
      </c>
      <c r="D42" s="5" t="s">
        <v>151</v>
      </c>
      <c r="E42" s="66">
        <v>44691</v>
      </c>
      <c r="F42" s="30" t="s">
        <v>155</v>
      </c>
      <c r="G42" s="5" t="s">
        <v>168</v>
      </c>
      <c r="H42" s="5" t="s">
        <v>166</v>
      </c>
      <c r="I42" s="5" t="s">
        <v>166</v>
      </c>
      <c r="J42" s="5" t="s">
        <v>166</v>
      </c>
      <c r="K42" s="5"/>
      <c r="L42" s="5"/>
      <c r="M42" s="5">
        <v>0</v>
      </c>
      <c r="N42" s="5">
        <v>0</v>
      </c>
      <c r="O42" s="5">
        <v>0</v>
      </c>
      <c r="P42" s="5">
        <v>0</v>
      </c>
      <c r="Q42" s="5"/>
      <c r="R42" s="5" t="s">
        <v>188</v>
      </c>
      <c r="S42" s="13" t="s">
        <v>166</v>
      </c>
      <c r="T42" s="13" t="s">
        <v>166</v>
      </c>
      <c r="U42" s="13" t="s">
        <v>166</v>
      </c>
      <c r="V42" s="5"/>
      <c r="W42" s="5"/>
      <c r="X42" s="5"/>
      <c r="Y42" s="5"/>
      <c r="Z42" s="5"/>
    </row>
    <row r="43" spans="1:26" ht="49.5" customHeight="1" x14ac:dyDescent="0.35">
      <c r="A43" s="52"/>
      <c r="B43" s="52"/>
      <c r="C43" s="12" t="s">
        <v>156</v>
      </c>
      <c r="D43" s="12" t="s">
        <v>151</v>
      </c>
      <c r="E43" s="65">
        <v>44718</v>
      </c>
      <c r="F43" s="20" t="s">
        <v>157</v>
      </c>
      <c r="G43" s="5" t="s">
        <v>168</v>
      </c>
      <c r="H43" s="12" t="s">
        <v>166</v>
      </c>
      <c r="I43" s="12" t="s">
        <v>166</v>
      </c>
      <c r="J43" s="12" t="s">
        <v>166</v>
      </c>
      <c r="K43" s="12"/>
      <c r="L43" s="12"/>
      <c r="M43" s="12">
        <v>0</v>
      </c>
      <c r="N43" s="12">
        <v>0</v>
      </c>
      <c r="O43" s="12">
        <v>0</v>
      </c>
      <c r="P43" s="12">
        <v>0</v>
      </c>
      <c r="Q43" s="12"/>
      <c r="R43" s="12" t="s">
        <v>188</v>
      </c>
      <c r="S43" s="13" t="s">
        <v>166</v>
      </c>
      <c r="T43" s="13" t="s">
        <v>166</v>
      </c>
      <c r="U43" s="13" t="s">
        <v>166</v>
      </c>
      <c r="V43" s="12"/>
      <c r="W43" s="12"/>
      <c r="X43" s="12"/>
      <c r="Y43" s="12"/>
      <c r="Z43" s="12"/>
    </row>
    <row r="44" spans="1:26" ht="87" customHeight="1" x14ac:dyDescent="0.35">
      <c r="A44" s="52"/>
      <c r="B44" s="52"/>
      <c r="C44" s="21" t="s">
        <v>142</v>
      </c>
      <c r="D44" s="21" t="s">
        <v>143</v>
      </c>
      <c r="E44" s="65">
        <v>44718</v>
      </c>
      <c r="F44" s="20" t="s">
        <v>144</v>
      </c>
      <c r="G44" s="5" t="s">
        <v>168</v>
      </c>
      <c r="H44" s="21" t="s">
        <v>18</v>
      </c>
      <c r="I44" s="12" t="s">
        <v>19</v>
      </c>
      <c r="J44" s="21" t="s">
        <v>71</v>
      </c>
      <c r="K44" s="21" t="s">
        <v>85</v>
      </c>
      <c r="L44" s="12" t="s">
        <v>145</v>
      </c>
      <c r="M44" s="12">
        <v>13</v>
      </c>
      <c r="N44" s="12">
        <v>21</v>
      </c>
      <c r="O44" s="12">
        <v>18</v>
      </c>
      <c r="P44" s="12">
        <v>1</v>
      </c>
      <c r="Q44" s="16" t="s">
        <v>185</v>
      </c>
      <c r="R44" s="12"/>
      <c r="S44" s="15">
        <f t="shared" ref="S44:T48" si="7">(N44-M44)/M44</f>
        <v>0.61538461538461542</v>
      </c>
      <c r="T44" s="15">
        <f t="shared" si="7"/>
        <v>-0.14285714285714285</v>
      </c>
      <c r="U44" s="13">
        <f t="shared" ref="U44:U48" si="8">(O44-M44)/M44</f>
        <v>0.38461538461538464</v>
      </c>
      <c r="V44" s="12" t="s">
        <v>146</v>
      </c>
      <c r="W44" s="12"/>
      <c r="X44" s="12"/>
      <c r="Y44" s="12"/>
      <c r="Z44" s="12"/>
    </row>
    <row r="45" spans="1:26" ht="58" customHeight="1" x14ac:dyDescent="0.35">
      <c r="A45" s="52"/>
      <c r="B45" s="52"/>
      <c r="C45" s="12" t="s">
        <v>147</v>
      </c>
      <c r="D45" s="12" t="s">
        <v>148</v>
      </c>
      <c r="E45" s="65">
        <v>44798</v>
      </c>
      <c r="F45" s="20" t="s">
        <v>149</v>
      </c>
      <c r="G45" s="5" t="s">
        <v>168</v>
      </c>
      <c r="H45" s="12" t="s">
        <v>209</v>
      </c>
      <c r="I45" s="12" t="s">
        <v>24</v>
      </c>
      <c r="J45" s="12" t="s">
        <v>169</v>
      </c>
      <c r="K45" s="12" t="s">
        <v>21</v>
      </c>
      <c r="L45" s="12" t="s">
        <v>21</v>
      </c>
      <c r="M45" s="31">
        <v>87</v>
      </c>
      <c r="N45" s="31">
        <v>182</v>
      </c>
      <c r="O45" s="31">
        <v>140</v>
      </c>
      <c r="P45" s="31">
        <v>46</v>
      </c>
      <c r="Q45" s="17">
        <v>44681</v>
      </c>
      <c r="R45" s="12" t="s">
        <v>170</v>
      </c>
      <c r="S45" s="15">
        <f t="shared" si="7"/>
        <v>1.0919540229885059</v>
      </c>
      <c r="T45" s="15">
        <f t="shared" si="7"/>
        <v>-0.23076923076923078</v>
      </c>
      <c r="U45" s="13">
        <f t="shared" si="8"/>
        <v>0.60919540229885061</v>
      </c>
      <c r="V45" s="37"/>
      <c r="W45" s="12"/>
      <c r="X45" s="12"/>
      <c r="Y45" s="12"/>
      <c r="Z45" s="12"/>
    </row>
    <row r="46" spans="1:26" ht="107" customHeight="1" x14ac:dyDescent="0.35">
      <c r="A46" s="52"/>
      <c r="B46" s="52"/>
      <c r="C46" s="12" t="s">
        <v>133</v>
      </c>
      <c r="D46" s="12" t="s">
        <v>134</v>
      </c>
      <c r="E46" s="65">
        <v>44797</v>
      </c>
      <c r="F46" s="20" t="s">
        <v>135</v>
      </c>
      <c r="G46" s="5" t="s">
        <v>168</v>
      </c>
      <c r="H46" s="12" t="s">
        <v>18</v>
      </c>
      <c r="I46" s="12" t="s">
        <v>24</v>
      </c>
      <c r="J46" s="12" t="s">
        <v>20</v>
      </c>
      <c r="K46" s="12" t="s">
        <v>85</v>
      </c>
      <c r="L46" s="12" t="s">
        <v>81</v>
      </c>
      <c r="M46" s="12">
        <v>2</v>
      </c>
      <c r="N46" s="12">
        <v>7</v>
      </c>
      <c r="O46" s="12">
        <v>3</v>
      </c>
      <c r="P46" s="12">
        <v>0</v>
      </c>
      <c r="Q46" s="18">
        <v>44743</v>
      </c>
      <c r="R46" s="12" t="s">
        <v>210</v>
      </c>
      <c r="S46" s="15">
        <f t="shared" si="7"/>
        <v>2.5</v>
      </c>
      <c r="T46" s="15">
        <f t="shared" si="7"/>
        <v>-0.5714285714285714</v>
      </c>
      <c r="U46" s="13">
        <f t="shared" si="8"/>
        <v>0.5</v>
      </c>
      <c r="V46" s="12"/>
      <c r="W46" s="12"/>
      <c r="X46" s="12"/>
      <c r="Y46" s="12"/>
      <c r="Z46" s="12"/>
    </row>
    <row r="47" spans="1:26" ht="15.75" customHeight="1" x14ac:dyDescent="0.35">
      <c r="A47" s="51"/>
      <c r="B47" s="51"/>
      <c r="C47" s="5" t="s">
        <v>136</v>
      </c>
      <c r="D47" s="5" t="s">
        <v>134</v>
      </c>
      <c r="E47" s="66">
        <v>44701</v>
      </c>
      <c r="F47" s="30" t="s">
        <v>137</v>
      </c>
      <c r="G47" s="5" t="s">
        <v>168</v>
      </c>
      <c r="H47" s="5" t="s">
        <v>18</v>
      </c>
      <c r="I47" s="5" t="s">
        <v>189</v>
      </c>
      <c r="J47" s="5" t="s">
        <v>20</v>
      </c>
      <c r="K47" s="5" t="s">
        <v>21</v>
      </c>
      <c r="L47" s="5" t="s">
        <v>21</v>
      </c>
      <c r="M47" s="5">
        <v>1</v>
      </c>
      <c r="N47" s="5">
        <v>2</v>
      </c>
      <c r="O47" s="5">
        <v>7</v>
      </c>
      <c r="P47" s="5">
        <v>3</v>
      </c>
      <c r="Q47" s="26">
        <v>44694</v>
      </c>
      <c r="R47" s="5"/>
      <c r="S47" s="13">
        <f t="shared" si="7"/>
        <v>1</v>
      </c>
      <c r="T47" s="13">
        <f t="shared" si="7"/>
        <v>2.5</v>
      </c>
      <c r="U47" s="13">
        <f t="shared" si="8"/>
        <v>6</v>
      </c>
      <c r="V47" s="5"/>
      <c r="W47" s="5"/>
      <c r="X47" s="5"/>
      <c r="Y47" s="5"/>
      <c r="Z47" s="5"/>
    </row>
    <row r="48" spans="1:26" ht="15.75" customHeight="1" x14ac:dyDescent="0.35">
      <c r="A48" s="51"/>
      <c r="B48" s="51"/>
      <c r="C48" s="5" t="s">
        <v>138</v>
      </c>
      <c r="D48" s="5" t="s">
        <v>134</v>
      </c>
      <c r="E48" s="66">
        <v>44806</v>
      </c>
      <c r="F48" s="30" t="s">
        <v>139</v>
      </c>
      <c r="G48" s="5" t="s">
        <v>168</v>
      </c>
      <c r="H48" s="5" t="s">
        <v>18</v>
      </c>
      <c r="I48" s="5" t="s">
        <v>24</v>
      </c>
      <c r="J48" s="5" t="s">
        <v>20</v>
      </c>
      <c r="K48" s="5" t="s">
        <v>21</v>
      </c>
      <c r="L48" s="5" t="s">
        <v>21</v>
      </c>
      <c r="M48" s="5">
        <v>10</v>
      </c>
      <c r="N48" s="5">
        <v>6</v>
      </c>
      <c r="O48" s="5">
        <v>4</v>
      </c>
      <c r="P48" s="5">
        <v>0</v>
      </c>
      <c r="Q48" s="32" t="s">
        <v>87</v>
      </c>
      <c r="R48" s="5" t="s">
        <v>162</v>
      </c>
      <c r="S48" s="13">
        <f t="shared" si="7"/>
        <v>-0.4</v>
      </c>
      <c r="T48" s="13">
        <f t="shared" si="7"/>
        <v>-0.33333333333333331</v>
      </c>
      <c r="U48" s="13">
        <f t="shared" si="8"/>
        <v>-0.6</v>
      </c>
      <c r="V48" s="5"/>
      <c r="W48" s="5"/>
      <c r="X48" s="5"/>
      <c r="Y48" s="5"/>
      <c r="Z48" s="5"/>
    </row>
    <row r="49" spans="1:26" ht="49" customHeight="1" x14ac:dyDescent="0.35">
      <c r="A49" s="52"/>
      <c r="B49" s="52"/>
      <c r="C49" s="12" t="s">
        <v>140</v>
      </c>
      <c r="D49" s="12" t="s">
        <v>134</v>
      </c>
      <c r="E49" s="65">
        <v>44881</v>
      </c>
      <c r="F49" s="20" t="s">
        <v>141</v>
      </c>
      <c r="G49" s="12" t="s">
        <v>168</v>
      </c>
      <c r="H49" s="12" t="s">
        <v>18</v>
      </c>
      <c r="I49" s="12" t="s">
        <v>19</v>
      </c>
      <c r="J49" s="12" t="s">
        <v>20</v>
      </c>
      <c r="K49" s="12" t="s">
        <v>21</v>
      </c>
      <c r="L49" s="12" t="s">
        <v>21</v>
      </c>
      <c r="M49" s="12">
        <v>13</v>
      </c>
      <c r="N49" s="12">
        <v>24</v>
      </c>
      <c r="O49" s="12">
        <v>17</v>
      </c>
      <c r="P49" s="12">
        <v>4</v>
      </c>
      <c r="Q49" s="18">
        <v>44652</v>
      </c>
      <c r="R49" s="12" t="s">
        <v>171</v>
      </c>
      <c r="S49" s="13">
        <f>(N49-M49)/M49</f>
        <v>0.84615384615384615</v>
      </c>
      <c r="T49" s="15">
        <f>(O49-N49)/N49</f>
        <v>-0.29166666666666669</v>
      </c>
      <c r="U49" s="13">
        <f>(O49-M49)/M49</f>
        <v>0.30769230769230771</v>
      </c>
      <c r="V49" s="12"/>
      <c r="W49" s="12"/>
      <c r="X49" s="12"/>
      <c r="Y49" s="12"/>
      <c r="Z49" s="12"/>
    </row>
    <row r="50" spans="1:26" ht="15.75" customHeight="1" x14ac:dyDescent="0.35">
      <c r="A50" s="5"/>
      <c r="B50" s="5"/>
      <c r="C50" s="5"/>
      <c r="D50" s="5"/>
      <c r="E50" s="5"/>
      <c r="F50" s="5"/>
      <c r="G50" s="5"/>
      <c r="H50" s="5"/>
      <c r="I50" s="5"/>
      <c r="J50" s="5"/>
      <c r="K50" s="41"/>
      <c r="L50" s="41"/>
      <c r="M50" s="41"/>
      <c r="N50" s="41"/>
      <c r="O50" s="5"/>
      <c r="P50" s="5"/>
      <c r="Q50" s="5"/>
      <c r="R50" s="5"/>
      <c r="S50" s="5"/>
      <c r="T50" s="5"/>
      <c r="U50" s="5"/>
      <c r="V50" s="5"/>
      <c r="W50" s="5"/>
      <c r="X50" s="5"/>
    </row>
    <row r="51" spans="1:26" ht="15.75" customHeight="1" x14ac:dyDescent="0.35">
      <c r="A51" s="5"/>
      <c r="B51" s="5"/>
      <c r="C51" s="5"/>
      <c r="D51" s="5"/>
      <c r="E51" s="5"/>
      <c r="F51" s="5"/>
      <c r="G51" s="5"/>
      <c r="H51" s="5"/>
      <c r="I51" s="5"/>
      <c r="J51" s="5"/>
      <c r="K51" s="5"/>
      <c r="L51" s="5"/>
      <c r="M51" s="5"/>
      <c r="N51" s="5"/>
      <c r="O51" s="5"/>
      <c r="P51" s="5"/>
      <c r="Q51" s="5"/>
      <c r="R51" s="5"/>
      <c r="S51" s="5"/>
      <c r="T51" s="5"/>
      <c r="U51" s="5"/>
      <c r="V51" s="5"/>
      <c r="W51" s="5"/>
      <c r="X51" s="5"/>
    </row>
    <row r="52" spans="1:26" ht="15.75" customHeight="1" x14ac:dyDescent="0.35">
      <c r="A52" s="5"/>
      <c r="B52" s="5"/>
      <c r="C52" s="5"/>
      <c r="D52" s="5"/>
      <c r="E52" s="5"/>
      <c r="F52" s="5"/>
      <c r="G52" s="5"/>
      <c r="H52" s="5"/>
      <c r="I52" s="5"/>
      <c r="J52" s="5"/>
      <c r="K52" s="5"/>
      <c r="L52" s="5"/>
      <c r="M52" s="5"/>
      <c r="N52" s="5"/>
      <c r="O52" s="5"/>
      <c r="P52" s="5"/>
      <c r="Q52" s="5"/>
      <c r="R52" s="5"/>
      <c r="S52" s="5"/>
      <c r="T52" s="5"/>
      <c r="U52" s="5"/>
      <c r="V52" s="5"/>
      <c r="W52" s="5"/>
      <c r="X52" s="5"/>
    </row>
    <row r="53" spans="1:26" ht="15.75" customHeight="1" x14ac:dyDescent="0.35">
      <c r="A53" s="5"/>
      <c r="B53" s="5"/>
      <c r="C53" s="5"/>
      <c r="D53" s="5"/>
      <c r="E53" s="5"/>
      <c r="F53" s="5"/>
      <c r="G53" s="5"/>
      <c r="H53" s="5"/>
      <c r="I53" s="5"/>
      <c r="J53" s="5"/>
      <c r="K53" s="5"/>
      <c r="L53" s="5"/>
      <c r="M53" s="5"/>
      <c r="N53" s="5"/>
      <c r="O53" s="5"/>
      <c r="P53" s="5"/>
      <c r="Q53" s="5"/>
      <c r="R53" s="5"/>
      <c r="S53" s="5"/>
      <c r="T53" s="5"/>
      <c r="U53" s="5"/>
      <c r="V53" s="5"/>
      <c r="W53" s="5"/>
      <c r="X53" s="5"/>
    </row>
    <row r="54" spans="1:26" ht="15.75" customHeight="1" x14ac:dyDescent="0.35">
      <c r="A54" s="5"/>
      <c r="B54" s="5"/>
      <c r="C54" s="5"/>
      <c r="D54" s="5"/>
      <c r="E54" s="5"/>
      <c r="F54" s="5"/>
      <c r="G54" s="5"/>
      <c r="H54" s="5"/>
      <c r="I54" s="5"/>
      <c r="J54" s="5"/>
      <c r="K54" s="5"/>
      <c r="L54" s="5"/>
      <c r="M54" s="5"/>
      <c r="N54" s="5"/>
      <c r="O54" s="5"/>
      <c r="P54" s="5"/>
      <c r="Q54" s="5"/>
      <c r="R54" s="5"/>
      <c r="S54" s="5"/>
      <c r="T54" s="5"/>
      <c r="U54" s="5"/>
      <c r="V54" s="5"/>
      <c r="W54" s="5"/>
      <c r="X54" s="5"/>
    </row>
    <row r="55" spans="1:26" ht="15.75" customHeight="1" x14ac:dyDescent="0.35">
      <c r="A55" s="5"/>
      <c r="B55" s="5"/>
      <c r="C55" s="5"/>
      <c r="D55" s="5"/>
      <c r="E55" s="5"/>
      <c r="F55" s="5"/>
      <c r="G55" s="5"/>
      <c r="H55" s="5"/>
      <c r="I55" s="5"/>
      <c r="J55" s="5"/>
      <c r="K55" s="5"/>
      <c r="L55" s="5"/>
      <c r="M55" s="5"/>
      <c r="N55" s="5"/>
      <c r="O55" s="5"/>
      <c r="P55" s="5"/>
      <c r="Q55" s="5"/>
      <c r="R55" s="5"/>
      <c r="S55" s="5"/>
      <c r="T55" s="5"/>
      <c r="U55" s="5"/>
      <c r="V55" s="5"/>
      <c r="W55" s="5"/>
      <c r="X55" s="5"/>
    </row>
    <row r="56" spans="1:26" ht="15.75" customHeight="1" x14ac:dyDescent="0.35">
      <c r="A56" s="5"/>
      <c r="B56" s="5"/>
      <c r="C56" s="5"/>
      <c r="D56" s="5"/>
      <c r="E56" s="5"/>
      <c r="F56" s="5"/>
      <c r="G56" s="5"/>
      <c r="H56" s="5"/>
      <c r="I56" s="5"/>
      <c r="J56" s="5"/>
      <c r="K56" s="5"/>
      <c r="L56" s="5"/>
      <c r="M56" s="5"/>
      <c r="N56" s="5"/>
      <c r="O56" s="5"/>
      <c r="P56" s="5"/>
      <c r="Q56" s="5"/>
      <c r="R56" s="5"/>
      <c r="S56" s="5"/>
      <c r="T56" s="5"/>
      <c r="U56" s="5"/>
      <c r="V56" s="5"/>
      <c r="W56" s="5"/>
      <c r="X56" s="5"/>
    </row>
    <row r="57" spans="1:26" ht="15.75" customHeight="1" x14ac:dyDescent="0.35">
      <c r="A57" s="5"/>
      <c r="B57" s="5"/>
      <c r="C57" s="5"/>
      <c r="D57" s="5"/>
      <c r="E57" s="5"/>
      <c r="F57" s="5"/>
      <c r="G57" s="5"/>
      <c r="H57" s="5"/>
      <c r="I57" s="5"/>
      <c r="J57" s="5"/>
      <c r="K57" s="5"/>
      <c r="L57" s="5"/>
      <c r="M57" s="5"/>
      <c r="N57" s="5"/>
      <c r="O57" s="5"/>
      <c r="P57" s="5"/>
      <c r="Q57" s="5"/>
      <c r="R57" s="5"/>
      <c r="S57" s="5"/>
      <c r="T57" s="5"/>
      <c r="U57" s="5"/>
      <c r="V57" s="5"/>
      <c r="W57" s="5"/>
      <c r="X57" s="5"/>
    </row>
    <row r="58" spans="1:26" ht="15.75" customHeight="1" x14ac:dyDescent="0.35">
      <c r="A58" s="5"/>
      <c r="B58" s="5"/>
      <c r="C58" s="5"/>
      <c r="D58" s="5"/>
      <c r="E58" s="5"/>
      <c r="F58" s="5"/>
      <c r="G58" s="5"/>
      <c r="H58" s="5"/>
      <c r="I58" s="5"/>
      <c r="J58" s="5"/>
      <c r="K58" s="5"/>
      <c r="L58" s="5"/>
      <c r="M58" s="5"/>
      <c r="N58" s="5"/>
      <c r="O58" s="5"/>
      <c r="P58" s="5"/>
      <c r="Q58" s="5"/>
      <c r="R58" s="5"/>
      <c r="S58" s="5"/>
      <c r="T58" s="5"/>
      <c r="U58" s="5"/>
      <c r="V58" s="5"/>
      <c r="W58" s="5"/>
      <c r="X58" s="5"/>
    </row>
    <row r="59" spans="1:26" ht="15.75" customHeight="1" x14ac:dyDescent="0.35">
      <c r="A59" s="5"/>
      <c r="B59" s="5"/>
      <c r="C59" s="5"/>
      <c r="D59" s="5"/>
      <c r="E59" s="5"/>
      <c r="F59" s="5"/>
      <c r="G59" s="5"/>
      <c r="H59" s="5"/>
      <c r="I59" s="5"/>
      <c r="J59" s="5"/>
      <c r="K59" s="5"/>
      <c r="L59" s="5"/>
      <c r="M59" s="5"/>
      <c r="N59" s="5"/>
      <c r="O59" s="5"/>
      <c r="P59" s="5"/>
      <c r="Q59" s="5"/>
      <c r="R59" s="5"/>
      <c r="S59" s="5"/>
      <c r="T59" s="5"/>
      <c r="U59" s="5"/>
      <c r="V59" s="5"/>
      <c r="W59" s="5"/>
      <c r="X59" s="5"/>
    </row>
    <row r="60" spans="1:26" ht="15.75" customHeight="1" x14ac:dyDescent="0.35">
      <c r="A60" s="5"/>
      <c r="B60" s="5"/>
      <c r="C60" s="5"/>
      <c r="D60" s="5"/>
      <c r="E60" s="5"/>
      <c r="F60" s="5"/>
      <c r="G60" s="5"/>
      <c r="H60" s="5"/>
      <c r="I60" s="5"/>
      <c r="J60" s="5"/>
      <c r="K60" s="5"/>
      <c r="L60" s="5"/>
      <c r="M60" s="5"/>
      <c r="N60" s="5"/>
      <c r="O60" s="5"/>
      <c r="P60" s="5"/>
      <c r="Q60" s="5"/>
      <c r="R60" s="5"/>
      <c r="S60" s="5"/>
      <c r="T60" s="5"/>
      <c r="U60" s="5"/>
      <c r="V60" s="5"/>
      <c r="W60" s="5"/>
      <c r="X60" s="5"/>
    </row>
    <row r="61" spans="1:26" ht="15.75" customHeight="1" x14ac:dyDescent="0.35">
      <c r="A61" s="5"/>
      <c r="B61" s="5"/>
      <c r="C61" s="5"/>
      <c r="D61" s="5"/>
      <c r="E61" s="5"/>
      <c r="F61" s="5"/>
      <c r="G61" s="5"/>
      <c r="H61" s="5"/>
      <c r="I61" s="5"/>
      <c r="J61" s="5"/>
      <c r="K61" s="5"/>
      <c r="L61" s="5"/>
      <c r="M61" s="5"/>
      <c r="N61" s="5"/>
      <c r="O61" s="5"/>
      <c r="P61" s="5"/>
      <c r="Q61" s="5"/>
      <c r="R61" s="5"/>
      <c r="S61" s="5"/>
      <c r="T61" s="5"/>
      <c r="U61" s="5"/>
      <c r="V61" s="5"/>
      <c r="W61" s="5"/>
      <c r="X61" s="5"/>
    </row>
    <row r="62" spans="1:26" ht="15.75" customHeight="1" x14ac:dyDescent="0.35">
      <c r="A62" s="5"/>
      <c r="B62" s="5"/>
      <c r="C62" s="5"/>
      <c r="D62" s="5"/>
      <c r="E62" s="5"/>
      <c r="F62" s="5"/>
      <c r="G62" s="5"/>
      <c r="H62" s="5"/>
      <c r="I62" s="5"/>
      <c r="J62" s="5"/>
      <c r="K62" s="5"/>
      <c r="L62" s="5"/>
      <c r="M62" s="5"/>
      <c r="N62" s="5"/>
      <c r="O62" s="5"/>
      <c r="P62" s="5"/>
      <c r="Q62" s="5"/>
      <c r="R62" s="5"/>
      <c r="S62" s="5"/>
      <c r="T62" s="5"/>
      <c r="U62" s="5"/>
      <c r="V62" s="5"/>
      <c r="W62" s="5"/>
      <c r="X62" s="5"/>
    </row>
    <row r="63" spans="1:26" ht="15.75" customHeight="1" x14ac:dyDescent="0.35">
      <c r="A63" s="5"/>
      <c r="B63" s="5"/>
      <c r="C63" s="5"/>
      <c r="D63" s="5"/>
      <c r="E63" s="5"/>
      <c r="F63" s="5"/>
      <c r="G63" s="5"/>
      <c r="H63" s="5"/>
      <c r="I63" s="5"/>
      <c r="J63" s="5"/>
      <c r="K63" s="5"/>
      <c r="L63" s="5"/>
      <c r="M63" s="5"/>
      <c r="N63" s="5"/>
      <c r="O63" s="5"/>
      <c r="P63" s="5"/>
      <c r="Q63" s="5"/>
      <c r="R63" s="5"/>
      <c r="S63" s="5"/>
      <c r="T63" s="5"/>
      <c r="U63" s="5"/>
      <c r="V63" s="5"/>
      <c r="W63" s="5"/>
      <c r="X63" s="5"/>
    </row>
    <row r="64" spans="1:26" ht="15.75" customHeight="1" x14ac:dyDescent="0.35">
      <c r="A64" s="5"/>
      <c r="B64" s="5"/>
      <c r="C64" s="5"/>
      <c r="D64" s="5"/>
      <c r="E64" s="5"/>
      <c r="F64" s="5"/>
      <c r="G64" s="5"/>
      <c r="H64" s="5"/>
      <c r="I64" s="5"/>
      <c r="J64" s="5"/>
      <c r="K64" s="5"/>
      <c r="L64" s="5"/>
      <c r="M64" s="5"/>
      <c r="N64" s="5"/>
      <c r="O64" s="5"/>
      <c r="P64" s="5"/>
      <c r="Q64" s="5"/>
      <c r="R64" s="5"/>
      <c r="S64" s="5"/>
      <c r="T64" s="5"/>
      <c r="U64" s="5"/>
      <c r="V64" s="5"/>
      <c r="W64" s="5"/>
      <c r="X64" s="5"/>
    </row>
    <row r="65" spans="1:24" ht="15.75" customHeight="1" x14ac:dyDescent="0.35">
      <c r="A65" s="5"/>
      <c r="B65" s="5"/>
      <c r="C65" s="5"/>
      <c r="D65" s="5"/>
      <c r="E65" s="5"/>
      <c r="F65" s="5"/>
      <c r="G65" s="5"/>
      <c r="H65" s="5"/>
      <c r="I65" s="5"/>
      <c r="J65" s="5"/>
      <c r="K65" s="5"/>
      <c r="L65" s="5"/>
      <c r="M65" s="5"/>
      <c r="N65" s="5"/>
      <c r="O65" s="5"/>
      <c r="P65" s="5"/>
      <c r="Q65" s="5"/>
      <c r="R65" s="5"/>
      <c r="S65" s="5"/>
      <c r="T65" s="5"/>
      <c r="U65" s="5"/>
      <c r="V65" s="5"/>
      <c r="W65" s="5"/>
      <c r="X65" s="5"/>
    </row>
    <row r="66" spans="1:24" ht="15.75" customHeight="1" x14ac:dyDescent="0.35">
      <c r="A66" s="5"/>
      <c r="B66" s="5"/>
      <c r="C66" s="5"/>
      <c r="D66" s="5"/>
      <c r="E66" s="5"/>
      <c r="F66" s="5"/>
      <c r="G66" s="5"/>
      <c r="H66" s="5"/>
      <c r="I66" s="5"/>
      <c r="J66" s="5"/>
      <c r="K66" s="5"/>
      <c r="L66" s="5"/>
      <c r="M66" s="5"/>
      <c r="N66" s="5"/>
      <c r="O66" s="5"/>
      <c r="P66" s="5"/>
      <c r="Q66" s="5"/>
      <c r="R66" s="5"/>
      <c r="S66" s="5"/>
      <c r="T66" s="5"/>
      <c r="U66" s="5"/>
      <c r="V66" s="5"/>
      <c r="W66" s="5"/>
      <c r="X66" s="5"/>
    </row>
    <row r="67" spans="1:24" ht="15.75" customHeight="1" x14ac:dyDescent="0.35">
      <c r="A67" s="5"/>
      <c r="B67" s="5"/>
      <c r="C67" s="5"/>
      <c r="D67" s="5"/>
      <c r="E67" s="5"/>
      <c r="F67" s="5"/>
      <c r="G67" s="5"/>
      <c r="H67" s="5"/>
      <c r="I67" s="5"/>
      <c r="J67" s="5"/>
      <c r="K67" s="5"/>
      <c r="L67" s="5"/>
      <c r="M67" s="5"/>
      <c r="N67" s="5"/>
      <c r="O67" s="5"/>
      <c r="P67" s="5"/>
      <c r="Q67" s="5"/>
      <c r="R67" s="5"/>
      <c r="S67" s="5"/>
      <c r="T67" s="5"/>
      <c r="U67" s="5"/>
      <c r="V67" s="5"/>
      <c r="W67" s="5"/>
      <c r="X67" s="5"/>
    </row>
    <row r="68" spans="1:24" ht="15.75" customHeight="1" x14ac:dyDescent="0.35">
      <c r="A68" s="5"/>
      <c r="B68" s="5"/>
      <c r="C68" s="5"/>
      <c r="D68" s="5"/>
      <c r="E68" s="5"/>
      <c r="F68" s="5"/>
      <c r="G68" s="5"/>
      <c r="H68" s="5"/>
      <c r="I68" s="5"/>
      <c r="J68" s="5"/>
      <c r="K68" s="5"/>
      <c r="L68" s="5"/>
      <c r="M68" s="5"/>
      <c r="N68" s="5"/>
      <c r="O68" s="5"/>
      <c r="P68" s="5"/>
      <c r="Q68" s="5"/>
      <c r="R68" s="5"/>
      <c r="S68" s="5"/>
      <c r="T68" s="5"/>
      <c r="U68" s="5"/>
      <c r="V68" s="5"/>
      <c r="W68" s="5"/>
      <c r="X68" s="5"/>
    </row>
    <row r="69" spans="1:24" ht="15.75" customHeight="1" x14ac:dyDescent="0.35">
      <c r="A69" s="5"/>
      <c r="B69" s="5"/>
      <c r="C69" s="5"/>
      <c r="D69" s="5"/>
      <c r="E69" s="5"/>
      <c r="F69" s="5"/>
      <c r="G69" s="5"/>
      <c r="H69" s="5"/>
      <c r="I69" s="5"/>
      <c r="J69" s="5"/>
      <c r="K69" s="5"/>
      <c r="L69" s="5"/>
      <c r="M69" s="5"/>
      <c r="N69" s="5"/>
      <c r="O69" s="5"/>
      <c r="P69" s="5"/>
      <c r="Q69" s="5"/>
      <c r="R69" s="5"/>
      <c r="S69" s="5"/>
      <c r="T69" s="5"/>
      <c r="U69" s="5"/>
      <c r="V69" s="5"/>
      <c r="W69" s="5"/>
      <c r="X69" s="5"/>
    </row>
    <row r="70" spans="1:24" ht="15.75" customHeight="1" x14ac:dyDescent="0.35">
      <c r="A70" s="5"/>
      <c r="B70" s="5"/>
      <c r="C70" s="5"/>
      <c r="D70" s="5"/>
      <c r="E70" s="5"/>
      <c r="F70" s="5"/>
      <c r="G70" s="5"/>
      <c r="H70" s="5"/>
      <c r="I70" s="5"/>
      <c r="J70" s="5"/>
      <c r="K70" s="5"/>
      <c r="L70" s="5"/>
      <c r="M70" s="5"/>
      <c r="N70" s="5"/>
      <c r="O70" s="5"/>
      <c r="P70" s="5"/>
      <c r="Q70" s="5"/>
      <c r="R70" s="5"/>
      <c r="S70" s="5"/>
      <c r="T70" s="5"/>
      <c r="U70" s="5"/>
      <c r="V70" s="5"/>
      <c r="W70" s="5"/>
      <c r="X70" s="5"/>
    </row>
    <row r="71" spans="1:24" ht="15.75" customHeight="1" x14ac:dyDescent="0.35">
      <c r="A71" s="5"/>
      <c r="B71" s="5"/>
      <c r="C71" s="5"/>
      <c r="D71" s="5"/>
      <c r="E71" s="5"/>
      <c r="F71" s="5"/>
      <c r="G71" s="5"/>
      <c r="H71" s="5"/>
      <c r="I71" s="5"/>
      <c r="J71" s="5"/>
      <c r="K71" s="5"/>
      <c r="L71" s="5"/>
      <c r="M71" s="5"/>
      <c r="N71" s="5"/>
      <c r="O71" s="5"/>
      <c r="P71" s="5"/>
      <c r="Q71" s="5"/>
      <c r="R71" s="5"/>
      <c r="S71" s="5"/>
      <c r="T71" s="5"/>
      <c r="U71" s="5"/>
      <c r="V71" s="5"/>
      <c r="W71" s="5"/>
      <c r="X71" s="5"/>
    </row>
    <row r="72" spans="1:24" ht="15.75" customHeight="1" x14ac:dyDescent="0.35">
      <c r="A72" s="5"/>
      <c r="B72" s="5"/>
      <c r="C72" s="5"/>
      <c r="D72" s="5"/>
      <c r="E72" s="5"/>
      <c r="F72" s="5"/>
      <c r="G72" s="5"/>
      <c r="H72" s="5"/>
      <c r="I72" s="5"/>
      <c r="J72" s="5"/>
      <c r="K72" s="5"/>
      <c r="L72" s="5"/>
      <c r="M72" s="5"/>
      <c r="N72" s="5"/>
      <c r="O72" s="5"/>
      <c r="P72" s="5"/>
      <c r="Q72" s="5"/>
      <c r="R72" s="5"/>
      <c r="S72" s="5"/>
      <c r="T72" s="5"/>
      <c r="U72" s="5"/>
      <c r="V72" s="5"/>
      <c r="W72" s="5"/>
      <c r="X72" s="5"/>
    </row>
    <row r="73" spans="1:24" ht="15.75" customHeight="1" x14ac:dyDescent="0.35">
      <c r="A73" s="5"/>
      <c r="B73" s="5"/>
      <c r="C73" s="5"/>
      <c r="D73" s="5"/>
      <c r="E73" s="5"/>
      <c r="F73" s="5"/>
      <c r="G73" s="5"/>
      <c r="H73" s="5"/>
      <c r="I73" s="5"/>
      <c r="J73" s="5"/>
      <c r="K73" s="5"/>
      <c r="L73" s="5"/>
      <c r="M73" s="5"/>
      <c r="N73" s="5"/>
      <c r="O73" s="5"/>
      <c r="P73" s="5"/>
      <c r="Q73" s="5"/>
      <c r="R73" s="5"/>
      <c r="S73" s="5"/>
      <c r="T73" s="5"/>
      <c r="U73" s="5"/>
      <c r="V73" s="5"/>
      <c r="W73" s="5"/>
      <c r="X73" s="5"/>
    </row>
    <row r="74" spans="1:24" ht="15.75" customHeight="1" x14ac:dyDescent="0.35">
      <c r="A74" s="5"/>
      <c r="B74" s="5"/>
      <c r="C74" s="5"/>
      <c r="D74" s="5"/>
      <c r="E74" s="5"/>
      <c r="F74" s="5"/>
      <c r="G74" s="5"/>
      <c r="H74" s="5"/>
      <c r="I74" s="5"/>
      <c r="J74" s="5"/>
      <c r="K74" s="5"/>
      <c r="L74" s="5"/>
      <c r="M74" s="5"/>
      <c r="N74" s="5"/>
      <c r="O74" s="5"/>
      <c r="P74" s="5"/>
      <c r="Q74" s="5"/>
      <c r="R74" s="5"/>
      <c r="S74" s="5"/>
      <c r="T74" s="5"/>
      <c r="U74" s="5"/>
      <c r="V74" s="5"/>
      <c r="W74" s="5"/>
      <c r="X74" s="5"/>
    </row>
    <row r="75" spans="1:24" ht="15.75" customHeight="1" x14ac:dyDescent="0.35">
      <c r="A75" s="5"/>
      <c r="B75" s="5"/>
      <c r="C75" s="5"/>
      <c r="D75" s="5"/>
      <c r="E75" s="5"/>
      <c r="F75" s="5"/>
      <c r="G75" s="5"/>
      <c r="H75" s="5"/>
      <c r="I75" s="5"/>
      <c r="J75" s="5"/>
      <c r="K75" s="5"/>
      <c r="L75" s="5"/>
      <c r="M75" s="5"/>
      <c r="N75" s="5"/>
      <c r="O75" s="5"/>
      <c r="P75" s="5"/>
      <c r="Q75" s="5"/>
      <c r="R75" s="5"/>
      <c r="S75" s="5"/>
      <c r="T75" s="5"/>
      <c r="U75" s="5"/>
      <c r="V75" s="5"/>
      <c r="W75" s="5"/>
      <c r="X75" s="5"/>
    </row>
    <row r="76" spans="1:24" ht="15.75" customHeight="1" x14ac:dyDescent="0.35">
      <c r="A76" s="5"/>
      <c r="B76" s="5"/>
      <c r="C76" s="5"/>
      <c r="D76" s="5"/>
      <c r="E76" s="5"/>
      <c r="F76" s="5"/>
      <c r="G76" s="5"/>
      <c r="H76" s="5"/>
      <c r="I76" s="5"/>
      <c r="J76" s="5"/>
      <c r="K76" s="5"/>
      <c r="L76" s="5"/>
      <c r="M76" s="5"/>
      <c r="N76" s="5"/>
      <c r="O76" s="5"/>
      <c r="P76" s="5"/>
      <c r="Q76" s="5"/>
      <c r="R76" s="5"/>
      <c r="S76" s="5"/>
      <c r="T76" s="5"/>
      <c r="U76" s="5"/>
      <c r="V76" s="5"/>
      <c r="W76" s="5"/>
      <c r="X76" s="5"/>
    </row>
    <row r="77" spans="1:24" ht="15.75" customHeight="1" x14ac:dyDescent="0.35">
      <c r="A77" s="5"/>
      <c r="B77" s="5"/>
      <c r="C77" s="5"/>
      <c r="D77" s="5"/>
      <c r="E77" s="5"/>
      <c r="F77" s="5"/>
      <c r="G77" s="5"/>
      <c r="H77" s="5"/>
      <c r="I77" s="5"/>
      <c r="J77" s="5"/>
      <c r="K77" s="5"/>
      <c r="L77" s="5"/>
      <c r="M77" s="5"/>
      <c r="N77" s="5"/>
      <c r="O77" s="5"/>
      <c r="P77" s="5"/>
      <c r="Q77" s="5"/>
      <c r="R77" s="5"/>
      <c r="S77" s="5"/>
      <c r="T77" s="5"/>
      <c r="U77" s="5"/>
      <c r="V77" s="5"/>
      <c r="W77" s="5"/>
      <c r="X77" s="5"/>
    </row>
    <row r="78" spans="1:24" ht="15.75" customHeight="1" x14ac:dyDescent="0.35">
      <c r="A78" s="5"/>
      <c r="B78" s="5"/>
      <c r="C78" s="5"/>
      <c r="D78" s="5"/>
      <c r="E78" s="5"/>
      <c r="F78" s="5"/>
      <c r="G78" s="5"/>
      <c r="H78" s="5"/>
      <c r="I78" s="5"/>
      <c r="J78" s="5"/>
      <c r="K78" s="5"/>
      <c r="L78" s="5"/>
      <c r="M78" s="5"/>
      <c r="N78" s="5"/>
      <c r="O78" s="5"/>
      <c r="P78" s="5"/>
      <c r="Q78" s="5"/>
      <c r="R78" s="5"/>
      <c r="S78" s="5"/>
      <c r="T78" s="5"/>
      <c r="U78" s="5"/>
      <c r="V78" s="5"/>
      <c r="W78" s="5"/>
      <c r="X78" s="5"/>
    </row>
    <row r="79" spans="1:24" ht="15.75" customHeight="1" x14ac:dyDescent="0.35">
      <c r="A79" s="5"/>
      <c r="B79" s="5"/>
      <c r="C79" s="5"/>
      <c r="D79" s="5"/>
      <c r="E79" s="5"/>
      <c r="F79" s="5"/>
      <c r="G79" s="5"/>
      <c r="H79" s="5"/>
      <c r="I79" s="5"/>
      <c r="J79" s="5"/>
      <c r="K79" s="5"/>
      <c r="L79" s="5"/>
      <c r="M79" s="5"/>
      <c r="N79" s="5"/>
      <c r="O79" s="5"/>
      <c r="P79" s="5"/>
      <c r="Q79" s="5"/>
      <c r="R79" s="5"/>
      <c r="S79" s="5"/>
      <c r="T79" s="5"/>
      <c r="U79" s="5"/>
      <c r="V79" s="5"/>
      <c r="W79" s="5"/>
      <c r="X79" s="5"/>
    </row>
    <row r="80" spans="1:24" ht="15.75" customHeight="1" x14ac:dyDescent="0.35">
      <c r="A80" s="5"/>
      <c r="B80" s="5"/>
      <c r="C80" s="5"/>
      <c r="D80" s="5"/>
      <c r="E80" s="5"/>
      <c r="F80" s="5"/>
      <c r="G80" s="5"/>
      <c r="H80" s="5"/>
      <c r="I80" s="5"/>
      <c r="J80" s="5"/>
      <c r="K80" s="5"/>
      <c r="L80" s="5"/>
      <c r="M80" s="5"/>
      <c r="N80" s="5"/>
      <c r="O80" s="5"/>
      <c r="P80" s="5"/>
      <c r="Q80" s="5"/>
      <c r="R80" s="5"/>
      <c r="S80" s="5"/>
      <c r="T80" s="5"/>
      <c r="U80" s="5"/>
      <c r="V80" s="5"/>
      <c r="W80" s="5"/>
      <c r="X80" s="5"/>
    </row>
    <row r="81" spans="1:24" ht="15.75" customHeight="1" x14ac:dyDescent="0.35">
      <c r="A81" s="5"/>
      <c r="B81" s="5"/>
      <c r="C81" s="5"/>
      <c r="D81" s="5"/>
      <c r="E81" s="5"/>
      <c r="F81" s="5"/>
      <c r="G81" s="5"/>
      <c r="H81" s="5"/>
      <c r="I81" s="5"/>
      <c r="J81" s="5"/>
      <c r="K81" s="5"/>
      <c r="L81" s="5"/>
      <c r="M81" s="5"/>
      <c r="N81" s="5"/>
      <c r="O81" s="5"/>
      <c r="P81" s="5"/>
      <c r="Q81" s="5"/>
      <c r="R81" s="5"/>
      <c r="S81" s="5"/>
      <c r="T81" s="5"/>
      <c r="U81" s="5"/>
      <c r="V81" s="5"/>
      <c r="W81" s="5"/>
      <c r="X81" s="5"/>
    </row>
    <row r="82" spans="1:24" ht="15.75" customHeight="1" x14ac:dyDescent="0.35">
      <c r="A82" s="5"/>
      <c r="B82" s="5"/>
      <c r="C82" s="5"/>
      <c r="D82" s="5"/>
      <c r="E82" s="5"/>
      <c r="F82" s="5"/>
      <c r="G82" s="5"/>
      <c r="H82" s="5"/>
      <c r="I82" s="5"/>
      <c r="J82" s="5"/>
      <c r="K82" s="5"/>
      <c r="L82" s="5"/>
      <c r="M82" s="5"/>
      <c r="N82" s="5"/>
      <c r="O82" s="5"/>
      <c r="P82" s="5"/>
      <c r="Q82" s="5"/>
      <c r="R82" s="5"/>
      <c r="S82" s="5"/>
      <c r="T82" s="5"/>
      <c r="U82" s="5"/>
      <c r="V82" s="5"/>
      <c r="W82" s="5"/>
      <c r="X82" s="5"/>
    </row>
    <row r="83" spans="1:24" ht="15.75" customHeight="1" x14ac:dyDescent="0.35">
      <c r="A83" s="5"/>
      <c r="B83" s="5"/>
      <c r="C83" s="5"/>
      <c r="D83" s="5"/>
      <c r="E83" s="5"/>
      <c r="F83" s="5"/>
      <c r="G83" s="5"/>
      <c r="H83" s="5"/>
      <c r="I83" s="5"/>
      <c r="J83" s="5"/>
      <c r="K83" s="5"/>
      <c r="L83" s="5"/>
      <c r="M83" s="5"/>
      <c r="N83" s="5"/>
      <c r="O83" s="5"/>
      <c r="P83" s="5"/>
      <c r="Q83" s="5"/>
      <c r="R83" s="5"/>
      <c r="S83" s="5"/>
      <c r="T83" s="5"/>
      <c r="U83" s="5"/>
      <c r="V83" s="5"/>
      <c r="W83" s="5"/>
      <c r="X83" s="5"/>
    </row>
    <row r="84" spans="1:24" ht="15.75" customHeight="1" x14ac:dyDescent="0.35">
      <c r="A84" s="5"/>
      <c r="B84" s="5"/>
      <c r="C84" s="5"/>
      <c r="D84" s="5"/>
      <c r="E84" s="5"/>
      <c r="F84" s="5"/>
      <c r="G84" s="5"/>
      <c r="H84" s="5"/>
      <c r="I84" s="5"/>
      <c r="J84" s="5"/>
      <c r="K84" s="5"/>
      <c r="L84" s="5"/>
      <c r="M84" s="5"/>
      <c r="N84" s="5"/>
      <c r="O84" s="5"/>
      <c r="P84" s="5"/>
      <c r="Q84" s="5"/>
      <c r="R84" s="5"/>
      <c r="S84" s="5"/>
      <c r="T84" s="5"/>
      <c r="U84" s="5"/>
      <c r="V84" s="5"/>
      <c r="W84" s="5"/>
      <c r="X84" s="5"/>
    </row>
    <row r="85" spans="1:24" ht="15.75" customHeight="1" x14ac:dyDescent="0.35">
      <c r="A85" s="5"/>
      <c r="B85" s="5"/>
      <c r="C85" s="5"/>
      <c r="D85" s="5"/>
      <c r="E85" s="5"/>
      <c r="F85" s="5"/>
      <c r="G85" s="5"/>
      <c r="H85" s="5"/>
      <c r="I85" s="5"/>
      <c r="J85" s="5"/>
      <c r="K85" s="5"/>
      <c r="L85" s="5"/>
      <c r="M85" s="5"/>
      <c r="N85" s="5"/>
      <c r="O85" s="5"/>
      <c r="P85" s="5"/>
      <c r="Q85" s="5"/>
      <c r="R85" s="5"/>
      <c r="S85" s="5"/>
      <c r="T85" s="5"/>
      <c r="U85" s="5"/>
      <c r="V85" s="5"/>
      <c r="W85" s="5"/>
      <c r="X85" s="5"/>
    </row>
    <row r="86" spans="1:24" ht="15.75" customHeight="1" x14ac:dyDescent="0.35">
      <c r="A86" s="5"/>
      <c r="B86" s="5"/>
      <c r="C86" s="5"/>
      <c r="D86" s="5"/>
      <c r="E86" s="5"/>
      <c r="F86" s="5"/>
      <c r="G86" s="5"/>
      <c r="H86" s="5"/>
      <c r="I86" s="5"/>
      <c r="J86" s="5"/>
      <c r="K86" s="5"/>
      <c r="L86" s="5"/>
      <c r="M86" s="5"/>
      <c r="N86" s="5"/>
      <c r="O86" s="5"/>
      <c r="P86" s="5"/>
      <c r="Q86" s="5"/>
      <c r="R86" s="5"/>
      <c r="S86" s="5"/>
      <c r="T86" s="5"/>
      <c r="U86" s="5"/>
      <c r="V86" s="5"/>
      <c r="W86" s="5"/>
      <c r="X86" s="5"/>
    </row>
    <row r="87" spans="1:24" ht="15.75" customHeight="1" x14ac:dyDescent="0.35">
      <c r="A87" s="5"/>
      <c r="B87" s="5"/>
      <c r="C87" s="5"/>
      <c r="D87" s="5"/>
      <c r="E87" s="5"/>
      <c r="F87" s="5"/>
      <c r="G87" s="5"/>
      <c r="H87" s="5"/>
      <c r="I87" s="5"/>
      <c r="J87" s="5"/>
      <c r="K87" s="5"/>
      <c r="L87" s="5"/>
      <c r="M87" s="5"/>
      <c r="N87" s="5"/>
      <c r="O87" s="5"/>
      <c r="P87" s="5"/>
      <c r="Q87" s="5"/>
      <c r="R87" s="5"/>
      <c r="S87" s="5"/>
      <c r="T87" s="5"/>
      <c r="U87" s="5"/>
      <c r="V87" s="5"/>
      <c r="W87" s="5"/>
      <c r="X87" s="5"/>
    </row>
    <row r="88" spans="1:24" ht="15.75" customHeight="1" x14ac:dyDescent="0.35">
      <c r="A88" s="5"/>
      <c r="B88" s="5"/>
      <c r="C88" s="5"/>
      <c r="D88" s="5"/>
      <c r="E88" s="5"/>
      <c r="F88" s="5"/>
      <c r="G88" s="5"/>
      <c r="H88" s="5"/>
      <c r="I88" s="5"/>
      <c r="J88" s="5"/>
      <c r="K88" s="5"/>
      <c r="L88" s="5"/>
      <c r="M88" s="5"/>
      <c r="N88" s="5"/>
      <c r="O88" s="5"/>
      <c r="P88" s="5"/>
      <c r="Q88" s="5"/>
      <c r="R88" s="5"/>
      <c r="S88" s="5"/>
      <c r="T88" s="5"/>
      <c r="U88" s="5"/>
      <c r="V88" s="5"/>
      <c r="W88" s="5"/>
      <c r="X88" s="5"/>
    </row>
    <row r="89" spans="1:24" ht="15.75" customHeight="1" x14ac:dyDescent="0.35">
      <c r="A89" s="5"/>
      <c r="B89" s="5"/>
      <c r="C89" s="5"/>
      <c r="D89" s="5"/>
      <c r="E89" s="5"/>
      <c r="F89" s="5"/>
      <c r="G89" s="5"/>
      <c r="H89" s="5"/>
      <c r="I89" s="5"/>
      <c r="J89" s="5"/>
      <c r="K89" s="5"/>
      <c r="L89" s="5"/>
      <c r="M89" s="5"/>
      <c r="N89" s="5"/>
      <c r="O89" s="5"/>
      <c r="P89" s="5"/>
      <c r="Q89" s="5"/>
      <c r="R89" s="5"/>
      <c r="S89" s="5"/>
      <c r="T89" s="5"/>
      <c r="U89" s="5"/>
      <c r="V89" s="5"/>
      <c r="W89" s="5"/>
      <c r="X89" s="5"/>
    </row>
    <row r="90" spans="1:24" ht="15.75" customHeight="1" x14ac:dyDescent="0.35">
      <c r="A90" s="5"/>
      <c r="B90" s="5"/>
      <c r="C90" s="5"/>
      <c r="D90" s="5"/>
      <c r="E90" s="5"/>
      <c r="F90" s="5"/>
      <c r="G90" s="5"/>
      <c r="H90" s="5"/>
      <c r="I90" s="5"/>
      <c r="J90" s="5"/>
      <c r="K90" s="5"/>
      <c r="L90" s="5"/>
      <c r="M90" s="5"/>
      <c r="N90" s="5"/>
      <c r="O90" s="5"/>
      <c r="P90" s="5"/>
      <c r="Q90" s="5"/>
      <c r="R90" s="5"/>
      <c r="S90" s="5"/>
      <c r="T90" s="5"/>
      <c r="U90" s="5"/>
      <c r="V90" s="5"/>
      <c r="W90" s="5"/>
      <c r="X90" s="5"/>
    </row>
    <row r="91" spans="1:24" ht="15.75" customHeight="1" x14ac:dyDescent="0.35">
      <c r="A91" s="5"/>
      <c r="B91" s="5"/>
      <c r="C91" s="5"/>
      <c r="D91" s="5"/>
      <c r="E91" s="5"/>
      <c r="F91" s="5"/>
      <c r="G91" s="5"/>
      <c r="H91" s="5"/>
      <c r="I91" s="5"/>
      <c r="J91" s="5"/>
      <c r="K91" s="5"/>
      <c r="L91" s="5"/>
      <c r="M91" s="5"/>
      <c r="N91" s="5"/>
      <c r="O91" s="5"/>
      <c r="P91" s="5"/>
      <c r="Q91" s="5"/>
      <c r="R91" s="5"/>
      <c r="S91" s="5"/>
      <c r="T91" s="5"/>
      <c r="U91" s="5"/>
      <c r="V91" s="5"/>
      <c r="W91" s="5"/>
      <c r="X91" s="5"/>
    </row>
    <row r="92" spans="1:24" ht="15.75" customHeight="1" x14ac:dyDescent="0.35">
      <c r="A92" s="5"/>
      <c r="B92" s="5"/>
      <c r="C92" s="5"/>
      <c r="D92" s="5"/>
      <c r="E92" s="5"/>
      <c r="F92" s="5"/>
      <c r="G92" s="5"/>
      <c r="H92" s="5"/>
      <c r="I92" s="5"/>
      <c r="J92" s="5"/>
      <c r="K92" s="5"/>
      <c r="L92" s="5"/>
      <c r="M92" s="5"/>
      <c r="N92" s="5"/>
      <c r="O92" s="5"/>
      <c r="P92" s="5"/>
      <c r="Q92" s="5"/>
      <c r="R92" s="5"/>
      <c r="S92" s="5"/>
      <c r="T92" s="5"/>
      <c r="U92" s="5"/>
      <c r="V92" s="5"/>
      <c r="W92" s="5"/>
      <c r="X92" s="5"/>
    </row>
    <row r="93" spans="1:24" ht="15.75" customHeight="1" x14ac:dyDescent="0.35">
      <c r="A93" s="5"/>
      <c r="B93" s="5"/>
      <c r="C93" s="5"/>
      <c r="D93" s="5"/>
      <c r="E93" s="5"/>
      <c r="F93" s="5"/>
      <c r="G93" s="5"/>
      <c r="H93" s="5"/>
      <c r="I93" s="5"/>
      <c r="J93" s="5"/>
      <c r="K93" s="5"/>
      <c r="L93" s="5"/>
      <c r="M93" s="5"/>
      <c r="N93" s="5"/>
      <c r="O93" s="5"/>
      <c r="P93" s="5"/>
      <c r="Q93" s="5"/>
      <c r="R93" s="5"/>
      <c r="S93" s="5"/>
      <c r="T93" s="5"/>
      <c r="U93" s="5"/>
      <c r="V93" s="5"/>
      <c r="W93" s="5"/>
      <c r="X93" s="5"/>
    </row>
    <row r="94" spans="1:24" ht="15.75" customHeight="1" x14ac:dyDescent="0.35">
      <c r="A94" s="5"/>
      <c r="B94" s="5"/>
      <c r="C94" s="5"/>
      <c r="D94" s="5"/>
      <c r="E94" s="5"/>
      <c r="F94" s="5"/>
      <c r="G94" s="5"/>
      <c r="H94" s="5"/>
      <c r="I94" s="5"/>
      <c r="J94" s="5"/>
      <c r="K94" s="5"/>
      <c r="L94" s="5"/>
      <c r="M94" s="5"/>
      <c r="N94" s="5"/>
      <c r="O94" s="5"/>
      <c r="P94" s="5"/>
      <c r="Q94" s="5"/>
      <c r="R94" s="5"/>
      <c r="S94" s="5"/>
      <c r="T94" s="5"/>
      <c r="U94" s="5"/>
      <c r="V94" s="5"/>
      <c r="W94" s="5"/>
      <c r="X94" s="5"/>
    </row>
    <row r="95" spans="1:24" ht="15.75" customHeight="1" x14ac:dyDescent="0.35">
      <c r="A95" s="5"/>
      <c r="B95" s="5"/>
      <c r="C95" s="5"/>
      <c r="D95" s="5"/>
      <c r="E95" s="5"/>
      <c r="F95" s="5"/>
      <c r="G95" s="5"/>
      <c r="H95" s="5"/>
      <c r="I95" s="5"/>
      <c r="J95" s="5"/>
      <c r="K95" s="5"/>
      <c r="L95" s="5"/>
      <c r="M95" s="5"/>
      <c r="N95" s="5"/>
      <c r="O95" s="5"/>
      <c r="P95" s="5"/>
      <c r="Q95" s="5"/>
      <c r="R95" s="5"/>
      <c r="S95" s="5"/>
      <c r="T95" s="5"/>
      <c r="U95" s="5"/>
      <c r="V95" s="5"/>
      <c r="W95" s="5"/>
      <c r="X95" s="5"/>
    </row>
    <row r="96" spans="1:24" ht="15.75" customHeight="1" x14ac:dyDescent="0.35">
      <c r="A96" s="5"/>
      <c r="B96" s="5"/>
      <c r="C96" s="5"/>
      <c r="D96" s="5"/>
      <c r="E96" s="5"/>
      <c r="F96" s="5"/>
      <c r="G96" s="5"/>
      <c r="H96" s="5"/>
      <c r="I96" s="5"/>
      <c r="J96" s="5"/>
      <c r="K96" s="5"/>
      <c r="L96" s="5"/>
      <c r="M96" s="5"/>
      <c r="N96" s="5"/>
      <c r="O96" s="5"/>
      <c r="P96" s="5"/>
      <c r="Q96" s="5"/>
      <c r="R96" s="5"/>
      <c r="S96" s="5"/>
      <c r="T96" s="5"/>
      <c r="U96" s="5"/>
      <c r="V96" s="5"/>
      <c r="W96" s="5"/>
      <c r="X96" s="5"/>
    </row>
    <row r="97" spans="1:24" ht="15.75" customHeight="1" x14ac:dyDescent="0.35">
      <c r="A97" s="5"/>
      <c r="B97" s="5"/>
      <c r="C97" s="5"/>
      <c r="D97" s="5"/>
      <c r="E97" s="5"/>
      <c r="F97" s="5"/>
      <c r="G97" s="5"/>
      <c r="H97" s="5"/>
      <c r="I97" s="5"/>
      <c r="J97" s="5"/>
      <c r="K97" s="5"/>
      <c r="L97" s="5"/>
      <c r="M97" s="5"/>
      <c r="N97" s="5"/>
      <c r="O97" s="5"/>
      <c r="P97" s="5"/>
      <c r="Q97" s="5"/>
      <c r="R97" s="5"/>
      <c r="S97" s="5"/>
      <c r="T97" s="5"/>
      <c r="U97" s="5"/>
      <c r="V97" s="5"/>
      <c r="W97" s="5"/>
      <c r="X97" s="5"/>
    </row>
    <row r="98" spans="1:24" ht="15.75" customHeight="1" x14ac:dyDescent="0.35">
      <c r="A98" s="5"/>
      <c r="B98" s="5"/>
      <c r="C98" s="5"/>
      <c r="D98" s="5"/>
      <c r="E98" s="5"/>
      <c r="F98" s="5"/>
      <c r="G98" s="5"/>
      <c r="H98" s="5"/>
      <c r="I98" s="5"/>
      <c r="J98" s="5"/>
      <c r="K98" s="5"/>
      <c r="L98" s="5"/>
      <c r="M98" s="5"/>
      <c r="N98" s="5"/>
      <c r="O98" s="5"/>
      <c r="P98" s="5"/>
      <c r="Q98" s="5"/>
      <c r="R98" s="5"/>
      <c r="S98" s="5"/>
      <c r="T98" s="5"/>
      <c r="U98" s="5"/>
      <c r="V98" s="5"/>
      <c r="W98" s="5"/>
      <c r="X98" s="5"/>
    </row>
    <row r="99" spans="1:24" ht="15.75" customHeight="1" x14ac:dyDescent="0.35">
      <c r="A99" s="5"/>
      <c r="B99" s="5"/>
      <c r="C99" s="5"/>
      <c r="D99" s="5"/>
      <c r="E99" s="5"/>
      <c r="F99" s="5"/>
      <c r="G99" s="5"/>
      <c r="H99" s="5"/>
      <c r="I99" s="5"/>
      <c r="J99" s="5"/>
      <c r="K99" s="5"/>
      <c r="L99" s="5"/>
      <c r="M99" s="5"/>
      <c r="N99" s="5"/>
      <c r="O99" s="5"/>
      <c r="P99" s="5"/>
      <c r="Q99" s="5"/>
      <c r="R99" s="5"/>
      <c r="S99" s="5"/>
      <c r="T99" s="5"/>
      <c r="U99" s="5"/>
      <c r="V99" s="5"/>
      <c r="W99" s="5"/>
      <c r="X99" s="5"/>
    </row>
    <row r="100" spans="1:24" ht="15.7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row>
    <row r="101" spans="1:24" ht="15.7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row>
    <row r="102" spans="1:24" ht="15.7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row>
    <row r="103" spans="1:24" ht="15.7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row>
    <row r="104" spans="1:24" ht="15.7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row>
    <row r="105" spans="1:24" ht="15.7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row>
    <row r="106" spans="1:24" ht="15.7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row>
    <row r="107" spans="1:24" ht="15.7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row>
    <row r="108" spans="1:24" ht="15.7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row>
    <row r="109" spans="1:24" ht="15.7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row>
    <row r="110" spans="1:24" ht="15.7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row>
    <row r="111" spans="1:24" ht="15.7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row>
    <row r="112" spans="1:24" ht="15.7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row>
    <row r="113" spans="1:24" ht="15.7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row>
    <row r="114" spans="1:24" ht="15.7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row>
    <row r="115" spans="1:24" ht="15.7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row>
    <row r="116" spans="1:24" ht="15.7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row>
    <row r="117" spans="1:24" ht="15.7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row>
    <row r="118" spans="1:24" ht="15.7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row>
    <row r="119" spans="1:24" ht="15.7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row>
    <row r="120" spans="1:24" ht="15.7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row>
    <row r="121" spans="1:24" ht="15.7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row>
    <row r="122" spans="1:24" ht="15.7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row>
    <row r="123" spans="1:24" ht="15.7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row>
    <row r="124" spans="1:24" ht="15.7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row>
    <row r="125" spans="1:24" ht="15.7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row>
    <row r="126" spans="1:24" ht="15.7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row>
    <row r="127" spans="1:24" ht="15.7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row>
    <row r="128" spans="1:24" ht="15.7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row>
    <row r="129" spans="1:24" ht="15.7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row>
    <row r="130" spans="1:24" ht="15.7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row>
    <row r="131" spans="1:24" ht="15.7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row>
    <row r="132" spans="1:24" ht="15.7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row>
    <row r="133" spans="1:24" ht="15.7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row>
    <row r="134" spans="1:24" ht="15.7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row>
    <row r="135" spans="1:24" ht="15.7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row>
    <row r="136" spans="1:24" ht="15.7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row>
    <row r="137" spans="1:24" ht="15.7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row>
    <row r="138" spans="1:24" ht="15.7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row>
    <row r="139" spans="1:24" ht="15.7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row>
    <row r="140" spans="1:24" ht="15.7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row>
    <row r="141" spans="1:24" ht="15.7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row>
    <row r="142" spans="1:24" ht="15.7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row>
    <row r="143" spans="1:24" ht="15.7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row>
    <row r="144" spans="1:24" ht="15.7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row>
    <row r="145" spans="1:24" ht="15.7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row>
    <row r="146" spans="1:24" ht="15.7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row>
    <row r="147" spans="1:24" ht="15.7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row>
    <row r="148" spans="1:24" ht="15.7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row>
    <row r="149" spans="1:24" ht="15.7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row>
    <row r="150" spans="1:24" ht="15.7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row>
    <row r="151" spans="1:24" ht="15.7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row>
    <row r="152" spans="1:24" ht="15.7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row>
    <row r="153" spans="1:24" ht="15.7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row>
    <row r="154" spans="1:24" ht="15.7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row>
    <row r="155" spans="1:24" ht="15.7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row>
    <row r="156" spans="1:24" ht="15.7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row>
    <row r="157" spans="1:24" ht="15.7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row>
    <row r="158" spans="1:24" ht="15.7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row>
    <row r="159" spans="1:24" ht="15.7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row>
    <row r="160" spans="1:24" ht="15.7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row>
    <row r="161" spans="1:24" ht="15.7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row>
    <row r="162" spans="1:24" ht="15.7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row>
    <row r="163" spans="1:24" ht="15.7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row>
    <row r="164" spans="1:24" ht="15.7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row>
    <row r="165" spans="1:24" ht="15.7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row>
    <row r="166" spans="1:24" ht="15.7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row>
    <row r="167" spans="1:24" ht="15.7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row>
    <row r="168" spans="1:24" ht="15.7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row>
    <row r="169" spans="1:24" ht="15.7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row>
    <row r="170" spans="1:24" ht="15.7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row>
    <row r="171" spans="1:24" ht="15.7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row>
    <row r="172" spans="1:24" ht="15.7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row>
    <row r="173" spans="1:24" ht="15.7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row>
    <row r="174" spans="1:24" ht="15.7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row>
    <row r="175" spans="1:24" ht="15.7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row>
    <row r="176" spans="1:24" ht="15.7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row>
    <row r="177" spans="1:24" ht="15.7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row>
    <row r="178" spans="1:24" ht="15.7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row>
    <row r="179" spans="1:24" ht="15.7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row>
    <row r="180" spans="1:24" ht="15.7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row>
    <row r="181" spans="1:24" ht="15.7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row>
    <row r="182" spans="1:24" ht="15.7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row>
    <row r="183" spans="1:24" ht="15.7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row>
    <row r="184" spans="1:24" ht="15.7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row>
    <row r="185" spans="1:24" ht="15.7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row>
    <row r="186" spans="1:24" ht="15.7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row>
    <row r="187" spans="1:24" ht="15.7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row>
    <row r="188" spans="1:24" ht="15.7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row>
    <row r="189" spans="1:24" ht="15.7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row>
    <row r="190" spans="1:24" ht="15.7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row>
    <row r="191" spans="1:24" ht="15.7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row>
    <row r="192" spans="1:24" ht="15.7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row>
    <row r="193" spans="1:24" ht="15.7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row>
    <row r="194" spans="1:24" ht="15.7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row>
    <row r="195" spans="1:24" ht="15.7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row>
    <row r="196" spans="1:24" ht="15.7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row>
    <row r="197" spans="1:24" ht="15.7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row>
    <row r="198" spans="1:24" ht="15.7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row>
    <row r="199" spans="1:24" ht="15.7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row>
    <row r="200" spans="1:24" ht="15.7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row>
    <row r="201" spans="1:24" ht="15.7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row>
    <row r="202" spans="1:24" ht="15.7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row>
    <row r="203" spans="1:24" ht="15.7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row>
    <row r="204" spans="1:24" ht="15.7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row>
    <row r="205" spans="1:24" ht="15.7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row>
    <row r="206" spans="1:24" ht="15.7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row>
    <row r="207" spans="1:24" ht="15.7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row>
    <row r="208" spans="1:24" ht="15.7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row>
    <row r="209" spans="1:24" ht="15.7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row>
    <row r="210" spans="1:24" ht="15.7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row>
    <row r="211" spans="1:24" ht="15.7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row>
    <row r="212" spans="1:24" ht="15.7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row>
    <row r="213" spans="1:24" ht="15.7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row>
    <row r="214" spans="1:24" ht="15.7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row>
    <row r="215" spans="1:24" ht="15.7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row>
    <row r="216" spans="1:24" ht="15.7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row>
    <row r="217" spans="1:24" ht="15.7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row>
    <row r="218" spans="1:24" ht="15.7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row>
    <row r="219" spans="1:24" ht="15.7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row>
    <row r="220" spans="1:24" ht="15.7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row>
    <row r="221" spans="1:24" ht="15.7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row>
    <row r="222" spans="1:24" ht="15.7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row>
    <row r="223" spans="1:24" ht="15.7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row>
    <row r="224" spans="1:24" ht="15.7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row>
    <row r="225" spans="1:24" ht="15.7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row>
    <row r="226" spans="1:24" ht="15.7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row>
    <row r="227" spans="1:24" ht="15.7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row>
    <row r="228" spans="1:24" ht="15.7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row>
    <row r="229" spans="1:24" ht="15.7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row>
    <row r="230" spans="1:24" ht="15.7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row>
    <row r="231" spans="1:24" ht="15.7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row>
    <row r="232" spans="1:24" ht="15.7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row>
    <row r="233" spans="1:24" ht="15.7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row>
    <row r="234" spans="1:24" ht="15.7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row>
    <row r="235" spans="1:24" ht="15.7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row>
    <row r="236" spans="1:24" ht="15.7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row>
    <row r="237" spans="1:24" ht="15.7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row>
    <row r="238" spans="1:24" ht="15.7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row>
    <row r="239" spans="1:24" ht="15.7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row>
    <row r="240" spans="1:24" ht="15.7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row>
    <row r="241" spans="1:24" ht="15.7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row>
    <row r="242" spans="1:24" ht="15.7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row>
    <row r="243" spans="1:24" ht="15.7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row>
    <row r="244" spans="1:24" ht="15.7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row>
    <row r="245" spans="1:24" ht="15.7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row>
    <row r="246" spans="1:24" ht="15.7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row>
    <row r="247" spans="1:24" ht="15.7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row>
    <row r="248" spans="1:24" ht="15.7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row>
    <row r="249" spans="1:24" ht="15.7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row>
    <row r="250" spans="1:24" ht="15.7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row>
    <row r="251" spans="1:24" ht="15.7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row>
    <row r="252" spans="1:24" ht="15.7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row>
    <row r="253" spans="1:24" ht="15.7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row>
    <row r="254" spans="1:24" ht="15.7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row>
    <row r="255" spans="1:24" ht="15.7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row>
    <row r="256" spans="1:24" ht="15.7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row>
    <row r="257" spans="1:24" ht="15.7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row>
    <row r="258" spans="1:24" ht="15.7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row>
    <row r="259" spans="1:24" ht="15.7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row>
    <row r="260" spans="1:24" ht="15.7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row>
    <row r="261" spans="1:24" ht="15.7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row>
    <row r="262" spans="1:24" ht="15.7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row>
    <row r="263" spans="1:24" ht="15.7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row>
    <row r="264" spans="1:24" ht="15.7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row>
    <row r="265" spans="1:24" ht="15.7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row>
    <row r="266" spans="1:24" ht="15.7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row>
    <row r="267" spans="1:24" ht="15.7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row>
    <row r="268" spans="1:24" ht="15.7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row>
    <row r="269" spans="1:24" ht="15.7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row>
    <row r="270" spans="1:24" ht="15.7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row>
    <row r="271" spans="1:24" ht="15.7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row>
    <row r="272" spans="1:24" ht="15.7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row>
    <row r="273" spans="1:24" ht="15.7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row>
    <row r="274" spans="1:24" ht="15.7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row>
    <row r="275" spans="1:24" ht="15.7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row>
    <row r="276" spans="1:24" ht="15.7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row>
    <row r="277" spans="1:24" ht="15.7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row>
    <row r="278" spans="1:24" ht="15.7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row>
    <row r="279" spans="1:24" ht="15.7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row>
    <row r="280" spans="1:24" ht="15.7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row>
    <row r="281" spans="1:24" ht="15.7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row>
    <row r="282" spans="1:24" ht="15.7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row>
    <row r="283" spans="1:24" ht="15.7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row>
    <row r="284" spans="1:24" ht="15.7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row>
    <row r="285" spans="1:24" ht="15.7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row>
    <row r="286" spans="1:24" ht="15.7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row>
    <row r="287" spans="1:24" ht="15.7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row>
    <row r="288" spans="1:24" ht="15.7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row>
    <row r="289" spans="1:24" ht="15.7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row>
    <row r="290" spans="1:24" ht="15.7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row>
    <row r="291" spans="1:24" ht="15.7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row>
    <row r="292" spans="1:24" ht="15.7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row>
    <row r="293" spans="1:24" ht="15.7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row>
    <row r="294" spans="1:24" ht="15.7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row>
    <row r="295" spans="1:24" ht="15.75" customHeight="1"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row>
    <row r="296" spans="1:24" ht="15.75" customHeight="1"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row>
    <row r="297" spans="1:24" ht="15.75" customHeight="1"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row>
    <row r="298" spans="1:24" ht="15.75" customHeight="1"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row>
    <row r="299" spans="1:24" ht="15.75" customHeight="1"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row>
    <row r="300" spans="1:24" ht="15.75" customHeight="1"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row>
    <row r="301" spans="1:24" ht="15.75" customHeight="1"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row>
    <row r="302" spans="1:24" ht="15.75" customHeight="1"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row>
    <row r="303" spans="1:24" ht="15.75" customHeight="1"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row>
    <row r="304" spans="1:24" ht="15.75" customHeight="1"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row>
    <row r="305" spans="1:24" ht="15.75" customHeight="1"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row>
    <row r="306" spans="1:24" ht="15.75" customHeight="1"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row>
    <row r="307" spans="1:24" ht="15.75" customHeight="1"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row>
    <row r="308" spans="1:24" ht="15.75" customHeight="1"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row>
    <row r="309" spans="1:24" ht="15.75" customHeight="1"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row>
    <row r="310" spans="1:24" ht="15.75" customHeight="1"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row>
    <row r="311" spans="1:24" ht="15.75" customHeight="1"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row>
    <row r="312" spans="1:24" ht="15.75" customHeight="1"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row>
    <row r="313" spans="1:24" ht="15.75" customHeight="1"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row>
    <row r="314" spans="1:24" ht="15.75" customHeight="1"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row>
    <row r="315" spans="1:24" ht="15.75" customHeight="1"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row>
    <row r="316" spans="1:24" ht="15.75" customHeight="1"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row>
    <row r="317" spans="1:24" ht="15.75" customHeight="1"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row>
    <row r="318" spans="1:24" ht="15.75" customHeight="1"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row>
    <row r="319" spans="1:24" ht="15.75" customHeight="1"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row>
    <row r="320" spans="1:24" ht="15.75" customHeight="1"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row>
    <row r="321" spans="1:24" ht="15.75" customHeight="1"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row>
    <row r="322" spans="1:24" ht="15.75" customHeight="1"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row>
    <row r="323" spans="1:24" ht="15.75" customHeight="1"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row>
    <row r="324" spans="1:24" ht="15.75" customHeight="1"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row>
    <row r="325" spans="1:24" ht="15.75" customHeight="1"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row>
    <row r="326" spans="1:24" ht="15.75" customHeight="1"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row>
    <row r="327" spans="1:24" ht="15.75" customHeight="1"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row>
    <row r="328" spans="1:24" ht="15.75" customHeight="1"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row>
    <row r="329" spans="1:24" ht="15.75" customHeight="1"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row>
    <row r="330" spans="1:24" ht="15.75" customHeight="1"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row>
    <row r="331" spans="1:24" ht="15.75" customHeight="1"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row>
    <row r="332" spans="1:24" ht="15.75" customHeight="1"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row>
    <row r="333" spans="1:24" ht="15.75" customHeight="1"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row>
    <row r="334" spans="1:24" ht="15.75" customHeight="1"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row>
    <row r="335" spans="1:24" ht="15.75" customHeight="1"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row>
    <row r="336" spans="1:24" ht="15.75" customHeight="1"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row>
    <row r="337" spans="1:24" ht="15.75" customHeight="1"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row>
    <row r="338" spans="1:24" ht="15.75" customHeight="1"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row>
    <row r="339" spans="1:24" ht="15.75" customHeight="1"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row>
    <row r="340" spans="1:24" ht="15.75" customHeight="1"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row>
    <row r="341" spans="1:24" ht="15.75" customHeight="1"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row>
    <row r="342" spans="1:24" ht="15.75" customHeight="1"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row>
    <row r="343" spans="1:24" ht="15.75" customHeight="1"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row>
    <row r="344" spans="1:24" ht="15.75" customHeight="1"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row>
    <row r="345" spans="1:24" ht="15.75" customHeight="1"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row>
    <row r="346" spans="1:24" ht="15.75" customHeight="1"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row>
    <row r="347" spans="1:24" ht="15.75" customHeight="1"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row>
    <row r="348" spans="1:24" ht="15.75" customHeight="1"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row>
    <row r="349" spans="1:24" ht="15.75" customHeight="1"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row>
    <row r="350" spans="1:24" ht="15.75" customHeight="1"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row>
    <row r="351" spans="1:24" ht="15.75" customHeight="1"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row>
    <row r="352" spans="1:24" ht="15.75" customHeight="1"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row>
    <row r="353" spans="1:24" ht="15.75" customHeight="1"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row>
    <row r="354" spans="1:24" ht="15.75" customHeight="1"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row>
    <row r="355" spans="1:24" ht="15.75" customHeight="1"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row>
    <row r="356" spans="1:24" ht="15.75" customHeight="1"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row>
    <row r="357" spans="1:24" ht="15.75" customHeight="1"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row>
    <row r="358" spans="1:24" ht="15.75" customHeight="1"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row>
    <row r="359" spans="1:24" ht="15.75" customHeight="1"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row>
    <row r="360" spans="1:24" ht="15.75" customHeight="1"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row>
    <row r="361" spans="1:24" ht="15.75" customHeight="1"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row>
    <row r="362" spans="1:24" ht="15.75" customHeight="1"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row>
    <row r="363" spans="1:24" ht="15.75" customHeight="1"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row>
    <row r="364" spans="1:24" ht="15.75" customHeight="1"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row>
    <row r="365" spans="1:24" ht="15.75" customHeight="1"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row>
    <row r="366" spans="1:24" ht="15.75" customHeight="1"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row>
    <row r="367" spans="1:24" ht="15.75" customHeight="1"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row>
    <row r="368" spans="1:24" ht="15.75" customHeight="1"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row>
    <row r="369" spans="1:24" ht="15.75" customHeight="1"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row>
    <row r="370" spans="1:24" ht="15.75" customHeight="1"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row>
    <row r="371" spans="1:24" ht="15.75" customHeight="1"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row>
    <row r="372" spans="1:24" ht="15.75" customHeight="1"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row>
    <row r="373" spans="1:24" ht="15.75" customHeight="1"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row>
    <row r="374" spans="1:24" ht="15.75" customHeight="1"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row>
    <row r="375" spans="1:24" ht="15.75" customHeight="1"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row>
    <row r="376" spans="1:24" ht="15.75" customHeight="1"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row>
    <row r="377" spans="1:24" ht="15.75" customHeight="1"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row>
    <row r="378" spans="1:24" ht="15.75" customHeight="1"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row>
    <row r="379" spans="1:24" ht="15.75" customHeight="1"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row>
    <row r="380" spans="1:24" ht="15.75" customHeight="1"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row>
    <row r="381" spans="1:24" ht="15.75" customHeight="1"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row>
    <row r="382" spans="1:24" ht="15.75" customHeight="1"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row>
    <row r="383" spans="1:24" ht="15.75" customHeight="1"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row>
    <row r="384" spans="1:24" ht="15.75" customHeight="1"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row>
    <row r="385" spans="1:24" ht="15.75" customHeight="1"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row>
    <row r="386" spans="1:24" ht="15.75" customHeight="1"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row>
    <row r="387" spans="1:24" ht="15.75" customHeight="1"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row>
    <row r="388" spans="1:24" ht="15.75" customHeight="1"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row>
    <row r="389" spans="1:24" ht="15.75" customHeight="1"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row>
    <row r="390" spans="1:24" ht="15.75" customHeight="1"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row>
    <row r="391" spans="1:24" ht="15.75" customHeight="1"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row>
    <row r="392" spans="1:24" ht="15.75" customHeight="1"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row>
    <row r="393" spans="1:24" ht="15.75" customHeight="1"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row>
    <row r="394" spans="1:24" ht="15.75" customHeight="1"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row>
    <row r="395" spans="1:24" ht="15.75" customHeight="1"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row>
    <row r="396" spans="1:24" ht="15.75" customHeight="1"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row>
    <row r="397" spans="1:24" ht="15.75" customHeight="1"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row>
    <row r="398" spans="1:24" ht="15.75" customHeight="1"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row>
    <row r="399" spans="1:24" ht="15.75" customHeight="1"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row>
    <row r="400" spans="1:24" ht="15.75" customHeight="1"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row>
    <row r="401" spans="1:24" ht="15.75" customHeight="1"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row>
    <row r="402" spans="1:24" ht="15.75" customHeight="1"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row>
    <row r="403" spans="1:24" ht="15.75" customHeight="1"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row>
    <row r="404" spans="1:24" ht="15.75" customHeight="1"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row>
    <row r="405" spans="1:24" ht="15.75" customHeight="1"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row>
    <row r="406" spans="1:24" ht="15.75" customHeight="1"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row>
    <row r="407" spans="1:24" ht="15.75" customHeight="1"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row>
    <row r="408" spans="1:24" ht="15.75" customHeight="1"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row>
    <row r="409" spans="1:24" ht="15.75" customHeight="1"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row>
    <row r="410" spans="1:24" ht="15.75" customHeight="1"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row>
    <row r="411" spans="1:24" ht="15.75" customHeight="1"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row>
    <row r="412" spans="1:24" ht="15.75" customHeight="1"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row>
    <row r="413" spans="1:24" ht="15.75" customHeight="1"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row>
    <row r="414" spans="1:24" ht="15.75" customHeight="1"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row>
    <row r="415" spans="1:24" ht="15.75" customHeight="1"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row>
    <row r="416" spans="1:24" ht="15.75" customHeight="1"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row>
    <row r="417" spans="1:24" ht="15.75" customHeight="1"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row>
    <row r="418" spans="1:24" ht="15.75" customHeight="1"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row>
    <row r="419" spans="1:24" ht="15.75" customHeight="1"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row>
    <row r="420" spans="1:24" ht="15.75" customHeight="1"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row>
    <row r="421" spans="1:24" ht="15.75" customHeight="1"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row>
    <row r="422" spans="1:24" ht="15.75" customHeight="1"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row>
    <row r="423" spans="1:24" ht="15.75" customHeight="1"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row>
    <row r="424" spans="1:24" ht="15.75" customHeight="1"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row>
    <row r="425" spans="1:24" ht="15.75" customHeight="1"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row>
    <row r="426" spans="1:24" ht="15.75" customHeight="1"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row>
    <row r="427" spans="1:24" ht="15.75" customHeight="1"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row>
    <row r="428" spans="1:24" ht="15.75" customHeight="1"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row>
    <row r="429" spans="1:24" ht="15.75" customHeight="1"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row>
    <row r="430" spans="1:24" ht="15.75" customHeight="1"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row>
    <row r="431" spans="1:24" ht="15.75" customHeight="1"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row>
    <row r="432" spans="1:24" ht="15.75" customHeight="1"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row>
    <row r="433" spans="1:24" ht="15.75" customHeight="1"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row>
    <row r="434" spans="1:24" ht="15.75" customHeight="1"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row>
    <row r="435" spans="1:24" ht="15.75" customHeight="1"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row>
    <row r="436" spans="1:24" ht="15.75" customHeight="1"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row>
    <row r="437" spans="1:24" ht="15.75" customHeight="1"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row>
    <row r="438" spans="1:24" ht="15.75" customHeight="1"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row>
    <row r="439" spans="1:24" ht="15.75" customHeight="1"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row>
    <row r="440" spans="1:24" ht="15.75" customHeight="1"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row>
    <row r="441" spans="1:24" ht="15.75" customHeight="1"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row>
    <row r="442" spans="1:24" ht="15.75" customHeight="1"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row>
    <row r="443" spans="1:24" ht="15.75" customHeight="1"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row>
    <row r="444" spans="1:24" ht="15.75" customHeight="1"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row>
    <row r="445" spans="1:24" ht="15.75" customHeight="1"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row>
    <row r="446" spans="1:24" ht="15.75" customHeight="1"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row>
    <row r="447" spans="1:24" ht="15.75" customHeight="1"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row>
    <row r="448" spans="1:24" ht="15.75" customHeight="1"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row>
    <row r="449" spans="1:24" ht="15.75" customHeight="1"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row>
    <row r="450" spans="1:24" ht="15.75" customHeight="1"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row>
    <row r="451" spans="1:24" ht="15.75" customHeight="1"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row>
    <row r="452" spans="1:24" ht="15.75" customHeight="1"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row>
    <row r="453" spans="1:24" ht="15.75" customHeight="1"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row>
    <row r="454" spans="1:24" ht="15.75" customHeight="1"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row>
    <row r="455" spans="1:24" ht="15.75" customHeight="1"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row>
    <row r="456" spans="1:24" ht="15.75" customHeight="1"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row>
    <row r="457" spans="1:24" ht="15.75" customHeight="1"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row>
    <row r="458" spans="1:24" ht="15.75" customHeight="1"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row>
    <row r="459" spans="1:24" ht="15.75" customHeight="1"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row>
    <row r="460" spans="1:24" ht="15.75" customHeight="1"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row>
    <row r="461" spans="1:24" ht="15.75" customHeight="1"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row>
    <row r="462" spans="1:24" ht="15.75" customHeight="1"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row>
    <row r="463" spans="1:24" ht="15.75" customHeight="1"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row>
    <row r="464" spans="1:24" ht="15.75" customHeight="1"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row>
    <row r="465" spans="1:24" ht="15.75" customHeight="1"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row>
    <row r="466" spans="1:24" ht="15.75" customHeight="1"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row>
    <row r="467" spans="1:24" ht="15.75" customHeight="1"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row>
    <row r="468" spans="1:24" ht="15.75" customHeight="1"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row>
    <row r="469" spans="1:24" ht="15.75" customHeight="1"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row>
    <row r="470" spans="1:24" ht="15.75" customHeight="1"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row>
    <row r="471" spans="1:24" ht="15.75" customHeight="1"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row>
    <row r="472" spans="1:24" ht="15.75" customHeight="1"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row>
    <row r="473" spans="1:24" ht="15.75" customHeight="1"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row>
    <row r="474" spans="1:24" ht="15.75" customHeight="1"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row>
    <row r="475" spans="1:24" ht="15.75" customHeight="1"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row>
    <row r="476" spans="1:24" ht="15.75" customHeight="1"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row>
    <row r="477" spans="1:24" ht="15.75" customHeight="1"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row>
    <row r="478" spans="1:24" ht="15.75" customHeight="1"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row>
    <row r="479" spans="1:24" ht="15.75" customHeight="1"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row>
    <row r="480" spans="1:24" ht="15.75" customHeight="1"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row>
    <row r="481" spans="1:24" ht="15.75" customHeight="1"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row>
    <row r="482" spans="1:24" ht="15.75" customHeight="1"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row>
    <row r="483" spans="1:24" ht="15.75" customHeight="1"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row>
    <row r="484" spans="1:24" ht="15.75" customHeight="1"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row>
    <row r="485" spans="1:24" ht="15.75" customHeight="1"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row>
    <row r="486" spans="1:24" ht="15.75" customHeight="1"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row>
    <row r="487" spans="1:24" ht="15.75" customHeight="1"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row>
    <row r="488" spans="1:24" ht="15.75" customHeight="1"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row>
    <row r="489" spans="1:24" ht="15.75" customHeight="1"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row>
    <row r="490" spans="1:24" ht="15.75" customHeight="1"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row>
    <row r="491" spans="1:24" ht="15.75" customHeight="1"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row>
    <row r="492" spans="1:24" ht="15.75" customHeight="1"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row>
    <row r="493" spans="1:24" ht="15.75" customHeight="1"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row>
    <row r="494" spans="1:24" ht="15.75" customHeight="1"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row>
    <row r="495" spans="1:24" ht="15.75" customHeight="1"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row>
    <row r="496" spans="1:24" ht="15.75" customHeight="1"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row>
    <row r="497" spans="1:24" ht="15.75" customHeight="1"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row>
    <row r="498" spans="1:24" ht="15.75" customHeight="1"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row>
    <row r="499" spans="1:24" ht="15.75" customHeight="1"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row>
    <row r="500" spans="1:24" ht="15.75" customHeight="1"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row>
    <row r="501" spans="1:24" ht="15.75" customHeight="1"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row>
    <row r="502" spans="1:24" ht="15.75" customHeight="1"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row>
    <row r="503" spans="1:24" ht="15.75" customHeight="1"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row>
    <row r="504" spans="1:24" ht="15.75" customHeight="1"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row>
    <row r="505" spans="1:24" ht="15.75" customHeight="1"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row>
    <row r="506" spans="1:24" ht="15.75" customHeight="1"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row>
    <row r="507" spans="1:24" ht="15.75" customHeight="1"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row>
    <row r="508" spans="1:24" ht="15.75" customHeight="1"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row>
    <row r="509" spans="1:24" ht="15.75" customHeight="1"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row>
    <row r="510" spans="1:24" ht="15.75" customHeight="1"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row>
    <row r="511" spans="1:24" ht="15.75" customHeight="1"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row>
    <row r="512" spans="1:24" ht="15.75" customHeight="1"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row>
    <row r="513" spans="1:24" ht="15.75" customHeight="1"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row>
    <row r="514" spans="1:24" ht="15.75" customHeight="1"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row>
    <row r="515" spans="1:24" ht="15.75" customHeight="1"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row>
    <row r="516" spans="1:24" ht="15.75" customHeight="1"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row>
    <row r="517" spans="1:24" ht="15.75" customHeight="1"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row>
    <row r="518" spans="1:24" ht="15.75" customHeight="1"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row>
    <row r="519" spans="1:24" ht="15.75" customHeight="1"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row>
    <row r="520" spans="1:24" ht="15.75" customHeight="1"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row>
    <row r="521" spans="1:24" ht="15.75" customHeight="1"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row>
    <row r="522" spans="1:24" ht="15.75" customHeight="1"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row>
    <row r="523" spans="1:24" ht="15.75" customHeight="1"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row>
    <row r="524" spans="1:24" ht="15.75" customHeight="1"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row>
    <row r="525" spans="1:24" ht="15.75" customHeight="1"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row>
    <row r="526" spans="1:24" ht="15.75" customHeight="1"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row>
    <row r="527" spans="1:24" ht="15.75" customHeight="1"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row>
    <row r="528" spans="1:24" ht="15.75" customHeight="1"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row>
    <row r="529" spans="1:24" ht="15.75" customHeight="1"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row>
    <row r="530" spans="1:24" ht="15.75" customHeight="1"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row>
    <row r="531" spans="1:24" ht="15.75" customHeight="1"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row>
    <row r="532" spans="1:24" ht="15.75" customHeight="1"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row>
    <row r="533" spans="1:24" ht="15.75" customHeight="1"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row>
    <row r="534" spans="1:24" ht="15.75" customHeight="1"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row>
    <row r="535" spans="1:24" ht="15.75" customHeight="1"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row>
    <row r="536" spans="1:24" ht="15.75" customHeight="1"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row>
    <row r="537" spans="1:24" ht="15.75" customHeight="1"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row>
    <row r="538" spans="1:24" ht="15.75" customHeight="1"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row>
    <row r="539" spans="1:24" ht="15.75" customHeight="1"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row>
    <row r="540" spans="1:24" ht="15.75" customHeight="1"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row>
    <row r="541" spans="1:24" ht="15.75" customHeight="1"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row>
    <row r="542" spans="1:24" ht="15.75" customHeight="1"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row>
    <row r="543" spans="1:24" ht="15.75" customHeight="1"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row>
    <row r="544" spans="1:24" ht="15.75" customHeight="1"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row>
    <row r="545" spans="1:24" ht="15.75" customHeight="1"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row>
    <row r="546" spans="1:24" ht="15.75" customHeight="1"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row>
    <row r="547" spans="1:24" ht="15.75" customHeight="1"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row>
    <row r="548" spans="1:24" ht="15.75" customHeight="1"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row>
    <row r="549" spans="1:24" ht="15.75" customHeight="1"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row>
    <row r="550" spans="1:24" ht="15.75" customHeight="1"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row>
    <row r="551" spans="1:24" ht="15.75" customHeight="1"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row>
    <row r="552" spans="1:24" ht="15.75" customHeight="1"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row>
    <row r="553" spans="1:24" ht="15.75" customHeight="1"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row>
    <row r="554" spans="1:24" ht="15.75" customHeight="1"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row>
    <row r="555" spans="1:24" ht="15.75" customHeight="1"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row>
    <row r="556" spans="1:24" ht="15.75" customHeight="1"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row>
    <row r="557" spans="1:24" ht="15.75" customHeight="1"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row>
    <row r="558" spans="1:24" ht="15.75" customHeight="1"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row>
    <row r="559" spans="1:24" ht="15.75" customHeight="1"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row>
    <row r="560" spans="1:24" ht="15.75" customHeight="1"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row>
    <row r="561" spans="1:24" ht="15.75" customHeight="1"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row>
    <row r="562" spans="1:24" ht="15.75" customHeight="1"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row>
    <row r="563" spans="1:24" ht="15.75" customHeight="1"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row>
    <row r="564" spans="1:24" ht="15.75" customHeight="1"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row>
    <row r="565" spans="1:24" ht="15.75" customHeight="1"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row>
    <row r="566" spans="1:24" ht="15.75" customHeight="1"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row>
    <row r="567" spans="1:24" ht="15.75" customHeight="1"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row>
    <row r="568" spans="1:24" ht="15.75" customHeight="1"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row>
    <row r="569" spans="1:24" ht="15.75" customHeight="1"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row>
    <row r="570" spans="1:24" ht="15.75" customHeight="1"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row>
    <row r="571" spans="1:24" ht="15.75" customHeight="1"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row>
    <row r="572" spans="1:24" ht="15.75" customHeight="1"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row>
    <row r="573" spans="1:24" ht="15.75" customHeight="1"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row>
    <row r="574" spans="1:24" ht="15.75" customHeight="1"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row>
    <row r="575" spans="1:24" ht="15.75" customHeight="1"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row>
    <row r="576" spans="1:24" ht="15.75" customHeight="1"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row>
    <row r="577" spans="1:24" ht="15.75" customHeight="1"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row>
    <row r="578" spans="1:24" ht="15.75" customHeight="1"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row>
    <row r="579" spans="1:24" ht="15.75" customHeight="1"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row>
    <row r="580" spans="1:24" ht="15.75" customHeight="1"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row>
    <row r="581" spans="1:24" ht="15.75" customHeight="1"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row>
    <row r="582" spans="1:24" ht="15.75" customHeight="1"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row>
    <row r="583" spans="1:24" ht="15.75" customHeight="1"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row>
    <row r="584" spans="1:24" ht="15.75" customHeight="1"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row>
    <row r="585" spans="1:24" ht="15.75" customHeight="1"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row>
    <row r="586" spans="1:24" ht="15.75" customHeight="1"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row>
    <row r="587" spans="1:24" ht="15.75" customHeight="1"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row>
    <row r="588" spans="1:24" ht="15.75" customHeight="1"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row>
    <row r="589" spans="1:24" ht="15.75" customHeight="1"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row>
    <row r="590" spans="1:24" ht="15.75" customHeight="1"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row>
    <row r="591" spans="1:24" ht="15.75" customHeight="1"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row>
    <row r="592" spans="1:24" ht="15.75" customHeight="1"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row>
    <row r="593" spans="1:24" ht="15.75" customHeight="1"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row>
    <row r="594" spans="1:24" ht="15.75" customHeight="1"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row>
    <row r="595" spans="1:24" ht="15.75" customHeight="1"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row>
    <row r="596" spans="1:24" ht="15.75" customHeight="1"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row>
    <row r="597" spans="1:24" ht="15.75" customHeight="1"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row>
    <row r="598" spans="1:24" ht="15.75" customHeight="1"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row>
    <row r="599" spans="1:24" ht="15.75" customHeight="1"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row>
    <row r="600" spans="1:24" ht="15.75" customHeight="1"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row>
    <row r="601" spans="1:24" ht="15.75" customHeight="1"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row>
    <row r="602" spans="1:24" ht="15.75" customHeight="1"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row>
    <row r="603" spans="1:24" ht="15.75" customHeight="1"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row>
    <row r="604" spans="1:24" ht="15.75" customHeight="1"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row>
    <row r="605" spans="1:24" ht="15.75" customHeight="1"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row>
    <row r="606" spans="1:24" ht="15.75" customHeight="1"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row>
    <row r="607" spans="1:24" ht="15.75" customHeight="1"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row>
    <row r="608" spans="1:24" ht="15.75" customHeight="1"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row>
    <row r="609" spans="1:24" ht="15.75" customHeight="1"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row>
    <row r="610" spans="1:24" ht="15.75" customHeight="1"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row>
    <row r="611" spans="1:24" ht="15.75" customHeight="1"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row>
    <row r="612" spans="1:24" ht="15.75" customHeight="1"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row>
    <row r="613" spans="1:24" ht="15.75" customHeight="1"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row>
    <row r="614" spans="1:24" ht="15.75" customHeight="1"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row>
    <row r="615" spans="1:24" ht="15.75" customHeight="1"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row>
    <row r="616" spans="1:24" ht="15.75" customHeight="1"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row>
    <row r="617" spans="1:24" ht="15.75" customHeight="1"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row>
    <row r="618" spans="1:24" ht="15.75" customHeight="1"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row>
    <row r="619" spans="1:24" ht="15.75" customHeight="1"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row>
    <row r="620" spans="1:24" ht="15.75" customHeight="1"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row>
    <row r="621" spans="1:24" ht="15.75" customHeight="1"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row>
    <row r="622" spans="1:24" ht="15.75" customHeight="1"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row>
    <row r="623" spans="1:24" ht="15.75" customHeight="1"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row>
    <row r="624" spans="1:24" ht="15.75" customHeight="1"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row>
    <row r="625" spans="1:24" ht="15.75" customHeight="1"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row>
    <row r="626" spans="1:24" ht="15.75" customHeight="1"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row>
    <row r="627" spans="1:24" ht="15.75" customHeight="1"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row>
    <row r="628" spans="1:24" ht="15.75" customHeight="1"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row>
    <row r="629" spans="1:24" ht="15.75" customHeight="1"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row>
    <row r="630" spans="1:24" ht="15.75" customHeight="1"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row>
    <row r="631" spans="1:24" ht="15.75" customHeight="1"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row>
    <row r="632" spans="1:24" ht="15.75" customHeight="1"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row>
    <row r="633" spans="1:24" ht="15.75" customHeight="1"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row>
    <row r="634" spans="1:24" ht="15.75" customHeight="1"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row>
    <row r="635" spans="1:24" ht="15.75" customHeight="1"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row>
    <row r="636" spans="1:24" ht="15.75" customHeight="1"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row>
    <row r="637" spans="1:24" ht="15.75" customHeight="1"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row>
    <row r="638" spans="1:24" ht="15.75" customHeight="1"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row>
    <row r="639" spans="1:24" ht="15.75" customHeight="1"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row>
    <row r="640" spans="1:24" ht="15.75" customHeight="1"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row>
    <row r="641" spans="1:24" ht="15.75" customHeight="1"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row>
    <row r="642" spans="1:24" ht="15.75" customHeight="1"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row>
    <row r="643" spans="1:24" ht="15.75" customHeight="1"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row>
    <row r="644" spans="1:24" ht="15.75" customHeight="1"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row>
    <row r="645" spans="1:24" ht="15.75" customHeight="1"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row>
    <row r="646" spans="1:24" ht="15.75" customHeight="1"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row>
    <row r="647" spans="1:24" ht="15.75" customHeight="1"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row>
    <row r="648" spans="1:24" ht="15.75" customHeight="1"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row>
    <row r="649" spans="1:24" ht="15.75" customHeight="1"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row>
    <row r="650" spans="1:24" ht="15.75" customHeight="1"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row>
    <row r="651" spans="1:24" ht="15.75" customHeight="1"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row>
    <row r="652" spans="1:24" ht="15.75" customHeight="1"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row>
    <row r="653" spans="1:24" ht="15.75" customHeight="1"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row>
    <row r="654" spans="1:24" ht="15.75" customHeight="1"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row>
    <row r="655" spans="1:24" ht="15.75" customHeight="1"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row>
    <row r="656" spans="1:24" ht="15.75" customHeight="1"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row>
    <row r="657" spans="1:24" ht="15.75" customHeight="1"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row>
    <row r="658" spans="1:24" ht="15.75" customHeight="1"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row>
    <row r="659" spans="1:24" ht="15.75" customHeight="1"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row>
    <row r="660" spans="1:24" ht="15.75" customHeight="1"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row>
    <row r="661" spans="1:24" ht="15.75" customHeight="1"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row>
    <row r="662" spans="1:24" ht="15.75" customHeight="1"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row>
    <row r="663" spans="1:24" ht="15.75" customHeight="1"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row>
    <row r="664" spans="1:24" ht="15.75" customHeight="1"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row>
    <row r="665" spans="1:24" ht="15.75" customHeight="1"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row>
    <row r="666" spans="1:24" ht="15.75" customHeight="1"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row>
    <row r="667" spans="1:24" ht="15.75" customHeight="1"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row>
    <row r="668" spans="1:24" ht="15.75" customHeight="1"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row>
    <row r="669" spans="1:24" ht="15.75" customHeight="1"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row>
    <row r="670" spans="1:24" ht="15.75" customHeight="1"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row>
    <row r="671" spans="1:24" ht="15.75" customHeight="1"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row>
    <row r="672" spans="1:24" ht="15.75" customHeight="1"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row>
    <row r="673" spans="1:24" ht="15.75" customHeight="1"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row>
    <row r="674" spans="1:24" ht="15.75" customHeight="1"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row>
    <row r="675" spans="1:24" ht="15.75" customHeight="1"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row>
    <row r="676" spans="1:24" ht="15.75" customHeight="1"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row>
    <row r="677" spans="1:24" ht="15.75" customHeight="1"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row>
    <row r="678" spans="1:24" ht="15.75" customHeight="1"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row>
    <row r="679" spans="1:24" ht="15.75" customHeight="1"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row>
    <row r="680" spans="1:24" ht="15.75" customHeight="1"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row>
    <row r="681" spans="1:24" ht="15.75" customHeight="1"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row>
    <row r="682" spans="1:24" ht="15.75" customHeight="1"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row>
    <row r="683" spans="1:24" ht="15.75" customHeight="1"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row>
    <row r="684" spans="1:24" ht="15.75" customHeight="1"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row>
    <row r="685" spans="1:24" ht="15.75" customHeight="1"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row>
    <row r="686" spans="1:24" ht="15.75" customHeight="1"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row>
    <row r="687" spans="1:24" ht="15.75" customHeight="1"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row>
    <row r="688" spans="1:24" ht="15.75" customHeight="1"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row>
    <row r="689" spans="1:24" ht="15.75" customHeight="1"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row>
    <row r="690" spans="1:24" ht="15.75" customHeight="1"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row>
    <row r="691" spans="1:24" ht="15.75" customHeight="1"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row>
    <row r="692" spans="1:24" ht="15.75" customHeight="1"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row>
    <row r="693" spans="1:24" ht="15.75" customHeight="1"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row>
    <row r="694" spans="1:24" ht="15.75" customHeight="1"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row>
    <row r="695" spans="1:24" ht="15.75" customHeight="1"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row>
    <row r="696" spans="1:24" ht="15.75" customHeight="1"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row>
    <row r="697" spans="1:24" ht="15.75" customHeight="1"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row>
    <row r="698" spans="1:24" ht="15.75" customHeight="1"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row>
    <row r="699" spans="1:24" ht="15.75" customHeight="1"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row>
    <row r="700" spans="1:24" ht="15.75" customHeight="1"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row>
    <row r="701" spans="1:24" ht="15.75" customHeight="1"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row>
    <row r="702" spans="1:24" ht="15.75" customHeight="1"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row>
    <row r="703" spans="1:24" ht="15.75" customHeight="1"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row>
    <row r="704" spans="1:24" ht="15.75" customHeight="1"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row>
    <row r="705" spans="1:24" ht="15.75" customHeight="1"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row>
    <row r="706" spans="1:24" ht="15.75" customHeight="1"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row>
    <row r="707" spans="1:24" ht="15.75" customHeight="1"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row>
    <row r="708" spans="1:24" ht="15.75" customHeight="1"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row>
    <row r="709" spans="1:24" ht="15.75" customHeight="1"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row>
    <row r="710" spans="1:24" ht="15.75" customHeight="1"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row>
    <row r="711" spans="1:24" ht="15.75" customHeight="1"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row>
    <row r="712" spans="1:24" ht="15.75" customHeight="1"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row>
    <row r="713" spans="1:24" ht="15.75" customHeight="1"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row>
    <row r="714" spans="1:24" ht="15.75" customHeight="1"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row>
    <row r="715" spans="1:24" ht="15.75" customHeight="1"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row>
    <row r="716" spans="1:24" ht="15.75" customHeight="1"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row>
    <row r="717" spans="1:24" ht="15.75" customHeight="1"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row>
    <row r="718" spans="1:24" ht="15.75" customHeight="1"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row>
    <row r="719" spans="1:24" ht="15.75" customHeight="1"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row>
    <row r="720" spans="1:24" ht="15.75" customHeight="1"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row>
    <row r="721" spans="1:24" ht="15.75" customHeight="1"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row>
    <row r="722" spans="1:24" ht="15.75" customHeight="1"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row>
    <row r="723" spans="1:24" ht="15.75" customHeight="1"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row>
    <row r="724" spans="1:24" ht="15.75" customHeight="1"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row>
    <row r="725" spans="1:24" ht="15.75" customHeight="1"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row>
    <row r="726" spans="1:24" ht="15.75" customHeight="1"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row>
    <row r="727" spans="1:24" ht="15.75" customHeight="1"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row>
    <row r="728" spans="1:24" ht="15.75" customHeight="1"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row>
    <row r="729" spans="1:24" ht="15.75" customHeight="1"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row>
    <row r="730" spans="1:24" ht="15.75" customHeight="1"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row>
    <row r="731" spans="1:24" ht="15.75" customHeight="1"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row>
    <row r="732" spans="1:24" ht="15.75" customHeight="1"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row>
    <row r="733" spans="1:24" ht="15.75" customHeight="1"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row>
    <row r="734" spans="1:24" ht="15.75" customHeight="1"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row>
    <row r="735" spans="1:24" ht="15.75" customHeight="1"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row>
    <row r="736" spans="1:24" ht="15.75" customHeight="1"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row>
    <row r="737" spans="1:24" ht="15.75" customHeight="1"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row>
    <row r="738" spans="1:24" ht="15.75" customHeight="1"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row>
    <row r="739" spans="1:24" ht="15.75" customHeight="1"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row>
    <row r="740" spans="1:24" ht="15.75" customHeight="1"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row>
    <row r="741" spans="1:24" ht="15.75" customHeight="1"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row>
    <row r="742" spans="1:24" ht="15.75" customHeight="1"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row>
    <row r="743" spans="1:24" ht="15.75" customHeight="1"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row>
    <row r="744" spans="1:24" ht="15.75" customHeight="1"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row>
    <row r="745" spans="1:24" ht="15.75" customHeight="1"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row>
    <row r="746" spans="1:24" ht="15.75" customHeight="1"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row>
    <row r="747" spans="1:24" ht="15.75" customHeight="1"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row>
    <row r="748" spans="1:24" ht="15.75" customHeight="1"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row>
    <row r="749" spans="1:24" ht="15.75" customHeight="1"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row>
    <row r="750" spans="1:24" ht="15.75" customHeight="1"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row>
    <row r="751" spans="1:24" ht="15.75" customHeight="1"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row>
    <row r="752" spans="1:24" ht="15.75" customHeight="1"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row>
    <row r="753" spans="1:24" ht="15.75" customHeight="1"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row>
    <row r="754" spans="1:24" ht="15.75" customHeight="1"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row>
    <row r="755" spans="1:24" ht="15.75" customHeight="1"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row>
    <row r="756" spans="1:24" ht="15.75" customHeight="1"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row>
    <row r="757" spans="1:24" ht="15.75" customHeight="1"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row>
    <row r="758" spans="1:24" ht="15.75" customHeight="1"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row>
    <row r="759" spans="1:24" ht="15.75" customHeight="1"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row>
    <row r="760" spans="1:24" ht="15.75" customHeight="1"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row>
    <row r="761" spans="1:24" ht="15.75" customHeight="1"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row>
    <row r="762" spans="1:24" ht="15.75" customHeight="1"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row>
    <row r="763" spans="1:24" ht="15.75" customHeight="1"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row>
    <row r="764" spans="1:24" ht="15.75" customHeight="1"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row>
    <row r="765" spans="1:24" ht="15.75" customHeight="1"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row>
    <row r="766" spans="1:24" ht="15.75" customHeight="1"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row>
    <row r="767" spans="1:24" ht="15.75" customHeight="1"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row>
    <row r="768" spans="1:24" ht="15.75" customHeight="1"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row>
    <row r="769" spans="1:24" ht="15.75" customHeight="1"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row>
    <row r="770" spans="1:24" ht="15.75" customHeight="1"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row>
    <row r="771" spans="1:24" ht="15.75" customHeight="1"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row>
    <row r="772" spans="1:24" ht="15.75" customHeight="1"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row>
    <row r="773" spans="1:24" ht="15.75" customHeight="1"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row>
    <row r="774" spans="1:24" ht="15.75" customHeight="1"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row>
    <row r="775" spans="1:24" ht="15.75" customHeight="1"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row>
    <row r="776" spans="1:24" ht="15.75" customHeight="1"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row>
    <row r="777" spans="1:24" ht="15.75" customHeight="1"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row>
    <row r="778" spans="1:24" ht="15.75" customHeight="1"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row>
    <row r="779" spans="1:24" ht="15.75" customHeight="1"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row>
    <row r="780" spans="1:24" ht="15.75" customHeight="1"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row>
    <row r="781" spans="1:24" ht="15.75" customHeight="1"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row>
    <row r="782" spans="1:24" ht="15.75" customHeight="1"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row>
    <row r="783" spans="1:24" ht="15.75" customHeight="1"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row>
    <row r="784" spans="1:24" ht="15.75" customHeight="1"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row>
    <row r="785" spans="1:24" ht="15.75" customHeight="1"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row>
    <row r="786" spans="1:24" ht="15.75" customHeight="1"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row>
    <row r="787" spans="1:24" ht="15.75" customHeight="1"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row>
    <row r="788" spans="1:24" ht="15.75" customHeight="1"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row>
    <row r="789" spans="1:24" ht="15.75" customHeight="1"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row>
    <row r="790" spans="1:24" ht="15.75" customHeight="1"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row>
    <row r="791" spans="1:24" ht="15.75" customHeight="1"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row>
    <row r="792" spans="1:24" ht="15.75" customHeight="1"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row>
    <row r="793" spans="1:24" ht="15.75" customHeight="1"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row>
    <row r="794" spans="1:24" ht="15.75" customHeight="1"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row>
    <row r="795" spans="1:24" ht="15.75" customHeight="1"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row>
    <row r="796" spans="1:24" ht="15.75" customHeight="1"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row>
    <row r="797" spans="1:24" ht="15.75" customHeight="1"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row>
    <row r="798" spans="1:24" ht="15.75" customHeight="1"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row>
    <row r="799" spans="1:24" ht="15.75" customHeight="1"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row>
    <row r="800" spans="1:24" ht="15.75" customHeight="1"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row>
    <row r="801" spans="1:24" ht="15.75" customHeight="1"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row>
    <row r="802" spans="1:24" ht="15.75" customHeight="1"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row>
    <row r="803" spans="1:24" ht="15.75" customHeight="1"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row>
    <row r="804" spans="1:24" ht="15.75" customHeight="1"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row>
    <row r="805" spans="1:24" ht="15.75" customHeight="1"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row>
    <row r="806" spans="1:24" ht="15.75" customHeight="1"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row>
    <row r="807" spans="1:24" ht="15.75" customHeight="1"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row>
    <row r="808" spans="1:24" ht="15.75" customHeight="1"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row>
    <row r="809" spans="1:24" ht="15.75" customHeight="1"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row>
    <row r="810" spans="1:24" ht="15.75" customHeight="1"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row>
    <row r="811" spans="1:24" ht="15.75" customHeight="1"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row>
    <row r="812" spans="1:24" ht="15.75" customHeight="1"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row>
    <row r="813" spans="1:24" ht="15.75" customHeight="1"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row>
    <row r="814" spans="1:24" ht="15.75" customHeight="1"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row>
    <row r="815" spans="1:24" ht="15.75" customHeight="1"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row>
    <row r="816" spans="1:24" ht="15.75" customHeight="1"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row>
    <row r="817" spans="1:24" ht="15.75" customHeight="1"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row>
    <row r="818" spans="1:24" ht="15.75" customHeight="1"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row>
    <row r="819" spans="1:24" ht="15.75" customHeight="1"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row>
    <row r="820" spans="1:24" ht="15.75" customHeight="1"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row>
    <row r="821" spans="1:24" ht="15.75" customHeight="1"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row>
    <row r="822" spans="1:24" ht="15.75" customHeight="1"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row>
    <row r="823" spans="1:24" ht="15.75" customHeight="1"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row>
    <row r="824" spans="1:24" ht="15.75" customHeight="1"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row>
    <row r="825" spans="1:24" ht="15.75" customHeight="1"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row>
    <row r="826" spans="1:24" ht="15.75" customHeight="1"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row>
    <row r="827" spans="1:24" ht="15.75" customHeight="1"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row>
    <row r="828" spans="1:24" ht="15.75" customHeight="1"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row>
    <row r="829" spans="1:24" ht="15.75" customHeight="1"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row>
    <row r="830" spans="1:24" ht="15.75" customHeight="1"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row>
    <row r="831" spans="1:24" ht="15.75" customHeight="1"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row>
    <row r="832" spans="1:24" ht="15.75" customHeight="1"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row>
    <row r="833" spans="1:24" ht="15.75" customHeight="1"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row>
    <row r="834" spans="1:24" ht="15.75" customHeight="1"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row>
    <row r="835" spans="1:24" ht="15.75" customHeight="1"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row>
    <row r="836" spans="1:24" ht="15.75" customHeight="1"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row>
    <row r="837" spans="1:24" ht="15.75" customHeight="1"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row>
    <row r="838" spans="1:24" ht="15.75" customHeight="1"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row>
    <row r="839" spans="1:24" ht="15.75" customHeight="1"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row>
    <row r="840" spans="1:24" ht="15.75" customHeight="1"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row>
    <row r="841" spans="1:24" ht="15.75" customHeight="1"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row>
    <row r="842" spans="1:24" ht="15.75" customHeight="1"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row>
    <row r="843" spans="1:24" ht="15.75" customHeight="1"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row>
    <row r="844" spans="1:24" ht="15.75" customHeight="1"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row>
    <row r="845" spans="1:24" ht="15.75" customHeight="1"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row>
    <row r="846" spans="1:24" ht="15.75" customHeight="1"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row>
    <row r="847" spans="1:24" ht="15.75" customHeight="1"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row>
    <row r="848" spans="1:24" ht="15.75" customHeight="1"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row>
    <row r="849" spans="1:24" ht="15.75" customHeight="1"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row>
    <row r="850" spans="1:24" ht="15.75" customHeight="1"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row>
    <row r="851" spans="1:24" ht="15.75" customHeight="1"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row>
    <row r="852" spans="1:24" ht="15.75" customHeight="1"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row>
    <row r="853" spans="1:24" ht="15.75" customHeight="1"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row>
    <row r="854" spans="1:24" ht="15.75" customHeight="1"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row>
    <row r="855" spans="1:24" ht="15.75" customHeight="1"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row>
    <row r="856" spans="1:24" ht="15.75" customHeight="1"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row>
    <row r="857" spans="1:24" ht="15.75" customHeight="1"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row>
    <row r="858" spans="1:24" ht="15.75" customHeight="1"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row>
    <row r="859" spans="1:24" ht="15.75" customHeight="1"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row>
    <row r="860" spans="1:24" ht="15.75" customHeight="1"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row>
    <row r="861" spans="1:24" ht="15.75" customHeight="1"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row>
    <row r="862" spans="1:24" ht="15.75" customHeight="1"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row>
    <row r="863" spans="1:24" ht="15.75" customHeight="1"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row>
    <row r="864" spans="1:24" ht="15.75" customHeight="1"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row>
    <row r="865" spans="1:24" ht="15.75" customHeight="1"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row>
    <row r="866" spans="1:24" ht="15.75" customHeight="1"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row>
    <row r="867" spans="1:24" ht="15.75" customHeight="1"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row>
    <row r="868" spans="1:24" ht="15.75" customHeight="1"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row>
    <row r="869" spans="1:24" ht="15.75" customHeight="1"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row>
    <row r="870" spans="1:24" ht="15.75" customHeight="1"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row>
    <row r="871" spans="1:24" ht="15.75" customHeight="1"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row>
    <row r="872" spans="1:24" ht="15.75" customHeight="1"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row>
    <row r="873" spans="1:24" ht="15.75" customHeight="1"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row>
    <row r="874" spans="1:24" ht="15.75" customHeight="1"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row>
    <row r="875" spans="1:24" ht="15.75" customHeight="1"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row>
    <row r="876" spans="1:24" ht="15.75" customHeight="1"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row>
    <row r="877" spans="1:24" ht="15.75" customHeight="1"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row>
    <row r="878" spans="1:24" ht="15.75" customHeight="1"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row>
    <row r="879" spans="1:24" ht="15.75" customHeight="1"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row>
    <row r="880" spans="1:24" ht="15.75" customHeight="1"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row>
    <row r="881" spans="1:24" ht="15.75" customHeight="1"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row>
    <row r="882" spans="1:24" ht="15.75" customHeight="1"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row>
    <row r="883" spans="1:24" ht="15.75" customHeight="1"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row>
    <row r="884" spans="1:24" ht="15.75" customHeight="1"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row>
    <row r="885" spans="1:24" ht="15.75" customHeight="1"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row>
    <row r="886" spans="1:24" ht="15.75" customHeight="1"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row>
    <row r="887" spans="1:24" ht="15.75" customHeight="1"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row>
    <row r="888" spans="1:24" ht="15.75" customHeight="1"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row>
    <row r="889" spans="1:24" ht="15.75" customHeight="1"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row>
    <row r="890" spans="1:24" ht="15.75" customHeight="1"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row>
    <row r="891" spans="1:24" ht="15.75" customHeight="1"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row>
    <row r="892" spans="1:24" ht="15.75" customHeight="1"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row>
    <row r="893" spans="1:24" ht="15.75" customHeight="1"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row>
    <row r="894" spans="1:24" ht="15.75" customHeight="1"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row>
    <row r="895" spans="1:24" ht="15.75" customHeight="1"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row>
    <row r="896" spans="1:24" ht="15.75" customHeight="1"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row>
    <row r="897" spans="1:24" ht="15.75" customHeight="1"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row>
    <row r="898" spans="1:24" ht="15.75" customHeight="1"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row>
    <row r="899" spans="1:24" ht="15.75" customHeight="1"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row>
    <row r="900" spans="1:24" ht="15.75" customHeight="1"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row>
    <row r="901" spans="1:24" ht="15.75" customHeight="1"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row>
    <row r="902" spans="1:24" ht="15.75" customHeight="1"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row>
    <row r="903" spans="1:24" ht="15.75" customHeight="1"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row>
    <row r="904" spans="1:24" ht="15.75" customHeight="1"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row>
    <row r="905" spans="1:24" ht="15.75" customHeight="1"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row>
    <row r="906" spans="1:24" ht="15.75" customHeight="1"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row>
    <row r="907" spans="1:24" ht="15.75" customHeight="1"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row>
    <row r="908" spans="1:24" ht="15.75" customHeight="1"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row>
    <row r="909" spans="1:24" ht="15.75" customHeight="1"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row>
    <row r="910" spans="1:24" ht="15.75" customHeight="1"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row>
    <row r="911" spans="1:24" ht="15.75" customHeight="1"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row>
    <row r="912" spans="1:24" ht="15.75" customHeight="1"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row>
    <row r="913" spans="1:24" ht="15.75" customHeight="1"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row>
    <row r="914" spans="1:24" ht="15.75" customHeight="1"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row>
    <row r="915" spans="1:24" ht="15.75" customHeight="1"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row>
    <row r="916" spans="1:24" ht="15.75" customHeight="1"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row>
    <row r="917" spans="1:24" ht="15.75" customHeight="1"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row>
    <row r="918" spans="1:24" ht="15.75" customHeight="1"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row>
    <row r="919" spans="1:24" ht="15.75" customHeight="1"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row>
    <row r="920" spans="1:24" ht="15.75" customHeight="1"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row>
    <row r="921" spans="1:24" ht="15.75" customHeight="1"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row>
    <row r="922" spans="1:24" ht="15.75" customHeight="1"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row>
    <row r="923" spans="1:24" ht="15.75" customHeight="1"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row>
    <row r="924" spans="1:24" ht="15.75" customHeight="1"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row>
    <row r="925" spans="1:24" ht="15.75" customHeight="1"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row>
    <row r="926" spans="1:24" ht="15.75" customHeight="1"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row>
    <row r="927" spans="1:24" ht="15.75" customHeight="1"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row>
    <row r="928" spans="1:24" ht="15.75" customHeight="1"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row>
    <row r="929" spans="1:24" ht="15.75" customHeight="1"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row>
    <row r="930" spans="1:24" ht="15.75" customHeight="1"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row>
    <row r="931" spans="1:24" ht="15.75" customHeight="1"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row>
    <row r="932" spans="1:24" ht="15.75" customHeight="1"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row>
    <row r="933" spans="1:24" ht="15.75" customHeight="1"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row>
    <row r="934" spans="1:24" ht="15.75" customHeight="1"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row>
    <row r="935" spans="1:24" ht="15.75" customHeight="1"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row>
    <row r="936" spans="1:24" ht="15.75" customHeight="1"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row>
    <row r="937" spans="1:24" ht="15.75" customHeight="1"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row>
    <row r="938" spans="1:24" ht="15.75" customHeight="1"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row>
    <row r="939" spans="1:24" ht="15.75" customHeight="1"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row>
    <row r="940" spans="1:24" ht="15.75" customHeight="1"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row>
    <row r="941" spans="1:24" ht="15.75" customHeight="1"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row>
    <row r="942" spans="1:24" ht="15.75" customHeight="1"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row>
    <row r="943" spans="1:24" ht="15.75" customHeight="1"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row>
    <row r="944" spans="1:24" ht="15.75" customHeight="1"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row>
    <row r="945" spans="1:24" ht="15.75" customHeight="1"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row>
    <row r="946" spans="1:24" ht="15.75" customHeight="1"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row>
    <row r="947" spans="1:24" ht="15.75" customHeight="1"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row>
    <row r="948" spans="1:24" ht="15.75" customHeight="1"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row>
    <row r="949" spans="1:24" ht="15.75" customHeight="1"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row>
    <row r="950" spans="1:24" ht="15.75" customHeight="1"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row>
    <row r="951" spans="1:24" ht="15.75" customHeight="1"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row>
    <row r="952" spans="1:24" ht="15.75" customHeight="1"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row>
    <row r="953" spans="1:24" ht="15.75" customHeight="1"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row>
    <row r="954" spans="1:24" ht="15.75" customHeight="1"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row>
    <row r="955" spans="1:24" ht="15.75" customHeight="1"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row>
    <row r="956" spans="1:24" ht="15.75" customHeight="1"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row>
    <row r="957" spans="1:24" ht="15.75" customHeight="1"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row>
    <row r="958" spans="1:24" ht="15.75" customHeight="1"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row>
    <row r="959" spans="1:24" ht="15.75" customHeight="1"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row>
    <row r="960" spans="1:24" ht="15.75" customHeight="1"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row>
    <row r="961" spans="1:24" ht="15.75" customHeight="1"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row>
    <row r="962" spans="1:24" ht="15.75" customHeight="1"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row>
    <row r="963" spans="1:24" ht="15.75" customHeight="1"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row>
    <row r="964" spans="1:24" ht="15.75" customHeight="1"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row>
    <row r="965" spans="1:24" ht="15.75" customHeight="1"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row>
    <row r="966" spans="1:24" ht="15.75" customHeight="1"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row>
    <row r="967" spans="1:24" ht="15.75" customHeight="1"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row>
    <row r="968" spans="1:24" ht="15.75" customHeight="1"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row>
    <row r="969" spans="1:24" ht="15.75" customHeight="1"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row>
    <row r="970" spans="1:24" ht="15.75" customHeight="1"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row>
    <row r="971" spans="1:24" ht="15.75" customHeight="1"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row>
    <row r="972" spans="1:24" ht="15.75" customHeight="1"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row>
    <row r="973" spans="1:24" ht="15.75" customHeight="1"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row>
    <row r="974" spans="1:24" ht="15.75" customHeight="1"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row>
    <row r="975" spans="1:24" ht="15.75" customHeight="1"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row>
    <row r="976" spans="1:24" ht="15.75" customHeight="1"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row>
    <row r="977" spans="1:24" ht="15.75" customHeight="1"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row>
    <row r="978" spans="1:24" ht="15.75" customHeight="1"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row>
    <row r="979" spans="1:24" ht="15.75" customHeight="1"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row>
    <row r="980" spans="1:24" ht="15.75" customHeight="1"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row>
    <row r="981" spans="1:24" ht="15.75" customHeight="1"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row>
    <row r="982" spans="1:24" ht="15.75" customHeight="1"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row>
    <row r="983" spans="1:24" ht="15.75" customHeight="1"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row>
    <row r="984" spans="1:24" ht="15.75" customHeight="1"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row>
    <row r="985" spans="1:24" ht="15.75" customHeight="1"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row>
    <row r="986" spans="1:24" ht="15.75" customHeight="1"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row>
    <row r="987" spans="1:24" ht="15.75" customHeight="1"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row>
    <row r="988" spans="1:24" ht="15.75" customHeight="1"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row>
    <row r="989" spans="1:24" ht="15.75" customHeight="1"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row>
    <row r="990" spans="1:24" ht="15.75" customHeight="1"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row>
    <row r="991" spans="1:24" ht="15.75" customHeight="1"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row>
    <row r="992" spans="1:24" ht="15.75" customHeight="1"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row>
    <row r="993" spans="1:24" ht="15.75" customHeight="1"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row>
    <row r="994" spans="1:24" ht="15.75" customHeight="1"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row>
    <row r="995" spans="1:24" ht="15.75" customHeight="1"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row>
    <row r="996" spans="1:24" ht="15.75" customHeight="1"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row>
    <row r="997" spans="1:24" ht="15.75" customHeight="1"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row>
    <row r="998" spans="1:24" ht="15.75" customHeight="1" x14ac:dyDescent="0.35">
      <c r="A998" s="5"/>
      <c r="B998" s="5"/>
      <c r="C998" s="5"/>
      <c r="D998" s="5"/>
      <c r="E998" s="5"/>
      <c r="F998" s="5"/>
      <c r="G998" s="5"/>
      <c r="H998" s="5"/>
      <c r="I998" s="5"/>
      <c r="J998" s="5"/>
      <c r="K998" s="5"/>
      <c r="L998" s="5"/>
      <c r="M998" s="5"/>
      <c r="N998" s="5"/>
      <c r="O998" s="5"/>
      <c r="P998" s="5"/>
      <c r="Q998" s="5"/>
      <c r="R998" s="5"/>
      <c r="S998" s="5"/>
      <c r="T998" s="5"/>
      <c r="U998" s="5"/>
      <c r="V998" s="5"/>
      <c r="W998" s="5"/>
      <c r="X998" s="5"/>
    </row>
    <row r="999" spans="1:24" ht="15.75" customHeight="1" x14ac:dyDescent="0.35">
      <c r="A999" s="5"/>
      <c r="B999" s="5"/>
      <c r="C999" s="5"/>
      <c r="D999" s="5"/>
      <c r="E999" s="5"/>
      <c r="F999" s="5"/>
      <c r="G999" s="5"/>
      <c r="H999" s="5"/>
      <c r="I999" s="5"/>
      <c r="J999" s="5"/>
      <c r="K999" s="5"/>
      <c r="L999" s="5"/>
      <c r="M999" s="5"/>
      <c r="N999" s="5"/>
      <c r="O999" s="5"/>
      <c r="P999" s="5"/>
      <c r="Q999" s="5"/>
      <c r="R999" s="5"/>
      <c r="S999" s="5"/>
      <c r="T999" s="5"/>
      <c r="U999" s="5"/>
      <c r="V999" s="5"/>
      <c r="W999" s="5"/>
      <c r="X999" s="5"/>
    </row>
  </sheetData>
  <autoFilter ref="C1:V1" xr:uid="{00000000-0001-0000-0000-000000000000}"/>
  <hyperlinks>
    <hyperlink ref="F2" r:id="rId1" location="outgoing-1294678" xr:uid="{00000000-0004-0000-0000-000000000000}"/>
    <hyperlink ref="F3" r:id="rId2" location="outgoing-1294680" xr:uid="{00000000-0004-0000-0000-000001000000}"/>
    <hyperlink ref="F4" r:id="rId3" location="outgoing-1294682" xr:uid="{00000000-0004-0000-0000-000002000000}"/>
    <hyperlink ref="F5" r:id="rId4" location="outgoing-1294683" xr:uid="{00000000-0004-0000-0000-000003000000}"/>
    <hyperlink ref="F6" r:id="rId5" location="outgoing-1294705" xr:uid="{00000000-0004-0000-0000-000004000000}"/>
    <hyperlink ref="F7" r:id="rId6" location="outgoing-1294707" xr:uid="{00000000-0004-0000-0000-000005000000}"/>
    <hyperlink ref="F8" r:id="rId7" location="outgoing-1294708" xr:uid="{00000000-0004-0000-0000-000006000000}"/>
    <hyperlink ref="F9" r:id="rId8" location="outgoing-1294709" xr:uid="{00000000-0004-0000-0000-000007000000}"/>
    <hyperlink ref="F10" r:id="rId9" location="outgoing-1294710" xr:uid="{00000000-0004-0000-0000-000008000000}"/>
    <hyperlink ref="F11" r:id="rId10" location="outgoing-1294711" xr:uid="{00000000-0004-0000-0000-000009000000}"/>
    <hyperlink ref="F12" r:id="rId11" location="outgoing-1295286" xr:uid="{00000000-0004-0000-0000-00000A000000}"/>
    <hyperlink ref="F13" r:id="rId12" location="outgoing-1295287" xr:uid="{00000000-0004-0000-0000-00000B000000}"/>
    <hyperlink ref="F14" r:id="rId13" location="outgoing-1295288" xr:uid="{00000000-0004-0000-0000-00000C000000}"/>
    <hyperlink ref="F15" r:id="rId14" location="outgoing-1295289 " xr:uid="{00000000-0004-0000-0000-00000D000000}"/>
    <hyperlink ref="F16" r:id="rId15" location="outgoing-1295290" xr:uid="{00000000-0004-0000-0000-00000E000000}"/>
    <hyperlink ref="F17" r:id="rId16" location="outgoing-1295291" xr:uid="{00000000-0004-0000-0000-00000F000000}"/>
    <hyperlink ref="F18" r:id="rId17" location="outgoing-1295292" xr:uid="{00000000-0004-0000-0000-000010000000}"/>
    <hyperlink ref="F19" r:id="rId18" location="outgoing-1295293" xr:uid="{00000000-0004-0000-0000-000011000000}"/>
    <hyperlink ref="F20" r:id="rId19" location="outgoing-1295294" xr:uid="{00000000-0004-0000-0000-000012000000}"/>
    <hyperlink ref="F21" r:id="rId20" location="outgoing-1295295" xr:uid="{00000000-0004-0000-0000-000013000000}"/>
    <hyperlink ref="F22" r:id="rId21" location="outgoing-1295489" xr:uid="{00000000-0004-0000-0000-000014000000}"/>
    <hyperlink ref="F23" r:id="rId22" location="outgoing-1295490 " xr:uid="{00000000-0004-0000-0000-000015000000}"/>
    <hyperlink ref="F24" r:id="rId23" location="outgoing-1295492" xr:uid="{00000000-0004-0000-0000-000016000000}"/>
    <hyperlink ref="F25" r:id="rId24" location="outgoing-1295841" xr:uid="{00000000-0004-0000-0000-000017000000}"/>
    <hyperlink ref="F26" r:id="rId25" location="outgoing-1295494" xr:uid="{00000000-0004-0000-0000-000018000000}"/>
    <hyperlink ref="F27" r:id="rId26" location="outgoing-1295496" xr:uid="{00000000-0004-0000-0000-000019000000}"/>
    <hyperlink ref="F28" r:id="rId27" location="outgoing-1295497" xr:uid="{00000000-0004-0000-0000-00001A000000}"/>
    <hyperlink ref="F30" r:id="rId28" location="outgoing-1295500" xr:uid="{00000000-0004-0000-0000-00001C000000}"/>
    <hyperlink ref="F31" r:id="rId29" location="outgoing-1295501" xr:uid="{00000000-0004-0000-0000-00001D000000}"/>
    <hyperlink ref="F32" r:id="rId30" location="outgoing-1295841" xr:uid="{00000000-0004-0000-0000-00001E000000}"/>
    <hyperlink ref="F33" r:id="rId31" location="outgoing-1295842" xr:uid="{00000000-0004-0000-0000-00001F000000}"/>
    <hyperlink ref="F34" r:id="rId32" location="outgoing-1295844" xr:uid="{00000000-0004-0000-0000-000020000000}"/>
    <hyperlink ref="F35" r:id="rId33" location="outgoing-1295846" xr:uid="{00000000-0004-0000-0000-000021000000}"/>
    <hyperlink ref="F36" r:id="rId34" location="outgoing-1295848" xr:uid="{00000000-0004-0000-0000-000022000000}"/>
    <hyperlink ref="F37" r:id="rId35" location="outgoing-1295849" xr:uid="{00000000-0004-0000-0000-000023000000}"/>
    <hyperlink ref="F38" r:id="rId36" location="outgoing-1295851" xr:uid="{00000000-0004-0000-0000-000024000000}"/>
    <hyperlink ref="F39" r:id="rId37" location="outgoing-1295852" xr:uid="{00000000-0004-0000-0000-000025000000}"/>
    <hyperlink ref="F40" r:id="rId38" location="outgoing-1295853" xr:uid="{00000000-0004-0000-0000-000026000000}"/>
    <hyperlink ref="F46" r:id="rId39" location="outgoing-1295854" xr:uid="{00000000-0004-0000-0000-000027000000}"/>
    <hyperlink ref="F47" r:id="rId40" location="outgoing-1296707" xr:uid="{00000000-0004-0000-0000-000028000000}"/>
    <hyperlink ref="F48" r:id="rId41" location="outgoing-1296709" xr:uid="{00000000-0004-0000-0000-000029000000}"/>
    <hyperlink ref="F49" r:id="rId42" location="outgoing-1296711" xr:uid="{00000000-0004-0000-0000-00002A000000}"/>
    <hyperlink ref="F44" r:id="rId43" location="outgoing-1296712" xr:uid="{00000000-0004-0000-0000-00002B000000}"/>
    <hyperlink ref="F45" r:id="rId44" location="outgoing-1296713 " xr:uid="{00000000-0004-0000-0000-00002C000000}"/>
    <hyperlink ref="F41" r:id="rId45" location="outgoing-1296715" xr:uid="{00000000-0004-0000-0000-00002D000000}"/>
    <hyperlink ref="F42" r:id="rId46" location="outgoing-1296716" xr:uid="{00000000-0004-0000-0000-00002E000000}"/>
    <hyperlink ref="F43" r:id="rId47" location="outgoing-1296718" xr:uid="{00000000-0004-0000-0000-00002F000000}"/>
    <hyperlink ref="F29" r:id="rId48" xr:uid="{012ADFC8-9630-8D42-8459-3D9BA9E0009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2A7F8-6FF7-7C4E-8D57-36540788CF28}">
  <dimension ref="A1:E22"/>
  <sheetViews>
    <sheetView zoomScale="70" zoomScaleNormal="70" workbookViewId="0">
      <selection activeCell="B9" sqref="B9"/>
    </sheetView>
  </sheetViews>
  <sheetFormatPr defaultColWidth="10.6640625" defaultRowHeight="15.5" x14ac:dyDescent="0.35"/>
  <cols>
    <col min="2" max="2" width="72.1640625" customWidth="1"/>
    <col min="4" max="4" width="47" customWidth="1"/>
  </cols>
  <sheetData>
    <row r="1" spans="1:5" x14ac:dyDescent="0.35">
      <c r="A1" s="47" t="s">
        <v>203</v>
      </c>
    </row>
    <row r="2" spans="1:5" x14ac:dyDescent="0.35">
      <c r="A2" s="38" t="s">
        <v>212</v>
      </c>
    </row>
    <row r="3" spans="1:5" x14ac:dyDescent="0.35">
      <c r="A3" s="42">
        <v>2019</v>
      </c>
      <c r="B3">
        <f>SUM('ESEA Hate FOI Project 2022 Data'!M2:M49)</f>
        <v>997</v>
      </c>
      <c r="D3" s="44" t="s">
        <v>199</v>
      </c>
      <c r="E3" s="45">
        <f>(B4-B3)/B3</f>
        <v>0.67602808425275829</v>
      </c>
    </row>
    <row r="4" spans="1:5" x14ac:dyDescent="0.35">
      <c r="A4" s="42">
        <v>2020</v>
      </c>
      <c r="B4">
        <f>SUM('ESEA Hate FOI Project 2022 Data'!N2:N49)</f>
        <v>1671</v>
      </c>
      <c r="D4" s="44" t="s">
        <v>200</v>
      </c>
      <c r="E4" s="45">
        <f>(B5-B4)/B4</f>
        <v>-9.0963494913225612E-2</v>
      </c>
    </row>
    <row r="5" spans="1:5" x14ac:dyDescent="0.35">
      <c r="A5" s="42">
        <v>2021</v>
      </c>
      <c r="B5">
        <f>SUM('ESEA Hate FOI Project 2022 Data'!O2:O49)</f>
        <v>1519</v>
      </c>
      <c r="D5" s="44" t="s">
        <v>201</v>
      </c>
      <c r="E5" s="45">
        <f>(B5-B3)/B3</f>
        <v>0.52357071213640927</v>
      </c>
    </row>
    <row r="6" spans="1:5" x14ac:dyDescent="0.35">
      <c r="A6" s="46" t="s">
        <v>202</v>
      </c>
      <c r="B6">
        <f>SUM('ESEA Hate FOI Project 2022 Data'!P2:P49)</f>
        <v>759</v>
      </c>
    </row>
    <row r="8" spans="1:5" x14ac:dyDescent="0.35">
      <c r="A8" s="38" t="s">
        <v>213</v>
      </c>
    </row>
    <row r="9" spans="1:5" x14ac:dyDescent="0.35">
      <c r="A9" s="42">
        <v>2019</v>
      </c>
      <c r="B9">
        <f>SUM('ESEA Hate FOI Project 2022 Data'!M2:M40)</f>
        <v>855</v>
      </c>
      <c r="D9" s="44" t="s">
        <v>199</v>
      </c>
      <c r="E9" s="45">
        <f>(B10-B9)/B9</f>
        <v>0.6304093567251462</v>
      </c>
    </row>
    <row r="10" spans="1:5" x14ac:dyDescent="0.35">
      <c r="A10" s="42">
        <v>2020</v>
      </c>
      <c r="B10">
        <f>SUM('ESEA Hate FOI Project 2022 Data'!N2:N40)</f>
        <v>1394</v>
      </c>
      <c r="D10" s="44" t="s">
        <v>200</v>
      </c>
      <c r="E10" s="45">
        <f>(B11-B10)/B10</f>
        <v>-9.6843615494978483E-2</v>
      </c>
    </row>
    <row r="11" spans="1:5" x14ac:dyDescent="0.35">
      <c r="A11" s="42">
        <v>2021</v>
      </c>
      <c r="B11">
        <f>SUM('ESEA Hate FOI Project 2022 Data'!O4:O42)</f>
        <v>1259</v>
      </c>
      <c r="D11" s="44" t="s">
        <v>201</v>
      </c>
      <c r="E11" s="45">
        <f>(B11-B9)/B9</f>
        <v>0.47251461988304094</v>
      </c>
    </row>
    <row r="12" spans="1:5" x14ac:dyDescent="0.35">
      <c r="A12" s="46" t="s">
        <v>202</v>
      </c>
      <c r="B12">
        <f>SUM('ESEA Hate FOI Project 2022 Data'!P5:P43)</f>
        <v>667</v>
      </c>
    </row>
    <row r="14" spans="1:5" x14ac:dyDescent="0.35">
      <c r="A14" s="38" t="s">
        <v>214</v>
      </c>
    </row>
    <row r="15" spans="1:5" x14ac:dyDescent="0.35">
      <c r="A15" s="42">
        <v>2019</v>
      </c>
      <c r="B15">
        <f>SUM('ESEA Hate FOI Project 2022 Data'!M46:M49)</f>
        <v>26</v>
      </c>
      <c r="D15" s="44" t="s">
        <v>199</v>
      </c>
      <c r="E15" s="45">
        <f>(B16-B15)/B15</f>
        <v>0.5</v>
      </c>
    </row>
    <row r="16" spans="1:5" x14ac:dyDescent="0.35">
      <c r="A16" s="42">
        <v>2020</v>
      </c>
      <c r="B16">
        <f>SUM('ESEA Hate FOI Project 2022 Data'!N46:N49)</f>
        <v>39</v>
      </c>
      <c r="D16" s="44" t="s">
        <v>200</v>
      </c>
      <c r="E16" s="45">
        <f>(B17-B16)/B16</f>
        <v>-0.20512820512820512</v>
      </c>
    </row>
    <row r="17" spans="1:5" x14ac:dyDescent="0.35">
      <c r="A17" s="42">
        <v>2021</v>
      </c>
      <c r="B17">
        <f>SUM('ESEA Hate FOI Project 2022 Data'!O46:O49)</f>
        <v>31</v>
      </c>
      <c r="D17" s="44" t="s">
        <v>201</v>
      </c>
      <c r="E17" s="45">
        <f>(B17-B15)/B15</f>
        <v>0.19230769230769232</v>
      </c>
    </row>
    <row r="18" spans="1:5" x14ac:dyDescent="0.35">
      <c r="A18" s="46" t="s">
        <v>202</v>
      </c>
      <c r="B18">
        <f>SUM('ESEA Hate FOI Project 2022 Data'!P46:P49)</f>
        <v>7</v>
      </c>
    </row>
    <row r="20" spans="1:5" x14ac:dyDescent="0.35">
      <c r="A20" s="43" t="s">
        <v>197</v>
      </c>
    </row>
    <row r="21" spans="1:5" x14ac:dyDescent="0.35">
      <c r="A21" s="43" t="s">
        <v>198</v>
      </c>
    </row>
    <row r="22" spans="1:5" x14ac:dyDescent="0.35">
      <c r="A22" s="43" t="s">
        <v>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Disclaimer and Methodology</vt:lpstr>
      <vt:lpstr>At a glance</vt:lpstr>
      <vt:lpstr>First Voice ESEA Project</vt:lpstr>
      <vt:lpstr>ESEA Hate FOI Project 2022 Data</vt:lpstr>
      <vt:lpstr>Totals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Wong, Abbey</cp:lastModifiedBy>
  <dcterms:created xsi:type="dcterms:W3CDTF">2022-05-30T09:06:28Z</dcterms:created>
  <dcterms:modified xsi:type="dcterms:W3CDTF">2023-01-14T13:55:22Z</dcterms:modified>
</cp:coreProperties>
</file>