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tabRatio="506" firstSheet="5" activeTab="6"/>
  </bookViews>
  <sheets>
    <sheet name="Iteration 1" sheetId="3" r:id="rId1"/>
    <sheet name="Iteration 2" sheetId="5" r:id="rId2"/>
    <sheet name="Iteration 3" sheetId="6" r:id="rId3"/>
    <sheet name="Iteration 4" sheetId="7" r:id="rId4"/>
    <sheet name="Iteration 5" sheetId="8" r:id="rId5"/>
    <sheet name="Iteration 6" sheetId="9" r:id="rId6"/>
    <sheet name="Iteration 7" sheetId="10" r:id="rId7"/>
    <sheet name="Sheet2" sheetId="11" r:id="rId8"/>
    <sheet name="Guidelines for Bug Metrics" sheetId="2" r:id="rId9"/>
  </sheets>
  <calcPr calcId="152511"/>
</workbook>
</file>

<file path=xl/calcChain.xml><?xml version="1.0" encoding="utf-8"?>
<calcChain xmlns="http://schemas.openxmlformats.org/spreadsheetml/2006/main">
  <c r="D4" i="10" l="1"/>
  <c r="H13" i="10" l="1"/>
  <c r="H9" i="10" l="1"/>
  <c r="H10" i="10"/>
  <c r="H11" i="10"/>
  <c r="H12" i="10"/>
  <c r="H14" i="10"/>
  <c r="H16" i="10"/>
  <c r="H17" i="10"/>
  <c r="H18" i="10"/>
  <c r="H19" i="10"/>
  <c r="H20" i="10"/>
  <c r="H21" i="10"/>
  <c r="H8" i="10"/>
  <c r="H10" i="9" l="1"/>
  <c r="H11" i="9"/>
  <c r="H13" i="9"/>
  <c r="H8" i="9"/>
  <c r="H9" i="9"/>
  <c r="D4" i="9"/>
  <c r="H17" i="9"/>
  <c r="H16" i="9"/>
  <c r="H15" i="9"/>
  <c r="H14" i="9"/>
  <c r="D4" i="8" l="1"/>
  <c r="H8" i="8" l="1"/>
  <c r="H17" i="8" l="1"/>
  <c r="H16" i="8"/>
  <c r="H15" i="8"/>
  <c r="H14" i="8"/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<sst xmlns="http://schemas.openxmlformats.org/spreadsheetml/2006/main" count="383" uniqueCount="157">
  <si>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</si>
  <si>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</si>
  <si>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</si>
  <si>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</si>
  <si>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</si>
  <si>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</si>
  <si>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</si>
  <si>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</si>
  <si>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</si>
  <si>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</si>
  <si>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</si>
  <si>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</si>
  <si>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</si>
  <si>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</si>
  <si>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</si>
  <si>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</si>
  <si>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</si>
  <si>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</si>
  <si>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</si>
  <si>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</si>
  <si>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</si>
  <si>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</si>
  <si>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</si>
  <si>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</si>
  <si>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</si>
  <si>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</si>
  <si>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</si>
  <si>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</si>
  <si>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</si>
  <si>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</si>
  <si>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</si>
  <si>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</si>
  <si>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</si>
  <si>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</si>
  <si>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</si>
  <si>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</si>
  <si>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</si>
  <si>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</si>
  <si>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</si>
  <si>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</si>
  <si>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</si>
  <si>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</si>
  <si>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</si>
  <si>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</si>
  <si>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</si>
  <si>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</si>
  <si>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</si>
  <si>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</si>
  <si>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</si>
  <si>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</si>
  <si>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</si>
  <si>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</si>
  <si>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</si>
  <si>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</si>
  <si>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</si>
  <si>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</si>
  <si>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</si>
  <si>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</si>
  <si>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</si>
  <si>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</si>
  <si>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</si>
  <si>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</si>
  <si>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</si>
  <si>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</si>
  <si>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</si>
  <si>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</si>
  <si>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</si>
  <si>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</si>
  <si>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</si>
  <si>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</si>
  <si>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</si>
  <si>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</si>
  <si>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</si>
  <si>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</si>
  <si>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</si>
  <si>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</si>
  <si>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</si>
  <si>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</si>
  <si>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</si>
  <si>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</si>
  <si>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</si>
  <si>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</si>
  <si>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</si>
  <si>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</si>
  <si>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</si>
  <si>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</si>
  <si>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</si>
  <si>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</si>
  <si>
    <t>Iteration 5 (15 December 2014 - 28 December 2014)</t>
  </si>
  <si>
    <t>State transition</t>
  </si>
  <si>
    <t>editStateLecturer.jsp</t>
  </si>
  <si>
    <t>Null pointer found when no scenario is activated</t>
  </si>
  <si>
    <t>Unsolved</t>
  </si>
  <si>
    <t>Added if else statement to catch the null pointer to show a error message</t>
  </si>
  <si>
    <t>Temperature Charts</t>
  </si>
  <si>
    <t>viewPatientInformation.jsp</t>
  </si>
  <si>
    <t>Date and time stated is wrong</t>
  </si>
  <si>
    <t>Respiratory Rate Chart</t>
  </si>
  <si>
    <t>Heart Rate Chart</t>
  </si>
  <si>
    <t>Blood Pressure Chart</t>
  </si>
  <si>
    <t>SPO Chart</t>
  </si>
  <si>
    <t>Printed the dates of vital signs as String on chart instead of Date to avoid conversion error at different platforms</t>
  </si>
  <si>
    <t>View Ward Information</t>
  </si>
  <si>
    <t>http://hsemr-wpinapp.rhcloud.com/hsemr/viewWard1.jsp
http://hsemr-wpinapp.rhcloud.com/hsemr/viewWard2.jsp
http://hsemr-wpinapp.rhcloud.com/hsemr/viewWard3.jsp
http://hsemr-wpinapp.rhcloud.com/hsemr/viewWard4.jsp</t>
  </si>
  <si>
    <t>http://hsemr-wpinapp.rhcloud.com/hsemr/createScenario.jsp</t>
  </si>
  <si>
    <t>Create Scenario</t>
  </si>
  <si>
    <t>SPO Charts</t>
  </si>
  <si>
    <t>Data does not match the time</t>
  </si>
  <si>
    <t>Scenario created when scenario name is empty</t>
  </si>
  <si>
    <t>Blood Pressure Charts</t>
  </si>
  <si>
    <t xml:space="preserve">Beds displayed are different from the scenarios </t>
  </si>
  <si>
    <t>Added required in the input text for scenario</t>
  </si>
  <si>
    <t>Change sql statement in VitalDAO from desc to asc</t>
  </si>
  <si>
    <t>Grace</t>
  </si>
  <si>
    <t>Gladys</t>
  </si>
  <si>
    <t xml:space="preserve">Added a new method in ScenarioDAO to sort the beds in ASC order
 </t>
  </si>
  <si>
    <t>Iteration 6 (5 Janurary 2015- 11 Janurary 2015)</t>
  </si>
  <si>
    <t>Reset case</t>
  </si>
  <si>
    <t>http://localhost:8084/hsemr/viewPatientInformation.jsp</t>
  </si>
  <si>
    <t>Vital signs are not deleted after clicking reset </t>
  </si>
  <si>
    <t>Medical history not deleted after clicking reset</t>
  </si>
  <si>
    <t>View Activated Case Scenario</t>
  </si>
  <si>
    <t>http://localhost:8084/hsemr/viewWardInformation.jsp</t>
  </si>
  <si>
    <t>Error message should be displayed when no case is activated</t>
  </si>
  <si>
    <t>Case Setup - State V2</t>
  </si>
  <si>
    <t>http://localhost:8084/hsemr/createScenario.jsp</t>
  </si>
  <si>
    <t>No error message for case name</t>
  </si>
  <si>
    <t>No error message for gender selection</t>
  </si>
  <si>
    <t>taken down hr,bp,intake, output, administer medicine</t>
  </si>
  <si>
    <t>xuanqi, linwei, qiwei, linxuan, qiping</t>
  </si>
  <si>
    <t>P02</t>
  </si>
  <si>
    <t>SC1</t>
  </si>
  <si>
    <t> Edit</t>
  </si>
  <si>
    <t> Copy</t>
  </si>
  <si>
    <t> Delete</t>
  </si>
  <si>
    <t>testestest</t>
  </si>
  <si>
    <t>tingting, shiqi, weiyi, gladys, jocelyn, grace</t>
  </si>
  <si>
    <t>P03</t>
  </si>
  <si>
    <t>Administered panadol at 5.34pm</t>
  </si>
  <si>
    <t>glad, sq, wy, grace, joce</t>
  </si>
  <si>
    <t>P01</t>
  </si>
  <si>
    <t>Chemistry report despatched. Blood pressure, spo2, respiration rate, heart rate normal.</t>
  </si>
  <si>
    <t>a, b, c, d</t>
  </si>
  <si>
    <t>Hi hi 5 nov</t>
  </si>
  <si>
    <t>grace Test</t>
  </si>
  <si>
    <t>SC4</t>
  </si>
  <si>
    <t>Added required for case name</t>
  </si>
  <si>
    <t>Case setup</t>
  </si>
  <si>
    <t>http://hsemr-wpinapp.rhcloud.com/hsemr/createMedicationBC.jsp</t>
  </si>
  <si>
    <t>Unable to click frequency drop down list</t>
  </si>
  <si>
    <t xml:space="preserve">Unable to click Route drop down list </t>
  </si>
  <si>
    <t>Editted the sql query in frequencyDAO</t>
  </si>
  <si>
    <t>Editted the sql query in routeDAO</t>
  </si>
  <si>
    <t>Checked for null scenario and added error message</t>
  </si>
  <si>
    <t>Added new method in MedicationHistoryDAO and edited ProcessResetScenario</t>
  </si>
  <si>
    <t>Changed the sql statement in VitalDAO</t>
  </si>
  <si>
    <t>Set default gender as Male to avoid this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</si>
</sst>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444444"/>
      <name val="Arial"/>
      <family val="2"/>
    </font>
    <font>
      <u/>
      <sz val="11"/>
      <color theme="10"/>
      <name val="Century Gothic"/>
      <family val="2"/>
    </font>
    <font>
      <sz val="11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BBBBBB"/>
      </right>
      <top/>
      <bottom/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8" fillId="0" borderId="2" xfId="2" applyBorder="1" applyAlignment="1">
      <alignment horizontal="left" vertical="center" wrapText="1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4" borderId="0" xfId="0" applyFill="1" applyAlignment="1">
      <alignment wrapText="1"/>
    </xf>
    <xf numFmtId="0" fontId="8" fillId="0" borderId="1" xfId="2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wrapText="1"/>
    </xf>
    <xf numFmtId="14" fontId="3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wrapText="1"/>
    </xf>
    <xf numFmtId="0" fontId="8" fillId="4" borderId="8" xfId="2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14" fontId="3" fillId="4" borderId="9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right" vertical="top"/>
    </xf>
    <xf numFmtId="0" fontId="9" fillId="5" borderId="12" xfId="0" applyFont="1" applyFill="1" applyBorder="1" applyAlignment="1">
      <alignment horizontal="left" vertical="top" wrapText="1"/>
    </xf>
    <xf numFmtId="22" fontId="9" fillId="5" borderId="12" xfId="0" applyNumberFormat="1" applyFont="1" applyFill="1" applyBorder="1" applyAlignment="1">
      <alignment horizontal="left" vertical="top"/>
    </xf>
    <xf numFmtId="0" fontId="8" fillId="5" borderId="12" xfId="2" applyFill="1" applyBorder="1" applyAlignment="1">
      <alignment horizontal="left" vertical="top" wrapText="1"/>
    </xf>
    <xf numFmtId="0" fontId="10" fillId="6" borderId="0" xfId="0" applyFont="1" applyFill="1" applyAlignment="1">
      <alignment horizontal="center" vertical="top" wrapText="1"/>
    </xf>
    <xf numFmtId="0" fontId="8" fillId="6" borderId="0" xfId="2" applyFill="1" applyAlignment="1">
      <alignment horizontal="center" vertical="top" wrapText="1"/>
    </xf>
    <xf numFmtId="0" fontId="10" fillId="6" borderId="12" xfId="0" applyFont="1" applyFill="1" applyBorder="1" applyAlignment="1">
      <alignment horizontal="right" vertical="top"/>
    </xf>
    <xf numFmtId="0" fontId="10" fillId="6" borderId="12" xfId="0" applyFont="1" applyFill="1" applyBorder="1" applyAlignment="1">
      <alignment horizontal="left" vertical="top" wrapText="1"/>
    </xf>
    <xf numFmtId="22" fontId="10" fillId="6" borderId="12" xfId="0" applyNumberFormat="1" applyFont="1" applyFill="1" applyBorder="1" applyAlignment="1">
      <alignment horizontal="left" vertical="top"/>
    </xf>
    <xf numFmtId="0" fontId="8" fillId="6" borderId="12" xfId="2" applyFill="1" applyBorder="1" applyAlignment="1">
      <alignment horizontal="left" vertical="top" wrapText="1"/>
    </xf>
    <xf numFmtId="0" fontId="10" fillId="5" borderId="0" xfId="0" applyFont="1" applyFill="1" applyAlignment="1">
      <alignment horizontal="center" vertical="top" wrapText="1"/>
    </xf>
    <xf numFmtId="0" fontId="8" fillId="5" borderId="0" xfId="2" applyFill="1" applyAlignment="1">
      <alignment horizontal="center" vertical="top" wrapText="1"/>
    </xf>
    <xf numFmtId="0" fontId="10" fillId="5" borderId="12" xfId="0" applyFont="1" applyFill="1" applyBorder="1" applyAlignment="1">
      <alignment horizontal="right" vertical="top"/>
    </xf>
    <xf numFmtId="0" fontId="10" fillId="5" borderId="12" xfId="0" applyFont="1" applyFill="1" applyBorder="1" applyAlignment="1">
      <alignment horizontal="left" vertical="top" wrapText="1"/>
    </xf>
    <xf numFmtId="22" fontId="10" fillId="5" borderId="12" xfId="0" applyNumberFormat="1" applyFont="1" applyFill="1" applyBorder="1" applyAlignment="1">
      <alignment horizontal="left" vertical="top"/>
    </xf>
    <xf numFmtId="0" fontId="0" fillId="4" borderId="0" xfId="0" applyFont="1" applyFill="1" applyAlignment="1">
      <alignment wrapText="1"/>
    </xf>
    <xf numFmtId="0" fontId="3" fillId="2" borderId="8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11" fillId="0" borderId="1" xfId="2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1" fillId="0" borderId="2" xfId="2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14" fontId="13" fillId="4" borderId="1" xfId="0" applyNumberFormat="1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8" fillId="4" borderId="0" xfId="2" applyFill="1" applyBorder="1" applyAlignment="1">
      <alignment horizontal="center" vertical="center" wrapText="1"/>
    </xf>
    <xf numFmtId="14" fontId="1" fillId="4" borderId="0" xfId="0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55/phpmyadmin/tbl_change.php?db=nphsemr&amp;table=note&amp;where_clause=%60note%60.%60noteID%60+%3D+4&amp;clause_is_unique=1&amp;sql_query=SELECT+*+FROM+%60note%60&amp;goto=sql.php&amp;default_action=update&amp;token=ee2d4b54d1204adf52a94b92264ae27a" TargetMode="External"/><Relationship Id="rId13" Type="http://schemas.openxmlformats.org/officeDocument/2006/relationships/hyperlink" Target="http://localhost:55/phpmyadmin/sql.php?db=nphsemr&amp;table=note&amp;sql_query=DELETE+FROM+%60nphsemr%60.%60note%60+WHERE+%60note%60.%60noteID%60+%3D+5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3" Type="http://schemas.openxmlformats.org/officeDocument/2006/relationships/hyperlink" Target="http://localhost:55/phpmyadmin/tbl_change.php?db=nphsemr&amp;table=note&amp;where_clause=%60note%60.%60noteID%60+%3D+2&amp;clause_is_unique=1&amp;sql_query=SELECT+*+FROM+%60note%60&amp;goto=sql.php&amp;default_action=insert&amp;token=ee2d4b54d1204adf52a94b92264ae27a" TargetMode="External"/><Relationship Id="rId7" Type="http://schemas.openxmlformats.org/officeDocument/2006/relationships/hyperlink" Target="http://localhost:55/phpmyadmin/sql.php?db=nphsemr&amp;table=note&amp;sql_query=DELETE+FROM+%60nphsemr%60.%60note%60+WHERE+%60note%60.%60noteID%60+%3D+3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12" Type="http://schemas.openxmlformats.org/officeDocument/2006/relationships/hyperlink" Target="http://localhost:55/phpmyadmin/tbl_change.php?db=nphsemr&amp;table=note&amp;where_clause=%60note%60.%60noteID%60+%3D+5&amp;clause_is_unique=1&amp;sql_query=SELECT+*+FROM+%60note%60&amp;goto=sql.php&amp;default_action=insert&amp;token=ee2d4b54d1204adf52a94b92264ae27a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:55/phpmyadmin/tbl_change.php?db=nphsemr&amp;table=note&amp;where_clause=%60note%60.%60noteID%60+%3D+2&amp;clause_is_unique=1&amp;sql_query=SELECT+*+FROM+%60note%60&amp;goto=sql.php&amp;default_action=update&amp;token=ee2d4b54d1204adf52a94b92264ae27a" TargetMode="External"/><Relationship Id="rId6" Type="http://schemas.openxmlformats.org/officeDocument/2006/relationships/hyperlink" Target="http://localhost:55/phpmyadmin/tbl_change.php?db=nphsemr&amp;table=note&amp;where_clause=%60note%60.%60noteID%60+%3D+3&amp;clause_is_unique=1&amp;sql_query=SELECT+*+FROM+%60note%60&amp;goto=sql.php&amp;default_action=insert&amp;token=ee2d4b54d1204adf52a94b92264ae27a" TargetMode="External"/><Relationship Id="rId11" Type="http://schemas.openxmlformats.org/officeDocument/2006/relationships/hyperlink" Target="http://localhost:55/phpmyadmin/tbl_change.php?db=nphsemr&amp;table=note&amp;where_clause=%60note%60.%60noteID%60+%3D+5&amp;clause_is_unique=1&amp;sql_query=SELECT+*+FROM+%60note%60&amp;goto=sql.php&amp;default_action=update&amp;token=ee2d4b54d1204adf52a94b92264ae27a" TargetMode="External"/><Relationship Id="rId5" Type="http://schemas.openxmlformats.org/officeDocument/2006/relationships/hyperlink" Target="http://localhost:55/phpmyadmin/tbl_change.php?db=nphsemr&amp;table=note&amp;where_clause=%60note%60.%60noteID%60+%3D+3&amp;clause_is_unique=1&amp;sql_query=SELECT+*+FROM+%60note%60&amp;goto=sql.php&amp;default_action=update&amp;token=ee2d4b54d1204adf52a94b92264ae27a" TargetMode="External"/><Relationship Id="rId10" Type="http://schemas.openxmlformats.org/officeDocument/2006/relationships/hyperlink" Target="http://localhost:55/phpmyadmin/sql.php?db=nphsemr&amp;table=note&amp;sql_query=DELETE+FROM+%60nphsemr%60.%60note%60+WHERE+%60note%60.%60noteID%60+%3D+4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4" Type="http://schemas.openxmlformats.org/officeDocument/2006/relationships/hyperlink" Target="http://localhost:55/phpmyadmin/sql.php?db=nphsemr&amp;table=note&amp;sql_query=DELETE+FROM+%60nphsemr%60.%60note%60+WHERE+%60note%60.%60noteID%60+%3D+2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9" Type="http://schemas.openxmlformats.org/officeDocument/2006/relationships/hyperlink" Target="http://localhost:55/phpmyadmin/tbl_change.php?db=nphsemr&amp;table=note&amp;where_clause=%60note%60.%60noteID%60+%3D+4&amp;clause_is_unique=1&amp;sql_query=SELECT+*+FROM+%60note%60&amp;goto=sql.php&amp;default_action=insert&amp;token=ee2d4b54d1204adf52a94b92264ae27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6</xdr:col>
      <xdr:colOff>9525</xdr:colOff>
      <xdr:row>11</xdr:row>
      <xdr:rowOff>9525</xdr:rowOff>
    </xdr:to>
    <xdr:pic>
      <xdr:nvPicPr>
        <xdr:cNvPr id="2" name="Picture 1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9525</xdr:colOff>
      <xdr:row>11</xdr:row>
      <xdr:rowOff>9525</xdr:rowOff>
    </xdr:to>
    <xdr:pic>
      <xdr:nvPicPr>
        <xdr:cNvPr id="3" name="Picture 2" descr="Cop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" name="Picture 3" descr="Delet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9525</xdr:colOff>
      <xdr:row>12</xdr:row>
      <xdr:rowOff>9525</xdr:rowOff>
    </xdr:to>
    <xdr:pic>
      <xdr:nvPicPr>
        <xdr:cNvPr id="5" name="Picture 4" descr="Edit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6" name="Picture 5" descr="Copy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7" name="Picture 6" descr="Delete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8" name="Picture 7" descr="Edit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9" name="Picture 8" descr="Copy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0" name="Picture 9" descr="Delete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1" name="Picture 10" descr="Edit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2" name="Picture 11" descr="Copy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13" name="Picture 12" descr="Delete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PatientInformation.jsp" TargetMode="External"/><Relationship Id="rId2" Type="http://schemas.openxmlformats.org/officeDocument/2006/relationships/hyperlink" Target="http://hsemr-wpinapp.rhcloud.com/hsemr/createScenario.jsp" TargetMode="External"/><Relationship Id="rId1" Type="http://schemas.openxmlformats.org/officeDocument/2006/relationships/hyperlink" Target="http://hsemr-wpinapp.rhcloud.com/hsemr/viewWard1.jsp" TargetMode="External"/><Relationship Id="rId4" Type="http://schemas.openxmlformats.org/officeDocument/2006/relationships/hyperlink" Target="http://hsemr-wpinapp.rhcloud.com/hsemr/viewPatientInformation.jsp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hsemr-wpinapp.rhcloud.com/hsemr/createMedicationBC.jsp" TargetMode="External"/><Relationship Id="rId1" Type="http://schemas.openxmlformats.org/officeDocument/2006/relationships/hyperlink" Target="http://hsemr-wpinapp.rhcloud.com/hsemr/createMedicationBC.jsp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update&amp;token=ee2d4b54d1204adf52a94b92264ae27a" TargetMode="External"/><Relationship Id="rId13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update&amp;token=ee2d4b54d1204adf52a94b92264ae27a" TargetMode="External"/><Relationship Id="rId18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update&amp;token=ee2d4b54d1204adf52a94b92264ae27a" TargetMode="External"/><Relationship Id="rId3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update&amp;token=ee2d4b54d1204adf52a94b92264ae27a" TargetMode="External"/><Relationship Id="rId2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7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2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7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2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6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20" Type="http://schemas.openxmlformats.org/officeDocument/2006/relationships/hyperlink" Target="http://localhost:55/phpmyadmin/sql.php?db=nphsemr&amp;table=note&amp;sql_query=DELETE+FROM+%60nphsemr%60.%60note%60+WHERE+%60note%60.%60noteID%60+%3D+5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2%27&amp;token=ee2d4b54d1204adf52a94b92264ae27a" TargetMode="External"/><Relationship Id="rId6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3%27&amp;token=ee2d4b54d1204adf52a94b92264ae27a" TargetMode="External"/><Relationship Id="rId1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5" Type="http://schemas.openxmlformats.org/officeDocument/2006/relationships/hyperlink" Target="http://localhost:55/phpmyadmin/sql.php?db=nphsemr&amp;table=note&amp;sql_query=DELETE+FROM+%60nphsemr%60.%60note%60+WHERE+%60note%60.%60noteID%60+%3D+2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5" Type="http://schemas.openxmlformats.org/officeDocument/2006/relationships/hyperlink" Target="http://localhost:55/phpmyadmin/sql.php?db=nphsemr&amp;table=note&amp;sql_query=DELETE+FROM+%60nphsemr%60.%60note%60+WHERE+%60note%60.%60noteID%60+%3D+4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://localhost:55/phpmyadmin/sql.php?db=nphsemr&amp;table=note&amp;sql_query=DELETE+FROM+%60nphsemr%60.%60note%60+WHERE+%60note%60.%60noteID%60+%3D+3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9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insert&amp;token=ee2d4b54d1204adf52a94b92264ae27a" TargetMode="External"/><Relationship Id="rId4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insert&amp;token=ee2d4b54d1204adf52a94b92264ae27a" TargetMode="External"/><Relationship Id="rId9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insert&amp;token=ee2d4b54d1204adf52a94b92264ae27a" TargetMode="External"/><Relationship Id="rId14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insert&amp;token=ee2d4b54d1204adf52a94b92264ae27a" TargetMode="External"/><Relationship Id="rId22" Type="http://schemas.openxmlformats.org/officeDocument/2006/relationships/hyperlink" Target="http://localhost:55/phpmyadmin/sql.php?db=nphsemr&amp;table=scenario&amp;pos=0&amp;sql_query=SELECT+%2A+FROM+%60nphsemr%60.%60scenario%60+WHERE+%60scenarioID%60+%3D+%27SC4%27&amp;token=ee2d4b54d1204adf52a94b92264ae27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88" t="s">
        <v>26</v>
      </c>
      <c r="C2" s="89"/>
      <c r="D2" s="89"/>
      <c r="E2" s="89"/>
      <c r="F2" s="89"/>
      <c r="G2" s="89"/>
      <c r="H2" s="89"/>
      <c r="I2" s="89"/>
      <c r="J2" s="89"/>
      <c r="K2" s="89"/>
      <c r="L2" s="90"/>
    </row>
    <row r="3" spans="2:12" ht="17.25" thickBot="1" x14ac:dyDescent="0.35">
      <c r="B3" s="2"/>
    </row>
    <row r="4" spans="2:12" ht="39" customHeight="1" thickBot="1" x14ac:dyDescent="0.35">
      <c r="B4" s="92" t="s">
        <v>27</v>
      </c>
      <c r="C4" s="92"/>
      <c r="D4" s="15">
        <f>SUM(G8:G17)</f>
        <v>14</v>
      </c>
      <c r="E4" s="16"/>
      <c r="F4" s="7" t="s">
        <v>8</v>
      </c>
      <c r="G4" s="91" t="s">
        <v>10</v>
      </c>
      <c r="H4" s="91"/>
      <c r="I4" s="91"/>
      <c r="J4" s="91"/>
      <c r="K4" s="91"/>
      <c r="L4" s="91"/>
    </row>
    <row r="5" spans="2:12" ht="17.25" thickBot="1" x14ac:dyDescent="0.35"/>
    <row r="6" spans="2:12" ht="17.25" thickBot="1" x14ac:dyDescent="0.35">
      <c r="B6" s="88" t="s">
        <v>26</v>
      </c>
      <c r="C6" s="89"/>
      <c r="D6" s="89"/>
      <c r="E6" s="89"/>
      <c r="F6" s="89"/>
      <c r="G6" s="89"/>
      <c r="H6" s="89"/>
      <c r="I6" s="89"/>
      <c r="J6" s="89"/>
      <c r="K6" s="89"/>
      <c r="L6" s="90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88" t="s">
        <v>58</v>
      </c>
      <c r="C2" s="89"/>
      <c r="D2" s="89"/>
      <c r="E2" s="89"/>
      <c r="F2" s="89"/>
      <c r="G2" s="89"/>
      <c r="H2" s="89"/>
      <c r="I2" s="89"/>
      <c r="J2" s="89"/>
      <c r="K2" s="89"/>
      <c r="L2" s="90"/>
    </row>
    <row r="3" spans="2:12" ht="17.25" thickBot="1" x14ac:dyDescent="0.35">
      <c r="B3" s="2"/>
    </row>
    <row r="4" spans="2:12" ht="39" customHeight="1" thickBot="1" x14ac:dyDescent="0.35">
      <c r="B4" s="92" t="s">
        <v>27</v>
      </c>
      <c r="C4" s="92"/>
      <c r="D4" s="15">
        <f>SUM(G8:G10)</f>
        <v>11</v>
      </c>
      <c r="E4" s="16"/>
      <c r="F4" s="7" t="s">
        <v>8</v>
      </c>
      <c r="G4" s="91" t="s">
        <v>10</v>
      </c>
      <c r="H4" s="91"/>
      <c r="I4" s="91"/>
      <c r="J4" s="91"/>
      <c r="K4" s="91"/>
      <c r="L4" s="91"/>
    </row>
    <row r="5" spans="2:12" ht="17.25" thickBot="1" x14ac:dyDescent="0.35"/>
    <row r="6" spans="2:12" ht="17.25" thickBot="1" x14ac:dyDescent="0.35">
      <c r="B6" s="88" t="s">
        <v>58</v>
      </c>
      <c r="C6" s="89"/>
      <c r="D6" s="89"/>
      <c r="E6" s="89"/>
      <c r="F6" s="89"/>
      <c r="G6" s="89"/>
      <c r="H6" s="89"/>
      <c r="I6" s="89"/>
      <c r="J6" s="89"/>
      <c r="K6" s="89"/>
      <c r="L6" s="90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B7" sqref="B7:L10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2:12" ht="17.25" thickBot="1" x14ac:dyDescent="0.35"/>
    <row r="2" spans="2:12" ht="17.25" thickBot="1" x14ac:dyDescent="0.35">
      <c r="B2" s="88" t="s">
        <v>72</v>
      </c>
      <c r="C2" s="89"/>
      <c r="D2" s="89"/>
      <c r="E2" s="89"/>
      <c r="F2" s="89"/>
      <c r="G2" s="89"/>
      <c r="H2" s="89"/>
      <c r="I2" s="89"/>
      <c r="J2" s="89"/>
      <c r="K2" s="89"/>
      <c r="L2" s="90"/>
    </row>
    <row r="3" spans="2:12" ht="17.25" thickBot="1" x14ac:dyDescent="0.35">
      <c r="B3" s="21"/>
    </row>
    <row r="4" spans="2:12" ht="39" customHeight="1" thickBot="1" x14ac:dyDescent="0.35">
      <c r="B4" s="92" t="s">
        <v>27</v>
      </c>
      <c r="C4" s="92"/>
      <c r="D4" s="22">
        <f>SUM(G8:G10)</f>
        <v>15</v>
      </c>
      <c r="E4" s="23"/>
      <c r="F4" s="7" t="s">
        <v>8</v>
      </c>
      <c r="G4" s="91" t="s">
        <v>10</v>
      </c>
      <c r="H4" s="91"/>
      <c r="I4" s="91"/>
      <c r="J4" s="91"/>
      <c r="K4" s="91"/>
      <c r="L4" s="91"/>
    </row>
    <row r="5" spans="2:12" ht="17.25" thickBot="1" x14ac:dyDescent="0.35"/>
    <row r="6" spans="2:12" ht="17.25" thickBot="1" x14ac:dyDescent="0.35">
      <c r="B6" s="88" t="s">
        <v>72</v>
      </c>
      <c r="C6" s="89"/>
      <c r="D6" s="89"/>
      <c r="E6" s="89"/>
      <c r="F6" s="89"/>
      <c r="G6" s="89"/>
      <c r="H6" s="89"/>
      <c r="I6" s="89"/>
      <c r="J6" s="89"/>
      <c r="K6" s="89"/>
      <c r="L6" s="90"/>
    </row>
    <row r="7" spans="2:12" ht="17.25" customHeight="1" thickBot="1" x14ac:dyDescent="0.35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35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5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5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x14ac:dyDescent="0.3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x14ac:dyDescent="0.3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x14ac:dyDescent="0.3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x14ac:dyDescent="0.3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x14ac:dyDescent="0.3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G4" sqref="G4:L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93" t="s">
        <v>87</v>
      </c>
      <c r="C2" s="94"/>
      <c r="D2" s="94"/>
      <c r="E2" s="94"/>
      <c r="F2" s="94"/>
      <c r="G2" s="94"/>
      <c r="H2" s="94"/>
      <c r="I2" s="94"/>
      <c r="J2" s="94"/>
      <c r="K2" s="94"/>
      <c r="L2" s="95"/>
    </row>
    <row r="3" spans="1:17" ht="17.25" thickBot="1" x14ac:dyDescent="0.35">
      <c r="B3" s="21"/>
    </row>
    <row r="4" spans="1:17" ht="39" customHeight="1" thickBot="1" x14ac:dyDescent="0.35">
      <c r="B4" s="96" t="s">
        <v>27</v>
      </c>
      <c r="C4" s="97"/>
      <c r="D4" s="22">
        <f>SUM(G8:G10)</f>
        <v>5</v>
      </c>
      <c r="E4" s="23"/>
      <c r="F4" s="7" t="s">
        <v>8</v>
      </c>
      <c r="G4" s="98" t="s">
        <v>10</v>
      </c>
      <c r="H4" s="99"/>
      <c r="I4" s="99"/>
      <c r="J4" s="99"/>
      <c r="K4" s="99"/>
      <c r="L4" s="100"/>
    </row>
    <row r="5" spans="1:17" ht="17.25" thickBot="1" x14ac:dyDescent="0.35"/>
    <row r="6" spans="1:17" ht="17.25" thickBot="1" x14ac:dyDescent="0.35">
      <c r="B6" s="93" t="s">
        <v>87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1:17" ht="17.25" customHeight="1" thickBot="1" x14ac:dyDescent="0.35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20.75" thickBot="1" x14ac:dyDescent="0.35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85" zoomScaleNormal="85" workbookViewId="0">
      <selection activeCell="M4" sqref="M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93" t="s">
        <v>88</v>
      </c>
      <c r="C2" s="94"/>
      <c r="D2" s="94"/>
      <c r="E2" s="94"/>
      <c r="F2" s="94"/>
      <c r="G2" s="94"/>
      <c r="H2" s="94"/>
      <c r="I2" s="94"/>
      <c r="J2" s="94"/>
      <c r="K2" s="94"/>
      <c r="L2" s="95"/>
    </row>
    <row r="3" spans="1:17" ht="17.25" thickBot="1" x14ac:dyDescent="0.35">
      <c r="B3" s="21"/>
    </row>
    <row r="4" spans="1:17" ht="39" customHeight="1" thickBot="1" x14ac:dyDescent="0.35">
      <c r="B4" s="96" t="s">
        <v>27</v>
      </c>
      <c r="C4" s="97"/>
      <c r="D4" s="22">
        <f>SUM(G8:G116)</f>
        <v>30</v>
      </c>
      <c r="E4" s="23"/>
      <c r="F4" s="7" t="s">
        <v>8</v>
      </c>
      <c r="G4" s="98" t="s">
        <v>29</v>
      </c>
      <c r="H4" s="99"/>
      <c r="I4" s="99"/>
      <c r="J4" s="99"/>
      <c r="K4" s="99"/>
      <c r="L4" s="100"/>
    </row>
    <row r="5" spans="1:17" ht="17.25" thickBot="1" x14ac:dyDescent="0.35"/>
    <row r="6" spans="1:17" ht="17.25" thickBot="1" x14ac:dyDescent="0.35">
      <c r="B6" s="93" t="s">
        <v>87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1:17" ht="17.25" customHeight="1" thickBot="1" x14ac:dyDescent="0.35">
      <c r="B7" s="41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1.25" thickBot="1" x14ac:dyDescent="0.35">
      <c r="B8" s="32">
        <v>1</v>
      </c>
      <c r="C8" s="32" t="s">
        <v>89</v>
      </c>
      <c r="D8" s="32" t="s">
        <v>90</v>
      </c>
      <c r="E8" s="32" t="s">
        <v>91</v>
      </c>
      <c r="F8" s="32">
        <v>41998</v>
      </c>
      <c r="G8" s="30">
        <v>5</v>
      </c>
      <c r="H8" s="30" t="str">
        <f>VLOOKUP(G8,'Guidelines for Bug Metrics'!$B$3:$C$5,2)</f>
        <v xml:space="preserve">High Impact </v>
      </c>
      <c r="I8" s="31" t="s">
        <v>92</v>
      </c>
      <c r="J8" s="31" t="s">
        <v>93</v>
      </c>
      <c r="K8" s="35" t="s">
        <v>68</v>
      </c>
      <c r="L8" s="36">
        <v>42001</v>
      </c>
    </row>
    <row r="9" spans="1:17" ht="54.75" customHeight="1" thickBot="1" x14ac:dyDescent="0.35">
      <c r="A9" s="19"/>
      <c r="B9" s="32">
        <v>2</v>
      </c>
      <c r="C9" s="32" t="s">
        <v>94</v>
      </c>
      <c r="D9" s="32" t="s">
        <v>95</v>
      </c>
      <c r="E9" s="32" t="s">
        <v>96</v>
      </c>
      <c r="F9" s="32">
        <v>42001</v>
      </c>
      <c r="G9" s="30">
        <v>5</v>
      </c>
      <c r="H9" s="31" t="s">
        <v>17</v>
      </c>
      <c r="I9" s="31" t="s">
        <v>92</v>
      </c>
      <c r="J9" s="35" t="s">
        <v>101</v>
      </c>
      <c r="K9" s="36" t="s">
        <v>55</v>
      </c>
      <c r="L9" s="36">
        <v>42002</v>
      </c>
      <c r="M9" s="19"/>
      <c r="N9" s="19"/>
      <c r="O9" s="19"/>
      <c r="P9" s="19"/>
      <c r="Q9" s="19"/>
    </row>
    <row r="10" spans="1:17" ht="57" customHeight="1" thickBot="1" x14ac:dyDescent="0.35">
      <c r="A10" s="19"/>
      <c r="B10" s="32">
        <v>3</v>
      </c>
      <c r="C10" s="32" t="s">
        <v>97</v>
      </c>
      <c r="D10" s="32" t="s">
        <v>95</v>
      </c>
      <c r="E10" s="32" t="s">
        <v>96</v>
      </c>
      <c r="F10" s="32">
        <v>42001</v>
      </c>
      <c r="G10" s="30">
        <v>5</v>
      </c>
      <c r="H10" s="31" t="s">
        <v>17</v>
      </c>
      <c r="I10" s="31" t="s">
        <v>92</v>
      </c>
      <c r="J10" s="35" t="s">
        <v>101</v>
      </c>
      <c r="K10" s="36" t="s">
        <v>55</v>
      </c>
      <c r="L10" s="36">
        <v>42002</v>
      </c>
      <c r="M10" s="19"/>
      <c r="N10" s="19"/>
      <c r="O10" s="19"/>
      <c r="P10" s="19"/>
      <c r="Q10" s="19"/>
    </row>
    <row r="11" spans="1:17" ht="54.75" thickBot="1" x14ac:dyDescent="0.35">
      <c r="A11" s="19"/>
      <c r="B11" s="32">
        <v>4</v>
      </c>
      <c r="C11" s="32" t="s">
        <v>98</v>
      </c>
      <c r="D11" s="32" t="s">
        <v>95</v>
      </c>
      <c r="E11" s="32" t="s">
        <v>96</v>
      </c>
      <c r="F11" s="32">
        <v>42001</v>
      </c>
      <c r="G11" s="30">
        <v>5</v>
      </c>
      <c r="H11" s="31" t="s">
        <v>17</v>
      </c>
      <c r="I11" s="31" t="s">
        <v>92</v>
      </c>
      <c r="J11" s="35" t="s">
        <v>101</v>
      </c>
      <c r="K11" s="36" t="s">
        <v>55</v>
      </c>
      <c r="L11" s="36">
        <v>42002</v>
      </c>
      <c r="M11" s="19"/>
      <c r="N11" s="19"/>
      <c r="O11" s="19"/>
      <c r="P11" s="19"/>
      <c r="Q11" s="19"/>
    </row>
    <row r="12" spans="1:17" ht="54.75" thickBot="1" x14ac:dyDescent="0.35">
      <c r="A12" s="19"/>
      <c r="B12" s="32">
        <v>5</v>
      </c>
      <c r="C12" s="32" t="s">
        <v>99</v>
      </c>
      <c r="D12" s="32" t="s">
        <v>95</v>
      </c>
      <c r="E12" s="32" t="s">
        <v>96</v>
      </c>
      <c r="F12" s="32">
        <v>42001</v>
      </c>
      <c r="G12" s="30">
        <v>5</v>
      </c>
      <c r="H12" s="31" t="s">
        <v>17</v>
      </c>
      <c r="I12" s="31" t="s">
        <v>92</v>
      </c>
      <c r="J12" s="35" t="s">
        <v>101</v>
      </c>
      <c r="K12" s="36" t="s">
        <v>55</v>
      </c>
      <c r="L12" s="36">
        <v>42002</v>
      </c>
      <c r="M12" s="19"/>
      <c r="N12" s="19"/>
      <c r="O12" s="19"/>
      <c r="P12" s="19"/>
      <c r="Q12" s="19"/>
    </row>
    <row r="13" spans="1:17" ht="54.75" thickBot="1" x14ac:dyDescent="0.35">
      <c r="A13" s="19"/>
      <c r="B13" s="32">
        <v>6</v>
      </c>
      <c r="C13" s="32" t="s">
        <v>100</v>
      </c>
      <c r="D13" s="32" t="s">
        <v>95</v>
      </c>
      <c r="E13" s="32" t="s">
        <v>96</v>
      </c>
      <c r="F13" s="32">
        <v>42001</v>
      </c>
      <c r="G13" s="30">
        <v>5</v>
      </c>
      <c r="H13" s="31" t="s">
        <v>17</v>
      </c>
      <c r="I13" s="31" t="s">
        <v>92</v>
      </c>
      <c r="J13" s="35" t="s">
        <v>101</v>
      </c>
      <c r="K13" s="36" t="s">
        <v>55</v>
      </c>
      <c r="L13" s="36">
        <v>42002</v>
      </c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H8" sqref="H8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01" t="s">
        <v>116</v>
      </c>
      <c r="C2" s="102"/>
      <c r="D2" s="102"/>
      <c r="E2" s="102"/>
      <c r="F2" s="102"/>
      <c r="G2" s="102"/>
      <c r="H2" s="102"/>
      <c r="I2" s="102"/>
      <c r="J2" s="102"/>
      <c r="K2" s="102"/>
      <c r="L2" s="103"/>
    </row>
    <row r="3" spans="1:17" ht="17.25" thickBot="1" x14ac:dyDescent="0.35"/>
    <row r="4" spans="1:17" ht="39" customHeight="1" thickBot="1" x14ac:dyDescent="0.35">
      <c r="B4" s="104" t="s">
        <v>27</v>
      </c>
      <c r="C4" s="105"/>
      <c r="D4" s="44">
        <f>SUM(G8:G116)</f>
        <v>20</v>
      </c>
      <c r="E4" s="45"/>
      <c r="F4" s="7" t="s">
        <v>8</v>
      </c>
      <c r="G4" s="98" t="s">
        <v>10</v>
      </c>
      <c r="H4" s="99"/>
      <c r="I4" s="99"/>
      <c r="J4" s="99"/>
      <c r="K4" s="99"/>
      <c r="L4" s="100"/>
    </row>
    <row r="5" spans="1:17" ht="17.25" thickBot="1" x14ac:dyDescent="0.35"/>
    <row r="6" spans="1:17" ht="17.25" thickBot="1" x14ac:dyDescent="0.35">
      <c r="B6" s="101" t="s">
        <v>116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1:17" ht="17.25" customHeight="1" thickBot="1" x14ac:dyDescent="0.35">
      <c r="B7" s="34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5.75" thickBot="1" x14ac:dyDescent="0.35">
      <c r="B8" s="30">
        <v>1</v>
      </c>
      <c r="C8" s="32" t="s">
        <v>105</v>
      </c>
      <c r="D8" s="47" t="s">
        <v>104</v>
      </c>
      <c r="E8" s="32" t="s">
        <v>108</v>
      </c>
      <c r="F8" s="32">
        <v>42013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111</v>
      </c>
      <c r="K8" s="35" t="s">
        <v>68</v>
      </c>
      <c r="L8" s="36">
        <v>42014</v>
      </c>
    </row>
    <row r="9" spans="1:17" ht="120.75" thickBot="1" x14ac:dyDescent="0.35">
      <c r="A9" s="46"/>
      <c r="B9" s="28">
        <v>2</v>
      </c>
      <c r="C9" s="36" t="s">
        <v>102</v>
      </c>
      <c r="D9" s="42" t="s">
        <v>103</v>
      </c>
      <c r="E9" s="32" t="s">
        <v>110</v>
      </c>
      <c r="F9" s="32">
        <v>42013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5" t="s">
        <v>115</v>
      </c>
      <c r="K9" s="36" t="s">
        <v>114</v>
      </c>
      <c r="L9" s="36">
        <v>42014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28">
        <v>3</v>
      </c>
      <c r="C10" s="36" t="s">
        <v>106</v>
      </c>
      <c r="D10" s="42" t="s">
        <v>74</v>
      </c>
      <c r="E10" s="32" t="s">
        <v>107</v>
      </c>
      <c r="F10" s="32">
        <v>42013</v>
      </c>
      <c r="G10" s="30">
        <v>5</v>
      </c>
      <c r="H10" s="30" t="str">
        <f>IFERROR(VLOOKUP(G10,'Guidelines for Bug Metrics'!$B$3:$C$5,2), "")</f>
        <v xml:space="preserve">High Impact </v>
      </c>
      <c r="I10" s="31" t="s">
        <v>57</v>
      </c>
      <c r="J10" s="35" t="s">
        <v>112</v>
      </c>
      <c r="K10" s="36" t="s">
        <v>113</v>
      </c>
      <c r="L10" s="36">
        <v>42014</v>
      </c>
      <c r="M10" s="46"/>
      <c r="N10" s="46"/>
      <c r="O10" s="46"/>
      <c r="P10" s="46"/>
      <c r="Q10" s="46"/>
    </row>
    <row r="11" spans="1:17" ht="45.75" thickBot="1" x14ac:dyDescent="0.35">
      <c r="A11" s="46"/>
      <c r="B11" s="30">
        <v>4</v>
      </c>
      <c r="C11" s="30" t="s">
        <v>109</v>
      </c>
      <c r="D11" s="53" t="s">
        <v>74</v>
      </c>
      <c r="E11" s="30" t="s">
        <v>107</v>
      </c>
      <c r="F11" s="30">
        <v>42013</v>
      </c>
      <c r="G11" s="30">
        <v>5</v>
      </c>
      <c r="H11" s="30" t="str">
        <f>IFERROR(VLOOKUP(G11,'Guidelines for Bug Metrics'!$B$3:$C$5,2), "")</f>
        <v xml:space="preserve">High Impact </v>
      </c>
      <c r="I11" s="30" t="s">
        <v>57</v>
      </c>
      <c r="J11" s="30" t="s">
        <v>112</v>
      </c>
      <c r="K11" s="30" t="s">
        <v>113</v>
      </c>
      <c r="L11" s="36">
        <v>42014</v>
      </c>
      <c r="M11" s="46"/>
      <c r="N11" s="46"/>
      <c r="O11" s="46"/>
      <c r="P11" s="46"/>
      <c r="Q11" s="46"/>
    </row>
    <row r="12" spans="1:17" x14ac:dyDescent="0.3">
      <c r="A12" s="46"/>
      <c r="B12" s="48"/>
      <c r="C12" s="49"/>
      <c r="D12" s="52"/>
      <c r="E12" s="49"/>
      <c r="F12" s="49"/>
      <c r="G12" s="49"/>
      <c r="H12" s="49"/>
      <c r="I12" s="49"/>
      <c r="J12" s="49"/>
      <c r="K12" s="49"/>
      <c r="L12" s="49"/>
      <c r="M12" s="46"/>
      <c r="N12" s="46"/>
      <c r="O12" s="46"/>
      <c r="P12" s="46"/>
      <c r="Q12" s="46"/>
    </row>
    <row r="13" spans="1:17" x14ac:dyDescent="0.3">
      <c r="A13" s="46"/>
      <c r="B13" s="48"/>
      <c r="C13" s="48"/>
      <c r="D13" s="48"/>
      <c r="E13" s="50"/>
      <c r="F13" s="50"/>
      <c r="G13" s="51"/>
      <c r="H13" s="51" t="str">
        <f>IFERROR(VLOOKUP(G13,'Guidelines for Bug Metrics'!$B$3:$C$5,2), "")</f>
        <v/>
      </c>
      <c r="I13" s="51"/>
      <c r="J13" s="51"/>
      <c r="K13" s="50"/>
      <c r="L13" s="50"/>
      <c r="M13" s="46"/>
      <c r="N13" s="46"/>
      <c r="O13" s="46"/>
      <c r="P13" s="46"/>
      <c r="Q13" s="46"/>
    </row>
    <row r="14" spans="1:17" x14ac:dyDescent="0.3">
      <c r="A14" s="46"/>
      <c r="B14" s="46"/>
      <c r="C14" s="46"/>
      <c r="D14" s="46"/>
      <c r="E14" s="46"/>
      <c r="F14" s="46"/>
      <c r="G14" s="46"/>
      <c r="H14" s="46" t="str">
        <f>IFERROR(VLOOKUP(G14,'Guidelines for Bug Metrics'!$B$3:$C$5,2), "")</f>
        <v/>
      </c>
      <c r="I14" s="46"/>
      <c r="J14" s="46"/>
      <c r="K14" s="46"/>
      <c r="L14" s="46"/>
      <c r="M14" s="46"/>
      <c r="N14" s="46"/>
      <c r="O14" s="46"/>
      <c r="P14" s="46"/>
      <c r="Q14" s="46"/>
    </row>
    <row r="15" spans="1:17" x14ac:dyDescent="0.3">
      <c r="A15" s="46"/>
      <c r="B15" s="46"/>
      <c r="C15" s="46"/>
      <c r="D15" s="46"/>
      <c r="E15" s="46"/>
      <c r="F15" s="46"/>
      <c r="G15" s="46"/>
      <c r="H15" s="46" t="str">
        <f>IFERROR(VLOOKUP(G15,'Guidelines for Bug Metrics'!$B$3:$C$5,2), "")</f>
        <v/>
      </c>
      <c r="I15" s="46"/>
      <c r="J15" s="46"/>
      <c r="K15" s="46"/>
      <c r="L15" s="46"/>
      <c r="M15" s="46"/>
      <c r="N15" s="46"/>
      <c r="O15" s="46"/>
      <c r="P15" s="46"/>
      <c r="Q15" s="46"/>
    </row>
    <row r="16" spans="1:17" x14ac:dyDescent="0.3">
      <c r="B16" s="46"/>
      <c r="C16" s="46"/>
      <c r="D16" s="46"/>
      <c r="E16" s="46"/>
      <c r="F16" s="46"/>
      <c r="G16" s="46"/>
      <c r="H16" s="46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46" t="str">
        <f>IFERROR(VLOOKUP(G17,'Guidelines for Bug Metrics'!$B$3:$C$5,2), "")</f>
        <v/>
      </c>
      <c r="I17" s="46"/>
      <c r="J17" s="46"/>
      <c r="K17" s="46"/>
      <c r="L17" s="46"/>
    </row>
  </sheetData>
  <mergeCells count="4">
    <mergeCell ref="B2:L2"/>
    <mergeCell ref="B4:C4"/>
    <mergeCell ref="G4:L4"/>
    <mergeCell ref="B6:L6"/>
  </mergeCells>
  <hyperlinks>
    <hyperlink ref="D9" r:id="rId1" display="http://hsemr-wpinapp.rhcloud.com/hsemr/viewWard1.jsp"/>
    <hyperlink ref="D8" r:id="rId2"/>
    <hyperlink ref="D10" r:id="rId3"/>
    <hyperlink ref="D11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A13" zoomScale="85" zoomScaleNormal="85" workbookViewId="0">
      <selection activeCell="H18" sqref="H18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01" t="s">
        <v>116</v>
      </c>
      <c r="C2" s="102"/>
      <c r="D2" s="102"/>
      <c r="E2" s="102"/>
      <c r="F2" s="102"/>
      <c r="G2" s="102"/>
      <c r="H2" s="102"/>
      <c r="I2" s="102"/>
      <c r="J2" s="102"/>
      <c r="K2" s="102"/>
      <c r="L2" s="103"/>
    </row>
    <row r="3" spans="1:17" ht="17.25" thickBot="1" x14ac:dyDescent="0.35"/>
    <row r="4" spans="1:17" ht="39" customHeight="1" thickBot="1" x14ac:dyDescent="0.35">
      <c r="B4" s="104" t="s">
        <v>27</v>
      </c>
      <c r="C4" s="105"/>
      <c r="D4" s="44">
        <f>SUM(G8:G116)</f>
        <v>15</v>
      </c>
      <c r="E4" s="45"/>
      <c r="F4" s="7" t="s">
        <v>8</v>
      </c>
      <c r="G4" s="98" t="s">
        <v>10</v>
      </c>
      <c r="H4" s="99"/>
      <c r="I4" s="99"/>
      <c r="J4" s="99"/>
      <c r="K4" s="99"/>
      <c r="L4" s="100"/>
    </row>
    <row r="5" spans="1:17" ht="17.25" thickBot="1" x14ac:dyDescent="0.35"/>
    <row r="6" spans="1:17" ht="17.25" thickBot="1" x14ac:dyDescent="0.35">
      <c r="B6" s="101" t="s">
        <v>116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1:17" ht="17.25" customHeight="1" thickBot="1" x14ac:dyDescent="0.35">
      <c r="B7" s="75" t="s">
        <v>0</v>
      </c>
      <c r="C7" s="7" t="s">
        <v>1</v>
      </c>
      <c r="D7" s="7" t="s">
        <v>24</v>
      </c>
      <c r="E7" s="75" t="s">
        <v>25</v>
      </c>
      <c r="F7" s="7" t="s">
        <v>2</v>
      </c>
      <c r="G7" s="75" t="s">
        <v>4</v>
      </c>
      <c r="H7" s="75" t="s">
        <v>5</v>
      </c>
      <c r="I7" s="7" t="s">
        <v>6</v>
      </c>
      <c r="J7" s="7" t="s">
        <v>11</v>
      </c>
      <c r="K7" s="75" t="s">
        <v>12</v>
      </c>
      <c r="L7" s="7" t="s">
        <v>3</v>
      </c>
    </row>
    <row r="8" spans="1:17" ht="50.25" thickBot="1" x14ac:dyDescent="0.35">
      <c r="B8" s="30">
        <v>1</v>
      </c>
      <c r="C8" s="32" t="s">
        <v>117</v>
      </c>
      <c r="D8" s="78" t="s">
        <v>118</v>
      </c>
      <c r="E8" s="79" t="s">
        <v>119</v>
      </c>
      <c r="F8" s="32">
        <v>42024</v>
      </c>
      <c r="G8" s="30">
        <v>5</v>
      </c>
      <c r="H8" s="30" t="str">
        <f>IFERROR(VLOOKUP(G8,'Guidelines for Bug Metrics'!$B$3:$C$5,2), "")</f>
        <v xml:space="preserve">High Impact </v>
      </c>
      <c r="I8" s="106" t="s">
        <v>57</v>
      </c>
      <c r="J8" s="106" t="s">
        <v>155</v>
      </c>
      <c r="K8" s="107" t="s">
        <v>55</v>
      </c>
      <c r="L8" s="108">
        <v>42028</v>
      </c>
    </row>
    <row r="9" spans="1:17" ht="41.25" thickBot="1" x14ac:dyDescent="0.35">
      <c r="A9" s="46"/>
      <c r="B9" s="80">
        <v>2</v>
      </c>
      <c r="C9" s="36" t="s">
        <v>117</v>
      </c>
      <c r="D9" s="81" t="s">
        <v>118</v>
      </c>
      <c r="E9" s="32" t="s">
        <v>120</v>
      </c>
      <c r="F9" s="32">
        <v>42024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1" t="s">
        <v>154</v>
      </c>
      <c r="K9" s="58" t="s">
        <v>68</v>
      </c>
      <c r="L9" s="36">
        <v>42027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80">
        <v>3</v>
      </c>
      <c r="C10" s="31" t="s">
        <v>121</v>
      </c>
      <c r="D10" s="78" t="s">
        <v>122</v>
      </c>
      <c r="E10" s="56" t="s">
        <v>123</v>
      </c>
      <c r="F10" s="32">
        <v>42024</v>
      </c>
      <c r="G10" s="30">
        <v>1</v>
      </c>
      <c r="H10" s="54" t="str">
        <f>IFERROR(VLOOKUP(G10,'Guidelines for Bug Metrics'!$B$3:$C$5,2), "")</f>
        <v>Low Impact</v>
      </c>
      <c r="I10" s="36" t="s">
        <v>57</v>
      </c>
      <c r="J10" s="36" t="s">
        <v>153</v>
      </c>
      <c r="K10" s="36" t="s">
        <v>68</v>
      </c>
      <c r="L10" s="36">
        <v>42027</v>
      </c>
      <c r="M10" s="46"/>
      <c r="N10" s="46"/>
      <c r="O10" s="46"/>
      <c r="P10" s="46"/>
      <c r="Q10" s="46"/>
    </row>
    <row r="11" spans="1:17" ht="42.75" customHeight="1" thickBot="1" x14ac:dyDescent="0.35">
      <c r="A11" s="46"/>
      <c r="B11" s="30">
        <v>4</v>
      </c>
      <c r="C11" s="82" t="s">
        <v>124</v>
      </c>
      <c r="D11" s="83" t="s">
        <v>125</v>
      </c>
      <c r="E11" s="31" t="s">
        <v>126</v>
      </c>
      <c r="F11" s="36">
        <v>42024</v>
      </c>
      <c r="G11" s="31">
        <v>1</v>
      </c>
      <c r="H11" s="57" t="str">
        <f>IFERROR(VLOOKUP(G11,'Guidelines for Bug Metrics'!$B$3:$C$5,2), "")</f>
        <v>Low Impact</v>
      </c>
      <c r="I11" s="31" t="s">
        <v>57</v>
      </c>
      <c r="J11" s="58" t="s">
        <v>146</v>
      </c>
      <c r="K11" s="58" t="s">
        <v>68</v>
      </c>
      <c r="L11" s="58">
        <v>42026</v>
      </c>
      <c r="M11" s="46"/>
      <c r="N11" s="46"/>
      <c r="O11" s="46"/>
      <c r="P11" s="46"/>
      <c r="Q11" s="46"/>
    </row>
    <row r="12" spans="1:17" ht="33.75" thickBot="1" x14ac:dyDescent="0.35">
      <c r="A12" s="46"/>
      <c r="B12" s="82">
        <v>5</v>
      </c>
      <c r="C12" s="82" t="s">
        <v>124</v>
      </c>
      <c r="D12" s="83" t="s">
        <v>125</v>
      </c>
      <c r="E12" s="31" t="s">
        <v>127</v>
      </c>
      <c r="F12" s="36">
        <v>42024</v>
      </c>
      <c r="G12" s="31">
        <v>1</v>
      </c>
      <c r="H12" s="35" t="str">
        <f>IFERROR(VLOOKUP(G12,'Guidelines for Bug Metrics'!$B$3:$C$5,2), "")</f>
        <v>Low Impact</v>
      </c>
      <c r="I12" s="31" t="s">
        <v>57</v>
      </c>
      <c r="J12" s="76" t="s">
        <v>156</v>
      </c>
      <c r="K12" s="85" t="s">
        <v>55</v>
      </c>
      <c r="L12" s="36">
        <v>42028</v>
      </c>
      <c r="M12" s="46"/>
      <c r="N12" s="46"/>
      <c r="O12" s="46"/>
      <c r="P12" s="46"/>
      <c r="Q12" s="46"/>
    </row>
    <row r="13" spans="1:17" ht="50.25" thickBot="1" x14ac:dyDescent="0.35">
      <c r="A13" s="74"/>
      <c r="B13" s="84">
        <v>6</v>
      </c>
      <c r="C13" s="85" t="s">
        <v>147</v>
      </c>
      <c r="D13" s="86" t="s">
        <v>148</v>
      </c>
      <c r="E13" s="85" t="s">
        <v>149</v>
      </c>
      <c r="F13" s="87">
        <v>42025</v>
      </c>
      <c r="G13" s="85">
        <v>1</v>
      </c>
      <c r="H13" s="55" t="str">
        <f>IFERROR(VLOOKUP(G13,'Guidelines for Bug Metrics'!$B$3:$C$5,2), "")</f>
        <v>Low Impact</v>
      </c>
      <c r="I13" s="85" t="s">
        <v>57</v>
      </c>
      <c r="J13" s="85" t="s">
        <v>151</v>
      </c>
      <c r="K13" s="85" t="s">
        <v>68</v>
      </c>
      <c r="L13" s="36">
        <v>42027</v>
      </c>
      <c r="M13" s="74"/>
      <c r="N13" s="74"/>
      <c r="O13" s="74"/>
      <c r="P13" s="74"/>
      <c r="Q13" s="74"/>
    </row>
    <row r="14" spans="1:17" s="76" customFormat="1" ht="50.25" thickBot="1" x14ac:dyDescent="0.3">
      <c r="A14" s="77"/>
      <c r="B14" s="85">
        <v>7</v>
      </c>
      <c r="C14" s="85" t="s">
        <v>147</v>
      </c>
      <c r="D14" s="86" t="s">
        <v>148</v>
      </c>
      <c r="E14" s="85" t="s">
        <v>150</v>
      </c>
      <c r="F14" s="87">
        <v>42025</v>
      </c>
      <c r="G14" s="85">
        <v>1</v>
      </c>
      <c r="H14" s="31" t="str">
        <f>IFERROR(VLOOKUP(G14,'Guidelines for Bug Metrics'!$B$3:$C$5,2), "")</f>
        <v>Low Impact</v>
      </c>
      <c r="I14" s="85" t="s">
        <v>57</v>
      </c>
      <c r="J14" s="85" t="s">
        <v>152</v>
      </c>
      <c r="K14" s="85" t="s">
        <v>68</v>
      </c>
      <c r="L14" s="36">
        <v>42027</v>
      </c>
      <c r="M14" s="77"/>
      <c r="N14" s="77"/>
      <c r="O14" s="77"/>
      <c r="P14" s="77"/>
      <c r="Q14" s="77"/>
    </row>
    <row r="15" spans="1:17" s="76" customFormat="1" x14ac:dyDescent="0.25">
      <c r="A15" s="77"/>
      <c r="B15" s="109"/>
      <c r="C15" s="109"/>
      <c r="D15" s="110"/>
      <c r="E15" s="109"/>
      <c r="F15" s="111"/>
      <c r="G15" s="109"/>
      <c r="H15" s="51"/>
      <c r="I15" s="109"/>
      <c r="J15" s="109"/>
      <c r="K15" s="109"/>
      <c r="L15" s="109"/>
      <c r="M15" s="77"/>
      <c r="N15" s="77"/>
      <c r="O15" s="77"/>
      <c r="P15" s="77"/>
      <c r="Q15" s="77"/>
    </row>
    <row r="16" spans="1:17" x14ac:dyDescent="0.3">
      <c r="B16" s="112"/>
      <c r="C16" s="112"/>
      <c r="D16" s="112"/>
      <c r="E16" s="112"/>
      <c r="F16" s="112"/>
      <c r="G16" s="112"/>
      <c r="H16" s="51" t="str">
        <f>IFERROR(VLOOKUP(G16,'Guidelines for Bug Metrics'!$B$3:$C$5,2), "")</f>
        <v/>
      </c>
      <c r="I16" s="112"/>
      <c r="J16" s="112"/>
      <c r="K16" s="112"/>
      <c r="L16" s="112"/>
    </row>
    <row r="17" spans="2:12" x14ac:dyDescent="0.3">
      <c r="B17" s="46"/>
      <c r="C17" s="46"/>
      <c r="D17" s="46"/>
      <c r="E17" s="46"/>
      <c r="F17" s="46"/>
      <c r="G17" s="46"/>
      <c r="H17" s="51" t="str">
        <f>IFERROR(VLOOKUP(G17,'Guidelines for Bug Metrics'!$B$3:$C$5,2), "")</f>
        <v/>
      </c>
      <c r="I17" s="46"/>
      <c r="J17" s="46"/>
      <c r="K17" s="46"/>
      <c r="L17" s="46"/>
    </row>
    <row r="18" spans="2:12" x14ac:dyDescent="0.3">
      <c r="H18" s="51" t="str">
        <f>IFERROR(VLOOKUP(G18,'Guidelines for Bug Metrics'!$B$3:$C$5,2), "")</f>
        <v/>
      </c>
    </row>
    <row r="19" spans="2:12" x14ac:dyDescent="0.3">
      <c r="H19" s="51" t="str">
        <f>IFERROR(VLOOKUP(G19,'Guidelines for Bug Metrics'!$B$3:$C$5,2), "")</f>
        <v/>
      </c>
    </row>
    <row r="20" spans="2:12" x14ac:dyDescent="0.3">
      <c r="H20" s="51" t="str">
        <f>IFERROR(VLOOKUP(G20,'Guidelines for Bug Metrics'!$B$3:$C$5,2), "")</f>
        <v/>
      </c>
    </row>
    <row r="21" spans="2:12" x14ac:dyDescent="0.3">
      <c r="H21" s="51" t="str">
        <f>IFERROR(VLOOKUP(G21,'Guidelines for Bug Metrics'!$B$3:$C$5,2), "")</f>
        <v/>
      </c>
    </row>
    <row r="22" spans="2:12" x14ac:dyDescent="0.3">
      <c r="H22" s="49"/>
    </row>
    <row r="23" spans="2:12" x14ac:dyDescent="0.3">
      <c r="H23" s="49"/>
    </row>
    <row r="24" spans="2:12" x14ac:dyDescent="0.3">
      <c r="H24" s="49"/>
    </row>
  </sheetData>
  <mergeCells count="4">
    <mergeCell ref="B2:L2"/>
    <mergeCell ref="B4:C4"/>
    <mergeCell ref="G4:L4"/>
    <mergeCell ref="B6:L6"/>
  </mergeCells>
  <hyperlinks>
    <hyperlink ref="D13" r:id="rId1"/>
    <hyperlink ref="D14" r:id="rId2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F11:O15"/>
  <sheetViews>
    <sheetView topLeftCell="A10" workbookViewId="0">
      <selection activeCell="Q13" sqref="Q13"/>
    </sheetView>
  </sheetViews>
  <sheetFormatPr defaultRowHeight="15" x14ac:dyDescent="0.25"/>
  <cols>
    <col min="6" max="6" width="2" bestFit="1" customWidth="1"/>
    <col min="7" max="7" width="9" bestFit="1" customWidth="1"/>
    <col min="8" max="8" width="7.42578125" bestFit="1" customWidth="1"/>
    <col min="9" max="9" width="13.42578125" bestFit="1" customWidth="1"/>
    <col min="10" max="10" width="4.140625" bestFit="1" customWidth="1"/>
    <col min="11" max="11" width="8.85546875" bestFit="1" customWidth="1"/>
    <col min="12" max="12" width="8.42578125" bestFit="1" customWidth="1"/>
    <col min="13" max="13" width="13.42578125" bestFit="1" customWidth="1"/>
    <col min="14" max="15" width="4.140625" bestFit="1" customWidth="1"/>
  </cols>
  <sheetData>
    <row r="11" spans="6:15" ht="102" x14ac:dyDescent="0.25">
      <c r="F11" s="59">
        <v>1</v>
      </c>
      <c r="K11" s="60" t="s">
        <v>128</v>
      </c>
      <c r="L11" s="60" t="s">
        <v>129</v>
      </c>
      <c r="M11" s="61">
        <v>41929.583333333336</v>
      </c>
      <c r="N11" s="62" t="s">
        <v>130</v>
      </c>
      <c r="O11" s="62" t="s">
        <v>131</v>
      </c>
    </row>
    <row r="12" spans="6:15" ht="76.5" x14ac:dyDescent="0.25">
      <c r="F12" s="63"/>
      <c r="G12" s="64" t="s">
        <v>132</v>
      </c>
      <c r="H12" s="64" t="s">
        <v>133</v>
      </c>
      <c r="I12" s="64" t="s">
        <v>134</v>
      </c>
      <c r="J12" s="65">
        <v>2</v>
      </c>
      <c r="K12" s="66" t="s">
        <v>135</v>
      </c>
      <c r="L12" s="66" t="s">
        <v>136</v>
      </c>
      <c r="M12" s="67">
        <v>41933.475694444445</v>
      </c>
      <c r="N12" s="68" t="s">
        <v>137</v>
      </c>
      <c r="O12" s="68" t="s">
        <v>131</v>
      </c>
    </row>
    <row r="13" spans="6:15" ht="63.75" x14ac:dyDescent="0.25">
      <c r="F13" s="69"/>
      <c r="G13" s="70" t="s">
        <v>132</v>
      </c>
      <c r="H13" s="70" t="s">
        <v>133</v>
      </c>
      <c r="I13" s="70" t="s">
        <v>134</v>
      </c>
      <c r="J13" s="71">
        <v>3</v>
      </c>
      <c r="K13" s="72" t="s">
        <v>138</v>
      </c>
      <c r="L13" s="72" t="s">
        <v>139</v>
      </c>
      <c r="M13" s="73">
        <v>41939.449386574073</v>
      </c>
      <c r="N13" s="62" t="s">
        <v>140</v>
      </c>
      <c r="O13" s="62" t="s">
        <v>131</v>
      </c>
    </row>
    <row r="14" spans="6:15" ht="127.5" x14ac:dyDescent="0.25">
      <c r="F14" s="63"/>
      <c r="G14" s="64" t="s">
        <v>132</v>
      </c>
      <c r="H14" s="64" t="s">
        <v>133</v>
      </c>
      <c r="I14" s="64" t="s">
        <v>134</v>
      </c>
      <c r="J14" s="65">
        <v>4</v>
      </c>
      <c r="K14" s="66" t="s">
        <v>141</v>
      </c>
      <c r="L14" s="66" t="s">
        <v>142</v>
      </c>
      <c r="M14" s="67">
        <v>41941.431875000002</v>
      </c>
      <c r="N14" s="68" t="s">
        <v>140</v>
      </c>
      <c r="O14" s="68" t="s">
        <v>131</v>
      </c>
    </row>
    <row r="15" spans="6:15" ht="25.5" x14ac:dyDescent="0.25">
      <c r="F15" s="69"/>
      <c r="G15" s="70" t="s">
        <v>132</v>
      </c>
      <c r="H15" s="70" t="s">
        <v>133</v>
      </c>
      <c r="I15" s="70" t="s">
        <v>134</v>
      </c>
      <c r="J15" s="71">
        <v>5</v>
      </c>
      <c r="K15" s="72" t="s">
        <v>143</v>
      </c>
      <c r="L15" s="72" t="s">
        <v>144</v>
      </c>
      <c r="M15" s="73">
        <v>41948.662094907406</v>
      </c>
      <c r="N15" s="62" t="s">
        <v>140</v>
      </c>
      <c r="O15" s="62" t="s">
        <v>145</v>
      </c>
    </row>
  </sheetData>
  <hyperlinks>
    <hyperlink ref="N11" r:id="rId1" display="http://localhost:55/phpmyadmin/sql.php?db=nphsemr&amp;table=practicalgroup&amp;pos=0&amp;sql_query=SELECT+%2A+FROM+%60nphsemr%60.%60practicalgroup%60+WHERE+%60practicalGroupID%60+%3D+%27P02%27&amp;token=ee2d4b54d1204adf52a94b92264ae27a"/>
    <hyperlink ref="O11" r:id="rId2" display="http://localhost:55/phpmyadmin/sql.php?db=nphsemr&amp;table=scenario&amp;pos=0&amp;sql_query=SELECT+%2A+FROM+%60nphsemr%60.%60scenario%60+WHERE+%60scenarioID%60+%3D+%27SC1%27&amp;token=ee2d4b54d1204adf52a94b92264ae27a"/>
    <hyperlink ref="G12" r:id="rId3" display="http://localhost:55/phpmyadmin/tbl_change.php?db=nphsemr&amp;table=note&amp;where_clause=%60note%60.%60noteID%60+%3D+2&amp;clause_is_unique=1&amp;sql_query=SELECT+%2A+FROM+%60note%60&amp;goto=sql.php&amp;default_action=update&amp;token=ee2d4b54d1204adf52a94b92264ae27a"/>
    <hyperlink ref="H12" r:id="rId4" display="http://localhost:55/phpmyadmin/tbl_change.php?db=nphsemr&amp;table=note&amp;where_clause=%60note%60.%60noteID%60+%3D+2&amp;clause_is_unique=1&amp;sql_query=SELECT+%2A+FROM+%60note%60&amp;goto=sql.php&amp;default_action=insert&amp;token=ee2d4b54d1204adf52a94b92264ae27a"/>
    <hyperlink ref="I12" r:id="rId5" display="http://localhost:55/phpmyadmin/sql.php?db=nphsemr&amp;table=note&amp;sql_query=DELETE+FROM+%60nphsemr%60.%60note%60+WHERE+%60note%60.%60noteID%60+%3D+2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2" r:id="rId6" display="http://localhost:55/phpmyadmin/sql.php?db=nphsemr&amp;table=practicalgroup&amp;pos=0&amp;sql_query=SELECT+%2A+FROM+%60nphsemr%60.%60practicalgroup%60+WHERE+%60practicalGroupID%60+%3D+%27P03%27&amp;token=ee2d4b54d1204adf52a94b92264ae27a"/>
    <hyperlink ref="O12" r:id="rId7" display="http://localhost:55/phpmyadmin/sql.php?db=nphsemr&amp;table=scenario&amp;pos=0&amp;sql_query=SELECT+%2A+FROM+%60nphsemr%60.%60scenario%60+WHERE+%60scenarioID%60+%3D+%27SC1%27&amp;token=ee2d4b54d1204adf52a94b92264ae27a"/>
    <hyperlink ref="G13" r:id="rId8" display="http://localhost:55/phpmyadmin/tbl_change.php?db=nphsemr&amp;table=note&amp;where_clause=%60note%60.%60noteID%60+%3D+3&amp;clause_is_unique=1&amp;sql_query=SELECT+%2A+FROM+%60note%60&amp;goto=sql.php&amp;default_action=update&amp;token=ee2d4b54d1204adf52a94b92264ae27a"/>
    <hyperlink ref="H13" r:id="rId9" display="http://localhost:55/phpmyadmin/tbl_change.php?db=nphsemr&amp;table=note&amp;where_clause=%60note%60.%60noteID%60+%3D+3&amp;clause_is_unique=1&amp;sql_query=SELECT+%2A+FROM+%60note%60&amp;goto=sql.php&amp;default_action=insert&amp;token=ee2d4b54d1204adf52a94b92264ae27a"/>
    <hyperlink ref="I13" r:id="rId10" display="http://localhost:55/phpmyadmin/sql.php?db=nphsemr&amp;table=note&amp;sql_query=DELETE+FROM+%60nphsemr%60.%60note%60+WHERE+%60note%60.%60noteID%60+%3D+3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3" r:id="rId11" display="http://localhost:55/phpmyadmin/sql.php?db=nphsemr&amp;table=practicalgroup&amp;pos=0&amp;sql_query=SELECT+%2A+FROM+%60nphsemr%60.%60practicalgroup%60+WHERE+%60practicalGroupID%60+%3D+%27P01%27&amp;token=ee2d4b54d1204adf52a94b92264ae27a"/>
    <hyperlink ref="O13" r:id="rId12" display="http://localhost:55/phpmyadmin/sql.php?db=nphsemr&amp;table=scenario&amp;pos=0&amp;sql_query=SELECT+%2A+FROM+%60nphsemr%60.%60scenario%60+WHERE+%60scenarioID%60+%3D+%27SC1%27&amp;token=ee2d4b54d1204adf52a94b92264ae27a"/>
    <hyperlink ref="G14" r:id="rId13" display="http://localhost:55/phpmyadmin/tbl_change.php?db=nphsemr&amp;table=note&amp;where_clause=%60note%60.%60noteID%60+%3D+4&amp;clause_is_unique=1&amp;sql_query=SELECT+%2A+FROM+%60note%60&amp;goto=sql.php&amp;default_action=update&amp;token=ee2d4b54d1204adf52a94b92264ae27a"/>
    <hyperlink ref="H14" r:id="rId14" display="http://localhost:55/phpmyadmin/tbl_change.php?db=nphsemr&amp;table=note&amp;where_clause=%60note%60.%60noteID%60+%3D+4&amp;clause_is_unique=1&amp;sql_query=SELECT+%2A+FROM+%60note%60&amp;goto=sql.php&amp;default_action=insert&amp;token=ee2d4b54d1204adf52a94b92264ae27a"/>
    <hyperlink ref="I14" r:id="rId15" display="http://localhost:55/phpmyadmin/sql.php?db=nphsemr&amp;table=note&amp;sql_query=DELETE+FROM+%60nphsemr%60.%60note%60+WHERE+%60note%60.%60noteID%60+%3D+4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4" r:id="rId16" display="http://localhost:55/phpmyadmin/sql.php?db=nphsemr&amp;table=practicalgroup&amp;pos=0&amp;sql_query=SELECT+%2A+FROM+%60nphsemr%60.%60practicalgroup%60+WHERE+%60practicalGroupID%60+%3D+%27P01%27&amp;token=ee2d4b54d1204adf52a94b92264ae27a"/>
    <hyperlink ref="O14" r:id="rId17" display="http://localhost:55/phpmyadmin/sql.php?db=nphsemr&amp;table=scenario&amp;pos=0&amp;sql_query=SELECT+%2A+FROM+%60nphsemr%60.%60scenario%60+WHERE+%60scenarioID%60+%3D+%27SC1%27&amp;token=ee2d4b54d1204adf52a94b92264ae27a"/>
    <hyperlink ref="G15" r:id="rId18" display="http://localhost:55/phpmyadmin/tbl_change.php?db=nphsemr&amp;table=note&amp;where_clause=%60note%60.%60noteID%60+%3D+5&amp;clause_is_unique=1&amp;sql_query=SELECT+%2A+FROM+%60note%60&amp;goto=sql.php&amp;default_action=update&amp;token=ee2d4b54d1204adf52a94b92264ae27a"/>
    <hyperlink ref="H15" r:id="rId19" display="http://localhost:55/phpmyadmin/tbl_change.php?db=nphsemr&amp;table=note&amp;where_clause=%60note%60.%60noteID%60+%3D+5&amp;clause_is_unique=1&amp;sql_query=SELECT+%2A+FROM+%60note%60&amp;goto=sql.php&amp;default_action=insert&amp;token=ee2d4b54d1204adf52a94b92264ae27a"/>
    <hyperlink ref="I15" r:id="rId20" display="http://localhost:55/phpmyadmin/sql.php?db=nphsemr&amp;table=note&amp;sql_query=DELETE+FROM+%60nphsemr%60.%60note%60+WHERE+%60note%60.%60noteID%60+%3D+5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5" r:id="rId21" display="http://localhost:55/phpmyadmin/sql.php?db=nphsemr&amp;table=practicalgroup&amp;pos=0&amp;sql_query=SELECT+%2A+FROM+%60nphsemr%60.%60practicalgroup%60+WHERE+%60practicalGroupID%60+%3D+%27P01%27&amp;token=ee2d4b54d1204adf52a94b92264ae27a"/>
    <hyperlink ref="O15" r:id="rId22" display="http://localhost:55/phpmyadmin/sql.php?db=nphsemr&amp;table=scenario&amp;pos=0&amp;sql_query=SELECT+%2A+FROM+%60nphsemr%60.%60scenario%60+WHERE+%60scenarioID%60+%3D+%27SC4%27&amp;token=ee2d4b54d1204adf52a94b92264ae27a"/>
  </hyperlinks>
  <pageMargins left="0.7" right="0.7" top="0.75" bottom="0.75" header="0.3" footer="0.3"/>
  <drawing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D10" sqref="D10"/>
    </sheetView>
  </sheetViews>
  <sheetFormatPr defaultColWidth="9.140625"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Sheet2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2015-01-24T14:46:38Z</dcterms:modified>
</cp:coreProperties>
</file>