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7650" tabRatio="506" firstSheet="1" activeTab="3"/>
  </bookViews>
  <sheets>
    <sheet name="Iteration 1" sheetId="3" r:id="rId1"/>
    <sheet name="Iteration 2" sheetId="5" r:id="rId2"/>
    <sheet name="Iteration 3" sheetId="6" r:id="rId3"/>
    <sheet name="Iteration 4" sheetId="7" r:id="rId4"/>
    <sheet name="Guidelines for Bug Metrics" sheetId="2" r:id="rId5"/>
  </sheets>
  <calcPr calcId="152511"/>
</workbook>
</file>

<file path=xl/calcChain.xml><?xml version="1.0" encoding="utf-8"?>
<calcChain xmlns="http://schemas.openxmlformats.org/spreadsheetml/2006/main">
  <c r="H17" i="7" l="1"/>
  <c r="H16" i="7"/>
  <c r="H15" i="7"/>
  <c r="H14" i="7"/>
  <c r="H13" i="7"/>
  <c r="H12" i="7"/>
  <c r="H11" i="7"/>
  <c r="H8" i="7"/>
  <c r="D4" i="7"/>
  <c r="H9" i="6" l="1"/>
  <c r="H8" i="6"/>
  <c r="H17" i="6" l="1"/>
  <c r="H16" i="6"/>
  <c r="H15" i="6"/>
  <c r="H14" i="6"/>
  <c r="H13" i="6"/>
  <c r="H12" i="6"/>
  <c r="H11" i="6"/>
  <c r="D4" i="6"/>
  <c r="D4" i="5" l="1"/>
  <c r="H9" i="5"/>
  <c r="H10" i="5"/>
  <c r="H11" i="5"/>
  <c r="H12" i="5"/>
  <c r="H13" i="5"/>
  <c r="H14" i="5"/>
  <c r="H15" i="5"/>
  <c r="H16" i="5"/>
  <c r="H17" i="5"/>
  <c r="H8" i="5"/>
  <c r="J11" i="3" l="1"/>
  <c r="J12" i="3"/>
  <c r="J13" i="3"/>
  <c r="J14" i="3"/>
  <c r="J15" i="3"/>
  <c r="J16" i="3"/>
  <c r="J17" i="3"/>
  <c r="J9" i="3"/>
  <c r="J10" i="3"/>
  <c r="D4" i="3" l="1"/>
</calcChain>
</file>

<file path=xl/sharedStrings.xml><?xml version="1.0" encoding="utf-8"?>
<sst xmlns="http://schemas.openxmlformats.org/spreadsheetml/2006/main" count="196" uniqueCount="88">
  <si>
    <t>S/N</t>
  </si>
  <si>
    <t>Functionality</t>
  </si>
  <si>
    <t>Date Found</t>
  </si>
  <si>
    <t>Date Solved</t>
  </si>
  <si>
    <t>Points</t>
  </si>
  <si>
    <t>Severity</t>
  </si>
  <si>
    <t>Status</t>
  </si>
  <si>
    <t>Score Revised</t>
  </si>
  <si>
    <t>Action</t>
  </si>
  <si>
    <t>Points &gt;= 10</t>
  </si>
  <si>
    <t>Stop current development and resolve the bug immediately. Project Manager reschedules the project.</t>
  </si>
  <si>
    <t>Action Taken by Developers</t>
  </si>
  <si>
    <t>Solved by</t>
  </si>
  <si>
    <t>Point(s)</t>
  </si>
  <si>
    <t>Description</t>
  </si>
  <si>
    <t>Low Impact</t>
  </si>
  <si>
    <t xml:space="preserve">User interface display errors, such as out of alignment, colour used is not according to theme. It does not affect the functionality of the system.  </t>
  </si>
  <si>
    <t xml:space="preserve">High Impact </t>
  </si>
  <si>
    <t xml:space="preserve">The system is functional with some non-critical functionalities are not working. </t>
  </si>
  <si>
    <t>Critical Impact</t>
  </si>
  <si>
    <t xml:space="preserve">The system is not functional. Bugs have to be fixed before proceeding. </t>
  </si>
  <si>
    <t>Points in Iteration</t>
  </si>
  <si>
    <t>Points &lt; 10</t>
  </si>
  <si>
    <t>Use the planned debugging time in the iteration</t>
  </si>
  <si>
    <t>Files Affected</t>
  </si>
  <si>
    <t>Description of bug</t>
  </si>
  <si>
    <t>Iteration 1 (22 September 2014 - 5 October 2014)</t>
  </si>
  <si>
    <t>Bug Metrics Score</t>
  </si>
  <si>
    <t>Points &lt;= 5</t>
  </si>
  <si>
    <t>The system does not need immediate fixing, could be fixed during buffer time or during coding sessions</t>
  </si>
  <si>
    <t>Login/ Logout (Student)</t>
  </si>
  <si>
    <t>User is still able to access the application after logging out</t>
  </si>
  <si>
    <t>Low</t>
  </si>
  <si>
    <t>viewNurseHomePage.jsp</t>
  </si>
  <si>
    <t>Create Student</t>
  </si>
  <si>
    <t>No success message shown when account is created successfully</t>
  </si>
  <si>
    <t>Create Lecturer</t>
  </si>
  <si>
    <t>Create Admin</t>
  </si>
  <si>
    <t>Edit Student Account</t>
  </si>
  <si>
    <t>No success message when  student account is created successfully</t>
  </si>
  <si>
    <t>No success message when  lecturer account is created successfully</t>
  </si>
  <si>
    <t>No success message when  admin account is created successfully</t>
  </si>
  <si>
    <t>Edit Lecturer Account</t>
  </si>
  <si>
    <t>Edit Admin Account</t>
  </si>
  <si>
    <t>Delete Student Account</t>
  </si>
  <si>
    <t>No success message when student account is deleted succssfully</t>
  </si>
  <si>
    <t>Delete Lecturer Account</t>
  </si>
  <si>
    <t>Delete Admin Account</t>
  </si>
  <si>
    <t>No success message when Lecturer account is deleted succssfully</t>
  </si>
  <si>
    <t>No success message when admin account is deleted succssfully</t>
  </si>
  <si>
    <t>High</t>
  </si>
  <si>
    <t>viewAdminAccounts.jsp</t>
  </si>
  <si>
    <t>viewLecturerAccounts.jsp</t>
  </si>
  <si>
    <t>viewNurseAccounts.jsp</t>
  </si>
  <si>
    <t>Included a protect.jsp in viewNurseHomePage.jsp to prevent user from viewing page after log out</t>
  </si>
  <si>
    <t>Wei Yi</t>
  </si>
  <si>
    <t>04/10/2014</t>
  </si>
  <si>
    <t>Solved</t>
  </si>
  <si>
    <t>Iteration 2 (22 September 2014 - 5 October 2014)</t>
  </si>
  <si>
    <t>Edit Practical group account</t>
  </si>
  <si>
    <t>User is able to key in lecturer ID which does not exist and success message Is shown</t>
  </si>
  <si>
    <t>Edit Case Scenario (Admin)</t>
  </si>
  <si>
    <t>editPracticalGroupAccount.jsp</t>
  </si>
  <si>
    <t>editScenario.jsp</t>
  </si>
  <si>
    <t>User is prompted an a message saying “Activating this case would deactivate other cases”</t>
  </si>
  <si>
    <t>Delete Case Scenario (Admin)</t>
  </si>
  <si>
    <t>viewScenarioAdmin.jsp</t>
  </si>
  <si>
    <t>No success message when case is deleted</t>
  </si>
  <si>
    <t>Shi Qi</t>
  </si>
  <si>
    <t>Changed the textbox in editPracticalGroupAccount to dropdown to eliminate error of typing the lecturer ID that does not exist</t>
  </si>
  <si>
    <t>Displayed success message. Previously, the success message was set, but was not displayed on viewScenarioAdmin</t>
  </si>
  <si>
    <t>Use a text message on the page instead of a pop up to warn user about activating one case will deactivate the other case.</t>
  </si>
  <si>
    <t>Iteration 3 (20 October 2014 - 2 November 2014)</t>
  </si>
  <si>
    <t>View Patient's multidisciplinary notes</t>
  </si>
  <si>
    <t>http://hsemr-wpinapp.rhcloud.com/hsemr/viewPatientInformation.jsp</t>
  </si>
  <si>
    <t>User is able to submit multidisciplinary notes with empty fields</t>
  </si>
  <si>
    <t>Saved multidisciplinary notes is blank after doing other tasks (update vital signs)</t>
  </si>
  <si>
    <t>View Patient's investigation reports</t>
  </si>
  <si>
    <t>Last updated time for despatching report is incorrect</t>
  </si>
  <si>
    <t>Hui Ping (Grace)</t>
  </si>
  <si>
    <t>Debugged it by changing request to sesion and invalid the session only when the student submits not saved</t>
  </si>
  <si>
    <t>Added if else statement to check group names and/or condition if multidisciplinary notes is empty, and set error message accordingly</t>
  </si>
  <si>
    <t>Set timezone in pages where datetime is formatted.</t>
  </si>
  <si>
    <t>Edit Practical Group Account</t>
  </si>
  <si>
    <t>http://hsemr-wpinapp.rhcloud.com/hsemr/editPracticalGroupAccount.jsp</t>
  </si>
  <si>
    <t>when user only wants to modify lecturer, they are not required to fill up password. However, database is updated with empty password if password field is left empty.</t>
  </si>
  <si>
    <t xml:space="preserve">Added new method to only update lecturer ID if user only wants to update lecturer-in-charge. </t>
  </si>
  <si>
    <t>Iteration 4 (3 November 2014 - 15 November 2014)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</si>
</sst>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0"/>
      <color theme="1"/>
      <name val="Century Gothic"/>
      <family val="2"/>
    </font>
    <font>
      <sz val="10"/>
      <color rgb="FF000000"/>
      <name val="Century Gothic"/>
      <family val="2"/>
    </font>
    <font>
      <sz val="10"/>
      <name val="Arial"/>
      <family val="2"/>
    </font>
    <font>
      <b/>
      <sz val="11"/>
      <color theme="0"/>
      <name val="Century Gothic"/>
      <family val="2"/>
    </font>
    <font>
      <b/>
      <sz val="10"/>
      <color theme="0"/>
      <name val="Century Gothic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8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Font="1"/>
    <xf numFmtId="0" fontId="1" fillId="0" borderId="0" xfId="0" applyFont="1"/>
    <xf numFmtId="0" fontId="3" fillId="2" borderId="4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0" xfId="0" applyFont="1" applyAlignment="1"/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14" fontId="3" fillId="0" borderId="4" xfId="0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 wrapText="1"/>
    </xf>
    <xf numFmtId="0" fontId="0" fillId="4" borderId="0" xfId="0" applyFill="1"/>
    <xf numFmtId="0" fontId="1" fillId="4" borderId="0" xfId="0" applyFont="1" applyFill="1" applyAlignment="1"/>
    <xf numFmtId="0" fontId="1" fillId="4" borderId="0" xfId="0" applyFont="1" applyFill="1"/>
    <xf numFmtId="0" fontId="1" fillId="4" borderId="1" xfId="0" applyFont="1" applyFill="1" applyBorder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4" borderId="8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3" fillId="4" borderId="8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 wrapText="1"/>
    </xf>
    <xf numFmtId="0" fontId="3" fillId="4" borderId="9" xfId="0" applyFont="1" applyFill="1" applyBorder="1" applyAlignment="1">
      <alignment horizontal="center" vertical="center" wrapText="1"/>
    </xf>
    <xf numFmtId="14" fontId="3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wrapText="1"/>
    </xf>
    <xf numFmtId="0" fontId="8" fillId="4" borderId="1" xfId="2" applyFill="1" applyBorder="1" applyAlignment="1">
      <alignment horizontal="left" vertical="center" wrapText="1"/>
    </xf>
    <xf numFmtId="14" fontId="3" fillId="4" borderId="1" xfId="0" applyNumberFormat="1" applyFont="1" applyFill="1" applyBorder="1" applyAlignment="1">
      <alignment horizontal="left" vertical="center" wrapText="1"/>
    </xf>
    <xf numFmtId="0" fontId="5" fillId="3" borderId="5" xfId="1" applyFont="1" applyFill="1" applyBorder="1" applyAlignment="1">
      <alignment horizontal="center" vertical="center"/>
    </xf>
    <xf numFmtId="0" fontId="5" fillId="3" borderId="6" xfId="1" applyFont="1" applyFill="1" applyBorder="1" applyAlignment="1">
      <alignment horizontal="center" vertical="center"/>
    </xf>
    <xf numFmtId="0" fontId="5" fillId="3" borderId="7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5" fillId="3" borderId="8" xfId="1" applyFont="1" applyFill="1" applyBorder="1" applyAlignment="1">
      <alignment horizontal="center" vertical="center"/>
    </xf>
    <xf numFmtId="0" fontId="5" fillId="3" borderId="9" xfId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</cellXfs>
  <cellStyles count="3">
    <cellStyle name="Hyperlink" xfId="2" builtinId="8"/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hsemr-wpinapp.rhcloud.com/hsemr/viewPatientInformation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showGridLines="0" zoomScale="85" zoomScaleNormal="85" workbookViewId="0">
      <selection sqref="A1:XFD1048576"/>
    </sheetView>
  </sheetViews>
  <sheetFormatPr defaultRowHeight="16.5" x14ac:dyDescent="0.3"/>
  <cols>
    <col min="1" max="1" width="9.140625" style="2"/>
    <col min="2" max="2" width="4.42578125" style="8" bestFit="1" customWidth="1"/>
    <col min="3" max="3" width="21.5703125" style="2" customWidth="1"/>
    <col min="4" max="4" width="26.42578125" style="2" customWidth="1"/>
    <col min="5" max="5" width="25.7109375" style="2" customWidth="1"/>
    <col min="6" max="6" width="12.28515625" style="2" customWidth="1"/>
    <col min="7" max="7" width="6.7109375" style="2" customWidth="1"/>
    <col min="8" max="8" width="9.28515625" style="2" customWidth="1"/>
    <col min="9" max="9" width="9.7109375" style="2" customWidth="1"/>
    <col min="10" max="10" width="31" style="2" customWidth="1"/>
    <col min="11" max="11" width="11.28515625" style="2" customWidth="1"/>
    <col min="12" max="12" width="14" style="2" customWidth="1"/>
    <col min="13" max="13" width="14.7109375" style="2" customWidth="1"/>
    <col min="14" max="16384" width="9.140625" style="2"/>
  </cols>
  <sheetData>
    <row r="1" spans="2:12" ht="17.25" thickBot="1" x14ac:dyDescent="0.35"/>
    <row r="2" spans="2:12" ht="17.25" thickBot="1" x14ac:dyDescent="0.35">
      <c r="B2" s="41" t="s">
        <v>26</v>
      </c>
      <c r="C2" s="42"/>
      <c r="D2" s="42"/>
      <c r="E2" s="42"/>
      <c r="F2" s="42"/>
      <c r="G2" s="42"/>
      <c r="H2" s="42"/>
      <c r="I2" s="42"/>
      <c r="J2" s="42"/>
      <c r="K2" s="42"/>
      <c r="L2" s="43"/>
    </row>
    <row r="3" spans="2:12" ht="17.25" thickBot="1" x14ac:dyDescent="0.35">
      <c r="B3" s="2"/>
    </row>
    <row r="4" spans="2:12" ht="39" customHeight="1" thickBot="1" x14ac:dyDescent="0.35">
      <c r="B4" s="45" t="s">
        <v>27</v>
      </c>
      <c r="C4" s="45"/>
      <c r="D4" s="15">
        <f>SUM(G8:G17)</f>
        <v>14</v>
      </c>
      <c r="E4" s="16"/>
      <c r="F4" s="7" t="s">
        <v>8</v>
      </c>
      <c r="G4" s="44" t="s">
        <v>10</v>
      </c>
      <c r="H4" s="44"/>
      <c r="I4" s="44"/>
      <c r="J4" s="44"/>
      <c r="K4" s="44"/>
      <c r="L4" s="44"/>
    </row>
    <row r="5" spans="2:12" ht="17.25" thickBot="1" x14ac:dyDescent="0.35"/>
    <row r="6" spans="2:12" ht="17.25" thickBot="1" x14ac:dyDescent="0.35">
      <c r="B6" s="41" t="s">
        <v>26</v>
      </c>
      <c r="C6" s="42"/>
      <c r="D6" s="42"/>
      <c r="E6" s="42"/>
      <c r="F6" s="42"/>
      <c r="G6" s="42"/>
      <c r="H6" s="42"/>
      <c r="I6" s="42"/>
      <c r="J6" s="42"/>
      <c r="K6" s="42"/>
      <c r="L6" s="43"/>
    </row>
    <row r="7" spans="2:12" ht="17.25" thickBot="1" x14ac:dyDescent="0.35">
      <c r="B7" s="10" t="s">
        <v>0</v>
      </c>
      <c r="C7" s="3" t="s">
        <v>1</v>
      </c>
      <c r="D7" s="3" t="s">
        <v>24</v>
      </c>
      <c r="E7" s="3" t="s">
        <v>25</v>
      </c>
      <c r="F7" s="3" t="s">
        <v>2</v>
      </c>
      <c r="G7" s="3" t="s">
        <v>4</v>
      </c>
      <c r="H7" s="3" t="s">
        <v>5</v>
      </c>
      <c r="I7" s="3" t="s">
        <v>6</v>
      </c>
      <c r="J7" s="3" t="s">
        <v>11</v>
      </c>
      <c r="K7" s="3" t="s">
        <v>12</v>
      </c>
      <c r="L7" s="3" t="s">
        <v>3</v>
      </c>
    </row>
    <row r="8" spans="2:12" ht="54.75" thickBot="1" x14ac:dyDescent="0.35">
      <c r="B8" s="9">
        <v>1</v>
      </c>
      <c r="C8" s="5" t="s">
        <v>30</v>
      </c>
      <c r="D8" s="5" t="s">
        <v>33</v>
      </c>
      <c r="E8" s="5" t="s">
        <v>31</v>
      </c>
      <c r="F8" s="14">
        <v>41913</v>
      </c>
      <c r="G8" s="5">
        <v>5</v>
      </c>
      <c r="H8" s="5" t="s">
        <v>50</v>
      </c>
      <c r="I8" s="5" t="s">
        <v>57</v>
      </c>
      <c r="J8" s="5" t="s">
        <v>54</v>
      </c>
      <c r="K8" s="5" t="s">
        <v>55</v>
      </c>
      <c r="L8" s="5" t="s">
        <v>56</v>
      </c>
    </row>
    <row r="9" spans="2:12" ht="41.25" thickBot="1" x14ac:dyDescent="0.35">
      <c r="B9" s="9">
        <v>2</v>
      </c>
      <c r="C9" s="5" t="s">
        <v>34</v>
      </c>
      <c r="D9" s="5" t="s">
        <v>53</v>
      </c>
      <c r="E9" s="5" t="s">
        <v>35</v>
      </c>
      <c r="F9" s="14">
        <v>41913</v>
      </c>
      <c r="G9" s="5">
        <v>1</v>
      </c>
      <c r="H9" s="5" t="s">
        <v>32</v>
      </c>
      <c r="I9" s="5" t="s">
        <v>57</v>
      </c>
      <c r="J9" s="5" t="str">
        <f>CONCATENATE("Stored success message as an attribute and displayed it on ",D9)</f>
        <v>Stored success message as an attribute and displayed it on viewNurseAccounts.jsp</v>
      </c>
      <c r="K9" s="5" t="s">
        <v>55</v>
      </c>
      <c r="L9" s="5" t="s">
        <v>56</v>
      </c>
    </row>
    <row r="10" spans="2:12" ht="41.25" thickBot="1" x14ac:dyDescent="0.35">
      <c r="B10" s="9">
        <v>3</v>
      </c>
      <c r="C10" s="5" t="s">
        <v>36</v>
      </c>
      <c r="D10" s="5" t="s">
        <v>52</v>
      </c>
      <c r="E10" s="5" t="s">
        <v>35</v>
      </c>
      <c r="F10" s="14">
        <v>41913</v>
      </c>
      <c r="G10" s="5">
        <v>1</v>
      </c>
      <c r="H10" s="5" t="s">
        <v>32</v>
      </c>
      <c r="I10" s="5" t="s">
        <v>57</v>
      </c>
      <c r="J10" s="5" t="str">
        <f>CONCATENATE("Stored success message as an attribute and displayed it on ",D10)</f>
        <v>Stored success message as an attribute and displayed it on viewLecturerAccounts.jsp</v>
      </c>
      <c r="K10" s="5" t="s">
        <v>55</v>
      </c>
      <c r="L10" s="5" t="s">
        <v>56</v>
      </c>
    </row>
    <row r="11" spans="2:12" ht="41.25" thickBot="1" x14ac:dyDescent="0.35">
      <c r="B11" s="9">
        <v>4</v>
      </c>
      <c r="C11" s="5" t="s">
        <v>37</v>
      </c>
      <c r="D11" s="5" t="s">
        <v>51</v>
      </c>
      <c r="E11" s="5" t="s">
        <v>35</v>
      </c>
      <c r="F11" s="14">
        <v>41913</v>
      </c>
      <c r="G11" s="5">
        <v>1</v>
      </c>
      <c r="H11" s="5" t="s">
        <v>32</v>
      </c>
      <c r="I11" s="5" t="s">
        <v>57</v>
      </c>
      <c r="J11" s="5" t="str">
        <f t="shared" ref="J11:J17" si="0">CONCATENATE("Stored success message as an attribute and displayed it on ",D11)</f>
        <v>Stored success message as an attribute and displayed it on viewAdminAccounts.jsp</v>
      </c>
      <c r="K11" s="5" t="s">
        <v>55</v>
      </c>
      <c r="L11" s="5" t="s">
        <v>56</v>
      </c>
    </row>
    <row r="12" spans="2:12" ht="41.25" thickBot="1" x14ac:dyDescent="0.35">
      <c r="B12" s="9">
        <v>5</v>
      </c>
      <c r="C12" s="5" t="s">
        <v>38</v>
      </c>
      <c r="D12" s="5" t="s">
        <v>53</v>
      </c>
      <c r="E12" s="5" t="s">
        <v>39</v>
      </c>
      <c r="F12" s="14">
        <v>41913</v>
      </c>
      <c r="G12" s="5">
        <v>1</v>
      </c>
      <c r="H12" s="5" t="s">
        <v>32</v>
      </c>
      <c r="I12" s="5" t="s">
        <v>57</v>
      </c>
      <c r="J12" s="5" t="str">
        <f t="shared" si="0"/>
        <v>Stored success message as an attribute and displayed it on viewNurseAccounts.jsp</v>
      </c>
      <c r="K12" s="5" t="s">
        <v>55</v>
      </c>
      <c r="L12" s="5" t="s">
        <v>56</v>
      </c>
    </row>
    <row r="13" spans="2:12" ht="41.25" thickBot="1" x14ac:dyDescent="0.35">
      <c r="B13" s="9">
        <v>6</v>
      </c>
      <c r="C13" s="5" t="s">
        <v>42</v>
      </c>
      <c r="D13" s="5" t="s">
        <v>52</v>
      </c>
      <c r="E13" s="5" t="s">
        <v>40</v>
      </c>
      <c r="F13" s="14">
        <v>41913</v>
      </c>
      <c r="G13" s="5">
        <v>1</v>
      </c>
      <c r="H13" s="5" t="s">
        <v>32</v>
      </c>
      <c r="I13" s="5" t="s">
        <v>57</v>
      </c>
      <c r="J13" s="5" t="str">
        <f t="shared" si="0"/>
        <v>Stored success message as an attribute and displayed it on viewLecturerAccounts.jsp</v>
      </c>
      <c r="K13" s="5" t="s">
        <v>55</v>
      </c>
      <c r="L13" s="5" t="s">
        <v>56</v>
      </c>
    </row>
    <row r="14" spans="2:12" ht="41.25" thickBot="1" x14ac:dyDescent="0.35">
      <c r="B14" s="9">
        <v>7</v>
      </c>
      <c r="C14" s="5" t="s">
        <v>43</v>
      </c>
      <c r="D14" s="5" t="s">
        <v>51</v>
      </c>
      <c r="E14" s="5" t="s">
        <v>41</v>
      </c>
      <c r="F14" s="14">
        <v>41913</v>
      </c>
      <c r="G14" s="5">
        <v>1</v>
      </c>
      <c r="H14" s="5" t="s">
        <v>32</v>
      </c>
      <c r="I14" s="5" t="s">
        <v>57</v>
      </c>
      <c r="J14" s="5" t="str">
        <f t="shared" si="0"/>
        <v>Stored success message as an attribute and displayed it on viewAdminAccounts.jsp</v>
      </c>
      <c r="K14" s="5" t="s">
        <v>55</v>
      </c>
      <c r="L14" s="5" t="s">
        <v>56</v>
      </c>
    </row>
    <row r="15" spans="2:12" ht="41.25" thickBot="1" x14ac:dyDescent="0.35">
      <c r="B15" s="9">
        <v>8</v>
      </c>
      <c r="C15" s="5" t="s">
        <v>44</v>
      </c>
      <c r="D15" s="5" t="s">
        <v>53</v>
      </c>
      <c r="E15" s="5" t="s">
        <v>45</v>
      </c>
      <c r="F15" s="14">
        <v>41913</v>
      </c>
      <c r="G15" s="5">
        <v>1</v>
      </c>
      <c r="H15" s="5" t="s">
        <v>32</v>
      </c>
      <c r="I15" s="5" t="s">
        <v>57</v>
      </c>
      <c r="J15" s="5" t="str">
        <f t="shared" si="0"/>
        <v>Stored success message as an attribute and displayed it on viewNurseAccounts.jsp</v>
      </c>
      <c r="K15" s="5" t="s">
        <v>55</v>
      </c>
      <c r="L15" s="5" t="s">
        <v>56</v>
      </c>
    </row>
    <row r="16" spans="2:12" ht="41.25" thickBot="1" x14ac:dyDescent="0.35">
      <c r="B16" s="9">
        <v>9</v>
      </c>
      <c r="C16" s="5" t="s">
        <v>46</v>
      </c>
      <c r="D16" s="5" t="s">
        <v>52</v>
      </c>
      <c r="E16" s="5" t="s">
        <v>48</v>
      </c>
      <c r="F16" s="14">
        <v>41913</v>
      </c>
      <c r="G16" s="5">
        <v>1</v>
      </c>
      <c r="H16" s="5" t="s">
        <v>32</v>
      </c>
      <c r="I16" s="5" t="s">
        <v>57</v>
      </c>
      <c r="J16" s="5" t="str">
        <f t="shared" si="0"/>
        <v>Stored success message as an attribute and displayed it on viewLecturerAccounts.jsp</v>
      </c>
      <c r="K16" s="5" t="s">
        <v>55</v>
      </c>
      <c r="L16" s="5" t="s">
        <v>56</v>
      </c>
    </row>
    <row r="17" spans="2:12" ht="41.25" thickBot="1" x14ac:dyDescent="0.35">
      <c r="B17" s="9">
        <v>10</v>
      </c>
      <c r="C17" s="5" t="s">
        <v>47</v>
      </c>
      <c r="D17" s="5" t="s">
        <v>51</v>
      </c>
      <c r="E17" s="5" t="s">
        <v>49</v>
      </c>
      <c r="F17" s="14">
        <v>41913</v>
      </c>
      <c r="G17" s="5">
        <v>1</v>
      </c>
      <c r="H17" s="5" t="s">
        <v>32</v>
      </c>
      <c r="I17" s="5" t="s">
        <v>57</v>
      </c>
      <c r="J17" s="5" t="str">
        <f t="shared" si="0"/>
        <v>Stored success message as an attribute and displayed it on viewAdminAccounts.jsp</v>
      </c>
      <c r="K17" s="5" t="s">
        <v>55</v>
      </c>
      <c r="L17" s="5" t="s">
        <v>56</v>
      </c>
    </row>
  </sheetData>
  <mergeCells count="4">
    <mergeCell ref="B6:L6"/>
    <mergeCell ref="G4:L4"/>
    <mergeCell ref="B4:C4"/>
    <mergeCell ref="B2:L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showGridLines="0" zoomScale="85" zoomScaleNormal="85" workbookViewId="0">
      <selection activeCell="G4" sqref="G4:L4"/>
    </sheetView>
  </sheetViews>
  <sheetFormatPr defaultRowHeight="16.5" x14ac:dyDescent="0.3"/>
  <cols>
    <col min="1" max="1" width="9.140625" style="2"/>
    <col min="2" max="2" width="4.42578125" style="8" bestFit="1" customWidth="1"/>
    <col min="3" max="3" width="21.5703125" style="2" customWidth="1"/>
    <col min="4" max="4" width="26.42578125" style="2" customWidth="1"/>
    <col min="5" max="5" width="25.7109375" style="2" customWidth="1"/>
    <col min="6" max="6" width="12.28515625" style="2" customWidth="1"/>
    <col min="7" max="7" width="6.7109375" style="2" customWidth="1"/>
    <col min="8" max="8" width="9.28515625" style="2" customWidth="1"/>
    <col min="9" max="9" width="9.7109375" style="2" customWidth="1"/>
    <col min="10" max="10" width="31" style="2" customWidth="1"/>
    <col min="11" max="11" width="11.28515625" style="2" customWidth="1"/>
    <col min="12" max="12" width="14" style="2" customWidth="1"/>
    <col min="13" max="13" width="14.7109375" style="2" customWidth="1"/>
    <col min="14" max="16384" width="9.140625" style="2"/>
  </cols>
  <sheetData>
    <row r="1" spans="2:12" ht="17.25" thickBot="1" x14ac:dyDescent="0.35"/>
    <row r="2" spans="2:12" ht="17.25" thickBot="1" x14ac:dyDescent="0.35">
      <c r="B2" s="41" t="s">
        <v>58</v>
      </c>
      <c r="C2" s="42"/>
      <c r="D2" s="42"/>
      <c r="E2" s="42"/>
      <c r="F2" s="42"/>
      <c r="G2" s="42"/>
      <c r="H2" s="42"/>
      <c r="I2" s="42"/>
      <c r="J2" s="42"/>
      <c r="K2" s="42"/>
      <c r="L2" s="43"/>
    </row>
    <row r="3" spans="2:12" ht="17.25" thickBot="1" x14ac:dyDescent="0.35">
      <c r="B3" s="2"/>
    </row>
    <row r="4" spans="2:12" ht="39" customHeight="1" thickBot="1" x14ac:dyDescent="0.35">
      <c r="B4" s="45" t="s">
        <v>27</v>
      </c>
      <c r="C4" s="45"/>
      <c r="D4" s="15">
        <f>SUM(G8:G10)</f>
        <v>11</v>
      </c>
      <c r="E4" s="16"/>
      <c r="F4" s="7" t="s">
        <v>8</v>
      </c>
      <c r="G4" s="44" t="s">
        <v>10</v>
      </c>
      <c r="H4" s="44"/>
      <c r="I4" s="44"/>
      <c r="J4" s="44"/>
      <c r="K4" s="44"/>
      <c r="L4" s="44"/>
    </row>
    <row r="5" spans="2:12" ht="17.25" thickBot="1" x14ac:dyDescent="0.35"/>
    <row r="6" spans="2:12" ht="17.25" thickBot="1" x14ac:dyDescent="0.35">
      <c r="B6" s="41" t="s">
        <v>58</v>
      </c>
      <c r="C6" s="42"/>
      <c r="D6" s="42"/>
      <c r="E6" s="42"/>
      <c r="F6" s="42"/>
      <c r="G6" s="42"/>
      <c r="H6" s="42"/>
      <c r="I6" s="42"/>
      <c r="J6" s="42"/>
      <c r="K6" s="42"/>
      <c r="L6" s="43"/>
    </row>
    <row r="7" spans="2:12" ht="17.25" thickBot="1" x14ac:dyDescent="0.35">
      <c r="B7" s="17" t="s">
        <v>0</v>
      </c>
      <c r="C7" s="3" t="s">
        <v>1</v>
      </c>
      <c r="D7" s="3" t="s">
        <v>24</v>
      </c>
      <c r="E7" s="3" t="s">
        <v>25</v>
      </c>
      <c r="F7" s="3" t="s">
        <v>2</v>
      </c>
      <c r="G7" s="3" t="s">
        <v>4</v>
      </c>
      <c r="H7" s="3" t="s">
        <v>5</v>
      </c>
      <c r="I7" s="3" t="s">
        <v>6</v>
      </c>
      <c r="J7" s="3" t="s">
        <v>11</v>
      </c>
      <c r="K7" s="3" t="s">
        <v>12</v>
      </c>
      <c r="L7" s="3" t="s">
        <v>3</v>
      </c>
    </row>
    <row r="8" spans="2:12" ht="68.25" thickBot="1" x14ac:dyDescent="0.35">
      <c r="B8" s="9">
        <v>1</v>
      </c>
      <c r="C8" s="5" t="s">
        <v>59</v>
      </c>
      <c r="D8" s="5" t="s">
        <v>62</v>
      </c>
      <c r="E8" s="5" t="s">
        <v>60</v>
      </c>
      <c r="F8" s="14">
        <v>41929</v>
      </c>
      <c r="G8" s="5">
        <v>5</v>
      </c>
      <c r="H8" s="5" t="str">
        <f>IFERROR(VLOOKUP(G8,'Guidelines for Bug Metrics'!$B$3:$C$5,2), "")</f>
        <v xml:space="preserve">High Impact </v>
      </c>
      <c r="I8" s="5" t="s">
        <v>57</v>
      </c>
      <c r="J8" s="5" t="s">
        <v>69</v>
      </c>
      <c r="K8" s="5" t="s">
        <v>68</v>
      </c>
      <c r="L8" s="14">
        <v>41931</v>
      </c>
    </row>
    <row r="9" spans="2:12" ht="68.25" thickBot="1" x14ac:dyDescent="0.35">
      <c r="B9" s="9">
        <v>2</v>
      </c>
      <c r="C9" s="5" t="s">
        <v>61</v>
      </c>
      <c r="D9" s="5" t="s">
        <v>63</v>
      </c>
      <c r="E9" s="5" t="s">
        <v>64</v>
      </c>
      <c r="F9" s="14">
        <v>41930</v>
      </c>
      <c r="G9" s="5">
        <v>5</v>
      </c>
      <c r="H9" s="5" t="str">
        <f>IFERROR(VLOOKUP(G9,'Guidelines for Bug Metrics'!$B$3:$C$5,2), "")</f>
        <v xml:space="preserve">High Impact </v>
      </c>
      <c r="I9" s="5" t="s">
        <v>57</v>
      </c>
      <c r="J9" s="5" t="s">
        <v>71</v>
      </c>
      <c r="K9" s="5" t="s">
        <v>55</v>
      </c>
      <c r="L9" s="14">
        <v>41931</v>
      </c>
    </row>
    <row r="10" spans="2:12" ht="54.75" thickBot="1" x14ac:dyDescent="0.35">
      <c r="B10" s="9">
        <v>3</v>
      </c>
      <c r="C10" s="5" t="s">
        <v>65</v>
      </c>
      <c r="D10" s="5" t="s">
        <v>66</v>
      </c>
      <c r="E10" s="5" t="s">
        <v>67</v>
      </c>
      <c r="F10" s="14">
        <v>41930</v>
      </c>
      <c r="G10" s="5">
        <v>1</v>
      </c>
      <c r="H10" s="5" t="str">
        <f>IFERROR(VLOOKUP(G10,'Guidelines for Bug Metrics'!$B$3:$C$5,2), "")</f>
        <v>Low Impact</v>
      </c>
      <c r="I10" s="5" t="s">
        <v>57</v>
      </c>
      <c r="J10" s="5" t="s">
        <v>70</v>
      </c>
      <c r="K10" s="5" t="s">
        <v>68</v>
      </c>
      <c r="L10" s="14">
        <v>41931</v>
      </c>
    </row>
    <row r="11" spans="2:12" x14ac:dyDescent="0.3">
      <c r="B11"/>
      <c r="C11"/>
      <c r="D11"/>
      <c r="E11"/>
      <c r="F11"/>
      <c r="G11"/>
      <c r="H11" t="str">
        <f>IFERROR(VLOOKUP(G11,'Guidelines for Bug Metrics'!$B$3:$C$5,2), "")</f>
        <v/>
      </c>
      <c r="I11"/>
      <c r="J11"/>
      <c r="K11"/>
      <c r="L11"/>
    </row>
    <row r="12" spans="2:12" x14ac:dyDescent="0.3">
      <c r="B12"/>
      <c r="C12"/>
      <c r="D12"/>
      <c r="E12"/>
      <c r="F12"/>
      <c r="G12"/>
      <c r="H12" t="str">
        <f>IFERROR(VLOOKUP(G12,'Guidelines for Bug Metrics'!$B$3:$C$5,2), "")</f>
        <v/>
      </c>
      <c r="I12"/>
      <c r="J12"/>
      <c r="K12"/>
      <c r="L12"/>
    </row>
    <row r="13" spans="2:12" x14ac:dyDescent="0.3">
      <c r="B13"/>
      <c r="C13"/>
      <c r="D13"/>
      <c r="E13"/>
      <c r="F13"/>
      <c r="G13"/>
      <c r="H13" t="str">
        <f>IFERROR(VLOOKUP(G13,'Guidelines for Bug Metrics'!$B$3:$C$5,2), "")</f>
        <v/>
      </c>
      <c r="I13"/>
      <c r="J13"/>
      <c r="K13"/>
      <c r="L13"/>
    </row>
    <row r="14" spans="2:12" x14ac:dyDescent="0.3">
      <c r="B14"/>
      <c r="C14"/>
      <c r="D14"/>
      <c r="E14"/>
      <c r="F14"/>
      <c r="G14"/>
      <c r="H14" t="str">
        <f>IFERROR(VLOOKUP(G14,'Guidelines for Bug Metrics'!$B$3:$C$5,2), "")</f>
        <v/>
      </c>
      <c r="I14"/>
      <c r="J14"/>
      <c r="K14"/>
      <c r="L14"/>
    </row>
    <row r="15" spans="2:12" x14ac:dyDescent="0.3">
      <c r="B15"/>
      <c r="C15"/>
      <c r="D15"/>
      <c r="E15"/>
      <c r="F15"/>
      <c r="G15"/>
      <c r="H15" t="str">
        <f>IFERROR(VLOOKUP(G15,'Guidelines for Bug Metrics'!$B$3:$C$5,2), "")</f>
        <v/>
      </c>
      <c r="I15"/>
      <c r="J15"/>
      <c r="K15"/>
      <c r="L15"/>
    </row>
    <row r="16" spans="2:12" x14ac:dyDescent="0.3">
      <c r="B16"/>
      <c r="C16"/>
      <c r="D16"/>
      <c r="E16"/>
      <c r="F16"/>
      <c r="G16"/>
      <c r="H16" t="str">
        <f>IFERROR(VLOOKUP(G16,'Guidelines for Bug Metrics'!$B$3:$C$5,2), "")</f>
        <v/>
      </c>
      <c r="I16"/>
      <c r="J16"/>
      <c r="K16"/>
      <c r="L16"/>
    </row>
    <row r="17" spans="2:12" x14ac:dyDescent="0.3">
      <c r="B17"/>
      <c r="C17"/>
      <c r="D17"/>
      <c r="E17"/>
      <c r="F17"/>
      <c r="G17"/>
      <c r="H17" t="str">
        <f>IFERROR(VLOOKUP(G17,'Guidelines for Bug Metrics'!$B$3:$C$5,2), "")</f>
        <v/>
      </c>
      <c r="I17"/>
      <c r="J17"/>
      <c r="K17"/>
      <c r="L17"/>
    </row>
  </sheetData>
  <mergeCells count="4">
    <mergeCell ref="B2:L2"/>
    <mergeCell ref="B4:C4"/>
    <mergeCell ref="G4:L4"/>
    <mergeCell ref="B6:L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zoomScale="70" zoomScaleNormal="70" workbookViewId="0">
      <selection activeCell="B7" sqref="B7:L10"/>
    </sheetView>
  </sheetViews>
  <sheetFormatPr defaultRowHeight="16.5" x14ac:dyDescent="0.3"/>
  <cols>
    <col min="1" max="1" width="9.140625" style="21"/>
    <col min="2" max="2" width="4.42578125" style="20" bestFit="1" customWidth="1"/>
    <col min="3" max="3" width="21.5703125" style="21" customWidth="1"/>
    <col min="4" max="4" width="26.42578125" style="21" customWidth="1"/>
    <col min="5" max="5" width="25.7109375" style="21" customWidth="1"/>
    <col min="6" max="6" width="12.28515625" style="21" customWidth="1"/>
    <col min="7" max="7" width="6.7109375" style="21" customWidth="1"/>
    <col min="8" max="8" width="9.28515625" style="21" customWidth="1"/>
    <col min="9" max="9" width="9.7109375" style="21" customWidth="1"/>
    <col min="10" max="10" width="31" style="21" customWidth="1"/>
    <col min="11" max="11" width="11.28515625" style="21" customWidth="1"/>
    <col min="12" max="12" width="14" style="21" customWidth="1"/>
    <col min="13" max="13" width="14.7109375" style="21" customWidth="1"/>
    <col min="14" max="16384" width="9.140625" style="21"/>
  </cols>
  <sheetData>
    <row r="1" spans="2:12" ht="17.25" thickBot="1" x14ac:dyDescent="0.35"/>
    <row r="2" spans="2:12" ht="17.25" thickBot="1" x14ac:dyDescent="0.35">
      <c r="B2" s="41" t="s">
        <v>72</v>
      </c>
      <c r="C2" s="42"/>
      <c r="D2" s="42"/>
      <c r="E2" s="42"/>
      <c r="F2" s="42"/>
      <c r="G2" s="42"/>
      <c r="H2" s="42"/>
      <c r="I2" s="42"/>
      <c r="J2" s="42"/>
      <c r="K2" s="42"/>
      <c r="L2" s="43"/>
    </row>
    <row r="3" spans="2:12" ht="17.25" thickBot="1" x14ac:dyDescent="0.35">
      <c r="B3" s="21"/>
    </row>
    <row r="4" spans="2:12" ht="39" customHeight="1" thickBot="1" x14ac:dyDescent="0.35">
      <c r="B4" s="45" t="s">
        <v>27</v>
      </c>
      <c r="C4" s="45"/>
      <c r="D4" s="22">
        <f>SUM(G8:G10)</f>
        <v>15</v>
      </c>
      <c r="E4" s="23"/>
      <c r="F4" s="7" t="s">
        <v>8</v>
      </c>
      <c r="G4" s="44" t="s">
        <v>10</v>
      </c>
      <c r="H4" s="44"/>
      <c r="I4" s="44"/>
      <c r="J4" s="44"/>
      <c r="K4" s="44"/>
      <c r="L4" s="44"/>
    </row>
    <row r="5" spans="2:12" ht="17.25" thickBot="1" x14ac:dyDescent="0.35"/>
    <row r="6" spans="2:12" ht="17.25" thickBot="1" x14ac:dyDescent="0.35">
      <c r="B6" s="41" t="s">
        <v>72</v>
      </c>
      <c r="C6" s="42"/>
      <c r="D6" s="42"/>
      <c r="E6" s="42"/>
      <c r="F6" s="42"/>
      <c r="G6" s="42"/>
      <c r="H6" s="42"/>
      <c r="I6" s="42"/>
      <c r="J6" s="42"/>
      <c r="K6" s="42"/>
      <c r="L6" s="43"/>
    </row>
    <row r="7" spans="2:12" ht="17.25" customHeight="1" thickBot="1" x14ac:dyDescent="0.35">
      <c r="B7" s="27" t="s">
        <v>0</v>
      </c>
      <c r="C7" s="7" t="s">
        <v>1</v>
      </c>
      <c r="D7" s="7" t="s">
        <v>24</v>
      </c>
      <c r="E7" s="7" t="s">
        <v>25</v>
      </c>
      <c r="F7" s="7" t="s">
        <v>2</v>
      </c>
      <c r="G7" s="7" t="s">
        <v>4</v>
      </c>
      <c r="H7" s="7" t="s">
        <v>5</v>
      </c>
      <c r="I7" s="7" t="s">
        <v>6</v>
      </c>
      <c r="J7" s="7" t="s">
        <v>11</v>
      </c>
      <c r="K7" s="7" t="s">
        <v>12</v>
      </c>
      <c r="L7" s="7" t="s">
        <v>3</v>
      </c>
    </row>
    <row r="8" spans="2:12" ht="72.75" customHeight="1" thickBot="1" x14ac:dyDescent="0.35">
      <c r="B8" s="24">
        <v>1</v>
      </c>
      <c r="C8" s="26" t="s">
        <v>73</v>
      </c>
      <c r="D8" s="37" t="s">
        <v>74</v>
      </c>
      <c r="E8" s="38" t="s">
        <v>75</v>
      </c>
      <c r="F8" s="36">
        <v>41939</v>
      </c>
      <c r="G8" s="31">
        <v>5</v>
      </c>
      <c r="H8" s="31" t="str">
        <f>VLOOKUP(G8,'Guidelines for Bug Metrics'!$B$3:$C$5,2)</f>
        <v xml:space="preserve">High Impact </v>
      </c>
      <c r="I8" s="31" t="s">
        <v>57</v>
      </c>
      <c r="J8" s="31" t="s">
        <v>81</v>
      </c>
      <c r="K8" s="31" t="s">
        <v>79</v>
      </c>
      <c r="L8" s="36">
        <v>41942</v>
      </c>
    </row>
    <row r="9" spans="2:12" ht="54.75" customHeight="1" thickBot="1" x14ac:dyDescent="0.35">
      <c r="B9" s="24">
        <v>2</v>
      </c>
      <c r="C9" s="26" t="s">
        <v>73</v>
      </c>
      <c r="D9" s="37" t="s">
        <v>74</v>
      </c>
      <c r="E9" s="31" t="s">
        <v>76</v>
      </c>
      <c r="F9" s="36">
        <v>41939</v>
      </c>
      <c r="G9" s="31">
        <v>5</v>
      </c>
      <c r="H9" s="31" t="str">
        <f>VLOOKUP(G9,'Guidelines for Bug Metrics'!$B$3:$C$5,2)</f>
        <v xml:space="preserve">High Impact </v>
      </c>
      <c r="I9" s="31" t="s">
        <v>57</v>
      </c>
      <c r="J9" s="31" t="s">
        <v>80</v>
      </c>
      <c r="K9" s="31" t="s">
        <v>79</v>
      </c>
      <c r="L9" s="36">
        <v>41940</v>
      </c>
    </row>
    <row r="10" spans="2:12" ht="57" customHeight="1" thickBot="1" x14ac:dyDescent="0.35">
      <c r="B10" s="24">
        <v>3</v>
      </c>
      <c r="C10" s="26" t="s">
        <v>77</v>
      </c>
      <c r="D10" s="39" t="s">
        <v>74</v>
      </c>
      <c r="E10" s="37" t="s">
        <v>78</v>
      </c>
      <c r="F10" s="40">
        <v>41945</v>
      </c>
      <c r="G10" s="31">
        <v>5</v>
      </c>
      <c r="H10" s="31" t="s">
        <v>17</v>
      </c>
      <c r="I10" s="31" t="s">
        <v>57</v>
      </c>
      <c r="J10" s="31" t="s">
        <v>82</v>
      </c>
      <c r="K10" s="31" t="s">
        <v>55</v>
      </c>
      <c r="L10" s="36">
        <v>41945</v>
      </c>
    </row>
    <row r="11" spans="2:12" x14ac:dyDescent="0.3">
      <c r="B11" s="19"/>
      <c r="C11" s="19"/>
      <c r="D11" s="19"/>
      <c r="E11" s="19"/>
      <c r="F11" s="19"/>
      <c r="G11" s="19"/>
      <c r="H11" s="19" t="str">
        <f>IFERROR(VLOOKUP(G11,'Guidelines for Bug Metrics'!$B$3:$C$5,2), "")</f>
        <v/>
      </c>
      <c r="I11" s="19"/>
      <c r="J11" s="19"/>
      <c r="K11" s="19"/>
      <c r="L11" s="19"/>
    </row>
    <row r="12" spans="2:12" x14ac:dyDescent="0.3">
      <c r="B12" s="19"/>
      <c r="C12" s="19"/>
      <c r="D12" s="19"/>
      <c r="E12" s="19"/>
      <c r="F12" s="19"/>
      <c r="G12" s="19"/>
      <c r="H12" s="19" t="str">
        <f>IFERROR(VLOOKUP(G12,'Guidelines for Bug Metrics'!$B$3:$C$5,2), "")</f>
        <v/>
      </c>
      <c r="I12" s="19"/>
      <c r="J12" s="19"/>
      <c r="K12" s="19"/>
      <c r="L12" s="19"/>
    </row>
    <row r="13" spans="2:12" x14ac:dyDescent="0.3">
      <c r="B13" s="19"/>
      <c r="C13" s="19"/>
      <c r="D13" s="19"/>
      <c r="E13" s="19"/>
      <c r="F13" s="19"/>
      <c r="G13" s="19"/>
      <c r="H13" s="19" t="str">
        <f>IFERROR(VLOOKUP(G13,'Guidelines for Bug Metrics'!$B$3:$C$5,2), "")</f>
        <v/>
      </c>
      <c r="I13" s="19"/>
      <c r="J13" s="19"/>
      <c r="K13" s="19"/>
      <c r="L13" s="19"/>
    </row>
    <row r="14" spans="2:12" x14ac:dyDescent="0.3">
      <c r="B14" s="19"/>
      <c r="C14" s="19"/>
      <c r="D14" s="19"/>
      <c r="E14" s="19"/>
      <c r="F14" s="19"/>
      <c r="G14" s="19"/>
      <c r="H14" s="19" t="str">
        <f>IFERROR(VLOOKUP(G14,'Guidelines for Bug Metrics'!$B$3:$C$5,2), "")</f>
        <v/>
      </c>
      <c r="I14" s="19"/>
      <c r="J14" s="19"/>
      <c r="K14" s="19"/>
      <c r="L14" s="19"/>
    </row>
    <row r="15" spans="2:12" x14ac:dyDescent="0.3">
      <c r="B15" s="19"/>
      <c r="C15" s="19"/>
      <c r="D15" s="19"/>
      <c r="E15" s="19"/>
      <c r="F15" s="19"/>
      <c r="G15" s="19"/>
      <c r="H15" s="19" t="str">
        <f>IFERROR(VLOOKUP(G15,'Guidelines for Bug Metrics'!$B$3:$C$5,2), "")</f>
        <v/>
      </c>
      <c r="I15" s="19"/>
      <c r="J15" s="19"/>
      <c r="K15" s="19"/>
      <c r="L15" s="19"/>
    </row>
    <row r="16" spans="2:12" x14ac:dyDescent="0.3">
      <c r="B16" s="19"/>
      <c r="C16" s="19"/>
      <c r="D16" s="19"/>
      <c r="E16" s="19"/>
      <c r="F16" s="19"/>
      <c r="G16" s="19"/>
      <c r="H16" s="19" t="str">
        <f>IFERROR(VLOOKUP(G16,'Guidelines for Bug Metrics'!$B$3:$C$5,2), "")</f>
        <v/>
      </c>
      <c r="I16" s="19"/>
      <c r="J16" s="19"/>
      <c r="K16" s="19"/>
      <c r="L16" s="19"/>
    </row>
    <row r="17" spans="2:12" x14ac:dyDescent="0.3">
      <c r="B17" s="19"/>
      <c r="C17" s="19"/>
      <c r="D17" s="19"/>
      <c r="E17" s="19"/>
      <c r="F17" s="19"/>
      <c r="G17" s="19"/>
      <c r="H17" s="19" t="str">
        <f>IFERROR(VLOOKUP(G17,'Guidelines for Bug Metrics'!$B$3:$C$5,2), "")</f>
        <v/>
      </c>
      <c r="I17" s="19"/>
      <c r="J17" s="19"/>
      <c r="K17" s="19"/>
      <c r="L17" s="19"/>
    </row>
  </sheetData>
  <mergeCells count="4">
    <mergeCell ref="B2:L2"/>
    <mergeCell ref="B4:C4"/>
    <mergeCell ref="G4:L4"/>
    <mergeCell ref="B6:L6"/>
  </mergeCells>
  <hyperlinks>
    <hyperlink ref="D10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zoomScale="70" zoomScaleNormal="70" workbookViewId="0">
      <selection activeCell="Q6" sqref="Q6"/>
    </sheetView>
  </sheetViews>
  <sheetFormatPr defaultRowHeight="16.5" x14ac:dyDescent="0.3"/>
  <cols>
    <col min="1" max="1" width="9.140625" style="21"/>
    <col min="2" max="2" width="4.42578125" style="20" bestFit="1" customWidth="1"/>
    <col min="3" max="3" width="21.5703125" style="21" customWidth="1"/>
    <col min="4" max="4" width="26.42578125" style="21" customWidth="1"/>
    <col min="5" max="5" width="25.7109375" style="21" customWidth="1"/>
    <col min="6" max="6" width="12.28515625" style="21" customWidth="1"/>
    <col min="7" max="7" width="6.7109375" style="21" customWidth="1"/>
    <col min="8" max="8" width="9.28515625" style="21" customWidth="1"/>
    <col min="9" max="9" width="9.7109375" style="21" customWidth="1"/>
    <col min="10" max="10" width="31" style="21" customWidth="1"/>
    <col min="11" max="11" width="11.28515625" style="21" customWidth="1"/>
    <col min="12" max="12" width="14" style="21" customWidth="1"/>
    <col min="13" max="13" width="14.7109375" style="21" customWidth="1"/>
    <col min="14" max="16384" width="9.140625" style="21"/>
  </cols>
  <sheetData>
    <row r="1" spans="1:17" ht="17.25" thickBot="1" x14ac:dyDescent="0.35"/>
    <row r="2" spans="1:17" ht="17.25" thickBot="1" x14ac:dyDescent="0.35">
      <c r="B2" s="46" t="s">
        <v>87</v>
      </c>
      <c r="C2" s="47"/>
      <c r="D2" s="47"/>
      <c r="E2" s="47"/>
      <c r="F2" s="47"/>
      <c r="G2" s="47"/>
      <c r="H2" s="47"/>
      <c r="I2" s="47"/>
      <c r="J2" s="47"/>
      <c r="K2" s="47"/>
      <c r="L2" s="48"/>
    </row>
    <row r="3" spans="1:17" ht="17.25" thickBot="1" x14ac:dyDescent="0.35">
      <c r="B3" s="21"/>
    </row>
    <row r="4" spans="1:17" ht="39" customHeight="1" thickBot="1" x14ac:dyDescent="0.35">
      <c r="B4" s="49" t="s">
        <v>27</v>
      </c>
      <c r="C4" s="50"/>
      <c r="D4" s="22">
        <f>SUM(G8:G10)</f>
        <v>5</v>
      </c>
      <c r="E4" s="23"/>
      <c r="F4" s="7" t="s">
        <v>8</v>
      </c>
      <c r="G4" s="51" t="s">
        <v>10</v>
      </c>
      <c r="H4" s="52"/>
      <c r="I4" s="52"/>
      <c r="J4" s="52"/>
      <c r="K4" s="52"/>
      <c r="L4" s="53"/>
    </row>
    <row r="5" spans="1:17" ht="17.25" thickBot="1" x14ac:dyDescent="0.35"/>
    <row r="6" spans="1:17" ht="17.25" thickBot="1" x14ac:dyDescent="0.35">
      <c r="B6" s="46" t="s">
        <v>87</v>
      </c>
      <c r="C6" s="47"/>
      <c r="D6" s="47"/>
      <c r="E6" s="47"/>
      <c r="F6" s="47"/>
      <c r="G6" s="47"/>
      <c r="H6" s="47"/>
      <c r="I6" s="47"/>
      <c r="J6" s="47"/>
      <c r="K6" s="47"/>
      <c r="L6" s="48"/>
    </row>
    <row r="7" spans="1:17" ht="17.25" customHeight="1" thickBot="1" x14ac:dyDescent="0.35">
      <c r="B7" s="33" t="s">
        <v>0</v>
      </c>
      <c r="C7" s="7" t="s">
        <v>1</v>
      </c>
      <c r="D7" s="7" t="s">
        <v>24</v>
      </c>
      <c r="E7" s="34" t="s">
        <v>25</v>
      </c>
      <c r="F7" s="7" t="s">
        <v>2</v>
      </c>
      <c r="G7" s="34" t="s">
        <v>4</v>
      </c>
      <c r="H7" s="34" t="s">
        <v>5</v>
      </c>
      <c r="I7" s="7" t="s">
        <v>6</v>
      </c>
      <c r="J7" s="7" t="s">
        <v>11</v>
      </c>
      <c r="K7" s="34" t="s">
        <v>12</v>
      </c>
      <c r="L7" s="7" t="s">
        <v>3</v>
      </c>
    </row>
    <row r="8" spans="1:17" ht="120.75" thickBot="1" x14ac:dyDescent="0.35">
      <c r="B8" s="25">
        <v>1</v>
      </c>
      <c r="C8" s="28" t="s">
        <v>83</v>
      </c>
      <c r="D8" s="26" t="s">
        <v>84</v>
      </c>
      <c r="E8" s="29" t="s">
        <v>85</v>
      </c>
      <c r="F8" s="32">
        <v>41957</v>
      </c>
      <c r="G8" s="30">
        <v>5</v>
      </c>
      <c r="H8" s="30" t="str">
        <f>VLOOKUP(G8,'Guidelines for Bug Metrics'!$B$3:$C$5,2)</f>
        <v xml:space="preserve">High Impact </v>
      </c>
      <c r="I8" s="31" t="s">
        <v>57</v>
      </c>
      <c r="J8" s="31" t="s">
        <v>86</v>
      </c>
      <c r="K8" s="35" t="s">
        <v>55</v>
      </c>
      <c r="L8" s="36">
        <v>41959</v>
      </c>
    </row>
    <row r="9" spans="1:17" ht="54.75" customHeight="1" x14ac:dyDescent="0.3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</row>
    <row r="10" spans="1:17" ht="57" customHeight="1" x14ac:dyDescent="0.3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x14ac:dyDescent="0.3">
      <c r="A11" s="19"/>
      <c r="B11" s="19"/>
      <c r="C11" s="19"/>
      <c r="D11" s="19"/>
      <c r="E11" s="19"/>
      <c r="F11" s="19"/>
      <c r="G11" s="19"/>
      <c r="H11" s="19" t="str">
        <f>IFERROR(VLOOKUP(G11,'Guidelines for Bug Metrics'!$B$3:$C$5,2), "")</f>
        <v/>
      </c>
      <c r="I11" s="19"/>
      <c r="J11" s="19"/>
      <c r="K11" s="19"/>
      <c r="L11" s="19"/>
      <c r="M11" s="19"/>
      <c r="N11" s="19"/>
      <c r="O11" s="19"/>
      <c r="P11" s="19"/>
      <c r="Q11" s="19"/>
    </row>
    <row r="12" spans="1:17" x14ac:dyDescent="0.3">
      <c r="A12" s="19"/>
      <c r="B12" s="19"/>
      <c r="C12" s="19"/>
      <c r="D12" s="19"/>
      <c r="E12" s="19"/>
      <c r="F12" s="19"/>
      <c r="G12" s="19"/>
      <c r="H12" s="19" t="str">
        <f>IFERROR(VLOOKUP(G12,'Guidelines for Bug Metrics'!$B$3:$C$5,2), "")</f>
        <v/>
      </c>
      <c r="I12" s="19"/>
      <c r="J12" s="19"/>
      <c r="K12" s="19"/>
      <c r="L12" s="19"/>
      <c r="M12" s="19"/>
      <c r="N12" s="19"/>
      <c r="O12" s="19"/>
      <c r="P12" s="19"/>
      <c r="Q12" s="19"/>
    </row>
    <row r="13" spans="1:17" x14ac:dyDescent="0.3">
      <c r="A13" s="19"/>
      <c r="B13" s="19"/>
      <c r="C13" s="19"/>
      <c r="D13" s="19"/>
      <c r="E13" s="19"/>
      <c r="F13" s="19"/>
      <c r="G13" s="19"/>
      <c r="H13" s="19" t="str">
        <f>IFERROR(VLOOKUP(G13,'Guidelines for Bug Metrics'!$B$3:$C$5,2), "")</f>
        <v/>
      </c>
      <c r="I13" s="19"/>
      <c r="J13" s="19"/>
      <c r="K13" s="19"/>
      <c r="L13" s="19"/>
      <c r="M13" s="19"/>
      <c r="N13" s="19"/>
      <c r="O13" s="19"/>
      <c r="P13" s="19"/>
      <c r="Q13" s="19"/>
    </row>
    <row r="14" spans="1:17" x14ac:dyDescent="0.3">
      <c r="A14" s="19"/>
      <c r="B14" s="19"/>
      <c r="C14" s="19"/>
      <c r="D14" s="19"/>
      <c r="E14" s="19"/>
      <c r="F14" s="19"/>
      <c r="G14" s="19"/>
      <c r="H14" s="19" t="str">
        <f>IFERROR(VLOOKUP(G14,'Guidelines for Bug Metrics'!$B$3:$C$5,2), "")</f>
        <v/>
      </c>
      <c r="I14" s="19"/>
      <c r="J14" s="19"/>
      <c r="K14" s="19"/>
      <c r="L14" s="19"/>
      <c r="M14" s="19"/>
      <c r="N14" s="19"/>
      <c r="O14" s="19"/>
      <c r="P14" s="19"/>
      <c r="Q14" s="19"/>
    </row>
    <row r="15" spans="1:17" x14ac:dyDescent="0.3">
      <c r="A15" s="19"/>
      <c r="B15" s="19"/>
      <c r="C15" s="19"/>
      <c r="D15" s="19"/>
      <c r="E15" s="19"/>
      <c r="F15" s="19"/>
      <c r="G15" s="19"/>
      <c r="H15" s="19" t="str">
        <f>IFERROR(VLOOKUP(G15,'Guidelines for Bug Metrics'!$B$3:$C$5,2), "")</f>
        <v/>
      </c>
      <c r="I15" s="19"/>
      <c r="J15" s="19"/>
      <c r="K15" s="19"/>
      <c r="L15" s="19"/>
      <c r="M15" s="19"/>
      <c r="N15" s="19"/>
      <c r="O15" s="19"/>
      <c r="P15" s="19"/>
      <c r="Q15" s="19"/>
    </row>
    <row r="16" spans="1:17" x14ac:dyDescent="0.3">
      <c r="B16" s="19"/>
      <c r="C16" s="19"/>
      <c r="D16" s="19"/>
      <c r="E16" s="19"/>
      <c r="F16" s="19"/>
      <c r="G16" s="19"/>
      <c r="H16" s="19" t="str">
        <f>IFERROR(VLOOKUP(G16,'Guidelines for Bug Metrics'!$B$3:$C$5,2), "")</f>
        <v/>
      </c>
      <c r="I16" s="19"/>
      <c r="J16" s="19"/>
      <c r="K16" s="19"/>
      <c r="L16" s="19"/>
    </row>
    <row r="17" spans="2:12" x14ac:dyDescent="0.3">
      <c r="B17" s="19"/>
      <c r="C17" s="19"/>
      <c r="D17" s="19"/>
      <c r="E17" s="19"/>
      <c r="F17" s="19"/>
      <c r="G17" s="19"/>
      <c r="H17" s="19" t="str">
        <f>IFERROR(VLOOKUP(G17,'Guidelines for Bug Metrics'!$B$3:$C$5,2), "")</f>
        <v/>
      </c>
      <c r="I17" s="19"/>
      <c r="J17" s="19"/>
      <c r="K17" s="19"/>
      <c r="L17" s="19"/>
    </row>
  </sheetData>
  <mergeCells count="4">
    <mergeCell ref="B2:L2"/>
    <mergeCell ref="B4:C4"/>
    <mergeCell ref="G4:L4"/>
    <mergeCell ref="B6:L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showGridLines="0" workbookViewId="0">
      <selection activeCell="D8" sqref="D8"/>
    </sheetView>
  </sheetViews>
  <sheetFormatPr defaultRowHeight="15" x14ac:dyDescent="0.25"/>
  <cols>
    <col min="1" max="1" width="9.140625" style="1"/>
    <col min="2" max="2" width="13.42578125" style="1" customWidth="1"/>
    <col min="3" max="3" width="17.5703125" style="1" customWidth="1"/>
    <col min="4" max="4" width="94" style="1" customWidth="1"/>
    <col min="5" max="16384" width="9.140625" style="1"/>
  </cols>
  <sheetData>
    <row r="1" spans="1:4" ht="17.25" thickBot="1" x14ac:dyDescent="0.35">
      <c r="A1" s="2"/>
      <c r="B1" s="2"/>
      <c r="C1" s="2"/>
      <c r="D1" s="2"/>
    </row>
    <row r="2" spans="1:4" ht="17.25" thickBot="1" x14ac:dyDescent="0.35">
      <c r="A2" s="2"/>
      <c r="B2" s="11" t="s">
        <v>13</v>
      </c>
      <c r="C2" s="11" t="s">
        <v>5</v>
      </c>
      <c r="D2" s="12" t="s">
        <v>14</v>
      </c>
    </row>
    <row r="3" spans="1:4" ht="27.75" thickBot="1" x14ac:dyDescent="0.35">
      <c r="A3" s="2"/>
      <c r="B3" s="4">
        <v>1</v>
      </c>
      <c r="C3" s="4" t="s">
        <v>15</v>
      </c>
      <c r="D3" s="5" t="s">
        <v>16</v>
      </c>
    </row>
    <row r="4" spans="1:4" ht="17.25" thickBot="1" x14ac:dyDescent="0.35">
      <c r="A4" s="2"/>
      <c r="B4" s="18">
        <v>5</v>
      </c>
      <c r="C4" s="4" t="s">
        <v>17</v>
      </c>
      <c r="D4" s="6" t="s">
        <v>18</v>
      </c>
    </row>
    <row r="5" spans="1:4" ht="17.25" thickBot="1" x14ac:dyDescent="0.35">
      <c r="A5" s="2"/>
      <c r="B5" s="4">
        <v>10</v>
      </c>
      <c r="C5" s="4" t="s">
        <v>19</v>
      </c>
      <c r="D5" s="5" t="s">
        <v>20</v>
      </c>
    </row>
    <row r="6" spans="1:4" ht="17.25" thickBot="1" x14ac:dyDescent="0.35">
      <c r="A6" s="2"/>
      <c r="B6" s="2"/>
      <c r="C6" s="2"/>
      <c r="D6" s="2"/>
    </row>
    <row r="7" spans="1:4" ht="26.25" thickBot="1" x14ac:dyDescent="0.35">
      <c r="A7" s="2"/>
      <c r="B7" s="11" t="s">
        <v>7</v>
      </c>
      <c r="C7" s="12" t="s">
        <v>21</v>
      </c>
      <c r="D7" s="12" t="s">
        <v>8</v>
      </c>
    </row>
    <row r="8" spans="1:4" ht="29.25" customHeight="1" thickBot="1" x14ac:dyDescent="0.35">
      <c r="A8" s="2"/>
      <c r="B8" s="13">
        <v>0</v>
      </c>
      <c r="C8" s="6" t="s">
        <v>28</v>
      </c>
      <c r="D8" s="6" t="s">
        <v>29</v>
      </c>
    </row>
    <row r="9" spans="1:4" ht="17.25" thickBot="1" x14ac:dyDescent="0.35">
      <c r="A9" s="2"/>
      <c r="B9" s="4">
        <v>5</v>
      </c>
      <c r="C9" s="6" t="s">
        <v>22</v>
      </c>
      <c r="D9" s="6" t="s">
        <v>23</v>
      </c>
    </row>
    <row r="10" spans="1:4" ht="27.75" thickBot="1" x14ac:dyDescent="0.35">
      <c r="A10" s="2"/>
      <c r="B10" s="4">
        <v>10</v>
      </c>
      <c r="C10" s="5" t="s">
        <v>9</v>
      </c>
      <c r="D10" s="5" t="s">
        <v>10</v>
      </c>
    </row>
    <row r="11" spans="1:4" ht="16.5" x14ac:dyDescent="0.3">
      <c r="A11" s="2"/>
      <c r="B11" s="2"/>
      <c r="C11" s="2"/>
      <c r="D11" s="2"/>
    </row>
    <row r="12" spans="1:4" ht="16.5" x14ac:dyDescent="0.3">
      <c r="A12" s="2"/>
      <c r="B12" s="2"/>
      <c r="C12" s="2"/>
      <c r="D12" s="2"/>
    </row>
    <row r="13" spans="1:4" ht="16.5" x14ac:dyDescent="0.3">
      <c r="A13" s="2"/>
      <c r="B13" s="2"/>
      <c r="C13" s="2"/>
      <c r="D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Iteration 1</vt:lpstr>
      <vt:lpstr>Iteration 2</vt:lpstr>
      <vt:lpstr>Iteration 3</vt:lpstr>
      <vt:lpstr>Iteration 4</vt:lpstr>
      <vt:lpstr>Guidelines for Bug Metrics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2014-11-16T07:39:12Z</dcterms:modified>
</cp:coreProperties>
</file>