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7" activeTab="10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Sheet2" sheetId="11" r:id="rId9"/>
    <sheet name="Guidelines for Bug Metrics" sheetId="2" r:id="rId10"/>
    <sheet name="Overview" sheetId="12" r:id="rId11"/>
  </sheets>
  <calcPr calcId="152511"/>
</workbook>
</file>

<file path=xl/calcChain.xml><?xml version="1.0" encoding="utf-8"?>
<calcChain xmlns="http://schemas.openxmlformats.org/spreadsheetml/2006/main">
  <c r="F10" i="12" l="1"/>
  <c r="H15" i="13" l="1"/>
  <c r="D4" i="13"/>
  <c r="H14" i="13"/>
  <c r="H9" i="13"/>
  <c r="H10" i="13"/>
  <c r="H11" i="13"/>
  <c r="H12" i="13"/>
  <c r="H13" i="13"/>
  <c r="H8" i="13"/>
  <c r="F3" i="12" l="1"/>
  <c r="F4" i="12"/>
  <c r="F5" i="12"/>
  <c r="F6" i="12"/>
  <c r="F7" i="12"/>
  <c r="F8" i="12"/>
  <c r="F9" i="12"/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<sst xmlns="http://schemas.openxmlformats.org/spreadsheetml/2006/main" count="458" uniqueCount="193">
  <si>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</si>
  <si>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</si>
  <si>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</si>
  <si>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</si>
  <si>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</si>
  <si>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</si>
  <si>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</si>
  <si>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</si>
  <si>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</si>
  <si>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</si>
  <si>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</si>
  <si>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</si>
  <si>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</si>
  <si>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</si>
  <si>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</si>
  <si>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</si>
  <si>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</si>
  <si>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</si>
  <si>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</si>
  <si>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</si>
  <si>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</si>
  <si>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</si>
  <si>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</si>
  <si>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</si>
  <si>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</si>
  <si>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</si>
  <si>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</si>
  <si>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</si>
  <si>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</si>
  <si>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</si>
  <si>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</si>
  <si>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</si>
  <si>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</si>
  <si>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</si>
  <si>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</si>
  <si>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</si>
  <si>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</si>
  <si>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</si>
  <si>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</si>
  <si>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</si>
  <si>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</si>
  <si>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</si>
  <si>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</si>
  <si>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</si>
  <si>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</si>
  <si>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</si>
  <si>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</si>
  <si>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</si>
  <si>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</si>
  <si>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</si>
  <si>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</si>
  <si>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</si>
  <si>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</si>
  <si>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</si>
  <si>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</si>
  <si>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</si>
  <si>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</si>
  <si>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</si>
  <si>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</si>
  <si>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</si>
  <si>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</si>
  <si>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</si>
  <si>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</si>
  <si>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</si>
  <si>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</si>
  <si>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</si>
  <si>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</si>
  <si>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</si>
  <si>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</si>
  <si>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</si>
  <si>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</si>
  <si>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</si>
  <si>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</si>
  <si>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</si>
  <si>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</si>
  <si>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</si>
  <si>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</si>
  <si>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</si>
  <si>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</si>
  <si>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</si>
  <si>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</si>
  <si>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</si>
  <si>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</si>
  <si>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</si>
  <si>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</si>
  <si>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</si>
  <si>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</si>
  <si>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</si>
  <si>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</si>
  <si>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</si>
  <si>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</si>
  <si>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</si>
  <si>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</si>
  <si>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</si>
  <si>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</si>
  <si>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</si>
  <si>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</si>
  <si>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</si>
  <si>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</si>
  <si>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</si>
  <si>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</si>
  <si>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</si>
  <si>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</si>
  <si>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</si>
  <si>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</si>
  <si>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</si>
  <si>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</si>
  <si>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</si>
  <si>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</si>
  <si>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</si>
  <si>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</si>
  <si>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</si>
  <si>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</si>
  <si>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</si>
  <si>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</si>
  <si>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</si>
  <si>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</si>
  <si>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</si>
  <si>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</si>
  <si>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</si>
  <si>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</si>
  <si>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</si>
  <si>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</si>
  <si>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</si>
  <si>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</si>
  <si>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</si>
  <si>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</si>
  <si>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</si>
  <si>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</si>
  <si>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</si>
  <si>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</si>
  <si>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</si>
  <si>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</si>
  <si>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</si>
  <si>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</si>
  <si>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</si>
  <si>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</si>
  <si>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</si>
  <si>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</si>
  <si>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</si>
  <si>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</si>
  <si>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</si>
  <si>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</si>
  <si>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</si>
  <si>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</si>
  <si>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</si>
  <si>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</si>
  <si>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</si>
  <si>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</si>
  <si>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</si>
  <si>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</si>
  <si>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</si>
  <si>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</si>
  <si>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</si>
  <si>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</si>
  <si>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</si>
  <si>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</si>
  <si>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</si>
  <si>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</si>
  <si>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</si>
  <si>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</si>
  <si>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</si>
  <si>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</si>
  <si>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</si>
  <si>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</si>
  <si>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</si>
  <si>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</si>
  <si>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</si>
  <si>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</si>
  <si>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</si>
  <si>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</si>
  <si>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https://hsemr-wpinapp.rhcloud.com/hsemr/editReportDocument.jsp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</si>
  <si>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</si>
  <si>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</si>
  <si>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</si>
  <si>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</si>
  <si>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</si>
  <si>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</si>
  <si>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</si>
  <si>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Report &amp; Document</t>
  </si>
  <si>
    <t>no page found. User should be directed back to admin home page</t>
  </si>
  <si>
    <t>Mobile Responsive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</si>
  <si>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</si>
  <si>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</si>
  <si>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</si>
  <si>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</si>
  <si>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</si>
  <si>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</si>
  <si>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</si>
  <si>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</si>
  <si>
    <t>Report cannot be uploaded because path is changed
Document cannot be uploaded because path is changed
Unable to view report and document</t>
  </si>
  <si>
    <t>Header for multidisciplinary notes is wrong</t>
  </si>
  <si>
    <t>https://hsemr-wpinapp.rhcloud.com/hsemr/viewPatientInformation.jsp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</si>
</sst>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0" borderId="0" xfId="0" applyFont="1"/>
    <xf numFmtId="0" fontId="13" fillId="0" borderId="13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Overview!$C$3:$C$10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781280"/>
        <c:axId val="1533782912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Overview!$F$3:$F$10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781280"/>
        <c:axId val="1533782912"/>
      </c:lineChart>
      <c:catAx>
        <c:axId val="15337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82912"/>
        <c:crosses val="autoZero"/>
        <c:auto val="1"/>
        <c:lblAlgn val="ctr"/>
        <c:lblOffset val="100"/>
        <c:noMultiLvlLbl val="0"/>
      </c:catAx>
      <c:valAx>
        <c:axId val="153378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784000"/>
        <c:axId val="1533776928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Overview!$F$3:$F$10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784000"/>
        <c:axId val="1533776928"/>
      </c:lineChart>
      <c:catAx>
        <c:axId val="153378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76928"/>
        <c:crosses val="autoZero"/>
        <c:auto val="1"/>
        <c:lblAlgn val="ctr"/>
        <c:lblOffset val="100"/>
        <c:noMultiLvlLbl val="0"/>
      </c:catAx>
      <c:valAx>
        <c:axId val="15337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ubmissionLecturer.js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viewPatientInformation.jsp" TargetMode="External"/><Relationship Id="rId5" Type="http://schemas.openxmlformats.org/officeDocument/2006/relationships/hyperlink" Target="https://hsemr-wpinapp.rhcloud.com/hsemr/editReportDocument.jsp" TargetMode="External"/><Relationship Id="rId4" Type="http://schemas.openxmlformats.org/officeDocument/2006/relationships/hyperlink" Target="https://hsemr-wpinapp.rhcloud.com/hsemr/resetCaseLecturer.jsp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5" t="s">
        <v>26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2" ht="17.25" thickBot="1" x14ac:dyDescent="0.35">
      <c r="B3" s="2"/>
    </row>
    <row r="4" spans="2:12" ht="39" customHeight="1" thickBot="1" x14ac:dyDescent="0.35">
      <c r="B4" s="119" t="s">
        <v>27</v>
      </c>
      <c r="C4" s="119"/>
      <c r="D4" s="15">
        <f>SUM(G8:G17)</f>
        <v>14</v>
      </c>
      <c r="E4" s="16"/>
      <c r="F4" s="7" t="s">
        <v>8</v>
      </c>
      <c r="G4" s="118" t="s">
        <v>10</v>
      </c>
      <c r="H4" s="118"/>
      <c r="I4" s="118"/>
      <c r="J4" s="118"/>
      <c r="K4" s="118"/>
      <c r="L4" s="118"/>
    </row>
    <row r="5" spans="2:12" ht="17.25" thickBot="1" x14ac:dyDescent="0.35"/>
    <row r="6" spans="2:12" ht="17.25" thickBot="1" x14ac:dyDescent="0.35">
      <c r="B6" s="115" t="s">
        <v>26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tabSelected="1" zoomScale="70" zoomScaleNormal="70" workbookViewId="0">
      <selection activeCell="W23" sqref="W23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96" customFormat="1" x14ac:dyDescent="0.25">
      <c r="B2" s="97" t="s">
        <v>163</v>
      </c>
      <c r="C2" s="97" t="s">
        <v>32</v>
      </c>
      <c r="D2" s="97" t="s">
        <v>50</v>
      </c>
      <c r="E2" s="97" t="s">
        <v>162</v>
      </c>
      <c r="F2" s="97" t="s">
        <v>161</v>
      </c>
    </row>
    <row r="3" spans="2:6" x14ac:dyDescent="0.25">
      <c r="B3" s="95">
        <v>1</v>
      </c>
      <c r="C3" s="95">
        <v>9</v>
      </c>
      <c r="D3" s="95">
        <v>1</v>
      </c>
      <c r="E3" s="95"/>
      <c r="F3" s="95">
        <f t="shared" ref="F3:F10" si="0">(C3*1)+(D3*5)+(E3*10)</f>
        <v>14</v>
      </c>
    </row>
    <row r="4" spans="2:6" x14ac:dyDescent="0.25">
      <c r="B4" s="95">
        <v>2</v>
      </c>
      <c r="C4" s="95">
        <v>1</v>
      </c>
      <c r="D4" s="95">
        <v>2</v>
      </c>
      <c r="E4" s="95"/>
      <c r="F4" s="95">
        <f t="shared" si="0"/>
        <v>11</v>
      </c>
    </row>
    <row r="5" spans="2:6" x14ac:dyDescent="0.25">
      <c r="B5" s="95">
        <v>3</v>
      </c>
      <c r="C5" s="95"/>
      <c r="D5" s="95">
        <v>3</v>
      </c>
      <c r="E5" s="95"/>
      <c r="F5" s="95">
        <f t="shared" si="0"/>
        <v>15</v>
      </c>
    </row>
    <row r="6" spans="2:6" x14ac:dyDescent="0.25">
      <c r="B6" s="95">
        <v>4</v>
      </c>
      <c r="C6" s="95"/>
      <c r="D6" s="95">
        <v>1</v>
      </c>
      <c r="E6" s="95"/>
      <c r="F6" s="95">
        <f t="shared" si="0"/>
        <v>5</v>
      </c>
    </row>
    <row r="7" spans="2:6" x14ac:dyDescent="0.25">
      <c r="B7" s="95">
        <v>5</v>
      </c>
      <c r="C7" s="95"/>
      <c r="D7" s="95">
        <v>6</v>
      </c>
      <c r="E7" s="95"/>
      <c r="F7" s="95">
        <f t="shared" si="0"/>
        <v>30</v>
      </c>
    </row>
    <row r="8" spans="2:6" x14ac:dyDescent="0.25">
      <c r="B8" s="95">
        <v>6</v>
      </c>
      <c r="C8" s="95"/>
      <c r="D8" s="95">
        <v>4</v>
      </c>
      <c r="E8" s="95"/>
      <c r="F8" s="95">
        <f t="shared" si="0"/>
        <v>20</v>
      </c>
    </row>
    <row r="9" spans="2:6" x14ac:dyDescent="0.25">
      <c r="B9" s="95">
        <v>7</v>
      </c>
      <c r="C9" s="95">
        <v>5</v>
      </c>
      <c r="D9" s="95">
        <v>3</v>
      </c>
      <c r="E9" s="95"/>
      <c r="F9" s="95">
        <f t="shared" si="0"/>
        <v>20</v>
      </c>
    </row>
    <row r="10" spans="2:6" x14ac:dyDescent="0.25">
      <c r="B10" s="95">
        <v>8</v>
      </c>
      <c r="C10" s="95">
        <v>2</v>
      </c>
      <c r="D10" s="95">
        <v>6</v>
      </c>
      <c r="E10" s="95"/>
      <c r="F10" s="95">
        <f t="shared" si="0"/>
        <v>32</v>
      </c>
    </row>
    <row r="11" spans="2:6" x14ac:dyDescent="0.25">
      <c r="F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5" t="s">
        <v>58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2" ht="17.25" thickBot="1" x14ac:dyDescent="0.35">
      <c r="B3" s="2"/>
    </row>
    <row r="4" spans="2:12" ht="39" customHeight="1" thickBot="1" x14ac:dyDescent="0.35">
      <c r="B4" s="119" t="s">
        <v>27</v>
      </c>
      <c r="C4" s="119"/>
      <c r="D4" s="15">
        <f>SUM(G8:G10)</f>
        <v>11</v>
      </c>
      <c r="E4" s="16"/>
      <c r="F4" s="7" t="s">
        <v>8</v>
      </c>
      <c r="G4" s="118" t="s">
        <v>10</v>
      </c>
      <c r="H4" s="118"/>
      <c r="I4" s="118"/>
      <c r="J4" s="118"/>
      <c r="K4" s="118"/>
      <c r="L4" s="118"/>
    </row>
    <row r="5" spans="2:12" ht="17.25" thickBot="1" x14ac:dyDescent="0.35"/>
    <row r="6" spans="2:12" ht="17.25" thickBot="1" x14ac:dyDescent="0.35">
      <c r="B6" s="115" t="s">
        <v>58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15" t="s">
        <v>72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2" ht="17.25" thickBot="1" x14ac:dyDescent="0.35">
      <c r="B3" s="21"/>
    </row>
    <row r="4" spans="2:12" ht="39" customHeight="1" thickBot="1" x14ac:dyDescent="0.35">
      <c r="B4" s="119" t="s">
        <v>27</v>
      </c>
      <c r="C4" s="119"/>
      <c r="D4" s="22">
        <f>SUM(G8:G10)</f>
        <v>15</v>
      </c>
      <c r="E4" s="23"/>
      <c r="F4" s="7" t="s">
        <v>8</v>
      </c>
      <c r="G4" s="118" t="s">
        <v>10</v>
      </c>
      <c r="H4" s="118"/>
      <c r="I4" s="118"/>
      <c r="J4" s="118"/>
      <c r="K4" s="118"/>
      <c r="L4" s="118"/>
    </row>
    <row r="5" spans="2:12" ht="17.25" thickBot="1" x14ac:dyDescent="0.35"/>
    <row r="6" spans="2:12" ht="17.25" thickBot="1" x14ac:dyDescent="0.35">
      <c r="B6" s="115" t="s">
        <v>72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0" t="s">
        <v>87</v>
      </c>
      <c r="C2" s="121"/>
      <c r="D2" s="121"/>
      <c r="E2" s="121"/>
      <c r="F2" s="121"/>
      <c r="G2" s="121"/>
      <c r="H2" s="121"/>
      <c r="I2" s="121"/>
      <c r="J2" s="121"/>
      <c r="K2" s="121"/>
      <c r="L2" s="122"/>
    </row>
    <row r="3" spans="1:17" ht="17.25" thickBot="1" x14ac:dyDescent="0.35">
      <c r="B3" s="21"/>
    </row>
    <row r="4" spans="1:17" ht="39" customHeight="1" thickBot="1" x14ac:dyDescent="0.35">
      <c r="B4" s="123" t="s">
        <v>27</v>
      </c>
      <c r="C4" s="124"/>
      <c r="D4" s="22">
        <f>SUM(G8:G10)</f>
        <v>5</v>
      </c>
      <c r="E4" s="23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0" t="s">
        <v>87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0" t="s">
        <v>88</v>
      </c>
      <c r="C2" s="121"/>
      <c r="D2" s="121"/>
      <c r="E2" s="121"/>
      <c r="F2" s="121"/>
      <c r="G2" s="121"/>
      <c r="H2" s="121"/>
      <c r="I2" s="121"/>
      <c r="J2" s="121"/>
      <c r="K2" s="121"/>
      <c r="L2" s="122"/>
    </row>
    <row r="3" spans="1:17" ht="17.25" thickBot="1" x14ac:dyDescent="0.35">
      <c r="B3" s="21"/>
    </row>
    <row r="4" spans="1:17" ht="39" customHeight="1" thickBot="1" x14ac:dyDescent="0.35">
      <c r="B4" s="123" t="s">
        <v>27</v>
      </c>
      <c r="C4" s="124"/>
      <c r="D4" s="22">
        <f>SUM(G8:G116)</f>
        <v>30</v>
      </c>
      <c r="E4" s="23"/>
      <c r="F4" s="7" t="s">
        <v>8</v>
      </c>
      <c r="G4" s="125" t="s">
        <v>29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0" t="s">
        <v>87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8" t="s">
        <v>116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5"/>
    <row r="4" spans="1:17" ht="39" customHeight="1" thickBot="1" x14ac:dyDescent="0.35">
      <c r="B4" s="131" t="s">
        <v>27</v>
      </c>
      <c r="C4" s="132"/>
      <c r="D4" s="44">
        <f>SUM(G8:G116)</f>
        <v>20</v>
      </c>
      <c r="E4" s="45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8" t="s">
        <v>116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H1"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8" t="s">
        <v>116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5"/>
    <row r="4" spans="1:17" ht="39" customHeight="1" thickBot="1" x14ac:dyDescent="0.35">
      <c r="B4" s="131" t="s">
        <v>27</v>
      </c>
      <c r="C4" s="132"/>
      <c r="D4" s="44">
        <f>SUM(G8:G116)</f>
        <v>20</v>
      </c>
      <c r="E4" s="45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8" t="s">
        <v>116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94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7" zoomScale="70" zoomScaleNormal="70" workbookViewId="0">
      <selection activeCell="M12" sqref="M12"/>
    </sheetView>
  </sheetViews>
  <sheetFormatPr defaultColWidth="9.140625" defaultRowHeight="16.5" x14ac:dyDescent="0.25"/>
  <cols>
    <col min="1" max="1" width="9.140625" style="112"/>
    <col min="2" max="2" width="4.42578125" style="112" bestFit="1" customWidth="1"/>
    <col min="3" max="3" width="21.5703125" style="112" customWidth="1"/>
    <col min="4" max="4" width="42.5703125" style="112" customWidth="1"/>
    <col min="5" max="5" width="25.7109375" style="112" customWidth="1"/>
    <col min="6" max="6" width="12.28515625" style="112" customWidth="1"/>
    <col min="7" max="7" width="6.7109375" style="112" customWidth="1"/>
    <col min="8" max="8" width="9.28515625" style="112" customWidth="1"/>
    <col min="9" max="9" width="9.7109375" style="112" customWidth="1"/>
    <col min="10" max="10" width="31" style="112" customWidth="1"/>
    <col min="11" max="11" width="11.28515625" style="112" customWidth="1"/>
    <col min="12" max="12" width="14" style="112" customWidth="1"/>
    <col min="13" max="13" width="14.7109375" style="112" customWidth="1"/>
    <col min="14" max="16384" width="9.140625" style="112"/>
  </cols>
  <sheetData>
    <row r="1" spans="1:17" ht="17.25" thickBot="1" x14ac:dyDescent="0.3"/>
    <row r="2" spans="1:17" ht="17.25" thickBot="1" x14ac:dyDescent="0.3">
      <c r="B2" s="128" t="s">
        <v>164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"/>
    <row r="4" spans="1:17" ht="39" customHeight="1" thickBot="1" x14ac:dyDescent="0.3">
      <c r="B4" s="131" t="s">
        <v>27</v>
      </c>
      <c r="C4" s="132"/>
      <c r="D4" s="44">
        <f>SUM(G8:G110)</f>
        <v>32</v>
      </c>
      <c r="E4" s="45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"/>
    <row r="6" spans="1:17" ht="17.25" thickBot="1" x14ac:dyDescent="0.3">
      <c r="B6" s="128" t="s">
        <v>116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">
      <c r="B7" s="110" t="s">
        <v>0</v>
      </c>
      <c r="C7" s="7" t="s">
        <v>1</v>
      </c>
      <c r="D7" s="7" t="s">
        <v>24</v>
      </c>
      <c r="E7" s="110" t="s">
        <v>25</v>
      </c>
      <c r="F7" s="7" t="s">
        <v>2</v>
      </c>
      <c r="G7" s="110" t="s">
        <v>4</v>
      </c>
      <c r="H7" s="110" t="s">
        <v>5</v>
      </c>
      <c r="I7" s="7" t="s">
        <v>6</v>
      </c>
      <c r="J7" s="7" t="s">
        <v>11</v>
      </c>
      <c r="K7" s="110" t="s">
        <v>12</v>
      </c>
      <c r="L7" s="7" t="s">
        <v>3</v>
      </c>
    </row>
    <row r="8" spans="1:17" s="79" customFormat="1" ht="50.25" thickBot="1" x14ac:dyDescent="0.3">
      <c r="B8" s="30">
        <v>1</v>
      </c>
      <c r="C8" s="101" t="s">
        <v>165</v>
      </c>
      <c r="D8" s="102" t="s">
        <v>104</v>
      </c>
      <c r="E8" s="82" t="s">
        <v>166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182</v>
      </c>
      <c r="K8" s="35" t="s">
        <v>68</v>
      </c>
      <c r="L8" s="36">
        <v>42043</v>
      </c>
    </row>
    <row r="9" spans="1:17" s="79" customFormat="1" ht="50.25" thickBot="1" x14ac:dyDescent="0.3">
      <c r="A9" s="100"/>
      <c r="B9" s="30">
        <v>2</v>
      </c>
      <c r="C9" s="36" t="s">
        <v>167</v>
      </c>
      <c r="D9" s="99" t="s">
        <v>168</v>
      </c>
      <c r="E9" s="32" t="s">
        <v>169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111" t="s">
        <v>57</v>
      </c>
      <c r="J9" s="31" t="s">
        <v>183</v>
      </c>
      <c r="K9" s="61" t="s">
        <v>68</v>
      </c>
      <c r="L9" s="36">
        <v>42043</v>
      </c>
      <c r="M9" s="109"/>
      <c r="N9" s="100"/>
      <c r="O9" s="100"/>
      <c r="P9" s="100"/>
      <c r="Q9" s="100"/>
    </row>
    <row r="10" spans="1:17" s="79" customFormat="1" ht="108.75" thickBot="1" x14ac:dyDescent="0.3">
      <c r="A10" s="100"/>
      <c r="B10" s="30">
        <v>3</v>
      </c>
      <c r="C10" s="31" t="s">
        <v>170</v>
      </c>
      <c r="D10" s="102" t="s">
        <v>171</v>
      </c>
      <c r="E10" s="58" t="s">
        <v>190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184</v>
      </c>
      <c r="K10" s="36" t="s">
        <v>68</v>
      </c>
      <c r="L10" s="36">
        <v>42043</v>
      </c>
      <c r="M10" s="100"/>
      <c r="N10" s="100"/>
      <c r="O10" s="100"/>
      <c r="P10" s="100"/>
      <c r="Q10" s="100"/>
    </row>
    <row r="11" spans="1:17" s="79" customFormat="1" ht="50.25" thickBot="1" x14ac:dyDescent="0.3">
      <c r="A11" s="100"/>
      <c r="B11" s="30">
        <v>5</v>
      </c>
      <c r="C11" s="85" t="s">
        <v>172</v>
      </c>
      <c r="D11" s="103" t="s">
        <v>168</v>
      </c>
      <c r="E11" s="31" t="s">
        <v>173</v>
      </c>
      <c r="F11" s="32">
        <v>42042</v>
      </c>
      <c r="G11" s="30">
        <v>1</v>
      </c>
      <c r="H11" s="30" t="str">
        <f>IFERROR(VLOOKUP(G11,'Guidelines for Bug Metrics'!$B$3:$C$5,2), "")</f>
        <v>Low Impact</v>
      </c>
      <c r="I11" s="31" t="s">
        <v>57</v>
      </c>
      <c r="J11" s="79" t="s">
        <v>186</v>
      </c>
      <c r="K11" s="89" t="s">
        <v>55</v>
      </c>
      <c r="L11" s="36">
        <v>42043</v>
      </c>
      <c r="M11" s="100"/>
      <c r="N11" s="100"/>
      <c r="O11" s="100"/>
      <c r="P11" s="100"/>
      <c r="Q11" s="100"/>
    </row>
    <row r="12" spans="1:17" s="79" customFormat="1" ht="50.25" thickBot="1" x14ac:dyDescent="0.3">
      <c r="A12" s="80"/>
      <c r="B12" s="30">
        <v>6</v>
      </c>
      <c r="C12" s="87" t="s">
        <v>172</v>
      </c>
      <c r="D12" s="88" t="s">
        <v>174</v>
      </c>
      <c r="E12" s="59" t="s">
        <v>175</v>
      </c>
      <c r="F12" s="32">
        <v>42042</v>
      </c>
      <c r="G12" s="30">
        <v>5</v>
      </c>
      <c r="H12" s="30" t="str">
        <f>IFERROR(VLOOKUP(G12,'Guidelines for Bug Metrics'!$B$3:$C$5,2), "")</f>
        <v xml:space="preserve">High Impact </v>
      </c>
      <c r="I12" s="57" t="s">
        <v>57</v>
      </c>
      <c r="J12" s="98" t="s">
        <v>187</v>
      </c>
      <c r="K12" s="59" t="s">
        <v>55</v>
      </c>
      <c r="L12" s="56">
        <v>42043</v>
      </c>
      <c r="M12" s="80"/>
      <c r="N12" s="80"/>
      <c r="O12" s="80"/>
      <c r="P12" s="80"/>
      <c r="Q12" s="80"/>
    </row>
    <row r="13" spans="1:17" s="79" customFormat="1" ht="66.75" thickBot="1" x14ac:dyDescent="0.3">
      <c r="A13" s="80"/>
      <c r="B13" s="30">
        <v>7</v>
      </c>
      <c r="C13" s="89" t="s">
        <v>176</v>
      </c>
      <c r="D13" s="103" t="s">
        <v>177</v>
      </c>
      <c r="E13" s="89" t="s">
        <v>178</v>
      </c>
      <c r="F13" s="32">
        <v>42042</v>
      </c>
      <c r="G13" s="89">
        <v>5</v>
      </c>
      <c r="H13" s="30" t="str">
        <f>IFERROR(VLOOKUP(G13,'Guidelines for Bug Metrics'!$B$3:$C$5,2), "")</f>
        <v xml:space="preserve">High Impact </v>
      </c>
      <c r="I13" s="89" t="s">
        <v>57</v>
      </c>
      <c r="J13" s="89" t="s">
        <v>188</v>
      </c>
      <c r="K13" s="89" t="s">
        <v>55</v>
      </c>
      <c r="L13" s="36">
        <v>42043</v>
      </c>
      <c r="M13" s="80"/>
      <c r="N13" s="80"/>
      <c r="O13" s="80"/>
      <c r="P13" s="80"/>
      <c r="Q13" s="80"/>
    </row>
    <row r="14" spans="1:17" ht="66.75" thickBot="1" x14ac:dyDescent="0.3">
      <c r="B14" s="104">
        <v>11</v>
      </c>
      <c r="C14" s="106" t="s">
        <v>179</v>
      </c>
      <c r="D14" s="103" t="s">
        <v>171</v>
      </c>
      <c r="E14" s="108" t="s">
        <v>180</v>
      </c>
      <c r="F14" s="32">
        <v>42042</v>
      </c>
      <c r="G14" s="92">
        <v>5</v>
      </c>
      <c r="H14" s="30" t="str">
        <f>IFERROR(VLOOKUP(G14,'Guidelines for Bug Metrics'!$B$3:$C$5,2), "")</f>
        <v xml:space="preserve">High Impact </v>
      </c>
      <c r="I14" s="92" t="s">
        <v>57</v>
      </c>
      <c r="J14" s="107" t="s">
        <v>189</v>
      </c>
      <c r="K14" s="105" t="s">
        <v>68</v>
      </c>
      <c r="L14" s="36">
        <v>42043</v>
      </c>
      <c r="M14" s="113"/>
    </row>
    <row r="15" spans="1:17" ht="50.25" thickBot="1" x14ac:dyDescent="0.3">
      <c r="B15" s="104">
        <v>12</v>
      </c>
      <c r="C15" s="106" t="s">
        <v>181</v>
      </c>
      <c r="D15" s="103" t="s">
        <v>192</v>
      </c>
      <c r="E15" s="108" t="s">
        <v>191</v>
      </c>
      <c r="F15" s="32">
        <v>42042</v>
      </c>
      <c r="G15" s="92">
        <v>1</v>
      </c>
      <c r="H15" s="30" t="str">
        <f>IFERROR(VLOOKUP(G15,'Guidelines for Bug Metrics'!$B$3:$C$5,2), "")</f>
        <v>Low Impact</v>
      </c>
      <c r="I15" s="36" t="s">
        <v>57</v>
      </c>
      <c r="J15" s="107" t="s">
        <v>185</v>
      </c>
      <c r="K15" s="105" t="s">
        <v>68</v>
      </c>
      <c r="L15" s="36">
        <v>42043</v>
      </c>
    </row>
    <row r="16" spans="1:17" x14ac:dyDescent="0.25">
      <c r="H16" s="114"/>
    </row>
    <row r="17" spans="8:8" x14ac:dyDescent="0.25">
      <c r="H17" s="114"/>
    </row>
    <row r="18" spans="8:8" x14ac:dyDescent="0.25">
      <c r="H18" s="114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3" r:id="rId4"/>
    <hyperlink ref="D14" r:id="rId5"/>
    <hyperlink ref="D15" r:id="rId6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5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Sheet2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2015-02-14T07:27:53Z</dcterms:modified>
</cp:coreProperties>
</file>