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Iteration 12" sheetId="24" r:id="rId14"/>
    <sheet name="Guidelines for Task Metrics" sheetId="4" r:id="rId15"/>
  </sheets>
  <externalReferences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8" l="1"/>
  <c r="P14" i="18"/>
  <c r="D234" i="18"/>
  <c r="K233" i="18"/>
  <c r="D233" i="18"/>
  <c r="K229" i="18"/>
  <c r="K225" i="18"/>
  <c r="D12" i="24"/>
  <c r="D11" i="24"/>
  <c r="K11" i="24"/>
  <c r="K7" i="24"/>
  <c r="K3" i="24"/>
  <c r="P13" i="18" l="1"/>
  <c r="K18" i="23" l="1"/>
  <c r="K17" i="23"/>
  <c r="K16" i="23"/>
  <c r="K9" i="23"/>
  <c r="D9" i="23"/>
  <c r="K7" i="23"/>
  <c r="K5" i="23"/>
  <c r="D5" i="23"/>
  <c r="K221" i="18"/>
  <c r="K220" i="18"/>
  <c r="K219" i="18"/>
  <c r="K212" i="18"/>
  <c r="D212" i="18"/>
  <c r="K210" i="18"/>
  <c r="K208" i="18"/>
  <c r="D208" i="18"/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Q8" i="18" s="1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<sst xmlns="http://schemas.openxmlformats.org/spreadsheetml/2006/main" count="2210" uniqueCount="221">
  <si>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</si>
  <si>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</si>
  <si>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</si>
  <si>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</si>
  <si>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</si>
  <si>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</si>
  <si>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</si>
  <si>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</si>
  <si>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</si>
  <si>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</si>
  <si>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</si>
  <si>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</si>
  <si>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</si>
  <si>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</si>
  <si>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</si>
  <si>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</si>
  <si>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</si>
  <si>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</si>
  <si>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</si>
  <si>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</si>
  <si>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</si>
  <si>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</si>
  <si>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</si>
  <si>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</si>
  <si>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</si>
  <si>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</si>
  <si>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</si>
  <si>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</si>
  <si>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</si>
  <si>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</si>
  <si>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</si>
  <si>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</si>
  <si>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</si>
  <si>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</si>
  <si>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</si>
  <si>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</si>
  <si>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</si>
  <si>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</si>
  <si>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</si>
  <si>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</si>
  <si>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</si>
  <si>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</si>
  <si>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</si>
  <si>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</si>
  <si>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</si>
  <si>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</si>
  <si>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</si>
  <si>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</si>
  <si>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</si>
  <si>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</si>
  <si>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</si>
  <si>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</si>
  <si>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</si>
  <si>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</si>
  <si>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</si>
  <si>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</si>
  <si>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</si>
  <si>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</si>
  <si>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</si>
  <si>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</si>
  <si>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</si>
  <si>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</si>
  <si>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</si>
  <si>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</si>
  <si>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</si>
  <si>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</si>
  <si>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</si>
  <si>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</si>
  <si>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</si>
  <si>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</si>
  <si>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</si>
  <si>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</si>
  <si>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</si>
  <si>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</si>
  <si>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</si>
  <si>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</si>
  <si>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</si>
  <si>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</si>
  <si>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</si>
  <si>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</si>
  <si>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</si>
  <si>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</si>
  <si>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</si>
  <si>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</si>
  <si>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</si>
  <si>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</si>
  <si>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</si>
  <si>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</si>
  <si>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</si>
  <si>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</si>
  <si>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</si>
  <si>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</si>
  <si>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</si>
  <si>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</si>
  <si>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</si>
  <si>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</si>
  <si>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</si>
  <si>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</si>
  <si>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</si>
  <si>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</si>
  <si>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</si>
  <si>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</si>
  <si>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</si>
  <si>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</si>
  <si>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</si>
  <si>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</si>
  <si>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</si>
  <si>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</si>
  <si>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</si>
  <si>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</si>
  <si>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</si>
  <si>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</si>
  <si>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</si>
  <si>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</si>
  <si>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</si>
  <si>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</si>
  <si>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</si>
  <si>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</si>
  <si>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</si>
  <si>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</si>
  <si>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</si>
  <si>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</si>
  <si>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</si>
  <si>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</si>
  <si>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</si>
  <si>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</si>
  <si>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</si>
  <si>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</si>
  <si>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</si>
  <si>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</si>
  <si>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</si>
  <si>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</si>
  <si>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</si>
  <si>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</si>
  <si>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</si>
  <si>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</si>
  <si>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</si>
  <si>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</si>
  <si>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</si>
  <si>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</si>
  <si>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</si>
  <si>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</si>
  <si>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</si>
  <si>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</si>
  <si>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</si>
  <si>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</si>
  <si>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</si>
  <si>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</si>
  <si>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</si>
  <si>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</si>
  <si>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</si>
  <si>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</si>
  <si>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</si>
  <si>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</si>
  <si>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</si>
  <si>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</si>
  <si>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</si>
  <si>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</si>
  <si>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</si>
  <si>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</si>
  <si>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</si>
  <si>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</si>
  <si>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</si>
  <si>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</si>
  <si>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</si>
  <si>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</si>
  <si>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</si>
  <si>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</si>
  <si>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</si>
  <si>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</si>
  <si>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</si>
  <si>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</si>
  <si>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</si>
  <si>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</si>
  <si>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</si>
  <si>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</si>
  <si>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</si>
  <si>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</si>
  <si>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</si>
  <si>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</si>
  <si>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</si>
  <si>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</si>
  <si>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</si>
  <si>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</si>
  <si>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</si>
  <si>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</si>
  <si>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</si>
  <si>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</si>
  <si>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</si>
  <si>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</si>
  <si>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</si>
  <si>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</si>
  <si>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</si>
  <si>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</si>
  <si>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</si>
  <si>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</si>
  <si>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</si>
  <si>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</si>
  <si>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</si>
  <si>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</si>
  <si>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</si>
  <si>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</si>
  <si>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</si>
  <si>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</si>
  <si>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</si>
  <si>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</si>
  <si>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</si>
  <si>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>25.5 hours on pitch video and poster, not refelcted here</t>
  </si>
  <si>
    <t>Changes after User Testing</t>
  </si>
  <si>
    <t>Deployment at NP Local Server</t>
  </si>
  <si>
    <t>Gladys, Wei Yi</t>
  </si>
  <si>
    <t>Conduct User Test 3</t>
  </si>
  <si>
    <t>Prepare documents for user testing</t>
  </si>
  <si>
    <t>5-Apr-205</t>
  </si>
  <si>
    <t>Team Meeting - Prepare for Final Presentation</t>
  </si>
  <si>
    <t>User Manual Guide</t>
  </si>
  <si>
    <t>Shi Qi, Wei Yi, Grace</t>
  </si>
  <si>
    <t>Deployment Guide</t>
  </si>
  <si>
    <t>Final Deployment</t>
  </si>
  <si>
    <t>Iteration 12 (24 March 2015 - 6 Apr 2015)</t>
  </si>
  <si>
    <t>Iteration 11 (9 March 2015 - 23 March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</si>
</sst>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Iterations'!$P$3:$P$14</c:f>
              <c:numCache>
                <c:formatCode>General</c:formatCode>
                <c:ptCount val="12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  <c:pt idx="10">
                  <c:v>61.5</c:v>
                </c:pt>
                <c:pt idx="11">
                  <c:v>30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7095308986273345E-2"/>
                  <c:y val="1.1075623531843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Iterations'!$Q$3:$Q$14</c:f>
              <c:numCache>
                <c:formatCode>General</c:formatCode>
                <c:ptCount val="12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  <c:pt idx="10">
                  <c:v>59.5</c:v>
                </c:pt>
                <c:pt idx="11">
                  <c:v>31.5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'By Iterations'!$R$2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3108920869317571E-2"/>
                  <c:y val="1.90748688602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Iterations'!$R$3:$R$14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4886016"/>
        <c:axId val="-884880032"/>
      </c:lineChart>
      <c:catAx>
        <c:axId val="-8848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0032"/>
        <c:crosses val="autoZero"/>
        <c:auto val="1"/>
        <c:lblAlgn val="ctr"/>
        <c:lblOffset val="100"/>
        <c:noMultiLvlLbl val="0"/>
      </c:catAx>
      <c:valAx>
        <c:axId val="-8848800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6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3903536"/>
        <c:axId val="-883897008"/>
      </c:lineChart>
      <c:catAx>
        <c:axId val="-8839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897008"/>
        <c:crosses val="autoZero"/>
        <c:auto val="1"/>
        <c:lblAlgn val="ctr"/>
        <c:lblOffset val="100"/>
        <c:noMultiLvlLbl val="0"/>
      </c:catAx>
      <c:valAx>
        <c:axId val="-8838970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9035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3905712"/>
        <c:axId val="-883898640"/>
      </c:lineChart>
      <c:catAx>
        <c:axId val="-8839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898640"/>
        <c:crosses val="autoZero"/>
        <c:auto val="1"/>
        <c:lblAlgn val="ctr"/>
        <c:lblOffset val="100"/>
        <c:noMultiLvlLbl val="0"/>
      </c:catAx>
      <c:valAx>
        <c:axId val="-8838986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9057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3895920"/>
        <c:axId val="-883895376"/>
      </c:lineChart>
      <c:catAx>
        <c:axId val="-8838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895376"/>
        <c:crosses val="autoZero"/>
        <c:auto val="1"/>
        <c:lblAlgn val="ctr"/>
        <c:lblOffset val="100"/>
        <c:noMultiLvlLbl val="0"/>
      </c:catAx>
      <c:valAx>
        <c:axId val="-8838953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895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0.56666666666666665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3898096"/>
        <c:axId val="-883906256"/>
      </c:lineChart>
      <c:catAx>
        <c:axId val="-8838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906256"/>
        <c:crosses val="autoZero"/>
        <c:auto val="1"/>
        <c:lblAlgn val="ctr"/>
        <c:lblOffset val="100"/>
        <c:noMultiLvlLbl val="0"/>
      </c:catAx>
      <c:valAx>
        <c:axId val="-8839062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8980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12'!$B$3:$B$18</c:f>
              <c:strCache>
                <c:ptCount val="11"/>
                <c:pt idx="0">
                  <c:v>Changes after User Testing</c:v>
                </c:pt>
                <c:pt idx="1">
                  <c:v>Deployment at NP Local Server</c:v>
                </c:pt>
                <c:pt idx="2">
                  <c:v>Conduct User Test 3</c:v>
                </c:pt>
                <c:pt idx="3">
                  <c:v>Prepare documents for user testing</c:v>
                </c:pt>
                <c:pt idx="4">
                  <c:v>Debugging of failed test cases</c:v>
                </c:pt>
                <c:pt idx="5">
                  <c:v>Deployment</c:v>
                </c:pt>
                <c:pt idx="6">
                  <c:v>Team Meeting - Prepare for Final Presentation</c:v>
                </c:pt>
                <c:pt idx="7">
                  <c:v>Update wiki with progress </c:v>
                </c:pt>
                <c:pt idx="8">
                  <c:v>User Manual Guide</c:v>
                </c:pt>
                <c:pt idx="9">
                  <c:v>Deployment Guide</c:v>
                </c:pt>
                <c:pt idx="10">
                  <c:v>Final Deployment</c:v>
                </c:pt>
              </c:strCache>
            </c:strRef>
          </c:cat>
          <c:val>
            <c:numRef>
              <c:f>'Iteration 12'!$K$3:$K$18</c:f>
              <c:numCache>
                <c:formatCode>0%</c:formatCode>
                <c:ptCount val="1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7437632"/>
        <c:axId val="-1277434368"/>
      </c:lineChart>
      <c:catAx>
        <c:axId val="-12774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434368"/>
        <c:crosses val="autoZero"/>
        <c:auto val="1"/>
        <c:lblAlgn val="ctr"/>
        <c:lblOffset val="100"/>
        <c:noMultiLvlLbl val="0"/>
      </c:catAx>
      <c:valAx>
        <c:axId val="-1277434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4376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4875680"/>
        <c:axId val="-884887648"/>
      </c:barChart>
      <c:catAx>
        <c:axId val="-8848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7648"/>
        <c:crosses val="autoZero"/>
        <c:auto val="1"/>
        <c:lblAlgn val="ctr"/>
        <c:lblOffset val="100"/>
        <c:noMultiLvlLbl val="0"/>
      </c:catAx>
      <c:valAx>
        <c:axId val="-8848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4874592"/>
        <c:axId val="-884882752"/>
      </c:lineChart>
      <c:catAx>
        <c:axId val="-8848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2752"/>
        <c:crosses val="autoZero"/>
        <c:auto val="1"/>
        <c:lblAlgn val="ctr"/>
        <c:lblOffset val="100"/>
        <c:noMultiLvlLbl val="0"/>
      </c:catAx>
      <c:valAx>
        <c:axId val="-8848827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745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4882208"/>
        <c:axId val="-884881664"/>
      </c:lineChart>
      <c:catAx>
        <c:axId val="-8848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1664"/>
        <c:crosses val="autoZero"/>
        <c:auto val="1"/>
        <c:lblAlgn val="ctr"/>
        <c:lblOffset val="100"/>
        <c:noMultiLvlLbl val="0"/>
      </c:catAx>
      <c:valAx>
        <c:axId val="-8848816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22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50346416"/>
        <c:axId val="-750349680"/>
      </c:lineChart>
      <c:catAx>
        <c:axId val="-7503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9680"/>
        <c:crosses val="autoZero"/>
        <c:auto val="1"/>
        <c:lblAlgn val="ctr"/>
        <c:lblOffset val="100"/>
        <c:noMultiLvlLbl val="0"/>
      </c:catAx>
      <c:valAx>
        <c:axId val="-7503496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64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50338800"/>
        <c:axId val="-750338256"/>
      </c:lineChart>
      <c:catAx>
        <c:axId val="-7503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38256"/>
        <c:crosses val="autoZero"/>
        <c:auto val="1"/>
        <c:lblAlgn val="ctr"/>
        <c:lblOffset val="100"/>
        <c:noMultiLvlLbl val="0"/>
      </c:catAx>
      <c:valAx>
        <c:axId val="-7503382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388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50351312"/>
        <c:axId val="-750350224"/>
      </c:lineChart>
      <c:catAx>
        <c:axId val="-7503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50224"/>
        <c:crosses val="autoZero"/>
        <c:auto val="1"/>
        <c:lblAlgn val="ctr"/>
        <c:lblOffset val="100"/>
        <c:noMultiLvlLbl val="0"/>
      </c:catAx>
      <c:valAx>
        <c:axId val="-7503502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51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65043536"/>
        <c:axId val="-1065047888"/>
      </c:lineChart>
      <c:catAx>
        <c:axId val="-1065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047888"/>
        <c:crosses val="autoZero"/>
        <c:auto val="1"/>
        <c:lblAlgn val="ctr"/>
        <c:lblOffset val="100"/>
        <c:noMultiLvlLbl val="0"/>
      </c:catAx>
      <c:valAx>
        <c:axId val="-10650478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0435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7640336"/>
        <c:axId val="-1277641424"/>
      </c:lineChart>
      <c:catAx>
        <c:axId val="-12776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641424"/>
        <c:crosses val="autoZero"/>
        <c:auto val="1"/>
        <c:lblAlgn val="ctr"/>
        <c:lblOffset val="100"/>
        <c:noMultiLvlLbl val="0"/>
      </c:catAx>
      <c:valAx>
        <c:axId val="-12776414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640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520782</xdr:colOff>
      <xdr:row>0</xdr:row>
      <xdr:rowOff>244557</xdr:rowOff>
    </xdr:from>
    <xdr:to>
      <xdr:col>37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235"/>
  <sheetViews>
    <sheetView showGridLines="0" tabSelected="1" topLeftCell="P1" zoomScale="70" zoomScaleNormal="70" workbookViewId="0">
      <selection activeCell="AM9" sqref="AM9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9.140625" style="31" bestFit="1" customWidth="1"/>
    <col min="19" max="19" width="39.7109375" style="31" bestFit="1" customWidth="1"/>
    <col min="20" max="16384" width="9.140625" style="31"/>
  </cols>
  <sheetData>
    <row r="1" spans="1:19" ht="22.5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O1" s="70" t="s">
        <v>160</v>
      </c>
      <c r="P1" s="71"/>
      <c r="Q1" s="71"/>
      <c r="R1" s="71"/>
      <c r="S1" s="65"/>
    </row>
    <row r="2" spans="1:19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159</v>
      </c>
      <c r="S2" s="56" t="s">
        <v>162</v>
      </c>
    </row>
    <row r="3" spans="1:19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  <c r="S3" s="54"/>
    </row>
    <row r="4" spans="1:19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  <c r="S4" s="54"/>
    </row>
    <row r="5" spans="1:19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  <c r="S5" s="54" t="s">
        <v>191</v>
      </c>
    </row>
    <row r="6" spans="1:19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/>
      <c r="S6" s="54" t="s">
        <v>163</v>
      </c>
    </row>
    <row r="7" spans="1:19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/>
      <c r="S7" s="54" t="s">
        <v>164</v>
      </c>
    </row>
    <row r="8" spans="1:19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/>
      <c r="S8" s="54" t="s">
        <v>178</v>
      </c>
    </row>
    <row r="9" spans="1:19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/>
      <c r="S9" s="54" t="s">
        <v>180</v>
      </c>
    </row>
    <row r="10" spans="1:19" ht="82.5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4"/>
      <c r="S10" s="57" t="s">
        <v>165</v>
      </c>
    </row>
    <row r="11" spans="1:19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  <c r="S11" s="57"/>
    </row>
    <row r="12" spans="1:19" ht="33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4"/>
      <c r="S12" s="57" t="s">
        <v>193</v>
      </c>
    </row>
    <row r="13" spans="1:19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11</v>
      </c>
      <c r="P13" s="54">
        <f>SUM(G206:G221)-16</f>
        <v>61.5</v>
      </c>
      <c r="Q13" s="54">
        <v>59.5</v>
      </c>
      <c r="R13" s="54"/>
      <c r="S13" s="57" t="s">
        <v>207</v>
      </c>
    </row>
    <row r="14" spans="1:19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12</v>
      </c>
      <c r="P14" s="54">
        <f>SUM(G225:G235)</f>
        <v>30</v>
      </c>
      <c r="Q14" s="54">
        <f>SUM(J225:J235)</f>
        <v>31.5</v>
      </c>
      <c r="R14" s="54"/>
      <c r="S14" s="57"/>
    </row>
    <row r="15" spans="1:19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9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9" t="s">
        <v>166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72" t="s">
        <v>12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9" t="s">
        <v>181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  <row r="204" spans="1:12" ht="22.5" x14ac:dyDescent="0.3">
      <c r="A204" s="66" t="s">
        <v>206</v>
      </c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8"/>
    </row>
    <row r="205" spans="1:12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5" t="s">
        <v>20</v>
      </c>
      <c r="L205" s="2" t="s">
        <v>10</v>
      </c>
    </row>
    <row r="206" spans="1:12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48">
        <v>1</v>
      </c>
      <c r="L206" s="10" t="s">
        <v>12</v>
      </c>
    </row>
    <row r="207" spans="1:12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6">
        <v>1</v>
      </c>
      <c r="L207" s="10" t="s">
        <v>12</v>
      </c>
    </row>
    <row r="208" spans="1:12" ht="27.7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30</v>
      </c>
      <c r="H208" s="25">
        <v>42073</v>
      </c>
      <c r="I208" s="25">
        <v>42083</v>
      </c>
      <c r="J208" s="12">
        <v>30</v>
      </c>
      <c r="K208" s="13">
        <f>G208/J208</f>
        <v>1</v>
      </c>
      <c r="L208" s="10" t="s">
        <v>12</v>
      </c>
    </row>
    <row r="209" spans="1:12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3">
        <v>1</v>
      </c>
      <c r="L209" s="10" t="s">
        <v>12</v>
      </c>
    </row>
    <row r="210" spans="1:12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3">
        <f>G210/J210</f>
        <v>1.2</v>
      </c>
      <c r="L210" s="10" t="s">
        <v>12</v>
      </c>
    </row>
    <row r="211" spans="1:12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48">
        <v>1</v>
      </c>
      <c r="L211" s="10" t="s">
        <v>12</v>
      </c>
    </row>
    <row r="212" spans="1:12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6">
        <f>G212/J212</f>
        <v>1</v>
      </c>
      <c r="L212" s="10" t="s">
        <v>12</v>
      </c>
    </row>
    <row r="213" spans="1:12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6">
        <v>1</v>
      </c>
      <c r="L213" s="10" t="s">
        <v>12</v>
      </c>
    </row>
    <row r="214" spans="1:12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6">
        <v>1</v>
      </c>
      <c r="L214" s="10" t="s">
        <v>12</v>
      </c>
    </row>
    <row r="215" spans="1:12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9">
        <v>1</v>
      </c>
      <c r="L215" s="10" t="s">
        <v>12</v>
      </c>
    </row>
    <row r="216" spans="1:12" x14ac:dyDescent="0.3">
      <c r="A216" s="11">
        <v>11</v>
      </c>
      <c r="B216" s="7" t="s">
        <v>200</v>
      </c>
      <c r="C216" s="7"/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9">
        <v>1</v>
      </c>
      <c r="L216" s="10" t="s">
        <v>12</v>
      </c>
    </row>
    <row r="217" spans="1:12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9">
        <v>1</v>
      </c>
      <c r="L217" s="10" t="s">
        <v>12</v>
      </c>
    </row>
    <row r="218" spans="1:12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9">
        <v>1</v>
      </c>
      <c r="L218" s="10" t="s">
        <v>12</v>
      </c>
    </row>
    <row r="219" spans="1:12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9">
        <f>G219/J219</f>
        <v>1</v>
      </c>
      <c r="L219" s="10" t="s">
        <v>12</v>
      </c>
    </row>
    <row r="220" spans="1:12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10</v>
      </c>
      <c r="K220" s="9">
        <f>G220/J220</f>
        <v>1.3</v>
      </c>
      <c r="L220" s="10" t="s">
        <v>12</v>
      </c>
    </row>
    <row r="221" spans="1:12" ht="27.7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9">
        <f>G221/J221</f>
        <v>0.88888888888888884</v>
      </c>
      <c r="L221" s="10" t="s">
        <v>12</v>
      </c>
    </row>
    <row r="223" spans="1:12" ht="22.5" x14ac:dyDescent="0.3">
      <c r="A223" s="66" t="s">
        <v>219</v>
      </c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8"/>
    </row>
    <row r="224" spans="1:12" ht="27" x14ac:dyDescent="0.3">
      <c r="A224" s="2" t="s">
        <v>0</v>
      </c>
      <c r="B224" s="3" t="s">
        <v>1</v>
      </c>
      <c r="C224" s="2" t="s">
        <v>2</v>
      </c>
      <c r="D224" s="3" t="s">
        <v>3</v>
      </c>
      <c r="E224" s="4" t="s">
        <v>4</v>
      </c>
      <c r="F224" s="4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5" t="s">
        <v>20</v>
      </c>
      <c r="L224" s="2" t="s">
        <v>10</v>
      </c>
    </row>
    <row r="225" spans="1:12" x14ac:dyDescent="0.3">
      <c r="A225" s="11">
        <v>1</v>
      </c>
      <c r="B225" s="11" t="s">
        <v>208</v>
      </c>
      <c r="C225" s="11" t="s">
        <v>11</v>
      </c>
      <c r="D225" s="11">
        <v>6</v>
      </c>
      <c r="E225" s="8">
        <v>42086</v>
      </c>
      <c r="F225" s="28">
        <v>42091</v>
      </c>
      <c r="G225" s="11">
        <v>4</v>
      </c>
      <c r="H225" s="8">
        <v>42086</v>
      </c>
      <c r="I225" s="28">
        <v>42091</v>
      </c>
      <c r="J225" s="11">
        <v>4.5</v>
      </c>
      <c r="K225" s="48">
        <f>G225/J225</f>
        <v>0.88888888888888884</v>
      </c>
      <c r="L225" s="10" t="s">
        <v>12</v>
      </c>
    </row>
    <row r="226" spans="1:12" x14ac:dyDescent="0.3">
      <c r="A226" s="11">
        <v>2</v>
      </c>
      <c r="B226" s="12" t="s">
        <v>209</v>
      </c>
      <c r="C226" s="6" t="s">
        <v>210</v>
      </c>
      <c r="D226" s="7">
        <v>1</v>
      </c>
      <c r="E226" s="8">
        <v>42086</v>
      </c>
      <c r="F226" s="8">
        <v>42086</v>
      </c>
      <c r="G226" s="7">
        <v>4</v>
      </c>
      <c r="H226" s="8">
        <v>42086</v>
      </c>
      <c r="I226" s="8">
        <v>42086</v>
      </c>
      <c r="J226" s="15">
        <v>4</v>
      </c>
      <c r="K226" s="16">
        <v>1</v>
      </c>
      <c r="L226" s="10" t="s">
        <v>12</v>
      </c>
    </row>
    <row r="227" spans="1:12" x14ac:dyDescent="0.3">
      <c r="A227" s="6">
        <v>3</v>
      </c>
      <c r="B227" s="7" t="s">
        <v>211</v>
      </c>
      <c r="C227" s="6" t="s">
        <v>210</v>
      </c>
      <c r="D227" s="7">
        <v>1</v>
      </c>
      <c r="E227" s="8">
        <v>42088</v>
      </c>
      <c r="F227" s="8">
        <v>42088</v>
      </c>
      <c r="G227" s="7">
        <v>1.5</v>
      </c>
      <c r="H227" s="8">
        <v>42088</v>
      </c>
      <c r="I227" s="8">
        <v>42088</v>
      </c>
      <c r="J227" s="15">
        <v>1.5</v>
      </c>
      <c r="K227" s="16">
        <v>1</v>
      </c>
      <c r="L227" s="10" t="s">
        <v>12</v>
      </c>
    </row>
    <row r="228" spans="1:12" x14ac:dyDescent="0.3">
      <c r="A228" s="6">
        <v>4</v>
      </c>
      <c r="B228" s="7" t="s">
        <v>212</v>
      </c>
      <c r="C228" s="6" t="s">
        <v>13</v>
      </c>
      <c r="D228" s="7">
        <v>1</v>
      </c>
      <c r="E228" s="8">
        <v>42086</v>
      </c>
      <c r="F228" s="8">
        <v>42086</v>
      </c>
      <c r="G228" s="7">
        <v>3</v>
      </c>
      <c r="H228" s="8">
        <v>42086</v>
      </c>
      <c r="I228" s="8">
        <v>42086</v>
      </c>
      <c r="J228" s="15">
        <v>3</v>
      </c>
      <c r="K228" s="16">
        <v>1</v>
      </c>
      <c r="L228" s="10" t="s">
        <v>12</v>
      </c>
    </row>
    <row r="229" spans="1:12" x14ac:dyDescent="0.3">
      <c r="A229" s="18">
        <v>5</v>
      </c>
      <c r="B229" s="19" t="s">
        <v>32</v>
      </c>
      <c r="C229" s="18" t="s">
        <v>11</v>
      </c>
      <c r="D229" s="7">
        <v>1</v>
      </c>
      <c r="E229" s="8">
        <v>42098</v>
      </c>
      <c r="F229" s="8" t="s">
        <v>213</v>
      </c>
      <c r="G229" s="7">
        <v>4</v>
      </c>
      <c r="H229" s="8">
        <v>42098</v>
      </c>
      <c r="I229" s="8" t="s">
        <v>213</v>
      </c>
      <c r="J229" s="15">
        <v>4.5</v>
      </c>
      <c r="K229" s="16">
        <f>G229/J229</f>
        <v>0.88888888888888884</v>
      </c>
      <c r="L229" s="10" t="s">
        <v>12</v>
      </c>
    </row>
    <row r="230" spans="1:12" x14ac:dyDescent="0.3">
      <c r="A230" s="6">
        <v>6</v>
      </c>
      <c r="B230" s="12" t="s">
        <v>43</v>
      </c>
      <c r="C230" s="11" t="s">
        <v>15</v>
      </c>
      <c r="D230" s="11">
        <v>1</v>
      </c>
      <c r="E230" s="28">
        <v>42083</v>
      </c>
      <c r="F230" s="28">
        <v>42080</v>
      </c>
      <c r="G230" s="11">
        <v>0.5</v>
      </c>
      <c r="H230" s="28">
        <v>42083</v>
      </c>
      <c r="I230" s="28">
        <v>42083</v>
      </c>
      <c r="J230" s="11">
        <v>0.5</v>
      </c>
      <c r="K230" s="48">
        <v>1</v>
      </c>
      <c r="L230" s="10" t="s">
        <v>12</v>
      </c>
    </row>
    <row r="231" spans="1:12" x14ac:dyDescent="0.3">
      <c r="A231" s="6">
        <v>7</v>
      </c>
      <c r="B231" s="7" t="s">
        <v>214</v>
      </c>
      <c r="C231" s="6" t="s">
        <v>18</v>
      </c>
      <c r="D231" s="7">
        <v>1</v>
      </c>
      <c r="E231" s="8">
        <v>42085</v>
      </c>
      <c r="F231" s="8">
        <v>42085</v>
      </c>
      <c r="G231" s="7">
        <v>3</v>
      </c>
      <c r="H231" s="8">
        <v>42085</v>
      </c>
      <c r="I231" s="8">
        <v>42085</v>
      </c>
      <c r="J231" s="15">
        <v>3</v>
      </c>
      <c r="K231" s="16">
        <v>1</v>
      </c>
      <c r="L231" s="10" t="s">
        <v>12</v>
      </c>
    </row>
    <row r="232" spans="1:12" x14ac:dyDescent="0.3">
      <c r="A232" s="6">
        <v>8</v>
      </c>
      <c r="B232" s="7" t="s">
        <v>35</v>
      </c>
      <c r="C232" s="6" t="s">
        <v>36</v>
      </c>
      <c r="D232" s="7">
        <v>1</v>
      </c>
      <c r="E232" s="8">
        <v>42085</v>
      </c>
      <c r="F232" s="8">
        <v>42085</v>
      </c>
      <c r="G232" s="7">
        <v>1</v>
      </c>
      <c r="H232" s="8">
        <v>42085</v>
      </c>
      <c r="I232" s="8">
        <v>42085</v>
      </c>
      <c r="J232" s="15">
        <v>1</v>
      </c>
      <c r="K232" s="16">
        <v>1</v>
      </c>
      <c r="L232" s="10" t="s">
        <v>12</v>
      </c>
    </row>
    <row r="233" spans="1:12" x14ac:dyDescent="0.3">
      <c r="A233" s="18">
        <v>9</v>
      </c>
      <c r="B233" s="19" t="s">
        <v>215</v>
      </c>
      <c r="C233" s="18" t="s">
        <v>216</v>
      </c>
      <c r="D233" s="7">
        <f>F233-E233</f>
        <v>5</v>
      </c>
      <c r="E233" s="8">
        <v>42086</v>
      </c>
      <c r="F233" s="28">
        <v>42091</v>
      </c>
      <c r="G233" s="7">
        <v>4</v>
      </c>
      <c r="H233" s="8">
        <v>42086</v>
      </c>
      <c r="I233" s="28">
        <v>42091</v>
      </c>
      <c r="J233" s="15">
        <v>5</v>
      </c>
      <c r="K233" s="16">
        <f>G233/J233</f>
        <v>0.8</v>
      </c>
      <c r="L233" s="10" t="s">
        <v>12</v>
      </c>
    </row>
    <row r="234" spans="1:12" x14ac:dyDescent="0.3">
      <c r="A234" s="18">
        <v>10</v>
      </c>
      <c r="B234" s="19" t="s">
        <v>217</v>
      </c>
      <c r="C234" s="18" t="s">
        <v>94</v>
      </c>
      <c r="D234" s="7">
        <f>F234-E234</f>
        <v>5</v>
      </c>
      <c r="E234" s="8">
        <v>42086</v>
      </c>
      <c r="F234" s="28">
        <v>42091</v>
      </c>
      <c r="G234" s="7">
        <v>2</v>
      </c>
      <c r="H234" s="8">
        <v>42086</v>
      </c>
      <c r="I234" s="28">
        <v>42091</v>
      </c>
      <c r="J234" s="15">
        <v>2</v>
      </c>
      <c r="K234" s="16">
        <v>1</v>
      </c>
      <c r="L234" s="10" t="s">
        <v>12</v>
      </c>
    </row>
    <row r="235" spans="1:12" x14ac:dyDescent="0.3">
      <c r="A235" s="11">
        <v>11</v>
      </c>
      <c r="B235" s="7" t="s">
        <v>218</v>
      </c>
      <c r="C235" s="7" t="s">
        <v>11</v>
      </c>
      <c r="D235" s="7">
        <v>1</v>
      </c>
      <c r="E235" s="8">
        <v>42100</v>
      </c>
      <c r="F235" s="8">
        <v>42100</v>
      </c>
      <c r="G235" s="7">
        <v>3</v>
      </c>
      <c r="H235" s="8">
        <v>42100</v>
      </c>
      <c r="I235" s="8">
        <v>42100</v>
      </c>
      <c r="J235" s="7">
        <v>2.5</v>
      </c>
      <c r="K235" s="9">
        <v>1</v>
      </c>
      <c r="L235" s="10" t="s">
        <v>12</v>
      </c>
    </row>
  </sheetData>
  <mergeCells count="14">
    <mergeCell ref="A223:L223"/>
    <mergeCell ref="A204:L204"/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5" zoomScaleNormal="85" workbookViewId="0">
      <selection activeCell="J4" sqref="J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181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2" t="s">
        <v>12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activeCell="A2" sqref="A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30</v>
      </c>
      <c r="K5" s="13">
        <f>G5/J5</f>
        <v>0.56666666666666665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10</v>
      </c>
      <c r="K17" s="9">
        <f>G17/J17</f>
        <v>1.3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70" zoomScaleNormal="70" workbookViewId="0">
      <selection sqref="A1:L1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21.140625" style="29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1" t="s">
        <v>208</v>
      </c>
      <c r="C3" s="11" t="s">
        <v>11</v>
      </c>
      <c r="D3" s="11">
        <v>6</v>
      </c>
      <c r="E3" s="8">
        <v>42086</v>
      </c>
      <c r="F3" s="28">
        <v>42091</v>
      </c>
      <c r="G3" s="11">
        <v>4</v>
      </c>
      <c r="H3" s="8">
        <v>42086</v>
      </c>
      <c r="I3" s="28">
        <v>42091</v>
      </c>
      <c r="J3" s="11">
        <v>4.5</v>
      </c>
      <c r="K3" s="48">
        <f>G3/J3</f>
        <v>0.88888888888888884</v>
      </c>
      <c r="L3" s="10" t="s">
        <v>12</v>
      </c>
    </row>
    <row r="4" spans="1:12" x14ac:dyDescent="0.25">
      <c r="A4" s="11">
        <v>2</v>
      </c>
      <c r="B4" s="12" t="s">
        <v>209</v>
      </c>
      <c r="C4" s="6" t="s">
        <v>210</v>
      </c>
      <c r="D4" s="7">
        <v>1</v>
      </c>
      <c r="E4" s="8">
        <v>42086</v>
      </c>
      <c r="F4" s="8">
        <v>42086</v>
      </c>
      <c r="G4" s="7">
        <v>4</v>
      </c>
      <c r="H4" s="8">
        <v>42086</v>
      </c>
      <c r="I4" s="8">
        <v>42086</v>
      </c>
      <c r="J4" s="15">
        <v>4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211</v>
      </c>
      <c r="C5" s="6" t="s">
        <v>210</v>
      </c>
      <c r="D5" s="7">
        <v>1</v>
      </c>
      <c r="E5" s="8">
        <v>42088</v>
      </c>
      <c r="F5" s="8">
        <v>42088</v>
      </c>
      <c r="G5" s="7">
        <v>1.5</v>
      </c>
      <c r="H5" s="8">
        <v>42088</v>
      </c>
      <c r="I5" s="8">
        <v>42088</v>
      </c>
      <c r="J5" s="15">
        <v>1.5</v>
      </c>
      <c r="K5" s="16">
        <v>1</v>
      </c>
      <c r="L5" s="10" t="s">
        <v>12</v>
      </c>
    </row>
    <row r="6" spans="1:12" x14ac:dyDescent="0.25">
      <c r="A6" s="6">
        <v>4</v>
      </c>
      <c r="B6" s="7" t="s">
        <v>212</v>
      </c>
      <c r="C6" s="6" t="s">
        <v>13</v>
      </c>
      <c r="D6" s="7">
        <v>1</v>
      </c>
      <c r="E6" s="8">
        <v>42086</v>
      </c>
      <c r="F6" s="8">
        <v>42086</v>
      </c>
      <c r="G6" s="7">
        <v>3</v>
      </c>
      <c r="H6" s="8">
        <v>42086</v>
      </c>
      <c r="I6" s="8">
        <v>42086</v>
      </c>
      <c r="J6" s="15">
        <v>3</v>
      </c>
      <c r="K6" s="16">
        <v>1</v>
      </c>
      <c r="L6" s="10" t="s">
        <v>12</v>
      </c>
    </row>
    <row r="7" spans="1:12" ht="14.25" customHeight="1" x14ac:dyDescent="0.25">
      <c r="A7" s="18">
        <v>5</v>
      </c>
      <c r="B7" s="19" t="s">
        <v>32</v>
      </c>
      <c r="C7" s="18" t="s">
        <v>11</v>
      </c>
      <c r="D7" s="7">
        <v>1</v>
      </c>
      <c r="E7" s="8">
        <v>42098</v>
      </c>
      <c r="F7" s="8" t="s">
        <v>213</v>
      </c>
      <c r="G7" s="7">
        <v>4</v>
      </c>
      <c r="H7" s="8">
        <v>42098</v>
      </c>
      <c r="I7" s="8" t="s">
        <v>213</v>
      </c>
      <c r="J7" s="15">
        <v>4.5</v>
      </c>
      <c r="K7" s="16">
        <f>G7/J7</f>
        <v>0.88888888888888884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x14ac:dyDescent="0.25">
      <c r="A9" s="6">
        <v>7</v>
      </c>
      <c r="B9" s="7" t="s">
        <v>214</v>
      </c>
      <c r="C9" s="6" t="s">
        <v>18</v>
      </c>
      <c r="D9" s="7">
        <v>1</v>
      </c>
      <c r="E9" s="8">
        <v>42085</v>
      </c>
      <c r="F9" s="8">
        <v>42085</v>
      </c>
      <c r="G9" s="7">
        <v>3</v>
      </c>
      <c r="H9" s="8">
        <v>42085</v>
      </c>
      <c r="I9" s="8">
        <v>42085</v>
      </c>
      <c r="J9" s="15">
        <v>3</v>
      </c>
      <c r="K9" s="16">
        <v>1</v>
      </c>
      <c r="L9" s="10" t="s">
        <v>12</v>
      </c>
    </row>
    <row r="10" spans="1:12" x14ac:dyDescent="0.25">
      <c r="A10" s="6">
        <v>8</v>
      </c>
      <c r="B10" s="7" t="s">
        <v>35</v>
      </c>
      <c r="C10" s="6" t="s">
        <v>36</v>
      </c>
      <c r="D10" s="7">
        <v>1</v>
      </c>
      <c r="E10" s="8">
        <v>42085</v>
      </c>
      <c r="F10" s="8">
        <v>42085</v>
      </c>
      <c r="G10" s="7">
        <v>1</v>
      </c>
      <c r="H10" s="8">
        <v>42085</v>
      </c>
      <c r="I10" s="8">
        <v>42085</v>
      </c>
      <c r="J10" s="15">
        <v>1</v>
      </c>
      <c r="K10" s="16">
        <v>1</v>
      </c>
      <c r="L10" s="10" t="s">
        <v>12</v>
      </c>
    </row>
    <row r="11" spans="1:12" x14ac:dyDescent="0.25">
      <c r="A11" s="18">
        <v>9</v>
      </c>
      <c r="B11" s="19" t="s">
        <v>215</v>
      </c>
      <c r="C11" s="18" t="s">
        <v>216</v>
      </c>
      <c r="D11" s="7">
        <f>F11-E11</f>
        <v>5</v>
      </c>
      <c r="E11" s="8">
        <v>42086</v>
      </c>
      <c r="F11" s="28">
        <v>42091</v>
      </c>
      <c r="G11" s="7">
        <v>4</v>
      </c>
      <c r="H11" s="8">
        <v>42086</v>
      </c>
      <c r="I11" s="28">
        <v>42091</v>
      </c>
      <c r="J11" s="15">
        <v>5</v>
      </c>
      <c r="K11" s="16">
        <f>G11/J11</f>
        <v>0.8</v>
      </c>
      <c r="L11" s="10" t="s">
        <v>12</v>
      </c>
    </row>
    <row r="12" spans="1:12" x14ac:dyDescent="0.25">
      <c r="A12" s="18">
        <v>10</v>
      </c>
      <c r="B12" s="19" t="s">
        <v>217</v>
      </c>
      <c r="C12" s="18" t="s">
        <v>94</v>
      </c>
      <c r="D12" s="7">
        <f>F12-E12</f>
        <v>5</v>
      </c>
      <c r="E12" s="8">
        <v>42086</v>
      </c>
      <c r="F12" s="28">
        <v>42091</v>
      </c>
      <c r="G12" s="7">
        <v>2</v>
      </c>
      <c r="H12" s="8">
        <v>42086</v>
      </c>
      <c r="I12" s="28">
        <v>42091</v>
      </c>
      <c r="J12" s="15">
        <v>2</v>
      </c>
      <c r="K12" s="16">
        <v>1</v>
      </c>
      <c r="L12" s="10" t="s">
        <v>12</v>
      </c>
    </row>
    <row r="13" spans="1:12" x14ac:dyDescent="0.25">
      <c r="A13" s="11">
        <v>11</v>
      </c>
      <c r="B13" s="7" t="s">
        <v>218</v>
      </c>
      <c r="C13" s="7" t="s">
        <v>11</v>
      </c>
      <c r="D13" s="7">
        <v>1</v>
      </c>
      <c r="E13" s="8">
        <v>42100</v>
      </c>
      <c r="F13" s="8">
        <v>42100</v>
      </c>
      <c r="G13" s="7">
        <v>3</v>
      </c>
      <c r="H13" s="8">
        <v>42100</v>
      </c>
      <c r="I13" s="8">
        <v>42100</v>
      </c>
      <c r="J13" s="7">
        <v>2.5</v>
      </c>
      <c r="K13" s="9">
        <v>1</v>
      </c>
      <c r="L1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3" t="s">
        <v>159</v>
      </c>
      <c r="P2" s="73"/>
      <c r="Q2" s="73"/>
      <c r="R2" s="73"/>
      <c r="S2" s="73"/>
      <c r="T2" s="73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Iteration 12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2015-04-06T15:34:35Z</dcterms:modified>
</cp:coreProperties>
</file>