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ozdogru\Documents\UIC - 9 Feb 2023\Classes\IDS 420 Business Model Simulation\HWs\HW-2\"/>
    </mc:Choice>
  </mc:AlternateContent>
  <xr:revisionPtr revIDLastSave="0" documentId="13_ncr:1_{15C69562-6B30-45A0-AE25-69DDB16D855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blem 1" sheetId="11" r:id="rId1"/>
    <sheet name="Problem 2 " sheetId="6" r:id="rId2"/>
  </sheets>
  <externalReferences>
    <externalReference r:id="rId3"/>
  </externalReferences>
  <definedNames>
    <definedName name="a">#REF!</definedName>
    <definedName name="b">#REF!</definedName>
    <definedName name="CI">'Problem 2 '!$AL$2</definedName>
    <definedName name="criterion">#REF!</definedName>
    <definedName name="lambda" localSheetId="0">'[1]Prob 4'!$D$2</definedName>
    <definedName name="lambda">#REF!</definedName>
    <definedName name="m">#REF!</definedName>
    <definedName name="percentmissed">'Problem 2 '!#REF!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'Problem 1'!$I$2</definedName>
    <definedName name="solver_typ" localSheetId="0" hidden="1">1</definedName>
    <definedName name="solver_val" localSheetId="0" hidden="1">0</definedName>
    <definedName name="solver_ver" localSheetId="0" hidden="1">3</definedName>
    <definedName name="x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2" i="11" l="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AM5" i="6" l="1"/>
  <c r="AM4" i="6"/>
  <c r="AM6" i="6" s="1"/>
  <c r="AM3" i="6"/>
  <c r="AM2" i="6"/>
  <c r="AG3" i="6"/>
  <c r="AH3" i="6" s="1"/>
  <c r="AG4" i="6"/>
  <c r="AH4" i="6" s="1"/>
  <c r="AG5" i="6"/>
  <c r="AH5" i="6" s="1"/>
  <c r="AG6" i="6"/>
  <c r="AH6" i="6" s="1"/>
  <c r="AG7" i="6"/>
  <c r="AH7" i="6" s="1"/>
  <c r="AG8" i="6"/>
  <c r="AH8" i="6" s="1"/>
  <c r="AG9" i="6"/>
  <c r="AH9" i="6" s="1"/>
  <c r="AG10" i="6"/>
  <c r="AH10" i="6" s="1"/>
  <c r="AG11" i="6"/>
  <c r="AH11" i="6" s="1"/>
  <c r="AG12" i="6"/>
  <c r="AH12" i="6" s="1"/>
  <c r="AG13" i="6"/>
  <c r="AH13" i="6" s="1"/>
  <c r="AG14" i="6"/>
  <c r="AH14" i="6" s="1"/>
  <c r="AG15" i="6"/>
  <c r="AH15" i="6" s="1"/>
  <c r="AG16" i="6"/>
  <c r="AH16" i="6" s="1"/>
  <c r="AG17" i="6"/>
  <c r="AH17" i="6" s="1"/>
  <c r="AG18" i="6"/>
  <c r="AH18" i="6" s="1"/>
  <c r="AG19" i="6"/>
  <c r="AH19" i="6" s="1"/>
  <c r="AG20" i="6"/>
  <c r="AH20" i="6" s="1"/>
  <c r="AG21" i="6"/>
  <c r="AH21" i="6" s="1"/>
  <c r="AG22" i="6"/>
  <c r="AH22" i="6" s="1"/>
  <c r="AG23" i="6"/>
  <c r="AH23" i="6" s="1"/>
  <c r="AG24" i="6"/>
  <c r="AH24" i="6" s="1"/>
  <c r="AG25" i="6"/>
  <c r="AH25" i="6" s="1"/>
  <c r="AG26" i="6"/>
  <c r="AH26" i="6" s="1"/>
  <c r="AG27" i="6"/>
  <c r="AH27" i="6" s="1"/>
  <c r="AG28" i="6"/>
  <c r="AH28" i="6" s="1"/>
  <c r="AG29" i="6"/>
  <c r="AH29" i="6" s="1"/>
  <c r="AG30" i="6"/>
  <c r="AH30" i="6" s="1"/>
  <c r="AG31" i="6"/>
  <c r="AH31" i="6" s="1"/>
  <c r="AG32" i="6"/>
  <c r="AH32" i="6" s="1"/>
  <c r="AG33" i="6"/>
  <c r="AH33" i="6" s="1"/>
  <c r="AG34" i="6"/>
  <c r="AH34" i="6" s="1"/>
  <c r="AG35" i="6"/>
  <c r="AH35" i="6" s="1"/>
  <c r="AG36" i="6"/>
  <c r="AH36" i="6" s="1"/>
  <c r="AG37" i="6"/>
  <c r="AH37" i="6" s="1"/>
  <c r="AG38" i="6"/>
  <c r="AH38" i="6" s="1"/>
  <c r="AG39" i="6"/>
  <c r="AH39" i="6" s="1"/>
  <c r="AG40" i="6"/>
  <c r="AH40" i="6" s="1"/>
  <c r="AG41" i="6"/>
  <c r="AH41" i="6" s="1"/>
  <c r="AG42" i="6"/>
  <c r="AH42" i="6" s="1"/>
  <c r="AG43" i="6"/>
  <c r="AH43" i="6" s="1"/>
  <c r="AG44" i="6"/>
  <c r="AH44" i="6" s="1"/>
  <c r="AG45" i="6"/>
  <c r="AH45" i="6" s="1"/>
  <c r="AG46" i="6"/>
  <c r="AH46" i="6" s="1"/>
  <c r="AG47" i="6"/>
  <c r="AH47" i="6" s="1"/>
  <c r="AG48" i="6"/>
  <c r="AH48" i="6" s="1"/>
  <c r="AG49" i="6"/>
  <c r="AH49" i="6" s="1"/>
  <c r="AG50" i="6"/>
  <c r="AH50" i="6" s="1"/>
  <c r="AG51" i="6"/>
  <c r="AH51" i="6" s="1"/>
  <c r="AG52" i="6"/>
  <c r="AH52" i="6" s="1"/>
  <c r="AG53" i="6"/>
  <c r="AH53" i="6" s="1"/>
  <c r="AG54" i="6"/>
  <c r="AH54" i="6" s="1"/>
  <c r="AG55" i="6"/>
  <c r="AH55" i="6" s="1"/>
  <c r="AG56" i="6"/>
  <c r="AH56" i="6" s="1"/>
  <c r="AG57" i="6"/>
  <c r="AH57" i="6" s="1"/>
  <c r="AG58" i="6"/>
  <c r="AH58" i="6" s="1"/>
  <c r="AG59" i="6"/>
  <c r="AH59" i="6" s="1"/>
  <c r="AG60" i="6"/>
  <c r="AH60" i="6" s="1"/>
  <c r="AG61" i="6"/>
  <c r="AH61" i="6" s="1"/>
  <c r="AG62" i="6"/>
  <c r="AH62" i="6" s="1"/>
  <c r="AG63" i="6"/>
  <c r="AH63" i="6" s="1"/>
  <c r="AG64" i="6"/>
  <c r="AH64" i="6" s="1"/>
  <c r="AG65" i="6"/>
  <c r="AH65" i="6" s="1"/>
  <c r="AG66" i="6"/>
  <c r="AH66" i="6" s="1"/>
  <c r="AG67" i="6"/>
  <c r="AH67" i="6" s="1"/>
  <c r="AG68" i="6"/>
  <c r="AH68" i="6" s="1"/>
  <c r="AG69" i="6"/>
  <c r="AH69" i="6" s="1"/>
  <c r="AG70" i="6"/>
  <c r="AH70" i="6" s="1"/>
  <c r="AG71" i="6"/>
  <c r="AH71" i="6" s="1"/>
  <c r="AG72" i="6"/>
  <c r="AH72" i="6" s="1"/>
  <c r="AG73" i="6"/>
  <c r="AH73" i="6" s="1"/>
  <c r="AG74" i="6"/>
  <c r="AH74" i="6" s="1"/>
  <c r="AG75" i="6"/>
  <c r="AH75" i="6" s="1"/>
  <c r="AG76" i="6"/>
  <c r="AH76" i="6" s="1"/>
  <c r="AG77" i="6"/>
  <c r="AH77" i="6" s="1"/>
  <c r="AG78" i="6"/>
  <c r="AH78" i="6" s="1"/>
  <c r="AG79" i="6"/>
  <c r="AH79" i="6" s="1"/>
  <c r="AG80" i="6"/>
  <c r="AH80" i="6" s="1"/>
  <c r="AG81" i="6"/>
  <c r="AH81" i="6" s="1"/>
  <c r="AG82" i="6"/>
  <c r="AH82" i="6" s="1"/>
  <c r="AG83" i="6"/>
  <c r="AH83" i="6" s="1"/>
  <c r="AG84" i="6"/>
  <c r="AH84" i="6" s="1"/>
  <c r="AG85" i="6"/>
  <c r="AH85" i="6" s="1"/>
  <c r="AG86" i="6"/>
  <c r="AH86" i="6" s="1"/>
  <c r="AG87" i="6"/>
  <c r="AH87" i="6" s="1"/>
  <c r="AG88" i="6"/>
  <c r="AH88" i="6" s="1"/>
  <c r="AG89" i="6"/>
  <c r="AH89" i="6" s="1"/>
  <c r="AG90" i="6"/>
  <c r="AH90" i="6" s="1"/>
  <c r="AG91" i="6"/>
  <c r="AH91" i="6" s="1"/>
  <c r="AG92" i="6"/>
  <c r="AH92" i="6" s="1"/>
  <c r="AG93" i="6"/>
  <c r="AH93" i="6" s="1"/>
  <c r="AG94" i="6"/>
  <c r="AH94" i="6" s="1"/>
  <c r="AG95" i="6"/>
  <c r="AH95" i="6" s="1"/>
  <c r="AG96" i="6"/>
  <c r="AH96" i="6" s="1"/>
  <c r="AG97" i="6"/>
  <c r="AH97" i="6" s="1"/>
  <c r="AG98" i="6"/>
  <c r="AH98" i="6" s="1"/>
  <c r="AG99" i="6"/>
  <c r="AH99" i="6" s="1"/>
  <c r="AG100" i="6"/>
  <c r="AH100" i="6" s="1"/>
  <c r="AG101" i="6"/>
  <c r="AH101" i="6" s="1"/>
  <c r="AG102" i="6"/>
  <c r="AH102" i="6" s="1"/>
  <c r="AG2" i="6"/>
  <c r="AH2" i="6" s="1"/>
  <c r="M22" i="11" l="1"/>
  <c r="N20" i="11" s="1"/>
  <c r="M8" i="11"/>
  <c r="N5" i="11" s="1"/>
  <c r="B7" i="11"/>
  <c r="C2" i="11"/>
  <c r="F60" i="11" s="1"/>
  <c r="N4" i="11" l="1"/>
  <c r="N2" i="11"/>
  <c r="N3" i="11"/>
  <c r="N6" i="11"/>
  <c r="N17" i="11"/>
  <c r="F17" i="11"/>
  <c r="F52" i="11"/>
  <c r="F100" i="11"/>
  <c r="N18" i="11"/>
  <c r="F79" i="11"/>
  <c r="F88" i="11"/>
  <c r="F14" i="11"/>
  <c r="F8" i="11"/>
  <c r="N19" i="11"/>
  <c r="F98" i="11"/>
  <c r="F7" i="11"/>
  <c r="C3" i="11"/>
  <c r="F63" i="11" s="1"/>
  <c r="N16" i="11"/>
  <c r="F73" i="11" l="1"/>
  <c r="F57" i="11"/>
  <c r="F13" i="11"/>
  <c r="F31" i="11"/>
  <c r="F26" i="11"/>
  <c r="F82" i="11"/>
  <c r="F20" i="11"/>
  <c r="F32" i="11"/>
  <c r="F48" i="11"/>
  <c r="F6" i="11"/>
  <c r="F78" i="11"/>
  <c r="C4" i="11"/>
  <c r="F43" i="11" s="1"/>
  <c r="F94" i="11"/>
  <c r="F18" i="11"/>
  <c r="F70" i="11"/>
  <c r="F55" i="11"/>
  <c r="F5" i="11"/>
  <c r="F66" i="11"/>
  <c r="F47" i="11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F4" i="11" l="1"/>
  <c r="F74" i="11"/>
  <c r="F77" i="11"/>
  <c r="AI97" i="6"/>
  <c r="AK97" i="6" s="1"/>
  <c r="AJ97" i="6"/>
  <c r="AJ89" i="6"/>
  <c r="AI89" i="6"/>
  <c r="AJ81" i="6"/>
  <c r="AI81" i="6"/>
  <c r="AK81" i="6" s="1"/>
  <c r="AJ73" i="6"/>
  <c r="AI73" i="6"/>
  <c r="AK73" i="6" s="1"/>
  <c r="AJ65" i="6"/>
  <c r="AI65" i="6"/>
  <c r="AJ57" i="6"/>
  <c r="AI57" i="6"/>
  <c r="AJ49" i="6"/>
  <c r="AI49" i="6"/>
  <c r="AK49" i="6" s="1"/>
  <c r="AJ41" i="6"/>
  <c r="AI41" i="6"/>
  <c r="AK41" i="6" s="1"/>
  <c r="AJ33" i="6"/>
  <c r="AI33" i="6"/>
  <c r="AJ25" i="6"/>
  <c r="AI25" i="6"/>
  <c r="AJ17" i="6"/>
  <c r="AI17" i="6"/>
  <c r="AK17" i="6" s="1"/>
  <c r="AJ9" i="6"/>
  <c r="AI9" i="6"/>
  <c r="AK9" i="6" s="1"/>
  <c r="AJ96" i="6"/>
  <c r="AI96" i="6"/>
  <c r="AK96" i="6" s="1"/>
  <c r="AJ88" i="6"/>
  <c r="AI88" i="6"/>
  <c r="AK88" i="6" s="1"/>
  <c r="AJ80" i="6"/>
  <c r="AI80" i="6"/>
  <c r="AJ72" i="6"/>
  <c r="AI72" i="6"/>
  <c r="AJ64" i="6"/>
  <c r="AI64" i="6"/>
  <c r="AK64" i="6" s="1"/>
  <c r="AJ56" i="6"/>
  <c r="AI56" i="6"/>
  <c r="AK56" i="6" s="1"/>
  <c r="AJ48" i="6"/>
  <c r="AI48" i="6"/>
  <c r="AJ40" i="6"/>
  <c r="AI40" i="6"/>
  <c r="AJ32" i="6"/>
  <c r="AI32" i="6"/>
  <c r="AK32" i="6" s="1"/>
  <c r="AJ24" i="6"/>
  <c r="AI24" i="6"/>
  <c r="AK24" i="6" s="1"/>
  <c r="AJ16" i="6"/>
  <c r="AI16" i="6"/>
  <c r="AJ8" i="6"/>
  <c r="AI8" i="6"/>
  <c r="AJ95" i="6"/>
  <c r="AI95" i="6"/>
  <c r="AJ87" i="6"/>
  <c r="AI87" i="6"/>
  <c r="AK87" i="6" s="1"/>
  <c r="AJ79" i="6"/>
  <c r="AI79" i="6"/>
  <c r="AK79" i="6" s="1"/>
  <c r="AJ71" i="6"/>
  <c r="AI71" i="6"/>
  <c r="AJ63" i="6"/>
  <c r="AI63" i="6"/>
  <c r="AJ55" i="6"/>
  <c r="AI55" i="6"/>
  <c r="AK55" i="6" s="1"/>
  <c r="AJ47" i="6"/>
  <c r="AI47" i="6"/>
  <c r="AK47" i="6" s="1"/>
  <c r="AJ39" i="6"/>
  <c r="AI39" i="6"/>
  <c r="AJ31" i="6"/>
  <c r="AI31" i="6"/>
  <c r="AJ23" i="6"/>
  <c r="AI23" i="6"/>
  <c r="AK23" i="6" s="1"/>
  <c r="AJ15" i="6"/>
  <c r="AI15" i="6"/>
  <c r="AK15" i="6" s="1"/>
  <c r="AI7" i="6"/>
  <c r="AK7" i="6" s="1"/>
  <c r="AJ7" i="6"/>
  <c r="AJ102" i="6"/>
  <c r="AI102" i="6"/>
  <c r="AK102" i="6" s="1"/>
  <c r="AJ94" i="6"/>
  <c r="AI94" i="6"/>
  <c r="AJ86" i="6"/>
  <c r="AI86" i="6"/>
  <c r="AJ78" i="6"/>
  <c r="AI78" i="6"/>
  <c r="AK78" i="6" s="1"/>
  <c r="AJ70" i="6"/>
  <c r="AI70" i="6"/>
  <c r="AK70" i="6" s="1"/>
  <c r="AJ62" i="6"/>
  <c r="AI62" i="6"/>
  <c r="AJ54" i="6"/>
  <c r="AI54" i="6"/>
  <c r="AJ46" i="6"/>
  <c r="AI46" i="6"/>
  <c r="AK46" i="6" s="1"/>
  <c r="AJ38" i="6"/>
  <c r="AI38" i="6"/>
  <c r="AK38" i="6" s="1"/>
  <c r="AJ30" i="6"/>
  <c r="AI30" i="6"/>
  <c r="AJ22" i="6"/>
  <c r="AI22" i="6"/>
  <c r="AJ14" i="6"/>
  <c r="AI14" i="6"/>
  <c r="AK14" i="6" s="1"/>
  <c r="AJ6" i="6"/>
  <c r="AI6" i="6"/>
  <c r="AK6" i="6" s="1"/>
  <c r="AJ101" i="6"/>
  <c r="AI101" i="6"/>
  <c r="AJ93" i="6"/>
  <c r="AI93" i="6"/>
  <c r="AK93" i="6" s="1"/>
  <c r="AJ85" i="6"/>
  <c r="AI85" i="6"/>
  <c r="AK85" i="6" s="1"/>
  <c r="AJ77" i="6"/>
  <c r="AI77" i="6"/>
  <c r="AJ69" i="6"/>
  <c r="AI69" i="6"/>
  <c r="AJ61" i="6"/>
  <c r="AI61" i="6"/>
  <c r="AK61" i="6" s="1"/>
  <c r="AJ53" i="6"/>
  <c r="AI53" i="6"/>
  <c r="AK53" i="6" s="1"/>
  <c r="AJ45" i="6"/>
  <c r="AI45" i="6"/>
  <c r="AJ37" i="6"/>
  <c r="AI37" i="6"/>
  <c r="AJ29" i="6"/>
  <c r="AI29" i="6"/>
  <c r="AK29" i="6" s="1"/>
  <c r="AJ21" i="6"/>
  <c r="AI21" i="6"/>
  <c r="AK21" i="6" s="1"/>
  <c r="AJ13" i="6"/>
  <c r="AI13" i="6"/>
  <c r="AJ5" i="6"/>
  <c r="AI5" i="6"/>
  <c r="AI100" i="6"/>
  <c r="AJ100" i="6"/>
  <c r="AJ92" i="6"/>
  <c r="AI92" i="6"/>
  <c r="AK92" i="6" s="1"/>
  <c r="AJ84" i="6"/>
  <c r="AI84" i="6"/>
  <c r="AJ76" i="6"/>
  <c r="AI76" i="6"/>
  <c r="AJ68" i="6"/>
  <c r="AI68" i="6"/>
  <c r="AK68" i="6" s="1"/>
  <c r="AJ60" i="6"/>
  <c r="AI60" i="6"/>
  <c r="AK60" i="6" s="1"/>
  <c r="AJ52" i="6"/>
  <c r="AI52" i="6"/>
  <c r="AJ44" i="6"/>
  <c r="AI44" i="6"/>
  <c r="AI36" i="6"/>
  <c r="AJ36" i="6"/>
  <c r="AJ28" i="6"/>
  <c r="AI28" i="6"/>
  <c r="AK28" i="6" s="1"/>
  <c r="AJ20" i="6"/>
  <c r="AI20" i="6"/>
  <c r="AJ12" i="6"/>
  <c r="AI12" i="6"/>
  <c r="AJ4" i="6"/>
  <c r="AI4" i="6"/>
  <c r="AK4" i="6" s="1"/>
  <c r="AJ99" i="6"/>
  <c r="AI99" i="6"/>
  <c r="AJ91" i="6"/>
  <c r="AI91" i="6"/>
  <c r="AK91" i="6" s="1"/>
  <c r="AJ83" i="6"/>
  <c r="AI83" i="6"/>
  <c r="AK83" i="6" s="1"/>
  <c r="AJ75" i="6"/>
  <c r="AI75" i="6"/>
  <c r="AJ67" i="6"/>
  <c r="AI67" i="6"/>
  <c r="AJ59" i="6"/>
  <c r="AI59" i="6"/>
  <c r="AK59" i="6" s="1"/>
  <c r="AJ51" i="6"/>
  <c r="AI51" i="6"/>
  <c r="AK51" i="6" s="1"/>
  <c r="AJ43" i="6"/>
  <c r="AI43" i="6"/>
  <c r="AJ35" i="6"/>
  <c r="AI35" i="6"/>
  <c r="AJ27" i="6"/>
  <c r="AI27" i="6"/>
  <c r="AK27" i="6" s="1"/>
  <c r="AJ19" i="6"/>
  <c r="AI19" i="6"/>
  <c r="AK19" i="6" s="1"/>
  <c r="AJ11" i="6"/>
  <c r="AI11" i="6"/>
  <c r="AJ3" i="6"/>
  <c r="AI3" i="6"/>
  <c r="AJ98" i="6"/>
  <c r="AI98" i="6"/>
  <c r="AJ90" i="6"/>
  <c r="AI90" i="6"/>
  <c r="AK90" i="6" s="1"/>
  <c r="AJ82" i="6"/>
  <c r="AI82" i="6"/>
  <c r="AK82" i="6" s="1"/>
  <c r="AJ74" i="6"/>
  <c r="AI74" i="6"/>
  <c r="AJ66" i="6"/>
  <c r="AI66" i="6"/>
  <c r="AJ58" i="6"/>
  <c r="AI58" i="6"/>
  <c r="AK58" i="6" s="1"/>
  <c r="AJ50" i="6"/>
  <c r="AI50" i="6"/>
  <c r="AK50" i="6" s="1"/>
  <c r="AJ42" i="6"/>
  <c r="AI42" i="6"/>
  <c r="AK42" i="6" s="1"/>
  <c r="AJ34" i="6"/>
  <c r="AI34" i="6"/>
  <c r="AJ26" i="6"/>
  <c r="AI26" i="6"/>
  <c r="AK26" i="6" s="1"/>
  <c r="AJ18" i="6"/>
  <c r="AI18" i="6"/>
  <c r="AK18" i="6" s="1"/>
  <c r="AJ10" i="6"/>
  <c r="AI10" i="6"/>
  <c r="AK10" i="6" s="1"/>
  <c r="F92" i="11"/>
  <c r="F24" i="11"/>
  <c r="F62" i="11"/>
  <c r="F25" i="11"/>
  <c r="F41" i="11"/>
  <c r="F16" i="11"/>
  <c r="F3" i="11"/>
  <c r="F86" i="11"/>
  <c r="F38" i="11"/>
  <c r="F97" i="11"/>
  <c r="F21" i="11"/>
  <c r="F28" i="11"/>
  <c r="F11" i="11"/>
  <c r="C5" i="11"/>
  <c r="F76" i="11" s="1"/>
  <c r="F87" i="11"/>
  <c r="F81" i="11"/>
  <c r="F99" i="11"/>
  <c r="F34" i="11"/>
  <c r="F91" i="11"/>
  <c r="F80" i="11"/>
  <c r="F56" i="11"/>
  <c r="F64" i="11"/>
  <c r="F65" i="11"/>
  <c r="F27" i="11"/>
  <c r="F95" i="11"/>
  <c r="F50" i="11"/>
  <c r="F10" i="11"/>
  <c r="F85" i="11"/>
  <c r="F9" i="11"/>
  <c r="F30" i="11"/>
  <c r="F93" i="11"/>
  <c r="F67" i="11"/>
  <c r="F12" i="11"/>
  <c r="F101" i="11"/>
  <c r="F71" i="11"/>
  <c r="F44" i="11" l="1"/>
  <c r="F29" i="11"/>
  <c r="F53" i="11"/>
  <c r="F23" i="11"/>
  <c r="F72" i="11"/>
  <c r="F58" i="11"/>
  <c r="F40" i="11"/>
  <c r="F54" i="11"/>
  <c r="F42" i="11"/>
  <c r="F35" i="11"/>
  <c r="F49" i="11"/>
  <c r="F59" i="11"/>
  <c r="F61" i="11"/>
  <c r="F75" i="11"/>
  <c r="F90" i="11"/>
  <c r="F83" i="11"/>
  <c r="F2" i="11"/>
  <c r="F33" i="11"/>
  <c r="F45" i="11"/>
  <c r="F89" i="11"/>
  <c r="F46" i="11"/>
  <c r="F15" i="11"/>
  <c r="F69" i="11"/>
  <c r="AK34" i="6"/>
  <c r="AK66" i="6"/>
  <c r="AK98" i="6"/>
  <c r="AK3" i="6"/>
  <c r="AK74" i="6"/>
  <c r="AK36" i="6"/>
  <c r="AK100" i="6"/>
  <c r="AK35" i="6"/>
  <c r="AK67" i="6"/>
  <c r="AK99" i="6"/>
  <c r="AK12" i="6"/>
  <c r="AK44" i="6"/>
  <c r="AK76" i="6"/>
  <c r="AK5" i="6"/>
  <c r="AK37" i="6"/>
  <c r="AK69" i="6"/>
  <c r="AK101" i="6"/>
  <c r="AK22" i="6"/>
  <c r="AK54" i="6"/>
  <c r="AK86" i="6"/>
  <c r="AK31" i="6"/>
  <c r="AK63" i="6"/>
  <c r="AK95" i="6"/>
  <c r="AK8" i="6"/>
  <c r="AK40" i="6"/>
  <c r="AK72" i="6"/>
  <c r="AK25" i="6"/>
  <c r="AK57" i="6"/>
  <c r="AK89" i="6"/>
  <c r="AK11" i="6"/>
  <c r="AK43" i="6"/>
  <c r="AK75" i="6"/>
  <c r="AK20" i="6"/>
  <c r="AK52" i="6"/>
  <c r="AK84" i="6"/>
  <c r="AK13" i="6"/>
  <c r="AK45" i="6"/>
  <c r="AK77" i="6"/>
  <c r="AK30" i="6"/>
  <c r="AK62" i="6"/>
  <c r="AK94" i="6"/>
  <c r="AK39" i="6"/>
  <c r="AK71" i="6"/>
  <c r="AK16" i="6"/>
  <c r="AK48" i="6"/>
  <c r="AK80" i="6"/>
  <c r="AK33" i="6"/>
  <c r="AK65" i="6"/>
  <c r="C6" i="11"/>
  <c r="F22" i="11"/>
  <c r="F37" i="11"/>
  <c r="F84" i="11"/>
  <c r="F68" i="11"/>
  <c r="F51" i="11"/>
  <c r="F39" i="11"/>
  <c r="F36" i="11"/>
  <c r="F96" i="11"/>
  <c r="F19" i="11"/>
  <c r="AO3" i="6" l="1"/>
  <c r="AO4" i="6" s="1"/>
  <c r="AF2" i="6"/>
  <c r="AO6" i="6" l="1"/>
  <c r="AO7" i="6" s="1"/>
  <c r="AO8" i="6" s="1"/>
  <c r="AO9" i="6" s="1"/>
  <c r="AO10" i="6" s="1"/>
  <c r="AO11" i="6" s="1"/>
  <c r="AO12" i="6" s="1"/>
  <c r="AO13" i="6" s="1"/>
  <c r="AO14" i="6" s="1"/>
  <c r="AO15" i="6" s="1"/>
  <c r="AO16" i="6" s="1"/>
  <c r="AO17" i="6" s="1"/>
  <c r="AO18" i="6" s="1"/>
  <c r="AO5" i="6"/>
  <c r="AJ2" i="6"/>
  <c r="AI2" i="6"/>
  <c r="AK2" i="6" s="1"/>
  <c r="AM7" i="6" s="1"/>
</calcChain>
</file>

<file path=xl/sharedStrings.xml><?xml version="1.0" encoding="utf-8"?>
<sst xmlns="http://schemas.openxmlformats.org/spreadsheetml/2006/main" count="162" uniqueCount="155">
  <si>
    <t>More</t>
  </si>
  <si>
    <t>Frequency</t>
  </si>
  <si>
    <t>BIN</t>
  </si>
  <si>
    <t>x</t>
  </si>
  <si>
    <t>P(x)</t>
  </si>
  <si>
    <t>C(x)</t>
  </si>
  <si>
    <t>U[0,1]</t>
  </si>
  <si>
    <t>Random Sample Part A</t>
  </si>
  <si>
    <t>Random Sample Part B</t>
  </si>
  <si>
    <t>N[0,1]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</si>
  <si>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</si>
  <si>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</si>
  <si>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</si>
  <si>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</si>
  <si>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</si>
  <si>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</si>
  <si>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</si>
  <si>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</si>
  <si>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</si>
  <si>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</si>
  <si>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</si>
  <si>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</si>
  <si>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</si>
  <si>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</si>
  <si>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</si>
  <si>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</si>
  <si>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</si>
  <si>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</si>
  <si>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</si>
  <si>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</si>
  <si>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</si>
  <si>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</si>
  <si>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</si>
  <si>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</si>
  <si>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</si>
  <si>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</si>
  <si>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</si>
  <si>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</si>
  <si>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</si>
  <si>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</si>
  <si>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</si>
  <si>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</si>
  <si>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</si>
  <si>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</si>
  <si>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</si>
  <si>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</si>
  <si>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</si>
  <si>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</si>
  <si>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</si>
  <si>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</si>
  <si>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</si>
  <si>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</si>
  <si>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</si>
  <si>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</si>
  <si>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</si>
  <si>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</si>
  <si>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</si>
  <si>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</si>
  <si>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</si>
  <si>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</si>
  <si>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</si>
  <si>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</si>
  <si>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</si>
  <si>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</si>
  <si>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</si>
  <si>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</si>
  <si>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</si>
  <si>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</si>
  <si>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</si>
  <si>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</si>
  <si>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</si>
  <si>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</si>
  <si>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</si>
  <si>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</si>
  <si>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</si>
  <si>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</si>
  <si>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</si>
  <si>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</si>
  <si>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</si>
  <si>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</si>
  <si>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</si>
  <si>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</si>
  <si>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</si>
  <si>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</si>
  <si>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</si>
  <si>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</si>
  <si>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</si>
  <si>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</si>
  <si>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</si>
  <si>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</si>
  <si>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</si>
  <si>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</si>
  <si>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</si>
  <si>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</si>
  <si>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</si>
  <si>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</si>
  <si>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</si>
  <si>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</si>
  <si>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</si>
  <si>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</si>
  <si>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</si>
  <si>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</si>
  <si>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</si>
  <si>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</si>
  <si>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</si>
  <si>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</si>
  <si>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</si>
  <si>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</si>
  <si>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</si>
  <si>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</si>
  <si>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</si>
  <si>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</si>
  <si>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</si>
  <si>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</si>
  <si>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</si>
  <si>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</si>
  <si>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</si>
  <si>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</si>
  <si>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</si>
  <si>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</si>
  <si>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</si>
  <si>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</si>
  <si>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</si>
  <si>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</si>
  <si>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</si>
  <si>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</si>
  <si>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</si>
  <si>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</si>
  <si>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</si>
  <si>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</si>
  <si>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</si>
  <si>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</si>
  <si>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</si>
  <si>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</si>
  <si>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</si>
  <si>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</si>
  <si>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</si>
  <si>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</si>
  <si>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</si>
  <si>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</si>
  <si>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</si>
  <si>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Lower CI</t>
  </si>
  <si>
    <t>Upper CI</t>
  </si>
  <si>
    <t>SEMEAN</t>
  </si>
  <si>
    <t>Missed?</t>
  </si>
  <si>
    <t>Sample mean</t>
  </si>
  <si>
    <t>Sample STD</t>
  </si>
  <si>
    <t>Difference STDs</t>
  </si>
  <si>
    <t>% missed</t>
  </si>
  <si>
    <t>Mean of Sample Stat</t>
  </si>
  <si>
    <t>STD of sample means</t>
  </si>
  <si>
    <t>SEMEAN =1/sqrt(30)</t>
  </si>
  <si>
    <t>STDs are very close (0.1781 vs 0.1826)</t>
  </si>
  <si>
    <t xml:space="preserve">The distribution of the sampling statistic is </t>
  </si>
  <si>
    <t>Normal (~0, 0.1781)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</si>
</sst>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2" borderId="0" xfId="0" applyFill="1"/>
    <xf numFmtId="2" fontId="0" fillId="0" borderId="0" xfId="0" applyNumberFormat="1"/>
    <xf numFmtId="0" fontId="4" fillId="0" borderId="0" xfId="0" applyFont="1" applyAlignment="1">
      <alignment horizontal="center" vertical="center" readingOrder="1"/>
    </xf>
    <xf numFmtId="10" fontId="0" fillId="3" borderId="0" xfId="1" applyNumberFormat="1" applyFont="1" applyFill="1"/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3" borderId="0" xfId="0" applyNumberFormat="1" applyFill="1"/>
    <xf numFmtId="164" fontId="0" fillId="3" borderId="0" xfId="0" applyNumberForma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Distribution of number of Persons - Problem 5 Part B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07994625671791"/>
          <c:y val="5.5865921787709499E-3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'Problem 1'!$L$16:$L$21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'Problem 1'!$M$16:$M$21</c:f>
              <c:numCache>
                <c:formatCode>General</c:formatCode>
                <c:ptCount val="6"/>
                <c:pt idx="0">
                  <c:v>11</c:v>
                </c:pt>
                <c:pt idx="1">
                  <c:v>49</c:v>
                </c:pt>
                <c:pt idx="2">
                  <c:v>69</c:v>
                </c:pt>
                <c:pt idx="3">
                  <c:v>56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B-493E-B8E5-0E994D30F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172176"/>
        <c:axId val="1066172592"/>
      </c:barChart>
      <c:catAx>
        <c:axId val="106617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6172592"/>
        <c:crosses val="autoZero"/>
        <c:auto val="1"/>
        <c:lblAlgn val="ctr"/>
        <c:lblOffset val="100"/>
        <c:noMultiLvlLbl val="0"/>
      </c:catAx>
      <c:valAx>
        <c:axId val="1066172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61721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Distribution of number of Persons - Problem 5 Part A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'Problem 1'!$L$2:$L$7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'Problem 1'!$M$2:$M$7</c:f>
              <c:numCache>
                <c:formatCode>General</c:formatCode>
                <c:ptCount val="6"/>
                <c:pt idx="0">
                  <c:v>12</c:v>
                </c:pt>
                <c:pt idx="1">
                  <c:v>54</c:v>
                </c:pt>
                <c:pt idx="2">
                  <c:v>66</c:v>
                </c:pt>
                <c:pt idx="3">
                  <c:v>58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B-43C1-B7E6-C67832FC7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805520"/>
        <c:axId val="1078803856"/>
      </c:barChart>
      <c:catAx>
        <c:axId val="107880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803856"/>
        <c:crosses val="autoZero"/>
        <c:auto val="1"/>
        <c:lblAlgn val="ctr"/>
        <c:lblOffset val="100"/>
        <c:noMultiLvlLbl val="0"/>
      </c:catAx>
      <c:valAx>
        <c:axId val="107880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8055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'Problem 2 '!$AQ$3:$AQ$20</c:f>
              <c:strCache>
                <c:ptCount val="18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  <c:pt idx="17">
                  <c:v>More</c:v>
                </c:pt>
              </c:strCache>
            </c:strRef>
          </c:cat>
          <c:val>
            <c:numRef>
              <c:f>'Problem 2 '!$AR$3:$AR$20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19</c:v>
                </c:pt>
                <c:pt idx="6">
                  <c:v>67</c:v>
                </c:pt>
                <c:pt idx="7">
                  <c:v>183</c:v>
                </c:pt>
                <c:pt idx="8">
                  <c:v>250</c:v>
                </c:pt>
                <c:pt idx="9">
                  <c:v>245</c:v>
                </c:pt>
                <c:pt idx="10">
                  <c:v>169</c:v>
                </c:pt>
                <c:pt idx="11">
                  <c:v>49</c:v>
                </c:pt>
                <c:pt idx="12">
                  <c:v>13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1-4EB2-985B-5BEFB7B53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742080"/>
        <c:axId val="557742408"/>
      </c:barChart>
      <c:catAx>
        <c:axId val="55774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742408"/>
        <c:crosses val="autoZero"/>
        <c:auto val="1"/>
        <c:lblAlgn val="ctr"/>
        <c:lblOffset val="100"/>
        <c:noMultiLvlLbl val="0"/>
      </c:catAx>
      <c:valAx>
        <c:axId val="557742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7420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203200</xdr:colOff>
      <xdr:row>13</xdr:row>
      <xdr:rowOff>158750</xdr:rowOff>
    </xdr:from>
    <xdr:to>
      <xdr:col>19</xdr:col>
      <xdr:colOff>349250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77AC0A-087F-97BE-A56B-1A7DED8CD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0</xdr:row>
      <xdr:rowOff>50800</xdr:rowOff>
    </xdr:from>
    <xdr:to>
      <xdr:col>19</xdr:col>
      <xdr:colOff>336550</xdr:colOff>
      <xdr:row>11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832DEF-360B-F4D4-A23C-6FE329B3F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203200</xdr:colOff>
      <xdr:row>2</xdr:row>
      <xdr:rowOff>6350</xdr:rowOff>
    </xdr:from>
    <xdr:to>
      <xdr:col>53</xdr:col>
      <xdr:colOff>438150</xdr:colOff>
      <xdr:row>19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ozdogru.AD/Documents/UIC/Classes/IDS420%20Business%20Model%20Simulation/HWs/HW-1/IDS420%20HW2%20Fall%202018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 4"/>
    </sheetNames>
    <sheetDataSet>
      <sheetData sheetId="0">
        <row r="1">
          <cell r="B1" t="str">
            <v>P(x)</v>
          </cell>
        </row>
        <row r="2">
          <cell r="D2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2807-89B3-42B5-A408-192E4192F6DE}">
  <dimension ref="A1:T1001"/>
  <sheetViews>
    <sheetView tabSelected="1" zoomScaleNormal="100" workbookViewId="0">
      <selection activeCell="F2" sqref="F2"/>
    </sheetView>
  </sheetViews>
  <sheetFormatPr defaultRowHeight="14.5" x14ac:dyDescent="0.35"/>
  <cols>
    <col min="1" max="1" width="6.453125" customWidth="1"/>
  </cols>
  <sheetData>
    <row r="1" spans="1:20" ht="15.5" x14ac:dyDescent="0.35">
      <c r="A1" s="13" t="s">
        <v>3</v>
      </c>
      <c r="B1" s="13" t="s">
        <v>4</v>
      </c>
      <c r="C1" s="13" t="s">
        <v>5</v>
      </c>
      <c r="D1" s="13" t="s">
        <v>6</v>
      </c>
      <c r="F1" s="1" t="s">
        <v>7</v>
      </c>
      <c r="I1" s="1" t="s">
        <v>8</v>
      </c>
      <c r="L1" s="19" t="s">
        <v>3</v>
      </c>
      <c r="M1" s="19" t="s">
        <v>1</v>
      </c>
    </row>
    <row r="2" spans="1:20" ht="15.5" x14ac:dyDescent="0.35">
      <c r="A2">
        <v>1</v>
      </c>
      <c r="B2">
        <v>0.05</v>
      </c>
      <c r="C2">
        <f>B2</f>
        <v>0.05</v>
      </c>
      <c r="D2" s="5">
        <v>0.21762749107333598</v>
      </c>
      <c r="F2" s="1">
        <f t="shared" ref="F2:F65" si="0">IF(D2&lt;$C$2,$A$2,IF(D2&lt;$C$3,$A$3,IF(D2&lt;$C$4,$A$4,IF(D2&lt;$C$5,$A$5,$A$6))))</f>
        <v>2</v>
      </c>
      <c r="I2">
        <v>4</v>
      </c>
      <c r="L2" s="16">
        <v>1</v>
      </c>
      <c r="M2" s="17">
        <v>12</v>
      </c>
      <c r="N2">
        <f>M2/$M$8</f>
        <v>0.06</v>
      </c>
    </row>
    <row r="3" spans="1:20" ht="15.5" x14ac:dyDescent="0.35">
      <c r="A3">
        <v>2</v>
      </c>
      <c r="B3">
        <v>0.25</v>
      </c>
      <c r="C3">
        <f>C2+B3</f>
        <v>0.3</v>
      </c>
      <c r="D3" s="5">
        <v>0.36066774498733484</v>
      </c>
      <c r="F3" s="1">
        <f t="shared" si="0"/>
        <v>3</v>
      </c>
      <c r="I3">
        <v>4</v>
      </c>
      <c r="L3" s="16">
        <v>2</v>
      </c>
      <c r="M3" s="17">
        <v>54</v>
      </c>
      <c r="N3">
        <f t="shared" ref="N3:N6" si="1">M3/$M$8</f>
        <v>0.27</v>
      </c>
    </row>
    <row r="4" spans="1:20" ht="15.5" x14ac:dyDescent="0.35">
      <c r="A4">
        <v>3</v>
      </c>
      <c r="B4">
        <v>0.35</v>
      </c>
      <c r="C4">
        <f>C3+B4</f>
        <v>0.64999999999999991</v>
      </c>
      <c r="D4" s="5">
        <v>3.204443494979705E-2</v>
      </c>
      <c r="F4" s="1">
        <f t="shared" si="0"/>
        <v>1</v>
      </c>
      <c r="I4">
        <v>2</v>
      </c>
      <c r="L4" s="16">
        <v>3</v>
      </c>
      <c r="M4" s="17">
        <v>66</v>
      </c>
      <c r="N4">
        <f t="shared" si="1"/>
        <v>0.33</v>
      </c>
    </row>
    <row r="5" spans="1:20" ht="15.5" x14ac:dyDescent="0.35">
      <c r="A5">
        <v>4</v>
      </c>
      <c r="B5">
        <v>0.3</v>
      </c>
      <c r="C5">
        <f>C4+B5</f>
        <v>0.95</v>
      </c>
      <c r="D5" s="5">
        <v>0.89764091921750544</v>
      </c>
      <c r="F5" s="1">
        <f t="shared" si="0"/>
        <v>4</v>
      </c>
      <c r="I5">
        <v>3</v>
      </c>
      <c r="L5" s="16">
        <v>4</v>
      </c>
      <c r="M5" s="17">
        <v>58</v>
      </c>
      <c r="N5">
        <f t="shared" si="1"/>
        <v>0.28999999999999998</v>
      </c>
    </row>
    <row r="6" spans="1:20" ht="15.5" x14ac:dyDescent="0.35">
      <c r="A6">
        <v>5</v>
      </c>
      <c r="B6">
        <v>0.05</v>
      </c>
      <c r="C6">
        <f>C5+B6</f>
        <v>1</v>
      </c>
      <c r="D6" s="5">
        <v>0.6182134464552751</v>
      </c>
      <c r="F6" s="1">
        <f t="shared" si="0"/>
        <v>3</v>
      </c>
      <c r="I6">
        <v>2</v>
      </c>
      <c r="L6" s="16">
        <v>5</v>
      </c>
      <c r="M6" s="17">
        <v>10</v>
      </c>
      <c r="N6">
        <f t="shared" si="1"/>
        <v>0.05</v>
      </c>
    </row>
    <row r="7" spans="1:20" ht="16" thickBot="1" x14ac:dyDescent="0.4">
      <c r="B7">
        <f>SUM(B2:B6)</f>
        <v>1</v>
      </c>
      <c r="D7" s="5">
        <v>0.13498336741233558</v>
      </c>
      <c r="F7" s="1">
        <f t="shared" si="0"/>
        <v>2</v>
      </c>
      <c r="I7">
        <v>2</v>
      </c>
      <c r="L7" s="18" t="s">
        <v>0</v>
      </c>
      <c r="M7" s="18">
        <v>0</v>
      </c>
    </row>
    <row r="8" spans="1:20" ht="15.5" x14ac:dyDescent="0.35">
      <c r="D8" s="5">
        <v>0.15784173100985749</v>
      </c>
      <c r="F8" s="1">
        <f t="shared" si="0"/>
        <v>2</v>
      </c>
      <c r="I8">
        <v>1</v>
      </c>
      <c r="M8">
        <f>SUM(M2:M6)</f>
        <v>200</v>
      </c>
    </row>
    <row r="9" spans="1:20" ht="15.5" x14ac:dyDescent="0.35">
      <c r="D9" s="5">
        <v>4.2909024323252054E-2</v>
      </c>
      <c r="F9" s="1">
        <f t="shared" si="0"/>
        <v>1</v>
      </c>
      <c r="I9">
        <v>2</v>
      </c>
    </row>
    <row r="10" spans="1:20" ht="15.5" x14ac:dyDescent="0.35">
      <c r="D10" s="5">
        <v>6.7445905941953795E-3</v>
      </c>
      <c r="F10" s="1">
        <f t="shared" si="0"/>
        <v>1</v>
      </c>
      <c r="I10">
        <v>4</v>
      </c>
    </row>
    <row r="11" spans="1:20" ht="15.5" x14ac:dyDescent="0.35">
      <c r="D11" s="5">
        <v>0.31809442426831874</v>
      </c>
      <c r="F11" s="1">
        <f t="shared" si="0"/>
        <v>3</v>
      </c>
      <c r="I11">
        <v>3</v>
      </c>
    </row>
    <row r="12" spans="1:20" ht="15.5" x14ac:dyDescent="0.35">
      <c r="D12" s="5">
        <v>9.5522934659871217E-2</v>
      </c>
      <c r="F12" s="1">
        <f t="shared" si="0"/>
        <v>2</v>
      </c>
      <c r="I12">
        <v>3</v>
      </c>
    </row>
    <row r="13" spans="1:20" ht="15.5" x14ac:dyDescent="0.35">
      <c r="D13" s="5">
        <v>0.16949980162968842</v>
      </c>
      <c r="F13" s="1">
        <f t="shared" si="0"/>
        <v>2</v>
      </c>
      <c r="I13">
        <v>3</v>
      </c>
      <c r="T13" s="6"/>
    </row>
    <row r="14" spans="1:20" ht="16" thickBot="1" x14ac:dyDescent="0.4">
      <c r="D14" s="5">
        <v>0.6071047090060121</v>
      </c>
      <c r="F14" s="1">
        <f t="shared" si="0"/>
        <v>3</v>
      </c>
      <c r="I14">
        <v>4</v>
      </c>
    </row>
    <row r="15" spans="1:20" ht="15.5" x14ac:dyDescent="0.35">
      <c r="D15" s="5">
        <v>0.1804559465315714</v>
      </c>
      <c r="F15" s="1">
        <f t="shared" si="0"/>
        <v>2</v>
      </c>
      <c r="I15">
        <v>5</v>
      </c>
      <c r="L15" s="19" t="s">
        <v>3</v>
      </c>
      <c r="M15" s="19" t="s">
        <v>1</v>
      </c>
    </row>
    <row r="16" spans="1:20" ht="15.5" x14ac:dyDescent="0.35">
      <c r="D16" s="5">
        <v>0.70775475325785087</v>
      </c>
      <c r="F16" s="1">
        <f t="shared" si="0"/>
        <v>4</v>
      </c>
      <c r="I16">
        <v>3</v>
      </c>
      <c r="L16" s="16">
        <v>1</v>
      </c>
      <c r="M16" s="17">
        <v>11</v>
      </c>
      <c r="N16">
        <f>M16/$M$22</f>
        <v>5.5E-2</v>
      </c>
    </row>
    <row r="17" spans="4:14" ht="15.5" x14ac:dyDescent="0.35">
      <c r="D17" s="5">
        <v>0.16635639515366069</v>
      </c>
      <c r="F17" s="1">
        <f t="shared" si="0"/>
        <v>2</v>
      </c>
      <c r="I17">
        <v>4</v>
      </c>
      <c r="L17" s="16">
        <v>2</v>
      </c>
      <c r="M17" s="17">
        <v>49</v>
      </c>
      <c r="N17">
        <f t="shared" ref="N17:N20" si="2">M17/$M$22</f>
        <v>0.245</v>
      </c>
    </row>
    <row r="18" spans="4:14" ht="15.5" x14ac:dyDescent="0.35">
      <c r="D18" s="5">
        <v>0.82094790490432445</v>
      </c>
      <c r="F18" s="1">
        <f t="shared" si="0"/>
        <v>4</v>
      </c>
      <c r="I18">
        <v>3</v>
      </c>
      <c r="L18" s="16">
        <v>3</v>
      </c>
      <c r="M18" s="17">
        <v>69</v>
      </c>
      <c r="N18">
        <f t="shared" si="2"/>
        <v>0.34499999999999997</v>
      </c>
    </row>
    <row r="19" spans="4:14" ht="15.5" x14ac:dyDescent="0.35">
      <c r="D19" s="5">
        <v>0.81038850062562939</v>
      </c>
      <c r="F19" s="1">
        <f t="shared" si="0"/>
        <v>4</v>
      </c>
      <c r="I19">
        <v>3</v>
      </c>
      <c r="L19" s="16">
        <v>4</v>
      </c>
      <c r="M19" s="17">
        <v>56</v>
      </c>
      <c r="N19">
        <f t="shared" si="2"/>
        <v>0.28000000000000003</v>
      </c>
    </row>
    <row r="20" spans="4:14" ht="15.5" x14ac:dyDescent="0.35">
      <c r="D20" s="5">
        <v>0.34940641499069186</v>
      </c>
      <c r="F20" s="1">
        <f t="shared" si="0"/>
        <v>3</v>
      </c>
      <c r="I20">
        <v>2</v>
      </c>
      <c r="L20" s="16">
        <v>5</v>
      </c>
      <c r="M20" s="17">
        <v>15</v>
      </c>
      <c r="N20">
        <f t="shared" si="2"/>
        <v>7.4999999999999997E-2</v>
      </c>
    </row>
    <row r="21" spans="4:14" ht="16" thickBot="1" x14ac:dyDescent="0.4">
      <c r="D21" s="5">
        <v>0.60997344889675587</v>
      </c>
      <c r="F21" s="1">
        <f t="shared" si="0"/>
        <v>3</v>
      </c>
      <c r="I21">
        <v>3</v>
      </c>
      <c r="L21" s="18" t="s">
        <v>0</v>
      </c>
      <c r="M21" s="18">
        <v>0</v>
      </c>
    </row>
    <row r="22" spans="4:14" ht="15.5" x14ac:dyDescent="0.35">
      <c r="D22" s="5">
        <v>0.49565111239967041</v>
      </c>
      <c r="F22" s="1">
        <f t="shared" si="0"/>
        <v>3</v>
      </c>
      <c r="I22">
        <v>3</v>
      </c>
      <c r="M22">
        <f>SUM(M16:M20)</f>
        <v>200</v>
      </c>
    </row>
    <row r="23" spans="4:14" ht="15.5" x14ac:dyDescent="0.35">
      <c r="D23" s="5">
        <v>0.43568224127933591</v>
      </c>
      <c r="F23" s="1">
        <f t="shared" si="0"/>
        <v>3</v>
      </c>
      <c r="I23">
        <v>2</v>
      </c>
    </row>
    <row r="24" spans="4:14" ht="15.5" x14ac:dyDescent="0.35">
      <c r="D24" s="5">
        <v>0.52696310312204353</v>
      </c>
      <c r="F24" s="1">
        <f t="shared" si="0"/>
        <v>3</v>
      </c>
      <c r="I24">
        <v>3</v>
      </c>
    </row>
    <row r="25" spans="4:14" ht="15.5" x14ac:dyDescent="0.35">
      <c r="D25" s="5">
        <v>0.91119113742484814</v>
      </c>
      <c r="F25" s="1">
        <f t="shared" si="0"/>
        <v>4</v>
      </c>
      <c r="I25">
        <v>4</v>
      </c>
    </row>
    <row r="26" spans="4:14" ht="15.5" x14ac:dyDescent="0.35">
      <c r="D26" s="5">
        <v>0.10806604205450605</v>
      </c>
      <c r="F26" s="1">
        <f t="shared" si="0"/>
        <v>2</v>
      </c>
      <c r="I26">
        <v>5</v>
      </c>
    </row>
    <row r="27" spans="4:14" ht="15.5" x14ac:dyDescent="0.35">
      <c r="D27" s="5">
        <v>0.99765007477034817</v>
      </c>
      <c r="F27" s="1">
        <f t="shared" si="0"/>
        <v>5</v>
      </c>
      <c r="I27">
        <v>4</v>
      </c>
    </row>
    <row r="28" spans="4:14" ht="15.5" x14ac:dyDescent="0.35">
      <c r="D28" s="5">
        <v>0.80178228095339821</v>
      </c>
      <c r="F28" s="1">
        <f t="shared" si="0"/>
        <v>4</v>
      </c>
      <c r="I28">
        <v>3</v>
      </c>
    </row>
    <row r="29" spans="4:14" ht="15.5" x14ac:dyDescent="0.35">
      <c r="D29" s="5">
        <v>0.73006378368480485</v>
      </c>
      <c r="F29" s="1">
        <f t="shared" si="0"/>
        <v>4</v>
      </c>
      <c r="I29">
        <v>3</v>
      </c>
    </row>
    <row r="30" spans="4:14" ht="15.5" x14ac:dyDescent="0.35">
      <c r="D30" s="5">
        <v>0.14523758659627065</v>
      </c>
      <c r="F30" s="1">
        <f t="shared" si="0"/>
        <v>2</v>
      </c>
      <c r="I30">
        <v>2</v>
      </c>
    </row>
    <row r="31" spans="4:14" ht="15.5" x14ac:dyDescent="0.35">
      <c r="D31" s="5">
        <v>0.13303018280587176</v>
      </c>
      <c r="F31" s="1">
        <f t="shared" si="0"/>
        <v>2</v>
      </c>
      <c r="I31">
        <v>3</v>
      </c>
    </row>
    <row r="32" spans="4:14" ht="15.5" x14ac:dyDescent="0.35">
      <c r="D32" s="5">
        <v>0.46906949064607684</v>
      </c>
      <c r="F32" s="1">
        <f t="shared" si="0"/>
        <v>3</v>
      </c>
      <c r="I32">
        <v>3</v>
      </c>
    </row>
    <row r="33" spans="4:9" ht="15.5" x14ac:dyDescent="0.35">
      <c r="D33" s="5">
        <v>6.4333017975402085E-2</v>
      </c>
      <c r="F33" s="1">
        <f t="shared" si="0"/>
        <v>2</v>
      </c>
      <c r="I33">
        <v>4</v>
      </c>
    </row>
    <row r="34" spans="4:9" ht="15.5" x14ac:dyDescent="0.35">
      <c r="D34" s="5">
        <v>0.46418652912991731</v>
      </c>
      <c r="F34" s="1">
        <f t="shared" si="0"/>
        <v>3</v>
      </c>
      <c r="I34">
        <v>3</v>
      </c>
    </row>
    <row r="35" spans="4:9" ht="15.5" x14ac:dyDescent="0.35">
      <c r="D35" s="5">
        <v>0.22070986053041169</v>
      </c>
      <c r="F35" s="1">
        <f t="shared" si="0"/>
        <v>2</v>
      </c>
      <c r="I35">
        <v>2</v>
      </c>
    </row>
    <row r="36" spans="4:9" ht="15.5" x14ac:dyDescent="0.35">
      <c r="D36" s="5">
        <v>4.3275246436964017E-2</v>
      </c>
      <c r="F36" s="1">
        <f t="shared" si="0"/>
        <v>1</v>
      </c>
      <c r="I36">
        <v>3</v>
      </c>
    </row>
    <row r="37" spans="4:9" ht="15.5" x14ac:dyDescent="0.35">
      <c r="D37" s="5">
        <v>0.91793572801904355</v>
      </c>
      <c r="F37" s="1">
        <f t="shared" si="0"/>
        <v>4</v>
      </c>
      <c r="I37">
        <v>4</v>
      </c>
    </row>
    <row r="38" spans="4:9" ht="15.5" x14ac:dyDescent="0.35">
      <c r="D38" s="5">
        <v>0.91100802636799216</v>
      </c>
      <c r="F38" s="1">
        <f t="shared" si="0"/>
        <v>4</v>
      </c>
      <c r="I38">
        <v>3</v>
      </c>
    </row>
    <row r="39" spans="4:9" ht="15.5" x14ac:dyDescent="0.35">
      <c r="D39" s="5">
        <v>0.64867091891232032</v>
      </c>
      <c r="F39" s="1">
        <f t="shared" si="0"/>
        <v>3</v>
      </c>
      <c r="I39">
        <v>4</v>
      </c>
    </row>
    <row r="40" spans="4:9" ht="15.5" x14ac:dyDescent="0.35">
      <c r="D40" s="5">
        <v>8.1545457319864498E-2</v>
      </c>
      <c r="F40" s="1">
        <f t="shared" si="0"/>
        <v>2</v>
      </c>
      <c r="I40">
        <v>1</v>
      </c>
    </row>
    <row r="41" spans="4:9" ht="15.5" x14ac:dyDescent="0.35">
      <c r="D41" s="5">
        <v>0.95596179082613608</v>
      </c>
      <c r="F41" s="1">
        <f t="shared" si="0"/>
        <v>5</v>
      </c>
      <c r="I41">
        <v>4</v>
      </c>
    </row>
    <row r="42" spans="4:9" ht="15.5" x14ac:dyDescent="0.35">
      <c r="D42" s="5">
        <v>0.98107852412488172</v>
      </c>
      <c r="F42" s="1">
        <f t="shared" si="0"/>
        <v>5</v>
      </c>
      <c r="I42">
        <v>3</v>
      </c>
    </row>
    <row r="43" spans="4:9" ht="15.5" x14ac:dyDescent="0.35">
      <c r="D43" s="5">
        <v>0.9583117160557878</v>
      </c>
      <c r="F43" s="1">
        <f t="shared" si="0"/>
        <v>5</v>
      </c>
      <c r="I43">
        <v>4</v>
      </c>
    </row>
    <row r="44" spans="4:9" ht="15.5" x14ac:dyDescent="0.35">
      <c r="D44" s="5">
        <v>0.37611011078218942</v>
      </c>
      <c r="F44" s="1">
        <f t="shared" si="0"/>
        <v>3</v>
      </c>
      <c r="I44">
        <v>2</v>
      </c>
    </row>
    <row r="45" spans="4:9" ht="15.5" x14ac:dyDescent="0.35">
      <c r="D45" s="5">
        <v>5.2064577166051208E-2</v>
      </c>
      <c r="F45" s="1">
        <f t="shared" si="0"/>
        <v>2</v>
      </c>
      <c r="I45">
        <v>3</v>
      </c>
    </row>
    <row r="46" spans="4:9" ht="15.5" x14ac:dyDescent="0.35">
      <c r="D46" s="5">
        <v>0.8018738364818262</v>
      </c>
      <c r="F46" s="1">
        <f t="shared" si="0"/>
        <v>4</v>
      </c>
      <c r="I46">
        <v>5</v>
      </c>
    </row>
    <row r="47" spans="4:9" ht="15.5" x14ac:dyDescent="0.35">
      <c r="D47" s="5">
        <v>2.1790215765861997E-2</v>
      </c>
      <c r="F47" s="1">
        <f t="shared" si="0"/>
        <v>1</v>
      </c>
      <c r="I47">
        <v>3</v>
      </c>
    </row>
    <row r="48" spans="4:9" ht="15.5" x14ac:dyDescent="0.35">
      <c r="D48" s="5">
        <v>4.730368968779565E-2</v>
      </c>
      <c r="F48" s="1">
        <f t="shared" si="0"/>
        <v>1</v>
      </c>
      <c r="I48">
        <v>2</v>
      </c>
    </row>
    <row r="49" spans="4:9" ht="15.5" x14ac:dyDescent="0.35">
      <c r="D49" s="5">
        <v>0.13498336741233558</v>
      </c>
      <c r="F49" s="1">
        <f t="shared" si="0"/>
        <v>2</v>
      </c>
      <c r="I49">
        <v>3</v>
      </c>
    </row>
    <row r="50" spans="4:9" ht="15.5" x14ac:dyDescent="0.35">
      <c r="D50" s="5">
        <v>0.21878719443342387</v>
      </c>
      <c r="F50" s="1">
        <f t="shared" si="0"/>
        <v>2</v>
      </c>
      <c r="I50">
        <v>4</v>
      </c>
    </row>
    <row r="51" spans="4:9" ht="15.5" x14ac:dyDescent="0.35">
      <c r="D51" s="5">
        <v>0.90896328623310041</v>
      </c>
      <c r="F51" s="1">
        <f t="shared" si="0"/>
        <v>4</v>
      </c>
      <c r="I51">
        <v>2</v>
      </c>
    </row>
    <row r="52" spans="4:9" ht="15.5" x14ac:dyDescent="0.35">
      <c r="D52" s="5">
        <v>0.5680104983672597</v>
      </c>
      <c r="F52" s="1">
        <f t="shared" si="0"/>
        <v>3</v>
      </c>
      <c r="I52">
        <v>3</v>
      </c>
    </row>
    <row r="53" spans="4:9" ht="15.5" x14ac:dyDescent="0.35">
      <c r="D53" s="5">
        <v>0.23963133640552994</v>
      </c>
      <c r="F53" s="1">
        <f t="shared" si="0"/>
        <v>2</v>
      </c>
      <c r="I53">
        <v>2</v>
      </c>
    </row>
    <row r="54" spans="4:9" ht="15.5" x14ac:dyDescent="0.35">
      <c r="D54" s="5">
        <v>0.26602984710226751</v>
      </c>
      <c r="F54" s="1">
        <f t="shared" si="0"/>
        <v>2</v>
      </c>
      <c r="I54">
        <v>3</v>
      </c>
    </row>
    <row r="55" spans="4:9" ht="15.5" x14ac:dyDescent="0.35">
      <c r="D55" s="5">
        <v>0.59953611865596479</v>
      </c>
      <c r="F55" s="1">
        <f t="shared" si="0"/>
        <v>3</v>
      </c>
      <c r="I55">
        <v>4</v>
      </c>
    </row>
    <row r="56" spans="4:9" ht="15.5" x14ac:dyDescent="0.35">
      <c r="D56" s="5">
        <v>0.25104525894955293</v>
      </c>
      <c r="F56" s="1">
        <f t="shared" si="0"/>
        <v>2</v>
      </c>
      <c r="I56">
        <v>2</v>
      </c>
    </row>
    <row r="57" spans="4:9" ht="15.5" x14ac:dyDescent="0.35">
      <c r="D57" s="5">
        <v>0.17004913480025635</v>
      </c>
      <c r="F57" s="1">
        <f t="shared" si="0"/>
        <v>2</v>
      </c>
      <c r="I57">
        <v>4</v>
      </c>
    </row>
    <row r="58" spans="4:9" ht="15.5" x14ac:dyDescent="0.35">
      <c r="D58" s="5">
        <v>0.80352183599353011</v>
      </c>
      <c r="F58" s="1">
        <f t="shared" si="0"/>
        <v>4</v>
      </c>
      <c r="I58">
        <v>3</v>
      </c>
    </row>
    <row r="59" spans="4:9" ht="15.5" x14ac:dyDescent="0.35">
      <c r="D59" s="5">
        <v>0.19803460798974579</v>
      </c>
      <c r="F59" s="1">
        <f t="shared" si="0"/>
        <v>2</v>
      </c>
      <c r="I59">
        <v>2</v>
      </c>
    </row>
    <row r="60" spans="4:9" ht="15.5" x14ac:dyDescent="0.35">
      <c r="D60" s="5">
        <v>0.23093356120487074</v>
      </c>
      <c r="F60" s="1">
        <f t="shared" si="0"/>
        <v>2</v>
      </c>
      <c r="I60">
        <v>1</v>
      </c>
    </row>
    <row r="61" spans="4:9" ht="15.5" x14ac:dyDescent="0.35">
      <c r="D61" s="5">
        <v>0.67967772453993347</v>
      </c>
      <c r="F61" s="1">
        <f t="shared" si="0"/>
        <v>4</v>
      </c>
      <c r="I61">
        <v>2</v>
      </c>
    </row>
    <row r="62" spans="4:9" ht="15.5" x14ac:dyDescent="0.35">
      <c r="D62" s="5">
        <v>0.60087893307290874</v>
      </c>
      <c r="F62" s="1">
        <f t="shared" si="0"/>
        <v>3</v>
      </c>
      <c r="I62">
        <v>5</v>
      </c>
    </row>
    <row r="63" spans="4:9" ht="15.5" x14ac:dyDescent="0.35">
      <c r="D63" s="5">
        <v>0.80614642780846579</v>
      </c>
      <c r="F63" s="1">
        <f t="shared" si="0"/>
        <v>4</v>
      </c>
      <c r="I63">
        <v>3</v>
      </c>
    </row>
    <row r="64" spans="4:9" ht="15.5" x14ac:dyDescent="0.35">
      <c r="D64" s="5">
        <v>0.4706259346293527</v>
      </c>
      <c r="F64" s="1">
        <f t="shared" si="0"/>
        <v>3</v>
      </c>
      <c r="I64">
        <v>2</v>
      </c>
    </row>
    <row r="65" spans="4:9" ht="15.5" x14ac:dyDescent="0.35">
      <c r="D65" s="5">
        <v>0.57527390362254704</v>
      </c>
      <c r="F65" s="1">
        <f t="shared" si="0"/>
        <v>3</v>
      </c>
      <c r="I65">
        <v>4</v>
      </c>
    </row>
    <row r="66" spans="4:9" ht="15.5" x14ac:dyDescent="0.35">
      <c r="D66" s="5">
        <v>0.65013580736716814</v>
      </c>
      <c r="F66" s="1">
        <f t="shared" ref="F66:F129" si="3">IF(D66&lt;$C$2,$A$2,IF(D66&lt;$C$3,$A$3,IF(D66&lt;$C$4,$A$4,IF(D66&lt;$C$5,$A$5,$A$6))))</f>
        <v>4</v>
      </c>
      <c r="I66">
        <v>3</v>
      </c>
    </row>
    <row r="67" spans="4:9" ht="15.5" x14ac:dyDescent="0.35">
      <c r="D67" s="5">
        <v>0.70992156743064672</v>
      </c>
      <c r="F67" s="1">
        <f t="shared" si="3"/>
        <v>4</v>
      </c>
      <c r="I67">
        <v>4</v>
      </c>
    </row>
    <row r="68" spans="4:9" ht="15.5" x14ac:dyDescent="0.35">
      <c r="D68" s="5">
        <v>0.82525101474044005</v>
      </c>
      <c r="F68" s="1">
        <f t="shared" si="3"/>
        <v>4</v>
      </c>
      <c r="I68">
        <v>3</v>
      </c>
    </row>
    <row r="69" spans="4:9" ht="15.5" x14ac:dyDescent="0.35">
      <c r="D69" s="5">
        <v>0.6514175847651601</v>
      </c>
      <c r="F69" s="1">
        <f t="shared" si="3"/>
        <v>4</v>
      </c>
      <c r="I69">
        <v>5</v>
      </c>
    </row>
    <row r="70" spans="4:9" ht="15.5" x14ac:dyDescent="0.35">
      <c r="D70" s="5">
        <v>0.9881282998138371</v>
      </c>
      <c r="F70" s="1">
        <f t="shared" si="3"/>
        <v>5</v>
      </c>
      <c r="I70">
        <v>2</v>
      </c>
    </row>
    <row r="71" spans="4:9" ht="15.5" x14ac:dyDescent="0.35">
      <c r="D71" s="5">
        <v>3.7720877712332533E-2</v>
      </c>
      <c r="F71" s="1">
        <f t="shared" si="3"/>
        <v>1</v>
      </c>
      <c r="I71">
        <v>3</v>
      </c>
    </row>
    <row r="72" spans="4:9" ht="15.5" x14ac:dyDescent="0.35">
      <c r="D72" s="5">
        <v>0.69350260933256025</v>
      </c>
      <c r="F72" s="1">
        <f t="shared" si="3"/>
        <v>4</v>
      </c>
      <c r="I72">
        <v>5</v>
      </c>
    </row>
    <row r="73" spans="4:9" ht="15.5" x14ac:dyDescent="0.35">
      <c r="D73" s="5">
        <v>0.86083559678945276</v>
      </c>
      <c r="F73" s="1">
        <f t="shared" si="3"/>
        <v>4</v>
      </c>
      <c r="I73">
        <v>4</v>
      </c>
    </row>
    <row r="74" spans="4:9" ht="15.5" x14ac:dyDescent="0.35">
      <c r="D74" s="5">
        <v>0.80983916745506146</v>
      </c>
      <c r="F74" s="1">
        <f t="shared" si="3"/>
        <v>4</v>
      </c>
      <c r="I74">
        <v>3</v>
      </c>
    </row>
    <row r="75" spans="4:9" ht="15.5" x14ac:dyDescent="0.35">
      <c r="D75" s="5">
        <v>0.54487746818445382</v>
      </c>
      <c r="F75" s="1">
        <f t="shared" si="3"/>
        <v>3</v>
      </c>
      <c r="I75">
        <v>2</v>
      </c>
    </row>
    <row r="76" spans="4:9" ht="15.5" x14ac:dyDescent="0.35">
      <c r="D76" s="5">
        <v>0.28836939603869749</v>
      </c>
      <c r="F76" s="1">
        <f t="shared" si="3"/>
        <v>2</v>
      </c>
      <c r="I76">
        <v>4</v>
      </c>
    </row>
    <row r="77" spans="4:9" ht="15.5" x14ac:dyDescent="0.35">
      <c r="D77" s="5">
        <v>0.6276131473738823</v>
      </c>
      <c r="F77" s="1">
        <f t="shared" si="3"/>
        <v>3</v>
      </c>
      <c r="I77">
        <v>2</v>
      </c>
    </row>
    <row r="78" spans="4:9" ht="15.5" x14ac:dyDescent="0.35">
      <c r="D78" s="5">
        <v>0.15411847285378583</v>
      </c>
      <c r="F78" s="1">
        <f t="shared" si="3"/>
        <v>2</v>
      </c>
      <c r="I78">
        <v>4</v>
      </c>
    </row>
    <row r="79" spans="4:9" ht="15.5" x14ac:dyDescent="0.35">
      <c r="D79" s="5">
        <v>0.68172246467482533</v>
      </c>
      <c r="F79" s="1">
        <f t="shared" si="3"/>
        <v>4</v>
      </c>
      <c r="I79">
        <v>2</v>
      </c>
    </row>
    <row r="80" spans="4:9" ht="15.5" x14ac:dyDescent="0.35">
      <c r="D80" s="5">
        <v>5.8107242042298654E-2</v>
      </c>
      <c r="F80" s="1">
        <f t="shared" si="3"/>
        <v>2</v>
      </c>
      <c r="I80">
        <v>4</v>
      </c>
    </row>
    <row r="81" spans="4:9" ht="15.5" x14ac:dyDescent="0.35">
      <c r="D81" s="5">
        <v>0.70903653065584282</v>
      </c>
      <c r="F81" s="1">
        <f t="shared" si="3"/>
        <v>4</v>
      </c>
      <c r="I81">
        <v>5</v>
      </c>
    </row>
    <row r="82" spans="4:9" ht="15.5" x14ac:dyDescent="0.35">
      <c r="D82" s="5">
        <v>0.94286935026093321</v>
      </c>
      <c r="F82" s="1">
        <f t="shared" si="3"/>
        <v>4</v>
      </c>
      <c r="I82">
        <v>4</v>
      </c>
    </row>
    <row r="83" spans="4:9" ht="15.5" x14ac:dyDescent="0.35">
      <c r="D83" s="5">
        <v>0.60112308114871671</v>
      </c>
      <c r="F83" s="1">
        <f t="shared" si="3"/>
        <v>3</v>
      </c>
      <c r="I83">
        <v>5</v>
      </c>
    </row>
    <row r="84" spans="4:9" ht="15.5" x14ac:dyDescent="0.35">
      <c r="D84" s="5">
        <v>0.28888821069978943</v>
      </c>
      <c r="F84" s="1">
        <f t="shared" si="3"/>
        <v>2</v>
      </c>
      <c r="I84">
        <v>4</v>
      </c>
    </row>
    <row r="85" spans="4:9" ht="15.5" x14ac:dyDescent="0.35">
      <c r="D85" s="5">
        <v>0.5127414777062288</v>
      </c>
      <c r="F85" s="1">
        <f t="shared" si="3"/>
        <v>3</v>
      </c>
      <c r="I85">
        <v>5</v>
      </c>
    </row>
    <row r="86" spans="4:9" ht="15.5" x14ac:dyDescent="0.35">
      <c r="D86" s="5">
        <v>0.65489669484542379</v>
      </c>
      <c r="F86" s="1">
        <f t="shared" si="3"/>
        <v>4</v>
      </c>
      <c r="I86">
        <v>3</v>
      </c>
    </row>
    <row r="87" spans="4:9" ht="15.5" x14ac:dyDescent="0.35">
      <c r="D87" s="5">
        <v>0.26145207068086795</v>
      </c>
      <c r="F87" s="1">
        <f t="shared" si="3"/>
        <v>2</v>
      </c>
      <c r="I87">
        <v>4</v>
      </c>
    </row>
    <row r="88" spans="4:9" ht="15.5" x14ac:dyDescent="0.35">
      <c r="D88" s="5">
        <v>0.42036194952238531</v>
      </c>
      <c r="F88" s="1">
        <f t="shared" si="3"/>
        <v>3</v>
      </c>
      <c r="I88">
        <v>2</v>
      </c>
    </row>
    <row r="89" spans="4:9" ht="15.5" x14ac:dyDescent="0.35">
      <c r="D89" s="5">
        <v>0.27494125186925872</v>
      </c>
      <c r="F89" s="1">
        <f t="shared" si="3"/>
        <v>2</v>
      </c>
      <c r="I89">
        <v>3</v>
      </c>
    </row>
    <row r="90" spans="4:9" ht="15.5" x14ac:dyDescent="0.35">
      <c r="D90" s="5">
        <v>0.41605883968626972</v>
      </c>
      <c r="F90" s="1">
        <f t="shared" si="3"/>
        <v>3</v>
      </c>
      <c r="I90">
        <v>5</v>
      </c>
    </row>
    <row r="91" spans="4:9" ht="15.5" x14ac:dyDescent="0.35">
      <c r="D91" s="5">
        <v>0.28189947202978605</v>
      </c>
      <c r="F91" s="1">
        <f t="shared" si="3"/>
        <v>2</v>
      </c>
      <c r="I91">
        <v>3</v>
      </c>
    </row>
    <row r="92" spans="4:9" ht="15.5" x14ac:dyDescent="0.35">
      <c r="D92" s="5">
        <v>0.10534989471114231</v>
      </c>
      <c r="F92" s="1">
        <f t="shared" si="3"/>
        <v>2</v>
      </c>
      <c r="I92">
        <v>3</v>
      </c>
    </row>
    <row r="93" spans="4:9" ht="15.5" x14ac:dyDescent="0.35">
      <c r="D93" s="5">
        <v>6.3783684804834132E-3</v>
      </c>
      <c r="F93" s="1">
        <f t="shared" si="3"/>
        <v>1</v>
      </c>
      <c r="I93">
        <v>4</v>
      </c>
    </row>
    <row r="94" spans="4:9" ht="15.5" x14ac:dyDescent="0.35">
      <c r="D94" s="5">
        <v>0.78637043366801962</v>
      </c>
      <c r="F94" s="1">
        <f t="shared" si="3"/>
        <v>4</v>
      </c>
      <c r="I94">
        <v>2</v>
      </c>
    </row>
    <row r="95" spans="4:9" ht="15.5" x14ac:dyDescent="0.35">
      <c r="D95" s="5">
        <v>0.70564897610400712</v>
      </c>
      <c r="F95" s="1">
        <f t="shared" si="3"/>
        <v>4</v>
      </c>
      <c r="I95">
        <v>3</v>
      </c>
    </row>
    <row r="96" spans="4:9" ht="15.5" x14ac:dyDescent="0.35">
      <c r="D96" s="5">
        <v>0.54493850520340592</v>
      </c>
      <c r="F96" s="1">
        <f t="shared" si="3"/>
        <v>3</v>
      </c>
      <c r="I96">
        <v>2</v>
      </c>
    </row>
    <row r="97" spans="4:9" ht="15.5" x14ac:dyDescent="0.35">
      <c r="D97" s="5">
        <v>0.61217078157902771</v>
      </c>
      <c r="F97" s="1">
        <f t="shared" si="3"/>
        <v>3</v>
      </c>
      <c r="I97">
        <v>2</v>
      </c>
    </row>
    <row r="98" spans="4:9" ht="15.5" x14ac:dyDescent="0.35">
      <c r="D98" s="5">
        <v>2.5666066469313638E-2</v>
      </c>
      <c r="F98" s="1">
        <f t="shared" si="3"/>
        <v>1</v>
      </c>
      <c r="I98">
        <v>3</v>
      </c>
    </row>
    <row r="99" spans="4:9" ht="15.5" x14ac:dyDescent="0.35">
      <c r="D99" s="5">
        <v>0.32755516220587788</v>
      </c>
      <c r="F99" s="1">
        <f t="shared" si="3"/>
        <v>3</v>
      </c>
      <c r="I99">
        <v>2</v>
      </c>
    </row>
    <row r="100" spans="4:9" ht="15.5" x14ac:dyDescent="0.35">
      <c r="D100" s="5">
        <v>0.13013092440565202</v>
      </c>
      <c r="F100" s="1">
        <f t="shared" si="3"/>
        <v>2</v>
      </c>
      <c r="I100">
        <v>4</v>
      </c>
    </row>
    <row r="101" spans="4:9" ht="15.5" x14ac:dyDescent="0.35">
      <c r="D101" s="5">
        <v>9.1402935880611588E-2</v>
      </c>
      <c r="F101" s="1">
        <f t="shared" si="3"/>
        <v>2</v>
      </c>
      <c r="I101">
        <v>3</v>
      </c>
    </row>
    <row r="102" spans="4:9" ht="15.5" x14ac:dyDescent="0.35">
      <c r="D102" s="5">
        <v>0.11941892757957702</v>
      </c>
      <c r="F102" s="1">
        <f t="shared" si="3"/>
        <v>2</v>
      </c>
      <c r="I102">
        <v>4</v>
      </c>
    </row>
    <row r="103" spans="4:9" ht="15.5" x14ac:dyDescent="0.35">
      <c r="D103" s="5">
        <v>0.74285103915524764</v>
      </c>
      <c r="F103" s="1">
        <f t="shared" si="3"/>
        <v>4</v>
      </c>
      <c r="I103">
        <v>3</v>
      </c>
    </row>
    <row r="104" spans="4:9" ht="15.5" x14ac:dyDescent="0.35">
      <c r="D104" s="5">
        <v>0.92168950468459121</v>
      </c>
      <c r="F104" s="1">
        <f t="shared" si="3"/>
        <v>4</v>
      </c>
      <c r="I104">
        <v>2</v>
      </c>
    </row>
    <row r="105" spans="4:9" ht="15.5" x14ac:dyDescent="0.35">
      <c r="D105" s="5">
        <v>0.22363963744010742</v>
      </c>
      <c r="F105" s="1">
        <f t="shared" si="3"/>
        <v>2</v>
      </c>
      <c r="I105">
        <v>3</v>
      </c>
    </row>
    <row r="106" spans="4:9" ht="15.5" x14ac:dyDescent="0.35">
      <c r="D106" s="5">
        <v>0.34488967558824429</v>
      </c>
      <c r="F106" s="1">
        <f t="shared" si="3"/>
        <v>3</v>
      </c>
      <c r="I106">
        <v>2</v>
      </c>
    </row>
    <row r="107" spans="4:9" ht="15.5" x14ac:dyDescent="0.35">
      <c r="D107" s="5">
        <v>0.77236243781853697</v>
      </c>
      <c r="F107" s="1">
        <f t="shared" si="3"/>
        <v>4</v>
      </c>
      <c r="I107">
        <v>1</v>
      </c>
    </row>
    <row r="108" spans="4:9" ht="15.5" x14ac:dyDescent="0.35">
      <c r="D108" s="5">
        <v>0.99856563005462817</v>
      </c>
      <c r="F108" s="1">
        <f t="shared" si="3"/>
        <v>5</v>
      </c>
      <c r="I108">
        <v>4</v>
      </c>
    </row>
    <row r="109" spans="4:9" ht="15.5" x14ac:dyDescent="0.35">
      <c r="D109" s="5">
        <v>0.64729758598590048</v>
      </c>
      <c r="F109" s="1">
        <f t="shared" si="3"/>
        <v>3</v>
      </c>
      <c r="I109">
        <v>3</v>
      </c>
    </row>
    <row r="110" spans="4:9" ht="15.5" x14ac:dyDescent="0.35">
      <c r="D110" s="5">
        <v>0.66020691549424726</v>
      </c>
      <c r="F110" s="1">
        <f t="shared" si="3"/>
        <v>4</v>
      </c>
      <c r="I110">
        <v>2</v>
      </c>
    </row>
    <row r="111" spans="4:9" ht="15.5" x14ac:dyDescent="0.35">
      <c r="D111" s="5">
        <v>0.42121646778771327</v>
      </c>
      <c r="F111" s="1">
        <f t="shared" si="3"/>
        <v>3</v>
      </c>
      <c r="I111">
        <v>4</v>
      </c>
    </row>
    <row r="112" spans="4:9" ht="15.5" x14ac:dyDescent="0.35">
      <c r="D112" s="5">
        <v>0.20719016083254493</v>
      </c>
      <c r="F112" s="1">
        <f t="shared" si="3"/>
        <v>2</v>
      </c>
      <c r="I112">
        <v>3</v>
      </c>
    </row>
    <row r="113" spans="4:9" ht="15.5" x14ac:dyDescent="0.35">
      <c r="D113" s="5">
        <v>0.73744926297799618</v>
      </c>
      <c r="F113" s="1">
        <f t="shared" si="3"/>
        <v>4</v>
      </c>
      <c r="I113">
        <v>4</v>
      </c>
    </row>
    <row r="114" spans="4:9" ht="15.5" x14ac:dyDescent="0.35">
      <c r="D114" s="5">
        <v>0.69652394177068389</v>
      </c>
      <c r="F114" s="1">
        <f t="shared" si="3"/>
        <v>4</v>
      </c>
      <c r="I114">
        <v>2</v>
      </c>
    </row>
    <row r="115" spans="4:9" ht="15.5" x14ac:dyDescent="0.35">
      <c r="D115" s="5">
        <v>2.6795251319925537E-2</v>
      </c>
      <c r="F115" s="1">
        <f t="shared" si="3"/>
        <v>1</v>
      </c>
      <c r="I115">
        <v>2</v>
      </c>
    </row>
    <row r="116" spans="4:9" ht="15.5" x14ac:dyDescent="0.35">
      <c r="D116" s="5">
        <v>0.34241767632068848</v>
      </c>
      <c r="F116" s="1">
        <f t="shared" si="3"/>
        <v>3</v>
      </c>
      <c r="I116">
        <v>3</v>
      </c>
    </row>
    <row r="117" spans="4:9" ht="15.5" x14ac:dyDescent="0.35">
      <c r="D117" s="5">
        <v>0.18832972197637868</v>
      </c>
      <c r="F117" s="1">
        <f t="shared" si="3"/>
        <v>2</v>
      </c>
      <c r="I117">
        <v>4</v>
      </c>
    </row>
    <row r="118" spans="4:9" ht="15.5" x14ac:dyDescent="0.35">
      <c r="D118" s="5">
        <v>0.63515121921445361</v>
      </c>
      <c r="F118" s="1">
        <f t="shared" si="3"/>
        <v>3</v>
      </c>
      <c r="I118">
        <v>2</v>
      </c>
    </row>
    <row r="119" spans="4:9" ht="15.5" x14ac:dyDescent="0.35">
      <c r="D119" s="5">
        <v>0.75280007324442277</v>
      </c>
      <c r="F119" s="1">
        <f t="shared" si="3"/>
        <v>4</v>
      </c>
      <c r="I119">
        <v>5</v>
      </c>
    </row>
    <row r="120" spans="4:9" ht="15.5" x14ac:dyDescent="0.35">
      <c r="D120" s="5">
        <v>0.29099398785363323</v>
      </c>
      <c r="F120" s="1">
        <f t="shared" si="3"/>
        <v>2</v>
      </c>
      <c r="I120">
        <v>3</v>
      </c>
    </row>
    <row r="121" spans="4:9" ht="15.5" x14ac:dyDescent="0.35">
      <c r="D121" s="5">
        <v>0.70754112369151889</v>
      </c>
      <c r="F121" s="1">
        <f t="shared" si="3"/>
        <v>4</v>
      </c>
      <c r="I121">
        <v>4</v>
      </c>
    </row>
    <row r="122" spans="4:9" ht="15.5" x14ac:dyDescent="0.35">
      <c r="D122" s="5">
        <v>0.75066377758110292</v>
      </c>
      <c r="F122" s="1">
        <f t="shared" si="3"/>
        <v>4</v>
      </c>
      <c r="I122">
        <v>2</v>
      </c>
    </row>
    <row r="123" spans="4:9" ht="15.5" x14ac:dyDescent="0.35">
      <c r="D123" s="5">
        <v>8.4475234229560228E-2</v>
      </c>
      <c r="F123" s="1">
        <f t="shared" si="3"/>
        <v>2</v>
      </c>
      <c r="I123">
        <v>4</v>
      </c>
    </row>
    <row r="124" spans="4:9" ht="15.5" x14ac:dyDescent="0.35">
      <c r="D124" s="5">
        <v>0.1693777275917844</v>
      </c>
      <c r="F124" s="1">
        <f t="shared" si="3"/>
        <v>2</v>
      </c>
      <c r="I124">
        <v>1</v>
      </c>
    </row>
    <row r="125" spans="4:9" ht="15.5" x14ac:dyDescent="0.35">
      <c r="D125" s="5">
        <v>0.72716452528458508</v>
      </c>
      <c r="F125" s="1">
        <f t="shared" si="3"/>
        <v>4</v>
      </c>
      <c r="I125">
        <v>4</v>
      </c>
    </row>
    <row r="126" spans="4:9" ht="15.5" x14ac:dyDescent="0.35">
      <c r="D126" s="5">
        <v>0.90118106631672112</v>
      </c>
      <c r="F126" s="1">
        <f t="shared" si="3"/>
        <v>4</v>
      </c>
      <c r="I126">
        <v>2</v>
      </c>
    </row>
    <row r="127" spans="4:9" ht="15.5" x14ac:dyDescent="0.35">
      <c r="D127" s="5">
        <v>0.48313852351451153</v>
      </c>
      <c r="F127" s="1">
        <f t="shared" si="3"/>
        <v>3</v>
      </c>
      <c r="I127">
        <v>3</v>
      </c>
    </row>
    <row r="128" spans="4:9" ht="15.5" x14ac:dyDescent="0.35">
      <c r="D128" s="5">
        <v>0.98712118900112922</v>
      </c>
      <c r="F128" s="1">
        <f t="shared" si="3"/>
        <v>5</v>
      </c>
      <c r="I128">
        <v>4</v>
      </c>
    </row>
    <row r="129" spans="4:9" ht="15.5" x14ac:dyDescent="0.35">
      <c r="D129" s="5">
        <v>0.53956724753563035</v>
      </c>
      <c r="F129" s="1">
        <f t="shared" si="3"/>
        <v>3</v>
      </c>
      <c r="I129">
        <v>4</v>
      </c>
    </row>
    <row r="130" spans="4:9" ht="15.5" x14ac:dyDescent="0.35">
      <c r="D130" s="5">
        <v>0.74736777855769521</v>
      </c>
      <c r="F130" s="1">
        <f t="shared" ref="F130:F193" si="4">IF(D130&lt;$C$2,$A$2,IF(D130&lt;$C$3,$A$3,IF(D130&lt;$C$4,$A$4,IF(D130&lt;$C$5,$A$5,$A$6))))</f>
        <v>4</v>
      </c>
      <c r="I130">
        <v>3</v>
      </c>
    </row>
    <row r="131" spans="4:9" ht="15.5" x14ac:dyDescent="0.35">
      <c r="D131" s="5">
        <v>0.85412152470473346</v>
      </c>
      <c r="F131" s="1">
        <f t="shared" si="4"/>
        <v>4</v>
      </c>
      <c r="I131">
        <v>1</v>
      </c>
    </row>
    <row r="132" spans="4:9" ht="15.5" x14ac:dyDescent="0.35">
      <c r="D132" s="5">
        <v>0.86645100253303631</v>
      </c>
      <c r="F132" s="1">
        <f t="shared" si="4"/>
        <v>4</v>
      </c>
      <c r="I132">
        <v>4</v>
      </c>
    </row>
    <row r="133" spans="4:9" ht="15.5" x14ac:dyDescent="0.35">
      <c r="D133" s="5">
        <v>0.76268807031464581</v>
      </c>
      <c r="F133" s="1">
        <f t="shared" si="4"/>
        <v>4</v>
      </c>
      <c r="I133">
        <v>4</v>
      </c>
    </row>
    <row r="134" spans="4:9" ht="15.5" x14ac:dyDescent="0.35">
      <c r="D134" s="5">
        <v>0.98089541306802575</v>
      </c>
      <c r="F134" s="1">
        <f t="shared" si="4"/>
        <v>5</v>
      </c>
      <c r="I134">
        <v>3</v>
      </c>
    </row>
    <row r="135" spans="4:9" ht="15.5" x14ac:dyDescent="0.35">
      <c r="D135" s="5">
        <v>0.98599200415051724</v>
      </c>
      <c r="F135" s="1">
        <f t="shared" si="4"/>
        <v>5</v>
      </c>
      <c r="I135">
        <v>3</v>
      </c>
    </row>
    <row r="136" spans="4:9" ht="15.5" x14ac:dyDescent="0.35">
      <c r="D136" s="5">
        <v>0.35032197027497175</v>
      </c>
      <c r="F136" s="1">
        <f t="shared" si="4"/>
        <v>3</v>
      </c>
      <c r="I136">
        <v>3</v>
      </c>
    </row>
    <row r="137" spans="4:9" ht="15.5" x14ac:dyDescent="0.35">
      <c r="D137" s="5">
        <v>0.5417035431989502</v>
      </c>
      <c r="F137" s="1">
        <f t="shared" si="4"/>
        <v>3</v>
      </c>
      <c r="I137">
        <v>1</v>
      </c>
    </row>
    <row r="138" spans="4:9" ht="15.5" x14ac:dyDescent="0.35">
      <c r="D138" s="5">
        <v>0.34427930539872431</v>
      </c>
      <c r="F138" s="1">
        <f t="shared" si="4"/>
        <v>3</v>
      </c>
      <c r="I138">
        <v>2</v>
      </c>
    </row>
    <row r="139" spans="4:9" ht="15.5" x14ac:dyDescent="0.35">
      <c r="D139" s="5">
        <v>0.61662648396252329</v>
      </c>
      <c r="F139" s="1">
        <f t="shared" si="4"/>
        <v>3</v>
      </c>
      <c r="I139">
        <v>1</v>
      </c>
    </row>
    <row r="140" spans="4:9" ht="15.5" x14ac:dyDescent="0.35">
      <c r="D140" s="5">
        <v>0.82912686544389169</v>
      </c>
      <c r="F140" s="1">
        <f t="shared" si="4"/>
        <v>4</v>
      </c>
      <c r="I140">
        <v>3</v>
      </c>
    </row>
    <row r="141" spans="4:9" ht="15.5" x14ac:dyDescent="0.35">
      <c r="D141" s="5">
        <v>0.39359721671193582</v>
      </c>
      <c r="F141" s="1">
        <f t="shared" si="4"/>
        <v>3</v>
      </c>
      <c r="I141">
        <v>2</v>
      </c>
    </row>
    <row r="142" spans="4:9" ht="15.5" x14ac:dyDescent="0.35">
      <c r="D142" s="5">
        <v>0.72267830439161351</v>
      </c>
      <c r="F142" s="1">
        <f t="shared" si="4"/>
        <v>4</v>
      </c>
      <c r="I142">
        <v>4</v>
      </c>
    </row>
    <row r="143" spans="4:9" ht="15.5" x14ac:dyDescent="0.35">
      <c r="D143" s="5">
        <v>0.28247932370983003</v>
      </c>
      <c r="F143" s="1">
        <f t="shared" si="4"/>
        <v>2</v>
      </c>
      <c r="I143">
        <v>4</v>
      </c>
    </row>
    <row r="144" spans="4:9" ht="15.5" x14ac:dyDescent="0.35">
      <c r="D144" s="5">
        <v>0.61781670583208714</v>
      </c>
      <c r="F144" s="1">
        <f t="shared" si="4"/>
        <v>3</v>
      </c>
      <c r="I144">
        <v>1</v>
      </c>
    </row>
    <row r="145" spans="4:9" ht="15.5" x14ac:dyDescent="0.35">
      <c r="D145" s="5">
        <v>0.10025330362865077</v>
      </c>
      <c r="F145" s="1">
        <f t="shared" si="4"/>
        <v>2</v>
      </c>
      <c r="I145">
        <v>3</v>
      </c>
    </row>
    <row r="146" spans="4:9" ht="15.5" x14ac:dyDescent="0.35">
      <c r="D146" s="5">
        <v>8.9358195745719779E-2</v>
      </c>
      <c r="F146" s="1">
        <f t="shared" si="4"/>
        <v>2</v>
      </c>
      <c r="I146">
        <v>2</v>
      </c>
    </row>
    <row r="147" spans="4:9" ht="15.5" x14ac:dyDescent="0.35">
      <c r="D147" s="5">
        <v>0.60719626453444009</v>
      </c>
      <c r="F147" s="1">
        <f t="shared" si="4"/>
        <v>3</v>
      </c>
      <c r="I147">
        <v>3</v>
      </c>
    </row>
    <row r="148" spans="4:9" ht="15.5" x14ac:dyDescent="0.35">
      <c r="D148" s="5">
        <v>0.71517075106051819</v>
      </c>
      <c r="F148" s="1">
        <f t="shared" si="4"/>
        <v>4</v>
      </c>
      <c r="I148">
        <v>2</v>
      </c>
    </row>
    <row r="149" spans="4:9" ht="15.5" x14ac:dyDescent="0.35">
      <c r="D149" s="5">
        <v>0.55671864986114084</v>
      </c>
      <c r="F149" s="1">
        <f t="shared" si="4"/>
        <v>3</v>
      </c>
      <c r="I149">
        <v>3</v>
      </c>
    </row>
    <row r="150" spans="4:9" ht="15.5" x14ac:dyDescent="0.35">
      <c r="D150" s="5">
        <v>0.5858943449201941</v>
      </c>
      <c r="F150" s="1">
        <f t="shared" si="4"/>
        <v>3</v>
      </c>
      <c r="I150">
        <v>4</v>
      </c>
    </row>
    <row r="151" spans="4:9" ht="15.5" x14ac:dyDescent="0.35">
      <c r="D151" s="5">
        <v>0.18601031525620287</v>
      </c>
      <c r="F151" s="1">
        <f t="shared" si="4"/>
        <v>2</v>
      </c>
      <c r="I151">
        <v>4</v>
      </c>
    </row>
    <row r="152" spans="4:9" ht="15.5" x14ac:dyDescent="0.35">
      <c r="D152" s="5">
        <v>0.77529221472823262</v>
      </c>
      <c r="F152" s="1">
        <f t="shared" si="4"/>
        <v>4</v>
      </c>
      <c r="I152">
        <v>2</v>
      </c>
    </row>
    <row r="153" spans="4:9" ht="15.5" x14ac:dyDescent="0.35">
      <c r="D153" s="5">
        <v>0.98074282052064576</v>
      </c>
      <c r="F153" s="1">
        <f t="shared" si="4"/>
        <v>5</v>
      </c>
      <c r="I153">
        <v>3</v>
      </c>
    </row>
    <row r="154" spans="4:9" ht="15.5" x14ac:dyDescent="0.35">
      <c r="D154" s="5">
        <v>0.51841792046876434</v>
      </c>
      <c r="F154" s="1">
        <f t="shared" si="4"/>
        <v>3</v>
      </c>
      <c r="I154">
        <v>2</v>
      </c>
    </row>
    <row r="155" spans="4:9" ht="15.5" x14ac:dyDescent="0.35">
      <c r="D155" s="5">
        <v>0.72222052674947357</v>
      </c>
      <c r="F155" s="1">
        <f t="shared" si="4"/>
        <v>4</v>
      </c>
      <c r="I155">
        <v>1</v>
      </c>
    </row>
    <row r="156" spans="4:9" ht="15.5" x14ac:dyDescent="0.35">
      <c r="D156" s="5">
        <v>0.32367931150242624</v>
      </c>
      <c r="F156" s="1">
        <f t="shared" si="4"/>
        <v>3</v>
      </c>
      <c r="I156">
        <v>4</v>
      </c>
    </row>
    <row r="157" spans="4:9" ht="15.5" x14ac:dyDescent="0.35">
      <c r="D157" s="5">
        <v>0.38999603259376814</v>
      </c>
      <c r="F157" s="1">
        <f t="shared" si="4"/>
        <v>3</v>
      </c>
      <c r="I157">
        <v>4</v>
      </c>
    </row>
    <row r="158" spans="4:9" ht="15.5" x14ac:dyDescent="0.35">
      <c r="D158" s="5">
        <v>0.5510422070986053</v>
      </c>
      <c r="F158" s="1">
        <f t="shared" si="4"/>
        <v>3</v>
      </c>
      <c r="I158">
        <v>3</v>
      </c>
    </row>
    <row r="159" spans="4:9" ht="15.5" x14ac:dyDescent="0.35">
      <c r="D159" s="5">
        <v>0.57155064546647538</v>
      </c>
      <c r="F159" s="1">
        <f t="shared" si="4"/>
        <v>3</v>
      </c>
      <c r="I159">
        <v>4</v>
      </c>
    </row>
    <row r="160" spans="4:9" ht="15.5" x14ac:dyDescent="0.35">
      <c r="D160" s="5">
        <v>0.74858851893673517</v>
      </c>
      <c r="F160" s="1">
        <f t="shared" si="4"/>
        <v>4</v>
      </c>
      <c r="I160">
        <v>3</v>
      </c>
    </row>
    <row r="161" spans="4:9" ht="15.5" x14ac:dyDescent="0.35">
      <c r="D161" s="5">
        <v>0.75322733237708672</v>
      </c>
      <c r="F161" s="1">
        <f t="shared" si="4"/>
        <v>4</v>
      </c>
      <c r="I161">
        <v>3</v>
      </c>
    </row>
    <row r="162" spans="4:9" ht="15.5" x14ac:dyDescent="0.35">
      <c r="D162" s="5">
        <v>0.87786492507705927</v>
      </c>
      <c r="F162" s="1">
        <f t="shared" si="4"/>
        <v>4</v>
      </c>
      <c r="I162">
        <v>3</v>
      </c>
    </row>
    <row r="163" spans="4:9" ht="15.5" x14ac:dyDescent="0.35">
      <c r="D163" s="5">
        <v>0.35139011810663168</v>
      </c>
      <c r="F163" s="1">
        <f t="shared" si="4"/>
        <v>3</v>
      </c>
      <c r="I163">
        <v>5</v>
      </c>
    </row>
    <row r="164" spans="4:9" ht="15.5" x14ac:dyDescent="0.35">
      <c r="D164" s="5">
        <v>9.8818933683278903E-2</v>
      </c>
      <c r="F164" s="1">
        <f t="shared" si="4"/>
        <v>2</v>
      </c>
      <c r="I164">
        <v>4</v>
      </c>
    </row>
    <row r="165" spans="4:9" ht="15.5" x14ac:dyDescent="0.35">
      <c r="D165" s="5">
        <v>0.72103030487990971</v>
      </c>
      <c r="F165" s="1">
        <f t="shared" si="4"/>
        <v>4</v>
      </c>
      <c r="I165">
        <v>4</v>
      </c>
    </row>
    <row r="166" spans="4:9" ht="15.5" x14ac:dyDescent="0.35">
      <c r="D166" s="5">
        <v>0.6548051393169958</v>
      </c>
      <c r="F166" s="1">
        <f t="shared" si="4"/>
        <v>4</v>
      </c>
      <c r="I166">
        <v>3</v>
      </c>
    </row>
    <row r="167" spans="4:9" ht="15.5" x14ac:dyDescent="0.35">
      <c r="D167" s="5">
        <v>0.77028717917416911</v>
      </c>
      <c r="F167" s="1">
        <f t="shared" si="4"/>
        <v>4</v>
      </c>
      <c r="I167">
        <v>4</v>
      </c>
    </row>
    <row r="168" spans="4:9" ht="15.5" x14ac:dyDescent="0.35">
      <c r="D168" s="5">
        <v>0.21991637928403576</v>
      </c>
      <c r="F168" s="1">
        <f t="shared" si="4"/>
        <v>2</v>
      </c>
      <c r="I168">
        <v>2</v>
      </c>
    </row>
    <row r="169" spans="4:9" ht="15.5" x14ac:dyDescent="0.35">
      <c r="D169" s="5">
        <v>0.3435773796807764</v>
      </c>
      <c r="F169" s="1">
        <f t="shared" si="4"/>
        <v>3</v>
      </c>
      <c r="I169">
        <v>5</v>
      </c>
    </row>
    <row r="170" spans="4:9" ht="15.5" x14ac:dyDescent="0.35">
      <c r="D170" s="5">
        <v>0.47230445265053256</v>
      </c>
      <c r="F170" s="1">
        <f t="shared" si="4"/>
        <v>3</v>
      </c>
      <c r="I170">
        <v>3</v>
      </c>
    </row>
    <row r="171" spans="4:9" ht="15.5" x14ac:dyDescent="0.35">
      <c r="D171" s="5">
        <v>0.33472701193273718</v>
      </c>
      <c r="F171" s="1">
        <f t="shared" si="4"/>
        <v>3</v>
      </c>
      <c r="I171">
        <v>3</v>
      </c>
    </row>
    <row r="172" spans="4:9" ht="15.5" x14ac:dyDescent="0.35">
      <c r="D172" s="5">
        <v>0.25885799737540821</v>
      </c>
      <c r="F172" s="1">
        <f t="shared" si="4"/>
        <v>2</v>
      </c>
      <c r="I172">
        <v>1</v>
      </c>
    </row>
    <row r="173" spans="4:9" ht="15.5" x14ac:dyDescent="0.35">
      <c r="D173" s="5">
        <v>0.68031861323892939</v>
      </c>
      <c r="F173" s="1">
        <f t="shared" si="4"/>
        <v>4</v>
      </c>
      <c r="I173">
        <v>3</v>
      </c>
    </row>
    <row r="174" spans="4:9" ht="15.5" x14ac:dyDescent="0.35">
      <c r="D174" s="5">
        <v>0.15039521469771416</v>
      </c>
      <c r="F174" s="1">
        <f t="shared" si="4"/>
        <v>2</v>
      </c>
      <c r="I174">
        <v>3</v>
      </c>
    </row>
    <row r="175" spans="4:9" ht="15.5" x14ac:dyDescent="0.35">
      <c r="D175" s="5">
        <v>8.9022492141483806E-2</v>
      </c>
      <c r="F175" s="1">
        <f t="shared" si="4"/>
        <v>2</v>
      </c>
      <c r="I175">
        <v>2</v>
      </c>
    </row>
    <row r="176" spans="4:9" ht="15.5" x14ac:dyDescent="0.35">
      <c r="D176" s="5">
        <v>6.9551683095797595E-2</v>
      </c>
      <c r="F176" s="1">
        <f t="shared" si="4"/>
        <v>2</v>
      </c>
      <c r="I176">
        <v>3</v>
      </c>
    </row>
    <row r="177" spans="4:9" ht="15.5" x14ac:dyDescent="0.35">
      <c r="D177" s="5">
        <v>0.70897549363689072</v>
      </c>
      <c r="F177" s="1">
        <f t="shared" si="4"/>
        <v>4</v>
      </c>
      <c r="I177">
        <v>4</v>
      </c>
    </row>
    <row r="178" spans="4:9" ht="15.5" x14ac:dyDescent="0.35">
      <c r="D178" s="5">
        <v>0.63728751487777335</v>
      </c>
      <c r="F178" s="1">
        <f t="shared" si="4"/>
        <v>3</v>
      </c>
      <c r="I178">
        <v>4</v>
      </c>
    </row>
    <row r="179" spans="4:9" ht="15.5" x14ac:dyDescent="0.35">
      <c r="D179" s="5">
        <v>4.4587542344431901E-2</v>
      </c>
      <c r="F179" s="1">
        <f t="shared" si="4"/>
        <v>1</v>
      </c>
      <c r="I179">
        <v>3</v>
      </c>
    </row>
    <row r="180" spans="4:9" ht="15.5" x14ac:dyDescent="0.35">
      <c r="D180" s="5">
        <v>0.54994354075746943</v>
      </c>
      <c r="F180" s="1">
        <f t="shared" si="4"/>
        <v>3</v>
      </c>
      <c r="I180">
        <v>2</v>
      </c>
    </row>
    <row r="181" spans="4:9" ht="15.5" x14ac:dyDescent="0.35">
      <c r="D181" s="5">
        <v>0.43937498092593158</v>
      </c>
      <c r="F181" s="1">
        <f t="shared" si="4"/>
        <v>3</v>
      </c>
      <c r="I181">
        <v>2</v>
      </c>
    </row>
    <row r="182" spans="4:9" ht="15.5" x14ac:dyDescent="0.35">
      <c r="D182" s="5">
        <v>0.29258095034638509</v>
      </c>
      <c r="F182" s="1">
        <f t="shared" si="4"/>
        <v>2</v>
      </c>
      <c r="I182">
        <v>3</v>
      </c>
    </row>
    <row r="183" spans="4:9" ht="15.5" x14ac:dyDescent="0.35">
      <c r="D183" s="5">
        <v>0.45496993926816615</v>
      </c>
      <c r="F183" s="1">
        <f t="shared" si="4"/>
        <v>3</v>
      </c>
      <c r="I183">
        <v>3</v>
      </c>
    </row>
    <row r="184" spans="4:9" ht="15.5" x14ac:dyDescent="0.35">
      <c r="D184" s="5">
        <v>0.44187749870296333</v>
      </c>
      <c r="F184" s="1">
        <f t="shared" si="4"/>
        <v>3</v>
      </c>
      <c r="I184">
        <v>2</v>
      </c>
    </row>
    <row r="185" spans="4:9" ht="15.5" x14ac:dyDescent="0.35">
      <c r="D185" s="5">
        <v>0.63872188482314529</v>
      </c>
      <c r="F185" s="1">
        <f t="shared" si="4"/>
        <v>3</v>
      </c>
      <c r="I185">
        <v>2</v>
      </c>
    </row>
    <row r="186" spans="4:9" ht="15.5" x14ac:dyDescent="0.35">
      <c r="D186" s="5">
        <v>0.33683278908658099</v>
      </c>
      <c r="F186" s="1">
        <f t="shared" si="4"/>
        <v>3</v>
      </c>
      <c r="I186">
        <v>5</v>
      </c>
    </row>
    <row r="187" spans="4:9" ht="15.5" x14ac:dyDescent="0.35">
      <c r="D187" s="5">
        <v>0.59279152806176949</v>
      </c>
      <c r="F187" s="1">
        <f t="shared" si="4"/>
        <v>3</v>
      </c>
      <c r="I187">
        <v>4</v>
      </c>
    </row>
    <row r="188" spans="4:9" ht="15.5" x14ac:dyDescent="0.35">
      <c r="D188" s="5">
        <v>0.62514114810632648</v>
      </c>
      <c r="F188" s="1">
        <f t="shared" si="4"/>
        <v>3</v>
      </c>
      <c r="I188">
        <v>4</v>
      </c>
    </row>
    <row r="189" spans="4:9" ht="15.5" x14ac:dyDescent="0.35">
      <c r="D189" s="5">
        <v>7.4251533555101168E-2</v>
      </c>
      <c r="F189" s="1">
        <f t="shared" si="4"/>
        <v>2</v>
      </c>
      <c r="I189">
        <v>2</v>
      </c>
    </row>
    <row r="190" spans="4:9" ht="15.5" x14ac:dyDescent="0.35">
      <c r="D190" s="5">
        <v>0.74791711172826314</v>
      </c>
      <c r="F190" s="1">
        <f t="shared" si="4"/>
        <v>4</v>
      </c>
      <c r="I190">
        <v>5</v>
      </c>
    </row>
    <row r="191" spans="4:9" ht="15.5" x14ac:dyDescent="0.35">
      <c r="D191" s="5">
        <v>0.18494216742454297</v>
      </c>
      <c r="F191" s="1">
        <f t="shared" si="4"/>
        <v>2</v>
      </c>
      <c r="I191">
        <v>3</v>
      </c>
    </row>
    <row r="192" spans="4:9" ht="15.5" x14ac:dyDescent="0.35">
      <c r="D192" s="5">
        <v>0.43699453718680381</v>
      </c>
      <c r="F192" s="1">
        <f t="shared" si="4"/>
        <v>3</v>
      </c>
      <c r="I192">
        <v>2</v>
      </c>
    </row>
    <row r="193" spans="4:9" ht="15.5" x14ac:dyDescent="0.35">
      <c r="D193" s="5">
        <v>0.68010498367259742</v>
      </c>
      <c r="F193" s="1">
        <f t="shared" si="4"/>
        <v>4</v>
      </c>
      <c r="I193">
        <v>2</v>
      </c>
    </row>
    <row r="194" spans="4:9" ht="15.5" x14ac:dyDescent="0.35">
      <c r="D194" s="5">
        <v>0.38621173741874448</v>
      </c>
      <c r="F194" s="1">
        <f t="shared" ref="F194:F201" si="5">IF(D194&lt;$C$2,$A$2,IF(D194&lt;$C$3,$A$3,IF(D194&lt;$C$4,$A$4,IF(D194&lt;$C$5,$A$5,$A$6))))</f>
        <v>3</v>
      </c>
      <c r="I194">
        <v>4</v>
      </c>
    </row>
    <row r="195" spans="4:9" ht="15.5" x14ac:dyDescent="0.35">
      <c r="D195" s="5">
        <v>0.16235847041230506</v>
      </c>
      <c r="F195" s="1">
        <f t="shared" si="5"/>
        <v>2</v>
      </c>
      <c r="I195">
        <v>4</v>
      </c>
    </row>
    <row r="196" spans="4:9" ht="15.5" x14ac:dyDescent="0.35">
      <c r="D196" s="5">
        <v>4.8249763481551564E-2</v>
      </c>
      <c r="F196" s="1">
        <f t="shared" si="5"/>
        <v>1</v>
      </c>
      <c r="I196">
        <v>3</v>
      </c>
    </row>
    <row r="197" spans="4:9" ht="15.5" x14ac:dyDescent="0.35">
      <c r="D197" s="5">
        <v>0.55369731742301709</v>
      </c>
      <c r="F197" s="1">
        <f t="shared" si="5"/>
        <v>3</v>
      </c>
      <c r="I197">
        <v>4</v>
      </c>
    </row>
    <row r="198" spans="4:9" ht="15.5" x14ac:dyDescent="0.35">
      <c r="D198" s="5">
        <v>0.62968840601825005</v>
      </c>
      <c r="F198" s="1">
        <f t="shared" si="5"/>
        <v>3</v>
      </c>
      <c r="I198">
        <v>3</v>
      </c>
    </row>
    <row r="199" spans="4:9" ht="15.5" x14ac:dyDescent="0.35">
      <c r="D199" s="5">
        <v>0.88018433179723499</v>
      </c>
      <c r="F199" s="1">
        <f t="shared" si="5"/>
        <v>4</v>
      </c>
      <c r="I199">
        <v>2</v>
      </c>
    </row>
    <row r="200" spans="4:9" ht="15.5" x14ac:dyDescent="0.35">
      <c r="D200" s="5">
        <v>0.42719809564500871</v>
      </c>
      <c r="F200" s="1">
        <f t="shared" si="5"/>
        <v>3</v>
      </c>
      <c r="I200">
        <v>3</v>
      </c>
    </row>
    <row r="201" spans="4:9" ht="15.5" x14ac:dyDescent="0.35">
      <c r="D201" s="5">
        <v>0.18906216620380262</v>
      </c>
      <c r="F201" s="1">
        <f t="shared" si="5"/>
        <v>2</v>
      </c>
      <c r="I201">
        <v>4</v>
      </c>
    </row>
    <row r="202" spans="4:9" ht="15.5" x14ac:dyDescent="0.35">
      <c r="F202" s="1"/>
    </row>
    <row r="203" spans="4:9" ht="15.5" x14ac:dyDescent="0.35">
      <c r="F203" s="1"/>
    </row>
    <row r="204" spans="4:9" ht="15.5" x14ac:dyDescent="0.35">
      <c r="F204" s="1"/>
    </row>
    <row r="205" spans="4:9" ht="15.5" x14ac:dyDescent="0.35">
      <c r="F205" s="1"/>
    </row>
    <row r="206" spans="4:9" ht="15.5" x14ac:dyDescent="0.35">
      <c r="F206" s="1"/>
    </row>
    <row r="207" spans="4:9" ht="15.5" x14ac:dyDescent="0.35">
      <c r="F207" s="1"/>
    </row>
    <row r="208" spans="4:9" ht="15.5" x14ac:dyDescent="0.35">
      <c r="F208" s="1"/>
    </row>
    <row r="209" spans="6:6" ht="15.5" x14ac:dyDescent="0.35">
      <c r="F209" s="1"/>
    </row>
    <row r="210" spans="6:6" ht="15.5" x14ac:dyDescent="0.35">
      <c r="F210" s="1"/>
    </row>
    <row r="211" spans="6:6" ht="15.5" x14ac:dyDescent="0.35">
      <c r="F211" s="1"/>
    </row>
    <row r="212" spans="6:6" ht="15.5" x14ac:dyDescent="0.35">
      <c r="F212" s="1"/>
    </row>
    <row r="213" spans="6:6" ht="15.5" x14ac:dyDescent="0.35">
      <c r="F213" s="1"/>
    </row>
    <row r="214" spans="6:6" ht="15.5" x14ac:dyDescent="0.35">
      <c r="F214" s="1"/>
    </row>
    <row r="215" spans="6:6" ht="15.5" x14ac:dyDescent="0.35">
      <c r="F215" s="1"/>
    </row>
    <row r="216" spans="6:6" ht="15.5" x14ac:dyDescent="0.35">
      <c r="F216" s="1"/>
    </row>
    <row r="217" spans="6:6" ht="15.5" x14ac:dyDescent="0.35">
      <c r="F217" s="1"/>
    </row>
    <row r="218" spans="6:6" ht="15.5" x14ac:dyDescent="0.35">
      <c r="F218" s="1"/>
    </row>
    <row r="219" spans="6:6" ht="15.5" x14ac:dyDescent="0.35">
      <c r="F219" s="1"/>
    </row>
    <row r="220" spans="6:6" ht="15.5" x14ac:dyDescent="0.35">
      <c r="F220" s="1"/>
    </row>
    <row r="221" spans="6:6" ht="15.5" x14ac:dyDescent="0.35">
      <c r="F221" s="1"/>
    </row>
    <row r="222" spans="6:6" ht="15.5" x14ac:dyDescent="0.35">
      <c r="F222" s="1"/>
    </row>
    <row r="223" spans="6:6" ht="15.5" x14ac:dyDescent="0.35">
      <c r="F223" s="1"/>
    </row>
    <row r="224" spans="6:6" ht="15.5" x14ac:dyDescent="0.35">
      <c r="F224" s="1"/>
    </row>
    <row r="225" spans="6:6" ht="15.5" x14ac:dyDescent="0.35">
      <c r="F225" s="1"/>
    </row>
    <row r="226" spans="6:6" ht="15.5" x14ac:dyDescent="0.35">
      <c r="F226" s="1"/>
    </row>
    <row r="227" spans="6:6" ht="15.5" x14ac:dyDescent="0.35">
      <c r="F227" s="1"/>
    </row>
    <row r="228" spans="6:6" ht="15.5" x14ac:dyDescent="0.35">
      <c r="F228" s="1"/>
    </row>
    <row r="229" spans="6:6" ht="15.5" x14ac:dyDescent="0.35">
      <c r="F229" s="1"/>
    </row>
    <row r="230" spans="6:6" ht="15.5" x14ac:dyDescent="0.35">
      <c r="F230" s="1"/>
    </row>
    <row r="231" spans="6:6" ht="15.5" x14ac:dyDescent="0.35">
      <c r="F231" s="1"/>
    </row>
    <row r="232" spans="6:6" ht="15.5" x14ac:dyDescent="0.35">
      <c r="F232" s="1"/>
    </row>
    <row r="233" spans="6:6" ht="15.5" x14ac:dyDescent="0.35">
      <c r="F233" s="1"/>
    </row>
    <row r="234" spans="6:6" ht="15.5" x14ac:dyDescent="0.35">
      <c r="F234" s="1"/>
    </row>
    <row r="235" spans="6:6" ht="15.5" x14ac:dyDescent="0.35">
      <c r="F235" s="1"/>
    </row>
    <row r="236" spans="6:6" ht="15.5" x14ac:dyDescent="0.35">
      <c r="F236" s="1"/>
    </row>
    <row r="237" spans="6:6" ht="15.5" x14ac:dyDescent="0.35">
      <c r="F237" s="1"/>
    </row>
    <row r="238" spans="6:6" ht="15.5" x14ac:dyDescent="0.35">
      <c r="F238" s="1"/>
    </row>
    <row r="239" spans="6:6" ht="15.5" x14ac:dyDescent="0.35">
      <c r="F239" s="1"/>
    </row>
    <row r="240" spans="6:6" ht="15.5" x14ac:dyDescent="0.35">
      <c r="F240" s="1"/>
    </row>
    <row r="241" spans="6:6" ht="15.5" x14ac:dyDescent="0.35">
      <c r="F241" s="1"/>
    </row>
    <row r="242" spans="6:6" ht="15.5" x14ac:dyDescent="0.35">
      <c r="F242" s="1"/>
    </row>
    <row r="243" spans="6:6" ht="15.5" x14ac:dyDescent="0.35">
      <c r="F243" s="1"/>
    </row>
    <row r="244" spans="6:6" ht="15.5" x14ac:dyDescent="0.35">
      <c r="F244" s="1"/>
    </row>
    <row r="245" spans="6:6" ht="15.5" x14ac:dyDescent="0.35">
      <c r="F245" s="1"/>
    </row>
    <row r="246" spans="6:6" ht="15.5" x14ac:dyDescent="0.35">
      <c r="F246" s="1"/>
    </row>
    <row r="247" spans="6:6" ht="15.5" x14ac:dyDescent="0.35">
      <c r="F247" s="1"/>
    </row>
    <row r="248" spans="6:6" ht="15.5" x14ac:dyDescent="0.35">
      <c r="F248" s="1"/>
    </row>
    <row r="249" spans="6:6" ht="15.5" x14ac:dyDescent="0.35">
      <c r="F249" s="1"/>
    </row>
    <row r="250" spans="6:6" ht="15.5" x14ac:dyDescent="0.35">
      <c r="F250" s="1"/>
    </row>
    <row r="251" spans="6:6" ht="15.5" x14ac:dyDescent="0.35">
      <c r="F251" s="1"/>
    </row>
    <row r="252" spans="6:6" ht="15.5" x14ac:dyDescent="0.35">
      <c r="F252" s="1"/>
    </row>
    <row r="253" spans="6:6" ht="15.5" x14ac:dyDescent="0.35">
      <c r="F253" s="1"/>
    </row>
    <row r="254" spans="6:6" ht="15.5" x14ac:dyDescent="0.35">
      <c r="F254" s="1"/>
    </row>
    <row r="255" spans="6:6" ht="15.5" x14ac:dyDescent="0.35">
      <c r="F255" s="1"/>
    </row>
    <row r="256" spans="6:6" ht="15.5" x14ac:dyDescent="0.35">
      <c r="F256" s="1"/>
    </row>
    <row r="257" spans="6:6" ht="15.5" x14ac:dyDescent="0.35">
      <c r="F257" s="1"/>
    </row>
    <row r="258" spans="6:6" ht="15.5" x14ac:dyDescent="0.35">
      <c r="F258" s="1"/>
    </row>
    <row r="259" spans="6:6" ht="15.5" x14ac:dyDescent="0.35">
      <c r="F259" s="1"/>
    </row>
    <row r="260" spans="6:6" ht="15.5" x14ac:dyDescent="0.35">
      <c r="F260" s="1"/>
    </row>
    <row r="261" spans="6:6" ht="15.5" x14ac:dyDescent="0.35">
      <c r="F261" s="1"/>
    </row>
    <row r="262" spans="6:6" ht="15.5" x14ac:dyDescent="0.35">
      <c r="F262" s="1"/>
    </row>
    <row r="263" spans="6:6" ht="15.5" x14ac:dyDescent="0.35">
      <c r="F263" s="1"/>
    </row>
    <row r="264" spans="6:6" ht="15.5" x14ac:dyDescent="0.35">
      <c r="F264" s="1"/>
    </row>
    <row r="265" spans="6:6" ht="15.5" x14ac:dyDescent="0.35">
      <c r="F265" s="1"/>
    </row>
    <row r="266" spans="6:6" ht="15.5" x14ac:dyDescent="0.35">
      <c r="F266" s="1"/>
    </row>
    <row r="267" spans="6:6" ht="15.5" x14ac:dyDescent="0.35">
      <c r="F267" s="1"/>
    </row>
    <row r="268" spans="6:6" ht="15.5" x14ac:dyDescent="0.35">
      <c r="F268" s="1"/>
    </row>
    <row r="269" spans="6:6" ht="15.5" x14ac:dyDescent="0.35">
      <c r="F269" s="1"/>
    </row>
    <row r="270" spans="6:6" ht="15.5" x14ac:dyDescent="0.35">
      <c r="F270" s="1"/>
    </row>
    <row r="271" spans="6:6" ht="15.5" x14ac:dyDescent="0.35">
      <c r="F271" s="1"/>
    </row>
    <row r="272" spans="6:6" ht="15.5" x14ac:dyDescent="0.35">
      <c r="F272" s="1"/>
    </row>
    <row r="273" spans="6:6" ht="15.5" x14ac:dyDescent="0.35">
      <c r="F273" s="1"/>
    </row>
    <row r="274" spans="6:6" ht="15.5" x14ac:dyDescent="0.35">
      <c r="F274" s="1"/>
    </row>
    <row r="275" spans="6:6" ht="15.5" x14ac:dyDescent="0.35">
      <c r="F275" s="1"/>
    </row>
    <row r="276" spans="6:6" ht="15.5" x14ac:dyDescent="0.35">
      <c r="F276" s="1"/>
    </row>
    <row r="277" spans="6:6" ht="15.5" x14ac:dyDescent="0.35">
      <c r="F277" s="1"/>
    </row>
    <row r="278" spans="6:6" ht="15.5" x14ac:dyDescent="0.35">
      <c r="F278" s="1"/>
    </row>
    <row r="279" spans="6:6" ht="15.5" x14ac:dyDescent="0.35">
      <c r="F279" s="1"/>
    </row>
    <row r="280" spans="6:6" ht="15.5" x14ac:dyDescent="0.35">
      <c r="F280" s="1"/>
    </row>
    <row r="281" spans="6:6" ht="15.5" x14ac:dyDescent="0.35">
      <c r="F281" s="1"/>
    </row>
    <row r="282" spans="6:6" ht="15.5" x14ac:dyDescent="0.35">
      <c r="F282" s="1"/>
    </row>
    <row r="283" spans="6:6" ht="15.5" x14ac:dyDescent="0.35">
      <c r="F283" s="1"/>
    </row>
    <row r="284" spans="6:6" ht="15.5" x14ac:dyDescent="0.35">
      <c r="F284" s="1"/>
    </row>
    <row r="285" spans="6:6" ht="15.5" x14ac:dyDescent="0.35">
      <c r="F285" s="1"/>
    </row>
    <row r="286" spans="6:6" ht="15.5" x14ac:dyDescent="0.35">
      <c r="F286" s="1"/>
    </row>
    <row r="287" spans="6:6" ht="15.5" x14ac:dyDescent="0.35">
      <c r="F287" s="1"/>
    </row>
    <row r="288" spans="6:6" ht="15.5" x14ac:dyDescent="0.35">
      <c r="F288" s="1"/>
    </row>
    <row r="289" spans="6:6" ht="15.5" x14ac:dyDescent="0.35">
      <c r="F289" s="1"/>
    </row>
    <row r="290" spans="6:6" ht="15.5" x14ac:dyDescent="0.35">
      <c r="F290" s="1"/>
    </row>
    <row r="291" spans="6:6" ht="15.5" x14ac:dyDescent="0.35">
      <c r="F291" s="1"/>
    </row>
    <row r="292" spans="6:6" ht="15.5" x14ac:dyDescent="0.35">
      <c r="F292" s="1"/>
    </row>
    <row r="293" spans="6:6" ht="15.5" x14ac:dyDescent="0.35">
      <c r="F293" s="1"/>
    </row>
    <row r="294" spans="6:6" ht="15.5" x14ac:dyDescent="0.35">
      <c r="F294" s="1"/>
    </row>
    <row r="295" spans="6:6" ht="15.5" x14ac:dyDescent="0.35">
      <c r="F295" s="1"/>
    </row>
    <row r="296" spans="6:6" ht="15.5" x14ac:dyDescent="0.35">
      <c r="F296" s="1"/>
    </row>
    <row r="297" spans="6:6" ht="15.5" x14ac:dyDescent="0.35">
      <c r="F297" s="1"/>
    </row>
    <row r="298" spans="6:6" ht="15.5" x14ac:dyDescent="0.35">
      <c r="F298" s="1"/>
    </row>
    <row r="299" spans="6:6" ht="15.5" x14ac:dyDescent="0.35">
      <c r="F299" s="1"/>
    </row>
    <row r="300" spans="6:6" ht="15.5" x14ac:dyDescent="0.35">
      <c r="F300" s="1"/>
    </row>
    <row r="301" spans="6:6" ht="15.5" x14ac:dyDescent="0.35">
      <c r="F301" s="1"/>
    </row>
    <row r="302" spans="6:6" ht="15.5" x14ac:dyDescent="0.35">
      <c r="F302" s="1"/>
    </row>
    <row r="303" spans="6:6" ht="15.5" x14ac:dyDescent="0.35">
      <c r="F303" s="1"/>
    </row>
    <row r="304" spans="6:6" ht="15.5" x14ac:dyDescent="0.35">
      <c r="F304" s="1"/>
    </row>
    <row r="305" spans="6:6" ht="15.5" x14ac:dyDescent="0.35">
      <c r="F305" s="1"/>
    </row>
    <row r="306" spans="6:6" ht="15.5" x14ac:dyDescent="0.35">
      <c r="F306" s="1"/>
    </row>
    <row r="307" spans="6:6" ht="15.5" x14ac:dyDescent="0.35">
      <c r="F307" s="1"/>
    </row>
    <row r="308" spans="6:6" ht="15.5" x14ac:dyDescent="0.35">
      <c r="F308" s="1"/>
    </row>
    <row r="309" spans="6:6" ht="15.5" x14ac:dyDescent="0.35">
      <c r="F309" s="1"/>
    </row>
    <row r="310" spans="6:6" ht="15.5" x14ac:dyDescent="0.35">
      <c r="F310" s="1"/>
    </row>
    <row r="311" spans="6:6" ht="15.5" x14ac:dyDescent="0.35">
      <c r="F311" s="1"/>
    </row>
    <row r="312" spans="6:6" ht="15.5" x14ac:dyDescent="0.35">
      <c r="F312" s="1"/>
    </row>
    <row r="313" spans="6:6" ht="15.5" x14ac:dyDescent="0.35">
      <c r="F313" s="1"/>
    </row>
    <row r="314" spans="6:6" ht="15.5" x14ac:dyDescent="0.35">
      <c r="F314" s="1"/>
    </row>
    <row r="315" spans="6:6" ht="15.5" x14ac:dyDescent="0.35">
      <c r="F315" s="1"/>
    </row>
    <row r="316" spans="6:6" ht="15.5" x14ac:dyDescent="0.35">
      <c r="F316" s="1"/>
    </row>
    <row r="317" spans="6:6" ht="15.5" x14ac:dyDescent="0.35">
      <c r="F317" s="1"/>
    </row>
    <row r="318" spans="6:6" ht="15.5" x14ac:dyDescent="0.35">
      <c r="F318" s="1"/>
    </row>
    <row r="319" spans="6:6" ht="15.5" x14ac:dyDescent="0.35">
      <c r="F319" s="1"/>
    </row>
    <row r="320" spans="6:6" ht="15.5" x14ac:dyDescent="0.35">
      <c r="F320" s="1"/>
    </row>
    <row r="321" spans="6:6" ht="15.5" x14ac:dyDescent="0.35">
      <c r="F321" s="1"/>
    </row>
    <row r="322" spans="6:6" ht="15.5" x14ac:dyDescent="0.35">
      <c r="F322" s="1"/>
    </row>
    <row r="323" spans="6:6" ht="15.5" x14ac:dyDescent="0.35">
      <c r="F323" s="1"/>
    </row>
    <row r="324" spans="6:6" ht="15.5" x14ac:dyDescent="0.35">
      <c r="F324" s="1"/>
    </row>
    <row r="325" spans="6:6" ht="15.5" x14ac:dyDescent="0.35">
      <c r="F325" s="1"/>
    </row>
    <row r="326" spans="6:6" ht="15.5" x14ac:dyDescent="0.35">
      <c r="F326" s="1"/>
    </row>
    <row r="327" spans="6:6" ht="15.5" x14ac:dyDescent="0.35">
      <c r="F327" s="1"/>
    </row>
    <row r="328" spans="6:6" ht="15.5" x14ac:dyDescent="0.35">
      <c r="F328" s="1"/>
    </row>
    <row r="329" spans="6:6" ht="15.5" x14ac:dyDescent="0.35">
      <c r="F329" s="1"/>
    </row>
    <row r="330" spans="6:6" ht="15.5" x14ac:dyDescent="0.35">
      <c r="F330" s="1"/>
    </row>
    <row r="331" spans="6:6" ht="15.5" x14ac:dyDescent="0.35">
      <c r="F331" s="1"/>
    </row>
    <row r="332" spans="6:6" ht="15.5" x14ac:dyDescent="0.35">
      <c r="F332" s="1"/>
    </row>
    <row r="333" spans="6:6" ht="15.5" x14ac:dyDescent="0.35">
      <c r="F333" s="1"/>
    </row>
    <row r="334" spans="6:6" ht="15.5" x14ac:dyDescent="0.35">
      <c r="F334" s="1"/>
    </row>
    <row r="335" spans="6:6" ht="15.5" x14ac:dyDescent="0.35">
      <c r="F335" s="1"/>
    </row>
    <row r="336" spans="6:6" ht="15.5" x14ac:dyDescent="0.35">
      <c r="F336" s="1"/>
    </row>
    <row r="337" spans="6:6" ht="15.5" x14ac:dyDescent="0.35">
      <c r="F337" s="1"/>
    </row>
    <row r="338" spans="6:6" ht="15.5" x14ac:dyDescent="0.35">
      <c r="F338" s="1"/>
    </row>
    <row r="339" spans="6:6" ht="15.5" x14ac:dyDescent="0.35">
      <c r="F339" s="1"/>
    </row>
    <row r="340" spans="6:6" ht="15.5" x14ac:dyDescent="0.35">
      <c r="F340" s="1"/>
    </row>
    <row r="341" spans="6:6" ht="15.5" x14ac:dyDescent="0.35">
      <c r="F341" s="1"/>
    </row>
    <row r="342" spans="6:6" ht="15.5" x14ac:dyDescent="0.35">
      <c r="F342" s="1"/>
    </row>
    <row r="343" spans="6:6" ht="15.5" x14ac:dyDescent="0.35">
      <c r="F343" s="1"/>
    </row>
    <row r="344" spans="6:6" ht="15.5" x14ac:dyDescent="0.35">
      <c r="F344" s="1"/>
    </row>
    <row r="345" spans="6:6" ht="15.5" x14ac:dyDescent="0.35">
      <c r="F345" s="1"/>
    </row>
    <row r="346" spans="6:6" ht="15.5" x14ac:dyDescent="0.35">
      <c r="F346" s="1"/>
    </row>
    <row r="347" spans="6:6" ht="15.5" x14ac:dyDescent="0.35">
      <c r="F347" s="1"/>
    </row>
    <row r="348" spans="6:6" ht="15.5" x14ac:dyDescent="0.35">
      <c r="F348" s="1"/>
    </row>
    <row r="349" spans="6:6" ht="15.5" x14ac:dyDescent="0.35">
      <c r="F349" s="1"/>
    </row>
    <row r="350" spans="6:6" ht="15.5" x14ac:dyDescent="0.35">
      <c r="F350" s="1"/>
    </row>
    <row r="351" spans="6:6" ht="15.5" x14ac:dyDescent="0.35">
      <c r="F351" s="1"/>
    </row>
    <row r="352" spans="6:6" ht="15.5" x14ac:dyDescent="0.35">
      <c r="F352" s="1"/>
    </row>
    <row r="353" spans="6:6" ht="15.5" x14ac:dyDescent="0.35">
      <c r="F353" s="1"/>
    </row>
    <row r="354" spans="6:6" ht="15.5" x14ac:dyDescent="0.35">
      <c r="F354" s="1"/>
    </row>
    <row r="355" spans="6:6" ht="15.5" x14ac:dyDescent="0.35">
      <c r="F355" s="1"/>
    </row>
    <row r="356" spans="6:6" ht="15.5" x14ac:dyDescent="0.35">
      <c r="F356" s="1"/>
    </row>
    <row r="357" spans="6:6" ht="15.5" x14ac:dyDescent="0.35">
      <c r="F357" s="1"/>
    </row>
    <row r="358" spans="6:6" ht="15.5" x14ac:dyDescent="0.35">
      <c r="F358" s="1"/>
    </row>
    <row r="359" spans="6:6" ht="15.5" x14ac:dyDescent="0.35">
      <c r="F359" s="1"/>
    </row>
    <row r="360" spans="6:6" ht="15.5" x14ac:dyDescent="0.35">
      <c r="F360" s="1"/>
    </row>
    <row r="361" spans="6:6" ht="15.5" x14ac:dyDescent="0.35">
      <c r="F361" s="1"/>
    </row>
    <row r="362" spans="6:6" ht="15.5" x14ac:dyDescent="0.35">
      <c r="F362" s="1"/>
    </row>
    <row r="363" spans="6:6" ht="15.5" x14ac:dyDescent="0.35">
      <c r="F363" s="1"/>
    </row>
    <row r="364" spans="6:6" ht="15.5" x14ac:dyDescent="0.35">
      <c r="F364" s="1"/>
    </row>
    <row r="365" spans="6:6" ht="15.5" x14ac:dyDescent="0.35">
      <c r="F365" s="1"/>
    </row>
    <row r="366" spans="6:6" ht="15.5" x14ac:dyDescent="0.35">
      <c r="F366" s="1"/>
    </row>
    <row r="367" spans="6:6" ht="15.5" x14ac:dyDescent="0.35">
      <c r="F367" s="1"/>
    </row>
    <row r="368" spans="6:6" ht="15.5" x14ac:dyDescent="0.35">
      <c r="F368" s="1"/>
    </row>
    <row r="369" spans="6:6" ht="15.5" x14ac:dyDescent="0.35">
      <c r="F369" s="1"/>
    </row>
    <row r="370" spans="6:6" ht="15.5" x14ac:dyDescent="0.35">
      <c r="F370" s="1"/>
    </row>
    <row r="371" spans="6:6" ht="15.5" x14ac:dyDescent="0.35">
      <c r="F371" s="1"/>
    </row>
    <row r="372" spans="6:6" ht="15.5" x14ac:dyDescent="0.35">
      <c r="F372" s="1"/>
    </row>
    <row r="373" spans="6:6" ht="15.5" x14ac:dyDescent="0.35">
      <c r="F373" s="1"/>
    </row>
    <row r="374" spans="6:6" ht="15.5" x14ac:dyDescent="0.35">
      <c r="F374" s="1"/>
    </row>
    <row r="375" spans="6:6" ht="15.5" x14ac:dyDescent="0.35">
      <c r="F375" s="1"/>
    </row>
    <row r="376" spans="6:6" ht="15.5" x14ac:dyDescent="0.35">
      <c r="F376" s="1"/>
    </row>
    <row r="377" spans="6:6" ht="15.5" x14ac:dyDescent="0.35">
      <c r="F377" s="1"/>
    </row>
    <row r="378" spans="6:6" ht="15.5" x14ac:dyDescent="0.35">
      <c r="F378" s="1"/>
    </row>
    <row r="379" spans="6:6" ht="15.5" x14ac:dyDescent="0.35">
      <c r="F379" s="1"/>
    </row>
    <row r="380" spans="6:6" ht="15.5" x14ac:dyDescent="0.35">
      <c r="F380" s="1"/>
    </row>
    <row r="381" spans="6:6" ht="15.5" x14ac:dyDescent="0.35">
      <c r="F381" s="1"/>
    </row>
    <row r="382" spans="6:6" ht="15.5" x14ac:dyDescent="0.35">
      <c r="F382" s="1"/>
    </row>
    <row r="383" spans="6:6" ht="15.5" x14ac:dyDescent="0.35">
      <c r="F383" s="1"/>
    </row>
    <row r="384" spans="6:6" ht="15.5" x14ac:dyDescent="0.35">
      <c r="F384" s="1"/>
    </row>
    <row r="385" spans="6:6" ht="15.5" x14ac:dyDescent="0.35">
      <c r="F385" s="1"/>
    </row>
    <row r="386" spans="6:6" ht="15.5" x14ac:dyDescent="0.35">
      <c r="F386" s="1"/>
    </row>
    <row r="387" spans="6:6" ht="15.5" x14ac:dyDescent="0.35">
      <c r="F387" s="1"/>
    </row>
    <row r="388" spans="6:6" ht="15.5" x14ac:dyDescent="0.35">
      <c r="F388" s="1"/>
    </row>
    <row r="389" spans="6:6" ht="15.5" x14ac:dyDescent="0.35">
      <c r="F389" s="1"/>
    </row>
    <row r="390" spans="6:6" ht="15.5" x14ac:dyDescent="0.35">
      <c r="F390" s="1"/>
    </row>
    <row r="391" spans="6:6" ht="15.5" x14ac:dyDescent="0.35">
      <c r="F391" s="1"/>
    </row>
    <row r="392" spans="6:6" ht="15.5" x14ac:dyDescent="0.35">
      <c r="F392" s="1"/>
    </row>
    <row r="393" spans="6:6" ht="15.5" x14ac:dyDescent="0.35">
      <c r="F393" s="1"/>
    </row>
    <row r="394" spans="6:6" ht="15.5" x14ac:dyDescent="0.35">
      <c r="F394" s="1"/>
    </row>
    <row r="395" spans="6:6" ht="15.5" x14ac:dyDescent="0.35">
      <c r="F395" s="1"/>
    </row>
    <row r="396" spans="6:6" ht="15.5" x14ac:dyDescent="0.35">
      <c r="F396" s="1"/>
    </row>
    <row r="397" spans="6:6" ht="15.5" x14ac:dyDescent="0.35">
      <c r="F397" s="1"/>
    </row>
    <row r="398" spans="6:6" ht="15.5" x14ac:dyDescent="0.35">
      <c r="F398" s="1"/>
    </row>
    <row r="399" spans="6:6" ht="15.5" x14ac:dyDescent="0.35">
      <c r="F399" s="1"/>
    </row>
    <row r="400" spans="6:6" ht="15.5" x14ac:dyDescent="0.35">
      <c r="F400" s="1"/>
    </row>
    <row r="401" spans="6:6" ht="15.5" x14ac:dyDescent="0.35">
      <c r="F401" s="1"/>
    </row>
    <row r="402" spans="6:6" ht="15.5" x14ac:dyDescent="0.35">
      <c r="F402" s="1"/>
    </row>
    <row r="403" spans="6:6" ht="15.5" x14ac:dyDescent="0.35">
      <c r="F403" s="1"/>
    </row>
    <row r="404" spans="6:6" ht="15.5" x14ac:dyDescent="0.35">
      <c r="F404" s="1"/>
    </row>
    <row r="405" spans="6:6" ht="15.5" x14ac:dyDescent="0.35">
      <c r="F405" s="1"/>
    </row>
    <row r="406" spans="6:6" ht="15.5" x14ac:dyDescent="0.35">
      <c r="F406" s="1"/>
    </row>
    <row r="407" spans="6:6" ht="15.5" x14ac:dyDescent="0.35">
      <c r="F407" s="1"/>
    </row>
    <row r="408" spans="6:6" ht="15.5" x14ac:dyDescent="0.35">
      <c r="F408" s="1"/>
    </row>
    <row r="409" spans="6:6" ht="15.5" x14ac:dyDescent="0.35">
      <c r="F409" s="1"/>
    </row>
    <row r="410" spans="6:6" ht="15.5" x14ac:dyDescent="0.35">
      <c r="F410" s="1"/>
    </row>
    <row r="411" spans="6:6" ht="15.5" x14ac:dyDescent="0.35">
      <c r="F411" s="1"/>
    </row>
    <row r="412" spans="6:6" ht="15.5" x14ac:dyDescent="0.35">
      <c r="F412" s="1"/>
    </row>
    <row r="413" spans="6:6" ht="15.5" x14ac:dyDescent="0.35">
      <c r="F413" s="1"/>
    </row>
    <row r="414" spans="6:6" ht="15.5" x14ac:dyDescent="0.35">
      <c r="F414" s="1"/>
    </row>
    <row r="415" spans="6:6" ht="15.5" x14ac:dyDescent="0.35">
      <c r="F415" s="1"/>
    </row>
    <row r="416" spans="6:6" ht="15.5" x14ac:dyDescent="0.35">
      <c r="F416" s="1"/>
    </row>
    <row r="417" spans="6:6" ht="15.5" x14ac:dyDescent="0.35">
      <c r="F417" s="1"/>
    </row>
    <row r="418" spans="6:6" ht="15.5" x14ac:dyDescent="0.35">
      <c r="F418" s="1"/>
    </row>
    <row r="419" spans="6:6" ht="15.5" x14ac:dyDescent="0.35">
      <c r="F419" s="1"/>
    </row>
    <row r="420" spans="6:6" ht="15.5" x14ac:dyDescent="0.35">
      <c r="F420" s="1"/>
    </row>
    <row r="421" spans="6:6" ht="15.5" x14ac:dyDescent="0.35">
      <c r="F421" s="1"/>
    </row>
    <row r="422" spans="6:6" ht="15.5" x14ac:dyDescent="0.35">
      <c r="F422" s="1"/>
    </row>
    <row r="423" spans="6:6" ht="15.5" x14ac:dyDescent="0.35">
      <c r="F423" s="1"/>
    </row>
    <row r="424" spans="6:6" ht="15.5" x14ac:dyDescent="0.35">
      <c r="F424" s="1"/>
    </row>
    <row r="425" spans="6:6" ht="15.5" x14ac:dyDescent="0.35">
      <c r="F425" s="1"/>
    </row>
    <row r="426" spans="6:6" ht="15.5" x14ac:dyDescent="0.35">
      <c r="F426" s="1"/>
    </row>
    <row r="427" spans="6:6" ht="15.5" x14ac:dyDescent="0.35">
      <c r="F427" s="1"/>
    </row>
    <row r="428" spans="6:6" ht="15.5" x14ac:dyDescent="0.35">
      <c r="F428" s="1"/>
    </row>
    <row r="429" spans="6:6" ht="15.5" x14ac:dyDescent="0.35">
      <c r="F429" s="1"/>
    </row>
    <row r="430" spans="6:6" ht="15.5" x14ac:dyDescent="0.35">
      <c r="F430" s="1"/>
    </row>
    <row r="431" spans="6:6" ht="15.5" x14ac:dyDescent="0.35">
      <c r="F431" s="1"/>
    </row>
    <row r="432" spans="6:6" ht="15.5" x14ac:dyDescent="0.35">
      <c r="F432" s="1"/>
    </row>
    <row r="433" spans="6:6" ht="15.5" x14ac:dyDescent="0.35">
      <c r="F433" s="1"/>
    </row>
    <row r="434" spans="6:6" ht="15.5" x14ac:dyDescent="0.35">
      <c r="F434" s="1"/>
    </row>
    <row r="435" spans="6:6" ht="15.5" x14ac:dyDescent="0.35">
      <c r="F435" s="1"/>
    </row>
    <row r="436" spans="6:6" ht="15.5" x14ac:dyDescent="0.35">
      <c r="F436" s="1"/>
    </row>
    <row r="437" spans="6:6" ht="15.5" x14ac:dyDescent="0.35">
      <c r="F437" s="1"/>
    </row>
    <row r="438" spans="6:6" ht="15.5" x14ac:dyDescent="0.35">
      <c r="F438" s="1"/>
    </row>
    <row r="439" spans="6:6" ht="15.5" x14ac:dyDescent="0.35">
      <c r="F439" s="1"/>
    </row>
    <row r="440" spans="6:6" ht="15.5" x14ac:dyDescent="0.35">
      <c r="F440" s="1"/>
    </row>
    <row r="441" spans="6:6" ht="15.5" x14ac:dyDescent="0.35">
      <c r="F441" s="1"/>
    </row>
    <row r="442" spans="6:6" ht="15.5" x14ac:dyDescent="0.35">
      <c r="F442" s="1"/>
    </row>
    <row r="443" spans="6:6" ht="15.5" x14ac:dyDescent="0.35">
      <c r="F443" s="1"/>
    </row>
    <row r="444" spans="6:6" ht="15.5" x14ac:dyDescent="0.35">
      <c r="F444" s="1"/>
    </row>
    <row r="445" spans="6:6" ht="15.5" x14ac:dyDescent="0.35">
      <c r="F445" s="1"/>
    </row>
    <row r="446" spans="6:6" ht="15.5" x14ac:dyDescent="0.35">
      <c r="F446" s="1"/>
    </row>
    <row r="447" spans="6:6" ht="15.5" x14ac:dyDescent="0.35">
      <c r="F447" s="1"/>
    </row>
    <row r="448" spans="6:6" ht="15.5" x14ac:dyDescent="0.35">
      <c r="F448" s="1"/>
    </row>
    <row r="449" spans="6:6" ht="15.5" x14ac:dyDescent="0.35">
      <c r="F449" s="1"/>
    </row>
    <row r="450" spans="6:6" ht="15.5" x14ac:dyDescent="0.35">
      <c r="F450" s="1"/>
    </row>
    <row r="451" spans="6:6" ht="15.5" x14ac:dyDescent="0.35">
      <c r="F451" s="1"/>
    </row>
    <row r="452" spans="6:6" ht="15.5" x14ac:dyDescent="0.35">
      <c r="F452" s="1"/>
    </row>
    <row r="453" spans="6:6" ht="15.5" x14ac:dyDescent="0.35">
      <c r="F453" s="1"/>
    </row>
    <row r="454" spans="6:6" ht="15.5" x14ac:dyDescent="0.35">
      <c r="F454" s="1"/>
    </row>
    <row r="455" spans="6:6" ht="15.5" x14ac:dyDescent="0.35">
      <c r="F455" s="1"/>
    </row>
    <row r="456" spans="6:6" ht="15.5" x14ac:dyDescent="0.35">
      <c r="F456" s="1"/>
    </row>
    <row r="457" spans="6:6" ht="15.5" x14ac:dyDescent="0.35">
      <c r="F457" s="1"/>
    </row>
    <row r="458" spans="6:6" ht="15.5" x14ac:dyDescent="0.35">
      <c r="F458" s="1"/>
    </row>
    <row r="459" spans="6:6" ht="15.5" x14ac:dyDescent="0.35">
      <c r="F459" s="1"/>
    </row>
    <row r="460" spans="6:6" ht="15.5" x14ac:dyDescent="0.35">
      <c r="F460" s="1"/>
    </row>
    <row r="461" spans="6:6" ht="15.5" x14ac:dyDescent="0.35">
      <c r="F461" s="1"/>
    </row>
    <row r="462" spans="6:6" ht="15.5" x14ac:dyDescent="0.35">
      <c r="F462" s="1"/>
    </row>
    <row r="463" spans="6:6" ht="15.5" x14ac:dyDescent="0.35">
      <c r="F463" s="1"/>
    </row>
    <row r="464" spans="6:6" ht="15.5" x14ac:dyDescent="0.35">
      <c r="F464" s="1"/>
    </row>
    <row r="465" spans="6:6" ht="15.5" x14ac:dyDescent="0.35">
      <c r="F465" s="1"/>
    </row>
    <row r="466" spans="6:6" ht="15.5" x14ac:dyDescent="0.35">
      <c r="F466" s="1"/>
    </row>
    <row r="467" spans="6:6" ht="15.5" x14ac:dyDescent="0.35">
      <c r="F467" s="1"/>
    </row>
    <row r="468" spans="6:6" ht="15.5" x14ac:dyDescent="0.35">
      <c r="F468" s="1"/>
    </row>
    <row r="469" spans="6:6" ht="15.5" x14ac:dyDescent="0.35">
      <c r="F469" s="1"/>
    </row>
    <row r="470" spans="6:6" ht="15.5" x14ac:dyDescent="0.35">
      <c r="F470" s="1"/>
    </row>
    <row r="471" spans="6:6" ht="15.5" x14ac:dyDescent="0.35">
      <c r="F471" s="1"/>
    </row>
    <row r="472" spans="6:6" ht="15.5" x14ac:dyDescent="0.35">
      <c r="F472" s="1"/>
    </row>
    <row r="473" spans="6:6" ht="15.5" x14ac:dyDescent="0.35">
      <c r="F473" s="1"/>
    </row>
    <row r="474" spans="6:6" ht="15.5" x14ac:dyDescent="0.35">
      <c r="F474" s="1"/>
    </row>
    <row r="475" spans="6:6" ht="15.5" x14ac:dyDescent="0.35">
      <c r="F475" s="1"/>
    </row>
    <row r="476" spans="6:6" ht="15.5" x14ac:dyDescent="0.35">
      <c r="F476" s="1"/>
    </row>
    <row r="477" spans="6:6" ht="15.5" x14ac:dyDescent="0.35">
      <c r="F477" s="1"/>
    </row>
    <row r="478" spans="6:6" ht="15.5" x14ac:dyDescent="0.35">
      <c r="F478" s="1"/>
    </row>
    <row r="479" spans="6:6" ht="15.5" x14ac:dyDescent="0.35">
      <c r="F479" s="1"/>
    </row>
    <row r="480" spans="6:6" ht="15.5" x14ac:dyDescent="0.35">
      <c r="F480" s="1"/>
    </row>
    <row r="481" spans="6:6" ht="15.5" x14ac:dyDescent="0.35">
      <c r="F481" s="1"/>
    </row>
    <row r="482" spans="6:6" ht="15.5" x14ac:dyDescent="0.35">
      <c r="F482" s="1"/>
    </row>
    <row r="483" spans="6:6" ht="15.5" x14ac:dyDescent="0.35">
      <c r="F483" s="1"/>
    </row>
    <row r="484" spans="6:6" ht="15.5" x14ac:dyDescent="0.35">
      <c r="F484" s="1"/>
    </row>
    <row r="485" spans="6:6" ht="15.5" x14ac:dyDescent="0.35">
      <c r="F485" s="1"/>
    </row>
    <row r="486" spans="6:6" ht="15.5" x14ac:dyDescent="0.35">
      <c r="F486" s="1"/>
    </row>
    <row r="487" spans="6:6" ht="15.5" x14ac:dyDescent="0.35">
      <c r="F487" s="1"/>
    </row>
    <row r="488" spans="6:6" ht="15.5" x14ac:dyDescent="0.35">
      <c r="F488" s="1"/>
    </row>
    <row r="489" spans="6:6" ht="15.5" x14ac:dyDescent="0.35">
      <c r="F489" s="1"/>
    </row>
    <row r="490" spans="6:6" ht="15.5" x14ac:dyDescent="0.35">
      <c r="F490" s="1"/>
    </row>
    <row r="491" spans="6:6" ht="15.5" x14ac:dyDescent="0.35">
      <c r="F491" s="1"/>
    </row>
    <row r="492" spans="6:6" ht="15.5" x14ac:dyDescent="0.35">
      <c r="F492" s="1"/>
    </row>
    <row r="493" spans="6:6" ht="15.5" x14ac:dyDescent="0.35">
      <c r="F493" s="1"/>
    </row>
    <row r="494" spans="6:6" ht="15.5" x14ac:dyDescent="0.35">
      <c r="F494" s="1"/>
    </row>
    <row r="495" spans="6:6" ht="15.5" x14ac:dyDescent="0.35">
      <c r="F495" s="1"/>
    </row>
    <row r="496" spans="6:6" ht="15.5" x14ac:dyDescent="0.35">
      <c r="F496" s="1"/>
    </row>
    <row r="497" spans="6:6" ht="15.5" x14ac:dyDescent="0.35">
      <c r="F497" s="1"/>
    </row>
    <row r="498" spans="6:6" ht="15.5" x14ac:dyDescent="0.35">
      <c r="F498" s="1"/>
    </row>
    <row r="499" spans="6:6" ht="15.5" x14ac:dyDescent="0.35">
      <c r="F499" s="1"/>
    </row>
    <row r="500" spans="6:6" ht="15.5" x14ac:dyDescent="0.35">
      <c r="F500" s="1"/>
    </row>
    <row r="501" spans="6:6" ht="15.5" x14ac:dyDescent="0.35">
      <c r="F501" s="1"/>
    </row>
    <row r="502" spans="6:6" ht="15.5" x14ac:dyDescent="0.35">
      <c r="F502" s="1"/>
    </row>
    <row r="503" spans="6:6" ht="15.5" x14ac:dyDescent="0.35">
      <c r="F503" s="1"/>
    </row>
    <row r="504" spans="6:6" ht="15.5" x14ac:dyDescent="0.35">
      <c r="F504" s="1"/>
    </row>
    <row r="505" spans="6:6" ht="15.5" x14ac:dyDescent="0.35">
      <c r="F505" s="1"/>
    </row>
    <row r="506" spans="6:6" ht="15.5" x14ac:dyDescent="0.35">
      <c r="F506" s="1"/>
    </row>
    <row r="507" spans="6:6" ht="15.5" x14ac:dyDescent="0.35">
      <c r="F507" s="1"/>
    </row>
    <row r="508" spans="6:6" ht="15.5" x14ac:dyDescent="0.35">
      <c r="F508" s="1"/>
    </row>
    <row r="509" spans="6:6" ht="15.5" x14ac:dyDescent="0.35">
      <c r="F509" s="1"/>
    </row>
    <row r="510" spans="6:6" ht="15.5" x14ac:dyDescent="0.35">
      <c r="F510" s="1"/>
    </row>
    <row r="511" spans="6:6" ht="15.5" x14ac:dyDescent="0.35">
      <c r="F511" s="1"/>
    </row>
    <row r="512" spans="6:6" ht="15.5" x14ac:dyDescent="0.35">
      <c r="F512" s="1"/>
    </row>
    <row r="513" spans="6:6" ht="15.5" x14ac:dyDescent="0.35">
      <c r="F513" s="1"/>
    </row>
    <row r="514" spans="6:6" ht="15.5" x14ac:dyDescent="0.35">
      <c r="F514" s="1"/>
    </row>
    <row r="515" spans="6:6" ht="15.5" x14ac:dyDescent="0.35">
      <c r="F515" s="1"/>
    </row>
    <row r="516" spans="6:6" ht="15.5" x14ac:dyDescent="0.35">
      <c r="F516" s="1"/>
    </row>
    <row r="517" spans="6:6" ht="15.5" x14ac:dyDescent="0.35">
      <c r="F517" s="1"/>
    </row>
    <row r="518" spans="6:6" ht="15.5" x14ac:dyDescent="0.35">
      <c r="F518" s="1"/>
    </row>
    <row r="519" spans="6:6" ht="15.5" x14ac:dyDescent="0.35">
      <c r="F519" s="1"/>
    </row>
    <row r="520" spans="6:6" ht="15.5" x14ac:dyDescent="0.35">
      <c r="F520" s="1"/>
    </row>
    <row r="521" spans="6:6" ht="15.5" x14ac:dyDescent="0.35">
      <c r="F521" s="1"/>
    </row>
    <row r="522" spans="6:6" ht="15.5" x14ac:dyDescent="0.35">
      <c r="F522" s="1"/>
    </row>
    <row r="523" spans="6:6" ht="15.5" x14ac:dyDescent="0.35">
      <c r="F523" s="1"/>
    </row>
    <row r="524" spans="6:6" ht="15.5" x14ac:dyDescent="0.35">
      <c r="F524" s="1"/>
    </row>
    <row r="525" spans="6:6" ht="15.5" x14ac:dyDescent="0.35">
      <c r="F525" s="1"/>
    </row>
    <row r="526" spans="6:6" ht="15.5" x14ac:dyDescent="0.35">
      <c r="F526" s="1"/>
    </row>
    <row r="527" spans="6:6" ht="15.5" x14ac:dyDescent="0.35">
      <c r="F527" s="1"/>
    </row>
    <row r="528" spans="6:6" ht="15.5" x14ac:dyDescent="0.35">
      <c r="F528" s="1"/>
    </row>
    <row r="529" spans="6:6" ht="15.5" x14ac:dyDescent="0.35">
      <c r="F529" s="1"/>
    </row>
    <row r="530" spans="6:6" ht="15.5" x14ac:dyDescent="0.35">
      <c r="F530" s="1"/>
    </row>
    <row r="531" spans="6:6" ht="15.5" x14ac:dyDescent="0.35">
      <c r="F531" s="1"/>
    </row>
    <row r="532" spans="6:6" ht="15.5" x14ac:dyDescent="0.35">
      <c r="F532" s="1"/>
    </row>
    <row r="533" spans="6:6" ht="15.5" x14ac:dyDescent="0.35">
      <c r="F533" s="1"/>
    </row>
    <row r="534" spans="6:6" ht="15.5" x14ac:dyDescent="0.35">
      <c r="F534" s="1"/>
    </row>
    <row r="535" spans="6:6" ht="15.5" x14ac:dyDescent="0.35">
      <c r="F535" s="1"/>
    </row>
    <row r="536" spans="6:6" ht="15.5" x14ac:dyDescent="0.35">
      <c r="F536" s="1"/>
    </row>
    <row r="537" spans="6:6" ht="15.5" x14ac:dyDescent="0.35">
      <c r="F537" s="1"/>
    </row>
    <row r="538" spans="6:6" ht="15.5" x14ac:dyDescent="0.35">
      <c r="F538" s="1"/>
    </row>
    <row r="539" spans="6:6" ht="15.5" x14ac:dyDescent="0.35">
      <c r="F539" s="1"/>
    </row>
    <row r="540" spans="6:6" ht="15.5" x14ac:dyDescent="0.35">
      <c r="F540" s="1"/>
    </row>
    <row r="541" spans="6:6" ht="15.5" x14ac:dyDescent="0.35">
      <c r="F541" s="1"/>
    </row>
    <row r="542" spans="6:6" ht="15.5" x14ac:dyDescent="0.35">
      <c r="F542" s="1"/>
    </row>
    <row r="543" spans="6:6" ht="15.5" x14ac:dyDescent="0.35">
      <c r="F543" s="1"/>
    </row>
    <row r="544" spans="6:6" ht="15.5" x14ac:dyDescent="0.35">
      <c r="F544" s="1"/>
    </row>
    <row r="545" spans="6:6" ht="15.5" x14ac:dyDescent="0.35">
      <c r="F545" s="1"/>
    </row>
    <row r="546" spans="6:6" ht="15.5" x14ac:dyDescent="0.35">
      <c r="F546" s="1"/>
    </row>
    <row r="547" spans="6:6" ht="15.5" x14ac:dyDescent="0.35">
      <c r="F547" s="1"/>
    </row>
    <row r="548" spans="6:6" ht="15.5" x14ac:dyDescent="0.35">
      <c r="F548" s="1"/>
    </row>
    <row r="549" spans="6:6" ht="15.5" x14ac:dyDescent="0.35">
      <c r="F549" s="1"/>
    </row>
    <row r="550" spans="6:6" ht="15.5" x14ac:dyDescent="0.35">
      <c r="F550" s="1"/>
    </row>
    <row r="551" spans="6:6" ht="15.5" x14ac:dyDescent="0.35">
      <c r="F551" s="1"/>
    </row>
    <row r="552" spans="6:6" ht="15.5" x14ac:dyDescent="0.35">
      <c r="F552" s="1"/>
    </row>
    <row r="553" spans="6:6" ht="15.5" x14ac:dyDescent="0.35">
      <c r="F553" s="1"/>
    </row>
    <row r="554" spans="6:6" ht="15.5" x14ac:dyDescent="0.35">
      <c r="F554" s="1"/>
    </row>
    <row r="555" spans="6:6" ht="15.5" x14ac:dyDescent="0.35">
      <c r="F555" s="1"/>
    </row>
    <row r="556" spans="6:6" ht="15.5" x14ac:dyDescent="0.35">
      <c r="F556" s="1"/>
    </row>
    <row r="557" spans="6:6" ht="15.5" x14ac:dyDescent="0.35">
      <c r="F557" s="1"/>
    </row>
    <row r="558" spans="6:6" ht="15.5" x14ac:dyDescent="0.35">
      <c r="F558" s="1"/>
    </row>
    <row r="559" spans="6:6" ht="15.5" x14ac:dyDescent="0.35">
      <c r="F559" s="1"/>
    </row>
    <row r="560" spans="6:6" ht="15.5" x14ac:dyDescent="0.35">
      <c r="F560" s="1"/>
    </row>
    <row r="561" spans="6:6" ht="15.5" x14ac:dyDescent="0.35">
      <c r="F561" s="1"/>
    </row>
    <row r="562" spans="6:6" ht="15.5" x14ac:dyDescent="0.35">
      <c r="F562" s="1"/>
    </row>
    <row r="563" spans="6:6" ht="15.5" x14ac:dyDescent="0.35">
      <c r="F563" s="1"/>
    </row>
    <row r="564" spans="6:6" ht="15.5" x14ac:dyDescent="0.35">
      <c r="F564" s="1"/>
    </row>
    <row r="565" spans="6:6" ht="15.5" x14ac:dyDescent="0.35">
      <c r="F565" s="1"/>
    </row>
    <row r="566" spans="6:6" ht="15.5" x14ac:dyDescent="0.35">
      <c r="F566" s="1"/>
    </row>
    <row r="567" spans="6:6" ht="15.5" x14ac:dyDescent="0.35">
      <c r="F567" s="1"/>
    </row>
    <row r="568" spans="6:6" ht="15.5" x14ac:dyDescent="0.35">
      <c r="F568" s="1"/>
    </row>
    <row r="569" spans="6:6" ht="15.5" x14ac:dyDescent="0.35">
      <c r="F569" s="1"/>
    </row>
    <row r="570" spans="6:6" ht="15.5" x14ac:dyDescent="0.35">
      <c r="F570" s="1"/>
    </row>
    <row r="571" spans="6:6" ht="15.5" x14ac:dyDescent="0.35">
      <c r="F571" s="1"/>
    </row>
    <row r="572" spans="6:6" ht="15.5" x14ac:dyDescent="0.35">
      <c r="F572" s="1"/>
    </row>
    <row r="573" spans="6:6" ht="15.5" x14ac:dyDescent="0.35">
      <c r="F573" s="1"/>
    </row>
    <row r="574" spans="6:6" ht="15.5" x14ac:dyDescent="0.35">
      <c r="F574" s="1"/>
    </row>
    <row r="575" spans="6:6" ht="15.5" x14ac:dyDescent="0.35">
      <c r="F575" s="1"/>
    </row>
    <row r="576" spans="6:6" ht="15.5" x14ac:dyDescent="0.35">
      <c r="F576" s="1"/>
    </row>
    <row r="577" spans="6:6" ht="15.5" x14ac:dyDescent="0.35">
      <c r="F577" s="1"/>
    </row>
    <row r="578" spans="6:6" ht="15.5" x14ac:dyDescent="0.35">
      <c r="F578" s="1"/>
    </row>
    <row r="579" spans="6:6" ht="15.5" x14ac:dyDescent="0.35">
      <c r="F579" s="1"/>
    </row>
    <row r="580" spans="6:6" ht="15.5" x14ac:dyDescent="0.35">
      <c r="F580" s="1"/>
    </row>
    <row r="581" spans="6:6" ht="15.5" x14ac:dyDescent="0.35">
      <c r="F581" s="1"/>
    </row>
    <row r="582" spans="6:6" ht="15.5" x14ac:dyDescent="0.35">
      <c r="F582" s="1"/>
    </row>
    <row r="583" spans="6:6" ht="15.5" x14ac:dyDescent="0.35">
      <c r="F583" s="1"/>
    </row>
    <row r="584" spans="6:6" ht="15.5" x14ac:dyDescent="0.35">
      <c r="F584" s="1"/>
    </row>
    <row r="585" spans="6:6" ht="15.5" x14ac:dyDescent="0.35">
      <c r="F585" s="1"/>
    </row>
    <row r="586" spans="6:6" ht="15.5" x14ac:dyDescent="0.35">
      <c r="F586" s="1"/>
    </row>
    <row r="587" spans="6:6" ht="15.5" x14ac:dyDescent="0.35">
      <c r="F587" s="1"/>
    </row>
    <row r="588" spans="6:6" ht="15.5" x14ac:dyDescent="0.35">
      <c r="F588" s="1"/>
    </row>
    <row r="589" spans="6:6" ht="15.5" x14ac:dyDescent="0.35">
      <c r="F589" s="1"/>
    </row>
    <row r="590" spans="6:6" ht="15.5" x14ac:dyDescent="0.35">
      <c r="F590" s="1"/>
    </row>
    <row r="591" spans="6:6" ht="15.5" x14ac:dyDescent="0.35">
      <c r="F591" s="1"/>
    </row>
    <row r="592" spans="6:6" ht="15.5" x14ac:dyDescent="0.35">
      <c r="F592" s="1"/>
    </row>
    <row r="593" spans="6:6" ht="15.5" x14ac:dyDescent="0.35">
      <c r="F593" s="1"/>
    </row>
    <row r="594" spans="6:6" ht="15.5" x14ac:dyDescent="0.35">
      <c r="F594" s="1"/>
    </row>
    <row r="595" spans="6:6" ht="15.5" x14ac:dyDescent="0.35">
      <c r="F595" s="1"/>
    </row>
    <row r="596" spans="6:6" ht="15.5" x14ac:dyDescent="0.35">
      <c r="F596" s="1"/>
    </row>
    <row r="597" spans="6:6" ht="15.5" x14ac:dyDescent="0.35">
      <c r="F597" s="1"/>
    </row>
    <row r="598" spans="6:6" ht="15.5" x14ac:dyDescent="0.35">
      <c r="F598" s="1"/>
    </row>
    <row r="599" spans="6:6" ht="15.5" x14ac:dyDescent="0.35">
      <c r="F599" s="1"/>
    </row>
    <row r="600" spans="6:6" ht="15.5" x14ac:dyDescent="0.35">
      <c r="F600" s="1"/>
    </row>
    <row r="601" spans="6:6" ht="15.5" x14ac:dyDescent="0.35">
      <c r="F601" s="1"/>
    </row>
    <row r="602" spans="6:6" ht="15.5" x14ac:dyDescent="0.35">
      <c r="F602" s="1"/>
    </row>
    <row r="603" spans="6:6" ht="15.5" x14ac:dyDescent="0.35">
      <c r="F603" s="1"/>
    </row>
    <row r="604" spans="6:6" ht="15.5" x14ac:dyDescent="0.35">
      <c r="F604" s="1"/>
    </row>
    <row r="605" spans="6:6" ht="15.5" x14ac:dyDescent="0.35">
      <c r="F605" s="1"/>
    </row>
    <row r="606" spans="6:6" ht="15.5" x14ac:dyDescent="0.35">
      <c r="F606" s="1"/>
    </row>
    <row r="607" spans="6:6" ht="15.5" x14ac:dyDescent="0.35">
      <c r="F607" s="1"/>
    </row>
    <row r="608" spans="6:6" ht="15.5" x14ac:dyDescent="0.35">
      <c r="F608" s="1"/>
    </row>
    <row r="609" spans="6:6" ht="15.5" x14ac:dyDescent="0.35">
      <c r="F609" s="1"/>
    </row>
    <row r="610" spans="6:6" ht="15.5" x14ac:dyDescent="0.35">
      <c r="F610" s="1"/>
    </row>
    <row r="611" spans="6:6" ht="15.5" x14ac:dyDescent="0.35">
      <c r="F611" s="1"/>
    </row>
    <row r="612" spans="6:6" ht="15.5" x14ac:dyDescent="0.35">
      <c r="F612" s="1"/>
    </row>
    <row r="613" spans="6:6" ht="15.5" x14ac:dyDescent="0.35">
      <c r="F613" s="1"/>
    </row>
    <row r="614" spans="6:6" ht="15.5" x14ac:dyDescent="0.35">
      <c r="F614" s="1"/>
    </row>
    <row r="615" spans="6:6" ht="15.5" x14ac:dyDescent="0.35">
      <c r="F615" s="1"/>
    </row>
    <row r="616" spans="6:6" ht="15.5" x14ac:dyDescent="0.35">
      <c r="F616" s="1"/>
    </row>
    <row r="617" spans="6:6" ht="15.5" x14ac:dyDescent="0.35">
      <c r="F617" s="1"/>
    </row>
    <row r="618" spans="6:6" ht="15.5" x14ac:dyDescent="0.35">
      <c r="F618" s="1"/>
    </row>
    <row r="619" spans="6:6" ht="15.5" x14ac:dyDescent="0.35">
      <c r="F619" s="1"/>
    </row>
    <row r="620" spans="6:6" ht="15.5" x14ac:dyDescent="0.35">
      <c r="F620" s="1"/>
    </row>
    <row r="621" spans="6:6" ht="15.5" x14ac:dyDescent="0.35">
      <c r="F621" s="1"/>
    </row>
    <row r="622" spans="6:6" ht="15.5" x14ac:dyDescent="0.35">
      <c r="F622" s="1"/>
    </row>
    <row r="623" spans="6:6" ht="15.5" x14ac:dyDescent="0.35">
      <c r="F623" s="1"/>
    </row>
    <row r="624" spans="6:6" ht="15.5" x14ac:dyDescent="0.35">
      <c r="F624" s="1"/>
    </row>
    <row r="625" spans="6:6" ht="15.5" x14ac:dyDescent="0.35">
      <c r="F625" s="1"/>
    </row>
    <row r="626" spans="6:6" ht="15.5" x14ac:dyDescent="0.35">
      <c r="F626" s="1"/>
    </row>
    <row r="627" spans="6:6" ht="15.5" x14ac:dyDescent="0.35">
      <c r="F627" s="1"/>
    </row>
    <row r="628" spans="6:6" ht="15.5" x14ac:dyDescent="0.35">
      <c r="F628" s="1"/>
    </row>
    <row r="629" spans="6:6" ht="15.5" x14ac:dyDescent="0.35">
      <c r="F629" s="1"/>
    </row>
    <row r="630" spans="6:6" ht="15.5" x14ac:dyDescent="0.35">
      <c r="F630" s="1"/>
    </row>
    <row r="631" spans="6:6" ht="15.5" x14ac:dyDescent="0.35">
      <c r="F631" s="1"/>
    </row>
    <row r="632" spans="6:6" ht="15.5" x14ac:dyDescent="0.35">
      <c r="F632" s="1"/>
    </row>
    <row r="633" spans="6:6" ht="15.5" x14ac:dyDescent="0.35">
      <c r="F633" s="1"/>
    </row>
    <row r="634" spans="6:6" ht="15.5" x14ac:dyDescent="0.35">
      <c r="F634" s="1"/>
    </row>
    <row r="635" spans="6:6" ht="15.5" x14ac:dyDescent="0.35">
      <c r="F635" s="1"/>
    </row>
    <row r="636" spans="6:6" ht="15.5" x14ac:dyDescent="0.35">
      <c r="F636" s="1"/>
    </row>
    <row r="637" spans="6:6" ht="15.5" x14ac:dyDescent="0.35">
      <c r="F637" s="1"/>
    </row>
    <row r="638" spans="6:6" ht="15.5" x14ac:dyDescent="0.35">
      <c r="F638" s="1"/>
    </row>
    <row r="639" spans="6:6" ht="15.5" x14ac:dyDescent="0.35">
      <c r="F639" s="1"/>
    </row>
    <row r="640" spans="6:6" ht="15.5" x14ac:dyDescent="0.35">
      <c r="F640" s="1"/>
    </row>
    <row r="641" spans="6:6" ht="15.5" x14ac:dyDescent="0.35">
      <c r="F641" s="1"/>
    </row>
    <row r="642" spans="6:6" ht="15.5" x14ac:dyDescent="0.35">
      <c r="F642" s="1"/>
    </row>
    <row r="643" spans="6:6" ht="15.5" x14ac:dyDescent="0.35">
      <c r="F643" s="1"/>
    </row>
    <row r="644" spans="6:6" ht="15.5" x14ac:dyDescent="0.35">
      <c r="F644" s="1"/>
    </row>
    <row r="645" spans="6:6" ht="15.5" x14ac:dyDescent="0.35">
      <c r="F645" s="1"/>
    </row>
    <row r="646" spans="6:6" ht="15.5" x14ac:dyDescent="0.35">
      <c r="F646" s="1"/>
    </row>
    <row r="647" spans="6:6" ht="15.5" x14ac:dyDescent="0.35">
      <c r="F647" s="1"/>
    </row>
    <row r="648" spans="6:6" ht="15.5" x14ac:dyDescent="0.35">
      <c r="F648" s="1"/>
    </row>
    <row r="649" spans="6:6" ht="15.5" x14ac:dyDescent="0.35">
      <c r="F649" s="1"/>
    </row>
    <row r="650" spans="6:6" ht="15.5" x14ac:dyDescent="0.35">
      <c r="F650" s="1"/>
    </row>
    <row r="651" spans="6:6" ht="15.5" x14ac:dyDescent="0.35">
      <c r="F651" s="1"/>
    </row>
    <row r="652" spans="6:6" ht="15.5" x14ac:dyDescent="0.35">
      <c r="F652" s="1"/>
    </row>
    <row r="653" spans="6:6" ht="15.5" x14ac:dyDescent="0.35">
      <c r="F653" s="1"/>
    </row>
    <row r="654" spans="6:6" ht="15.5" x14ac:dyDescent="0.35">
      <c r="F654" s="1"/>
    </row>
    <row r="655" spans="6:6" ht="15.5" x14ac:dyDescent="0.35">
      <c r="F655" s="1"/>
    </row>
    <row r="656" spans="6:6" ht="15.5" x14ac:dyDescent="0.35">
      <c r="F656" s="1"/>
    </row>
    <row r="657" spans="6:6" ht="15.5" x14ac:dyDescent="0.35">
      <c r="F657" s="1"/>
    </row>
    <row r="658" spans="6:6" ht="15.5" x14ac:dyDescent="0.35">
      <c r="F658" s="1"/>
    </row>
    <row r="659" spans="6:6" ht="15.5" x14ac:dyDescent="0.35">
      <c r="F659" s="1"/>
    </row>
    <row r="660" spans="6:6" ht="15.5" x14ac:dyDescent="0.35">
      <c r="F660" s="1"/>
    </row>
    <row r="661" spans="6:6" ht="15.5" x14ac:dyDescent="0.35">
      <c r="F661" s="1"/>
    </row>
    <row r="662" spans="6:6" ht="15.5" x14ac:dyDescent="0.35">
      <c r="F662" s="1"/>
    </row>
    <row r="663" spans="6:6" ht="15.5" x14ac:dyDescent="0.35">
      <c r="F663" s="1"/>
    </row>
    <row r="664" spans="6:6" ht="15.5" x14ac:dyDescent="0.35">
      <c r="F664" s="1"/>
    </row>
    <row r="665" spans="6:6" ht="15.5" x14ac:dyDescent="0.35">
      <c r="F665" s="1"/>
    </row>
    <row r="666" spans="6:6" ht="15.5" x14ac:dyDescent="0.35">
      <c r="F666" s="1"/>
    </row>
    <row r="667" spans="6:6" ht="15.5" x14ac:dyDescent="0.35">
      <c r="F667" s="1"/>
    </row>
    <row r="668" spans="6:6" ht="15.5" x14ac:dyDescent="0.35">
      <c r="F668" s="1"/>
    </row>
    <row r="669" spans="6:6" ht="15.5" x14ac:dyDescent="0.35">
      <c r="F669" s="1"/>
    </row>
    <row r="670" spans="6:6" ht="15.5" x14ac:dyDescent="0.35">
      <c r="F670" s="1"/>
    </row>
    <row r="671" spans="6:6" ht="15.5" x14ac:dyDescent="0.35">
      <c r="F671" s="1"/>
    </row>
    <row r="672" spans="6:6" ht="15.5" x14ac:dyDescent="0.35">
      <c r="F672" s="1"/>
    </row>
    <row r="673" spans="6:6" ht="15.5" x14ac:dyDescent="0.35">
      <c r="F673" s="1"/>
    </row>
    <row r="674" spans="6:6" ht="15.5" x14ac:dyDescent="0.35">
      <c r="F674" s="1"/>
    </row>
    <row r="675" spans="6:6" ht="15.5" x14ac:dyDescent="0.35">
      <c r="F675" s="1"/>
    </row>
    <row r="676" spans="6:6" ht="15.5" x14ac:dyDescent="0.35">
      <c r="F676" s="1"/>
    </row>
    <row r="677" spans="6:6" ht="15.5" x14ac:dyDescent="0.35">
      <c r="F677" s="1"/>
    </row>
    <row r="678" spans="6:6" ht="15.5" x14ac:dyDescent="0.35">
      <c r="F678" s="1"/>
    </row>
    <row r="679" spans="6:6" ht="15.5" x14ac:dyDescent="0.35">
      <c r="F679" s="1"/>
    </row>
    <row r="680" spans="6:6" ht="15.5" x14ac:dyDescent="0.35">
      <c r="F680" s="1"/>
    </row>
    <row r="681" spans="6:6" ht="15.5" x14ac:dyDescent="0.35">
      <c r="F681" s="1"/>
    </row>
    <row r="682" spans="6:6" ht="15.5" x14ac:dyDescent="0.35">
      <c r="F682" s="1"/>
    </row>
    <row r="683" spans="6:6" ht="15.5" x14ac:dyDescent="0.35">
      <c r="F683" s="1"/>
    </row>
    <row r="684" spans="6:6" ht="15.5" x14ac:dyDescent="0.35">
      <c r="F684" s="1"/>
    </row>
    <row r="685" spans="6:6" ht="15.5" x14ac:dyDescent="0.35">
      <c r="F685" s="1"/>
    </row>
    <row r="686" spans="6:6" ht="15.5" x14ac:dyDescent="0.35">
      <c r="F686" s="1"/>
    </row>
    <row r="687" spans="6:6" ht="15.5" x14ac:dyDescent="0.35">
      <c r="F687" s="1"/>
    </row>
    <row r="688" spans="6:6" ht="15.5" x14ac:dyDescent="0.35">
      <c r="F688" s="1"/>
    </row>
    <row r="689" spans="6:6" ht="15.5" x14ac:dyDescent="0.35">
      <c r="F689" s="1"/>
    </row>
    <row r="690" spans="6:6" ht="15.5" x14ac:dyDescent="0.35">
      <c r="F690" s="1"/>
    </row>
    <row r="691" spans="6:6" ht="15.5" x14ac:dyDescent="0.35">
      <c r="F691" s="1"/>
    </row>
    <row r="692" spans="6:6" ht="15.5" x14ac:dyDescent="0.35">
      <c r="F692" s="1"/>
    </row>
    <row r="693" spans="6:6" ht="15.5" x14ac:dyDescent="0.35">
      <c r="F693" s="1"/>
    </row>
    <row r="694" spans="6:6" ht="15.5" x14ac:dyDescent="0.35">
      <c r="F694" s="1"/>
    </row>
    <row r="695" spans="6:6" ht="15.5" x14ac:dyDescent="0.35">
      <c r="F695" s="1"/>
    </row>
    <row r="696" spans="6:6" ht="15.5" x14ac:dyDescent="0.35">
      <c r="F696" s="1"/>
    </row>
    <row r="697" spans="6:6" ht="15.5" x14ac:dyDescent="0.35">
      <c r="F697" s="1"/>
    </row>
    <row r="698" spans="6:6" ht="15.5" x14ac:dyDescent="0.35">
      <c r="F698" s="1"/>
    </row>
    <row r="699" spans="6:6" ht="15.5" x14ac:dyDescent="0.35">
      <c r="F699" s="1"/>
    </row>
    <row r="700" spans="6:6" ht="15.5" x14ac:dyDescent="0.35">
      <c r="F700" s="1"/>
    </row>
    <row r="701" spans="6:6" ht="15.5" x14ac:dyDescent="0.35">
      <c r="F701" s="1"/>
    </row>
    <row r="702" spans="6:6" ht="15.5" x14ac:dyDescent="0.35">
      <c r="F702" s="1"/>
    </row>
    <row r="703" spans="6:6" ht="15.5" x14ac:dyDescent="0.35">
      <c r="F703" s="1"/>
    </row>
    <row r="704" spans="6:6" ht="15.5" x14ac:dyDescent="0.35">
      <c r="F704" s="1"/>
    </row>
    <row r="705" spans="6:6" ht="15.5" x14ac:dyDescent="0.35">
      <c r="F705" s="1"/>
    </row>
    <row r="706" spans="6:6" ht="15.5" x14ac:dyDescent="0.35">
      <c r="F706" s="1"/>
    </row>
    <row r="707" spans="6:6" ht="15.5" x14ac:dyDescent="0.35">
      <c r="F707" s="1"/>
    </row>
    <row r="708" spans="6:6" ht="15.5" x14ac:dyDescent="0.35">
      <c r="F708" s="1"/>
    </row>
    <row r="709" spans="6:6" ht="15.5" x14ac:dyDescent="0.35">
      <c r="F709" s="1"/>
    </row>
    <row r="710" spans="6:6" ht="15.5" x14ac:dyDescent="0.35">
      <c r="F710" s="1"/>
    </row>
    <row r="711" spans="6:6" ht="15.5" x14ac:dyDescent="0.35">
      <c r="F711" s="1"/>
    </row>
    <row r="712" spans="6:6" ht="15.5" x14ac:dyDescent="0.35">
      <c r="F712" s="1"/>
    </row>
    <row r="713" spans="6:6" ht="15.5" x14ac:dyDescent="0.35">
      <c r="F713" s="1"/>
    </row>
    <row r="714" spans="6:6" ht="15.5" x14ac:dyDescent="0.35">
      <c r="F714" s="1"/>
    </row>
    <row r="715" spans="6:6" ht="15.5" x14ac:dyDescent="0.35">
      <c r="F715" s="1"/>
    </row>
    <row r="716" spans="6:6" ht="15.5" x14ac:dyDescent="0.35">
      <c r="F716" s="1"/>
    </row>
    <row r="717" spans="6:6" ht="15.5" x14ac:dyDescent="0.35">
      <c r="F717" s="1"/>
    </row>
    <row r="718" spans="6:6" ht="15.5" x14ac:dyDescent="0.35">
      <c r="F718" s="1"/>
    </row>
    <row r="719" spans="6:6" ht="15.5" x14ac:dyDescent="0.35">
      <c r="F719" s="1"/>
    </row>
    <row r="720" spans="6:6" ht="15.5" x14ac:dyDescent="0.35">
      <c r="F720" s="1"/>
    </row>
    <row r="721" spans="6:6" ht="15.5" x14ac:dyDescent="0.35">
      <c r="F721" s="1"/>
    </row>
    <row r="722" spans="6:6" ht="15.5" x14ac:dyDescent="0.35">
      <c r="F722" s="1"/>
    </row>
    <row r="723" spans="6:6" ht="15.5" x14ac:dyDescent="0.35">
      <c r="F723" s="1"/>
    </row>
    <row r="724" spans="6:6" ht="15.5" x14ac:dyDescent="0.35">
      <c r="F724" s="1"/>
    </row>
    <row r="725" spans="6:6" ht="15.5" x14ac:dyDescent="0.35">
      <c r="F725" s="1"/>
    </row>
    <row r="726" spans="6:6" ht="15.5" x14ac:dyDescent="0.35">
      <c r="F726" s="1"/>
    </row>
    <row r="727" spans="6:6" ht="15.5" x14ac:dyDescent="0.35">
      <c r="F727" s="1"/>
    </row>
    <row r="728" spans="6:6" ht="15.5" x14ac:dyDescent="0.35">
      <c r="F728" s="1"/>
    </row>
    <row r="729" spans="6:6" ht="15.5" x14ac:dyDescent="0.35">
      <c r="F729" s="1"/>
    </row>
    <row r="730" spans="6:6" ht="15.5" x14ac:dyDescent="0.35">
      <c r="F730" s="1"/>
    </row>
    <row r="731" spans="6:6" ht="15.5" x14ac:dyDescent="0.35">
      <c r="F731" s="1"/>
    </row>
    <row r="732" spans="6:6" ht="15.5" x14ac:dyDescent="0.35">
      <c r="F732" s="1"/>
    </row>
    <row r="733" spans="6:6" ht="15.5" x14ac:dyDescent="0.35">
      <c r="F733" s="1"/>
    </row>
    <row r="734" spans="6:6" ht="15.5" x14ac:dyDescent="0.35">
      <c r="F734" s="1"/>
    </row>
    <row r="735" spans="6:6" ht="15.5" x14ac:dyDescent="0.35">
      <c r="F735" s="1"/>
    </row>
    <row r="736" spans="6:6" ht="15.5" x14ac:dyDescent="0.35">
      <c r="F736" s="1"/>
    </row>
    <row r="737" spans="6:6" ht="15.5" x14ac:dyDescent="0.35">
      <c r="F737" s="1"/>
    </row>
    <row r="738" spans="6:6" ht="15.5" x14ac:dyDescent="0.35">
      <c r="F738" s="1"/>
    </row>
    <row r="739" spans="6:6" ht="15.5" x14ac:dyDescent="0.35">
      <c r="F739" s="1"/>
    </row>
    <row r="740" spans="6:6" ht="15.5" x14ac:dyDescent="0.35">
      <c r="F740" s="1"/>
    </row>
    <row r="741" spans="6:6" ht="15.5" x14ac:dyDescent="0.35">
      <c r="F741" s="1"/>
    </row>
    <row r="742" spans="6:6" ht="15.5" x14ac:dyDescent="0.35">
      <c r="F742" s="1"/>
    </row>
    <row r="743" spans="6:6" ht="15.5" x14ac:dyDescent="0.35">
      <c r="F743" s="1"/>
    </row>
    <row r="744" spans="6:6" ht="15.5" x14ac:dyDescent="0.35">
      <c r="F744" s="1"/>
    </row>
    <row r="745" spans="6:6" ht="15.5" x14ac:dyDescent="0.35">
      <c r="F745" s="1"/>
    </row>
    <row r="746" spans="6:6" ht="15.5" x14ac:dyDescent="0.35">
      <c r="F746" s="1"/>
    </row>
    <row r="747" spans="6:6" ht="15.5" x14ac:dyDescent="0.35">
      <c r="F747" s="1"/>
    </row>
    <row r="748" spans="6:6" ht="15.5" x14ac:dyDescent="0.35">
      <c r="F748" s="1"/>
    </row>
    <row r="749" spans="6:6" ht="15.5" x14ac:dyDescent="0.35">
      <c r="F749" s="1"/>
    </row>
    <row r="750" spans="6:6" ht="15.5" x14ac:dyDescent="0.35">
      <c r="F750" s="1"/>
    </row>
    <row r="751" spans="6:6" ht="15.5" x14ac:dyDescent="0.35">
      <c r="F751" s="1"/>
    </row>
    <row r="752" spans="6:6" ht="15.5" x14ac:dyDescent="0.35">
      <c r="F752" s="1"/>
    </row>
    <row r="753" spans="6:6" ht="15.5" x14ac:dyDescent="0.35">
      <c r="F753" s="1"/>
    </row>
    <row r="754" spans="6:6" ht="15.5" x14ac:dyDescent="0.35">
      <c r="F754" s="1"/>
    </row>
    <row r="755" spans="6:6" ht="15.5" x14ac:dyDescent="0.35">
      <c r="F755" s="1"/>
    </row>
    <row r="756" spans="6:6" ht="15.5" x14ac:dyDescent="0.35">
      <c r="F756" s="1"/>
    </row>
    <row r="757" spans="6:6" ht="15.5" x14ac:dyDescent="0.35">
      <c r="F757" s="1"/>
    </row>
    <row r="758" spans="6:6" ht="15.5" x14ac:dyDescent="0.35">
      <c r="F758" s="1"/>
    </row>
    <row r="759" spans="6:6" ht="15.5" x14ac:dyDescent="0.35">
      <c r="F759" s="1"/>
    </row>
    <row r="760" spans="6:6" ht="15.5" x14ac:dyDescent="0.35">
      <c r="F760" s="1"/>
    </row>
    <row r="761" spans="6:6" ht="15.5" x14ac:dyDescent="0.35">
      <c r="F761" s="1"/>
    </row>
    <row r="762" spans="6:6" ht="15.5" x14ac:dyDescent="0.35">
      <c r="F762" s="1"/>
    </row>
    <row r="763" spans="6:6" ht="15.5" x14ac:dyDescent="0.35">
      <c r="F763" s="1"/>
    </row>
    <row r="764" spans="6:6" ht="15.5" x14ac:dyDescent="0.35">
      <c r="F764" s="1"/>
    </row>
    <row r="765" spans="6:6" ht="15.5" x14ac:dyDescent="0.35">
      <c r="F765" s="1"/>
    </row>
    <row r="766" spans="6:6" ht="15.5" x14ac:dyDescent="0.35">
      <c r="F766" s="1"/>
    </row>
    <row r="767" spans="6:6" ht="15.5" x14ac:dyDescent="0.35">
      <c r="F767" s="1"/>
    </row>
    <row r="768" spans="6:6" ht="15.5" x14ac:dyDescent="0.35">
      <c r="F768" s="1"/>
    </row>
    <row r="769" spans="6:6" ht="15.5" x14ac:dyDescent="0.35">
      <c r="F769" s="1"/>
    </row>
    <row r="770" spans="6:6" ht="15.5" x14ac:dyDescent="0.35">
      <c r="F770" s="1"/>
    </row>
    <row r="771" spans="6:6" ht="15.5" x14ac:dyDescent="0.35">
      <c r="F771" s="1"/>
    </row>
    <row r="772" spans="6:6" ht="15.5" x14ac:dyDescent="0.35">
      <c r="F772" s="1"/>
    </row>
    <row r="773" spans="6:6" ht="15.5" x14ac:dyDescent="0.35">
      <c r="F773" s="1"/>
    </row>
    <row r="774" spans="6:6" ht="15.5" x14ac:dyDescent="0.35">
      <c r="F774" s="1"/>
    </row>
    <row r="775" spans="6:6" ht="15.5" x14ac:dyDescent="0.35">
      <c r="F775" s="1"/>
    </row>
    <row r="776" spans="6:6" ht="15.5" x14ac:dyDescent="0.35">
      <c r="F776" s="1"/>
    </row>
    <row r="777" spans="6:6" ht="15.5" x14ac:dyDescent="0.35">
      <c r="F777" s="1"/>
    </row>
    <row r="778" spans="6:6" ht="15.5" x14ac:dyDescent="0.35">
      <c r="F778" s="1"/>
    </row>
    <row r="779" spans="6:6" ht="15.5" x14ac:dyDescent="0.35">
      <c r="F779" s="1"/>
    </row>
    <row r="780" spans="6:6" ht="15.5" x14ac:dyDescent="0.35">
      <c r="F780" s="1"/>
    </row>
    <row r="781" spans="6:6" ht="15.5" x14ac:dyDescent="0.35">
      <c r="F781" s="1"/>
    </row>
    <row r="782" spans="6:6" ht="15.5" x14ac:dyDescent="0.35">
      <c r="F782" s="1"/>
    </row>
    <row r="783" spans="6:6" ht="15.5" x14ac:dyDescent="0.35">
      <c r="F783" s="1"/>
    </row>
    <row r="784" spans="6:6" ht="15.5" x14ac:dyDescent="0.35">
      <c r="F784" s="1"/>
    </row>
    <row r="785" spans="6:6" ht="15.5" x14ac:dyDescent="0.35">
      <c r="F785" s="1"/>
    </row>
    <row r="786" spans="6:6" ht="15.5" x14ac:dyDescent="0.35">
      <c r="F786" s="1"/>
    </row>
    <row r="787" spans="6:6" ht="15.5" x14ac:dyDescent="0.35">
      <c r="F787" s="1"/>
    </row>
    <row r="788" spans="6:6" ht="15.5" x14ac:dyDescent="0.35">
      <c r="F788" s="1"/>
    </row>
    <row r="789" spans="6:6" ht="15.5" x14ac:dyDescent="0.35">
      <c r="F789" s="1"/>
    </row>
    <row r="790" spans="6:6" ht="15.5" x14ac:dyDescent="0.35">
      <c r="F790" s="1"/>
    </row>
    <row r="791" spans="6:6" ht="15.5" x14ac:dyDescent="0.35">
      <c r="F791" s="1"/>
    </row>
    <row r="792" spans="6:6" ht="15.5" x14ac:dyDescent="0.35">
      <c r="F792" s="1"/>
    </row>
    <row r="793" spans="6:6" ht="15.5" x14ac:dyDescent="0.35">
      <c r="F793" s="1"/>
    </row>
    <row r="794" spans="6:6" ht="15.5" x14ac:dyDescent="0.35">
      <c r="F794" s="1"/>
    </row>
    <row r="795" spans="6:6" ht="15.5" x14ac:dyDescent="0.35">
      <c r="F795" s="1"/>
    </row>
    <row r="796" spans="6:6" ht="15.5" x14ac:dyDescent="0.35">
      <c r="F796" s="1"/>
    </row>
    <row r="797" spans="6:6" ht="15.5" x14ac:dyDescent="0.35">
      <c r="F797" s="1"/>
    </row>
    <row r="798" spans="6:6" ht="15.5" x14ac:dyDescent="0.35">
      <c r="F798" s="1"/>
    </row>
    <row r="799" spans="6:6" ht="15.5" x14ac:dyDescent="0.35">
      <c r="F799" s="1"/>
    </row>
    <row r="800" spans="6:6" ht="15.5" x14ac:dyDescent="0.35">
      <c r="F800" s="1"/>
    </row>
    <row r="801" spans="6:6" ht="15.5" x14ac:dyDescent="0.35">
      <c r="F801" s="1"/>
    </row>
    <row r="802" spans="6:6" ht="15.5" x14ac:dyDescent="0.35">
      <c r="F802" s="1"/>
    </row>
    <row r="803" spans="6:6" ht="15.5" x14ac:dyDescent="0.35">
      <c r="F803" s="1"/>
    </row>
    <row r="804" spans="6:6" ht="15.5" x14ac:dyDescent="0.35">
      <c r="F804" s="1"/>
    </row>
    <row r="805" spans="6:6" ht="15.5" x14ac:dyDescent="0.35">
      <c r="F805" s="1"/>
    </row>
    <row r="806" spans="6:6" ht="15.5" x14ac:dyDescent="0.35">
      <c r="F806" s="1"/>
    </row>
    <row r="807" spans="6:6" ht="15.5" x14ac:dyDescent="0.35">
      <c r="F807" s="1"/>
    </row>
    <row r="808" spans="6:6" ht="15.5" x14ac:dyDescent="0.35">
      <c r="F808" s="1"/>
    </row>
    <row r="809" spans="6:6" ht="15.5" x14ac:dyDescent="0.35">
      <c r="F809" s="1"/>
    </row>
    <row r="810" spans="6:6" ht="15.5" x14ac:dyDescent="0.35">
      <c r="F810" s="1"/>
    </row>
    <row r="811" spans="6:6" ht="15.5" x14ac:dyDescent="0.35">
      <c r="F811" s="1"/>
    </row>
    <row r="812" spans="6:6" ht="15.5" x14ac:dyDescent="0.35">
      <c r="F812" s="1"/>
    </row>
    <row r="813" spans="6:6" ht="15.5" x14ac:dyDescent="0.35">
      <c r="F813" s="1"/>
    </row>
    <row r="814" spans="6:6" ht="15.5" x14ac:dyDescent="0.35">
      <c r="F814" s="1"/>
    </row>
    <row r="815" spans="6:6" ht="15.5" x14ac:dyDescent="0.35">
      <c r="F815" s="1"/>
    </row>
    <row r="816" spans="6:6" ht="15.5" x14ac:dyDescent="0.35">
      <c r="F816" s="1"/>
    </row>
    <row r="817" spans="6:6" ht="15.5" x14ac:dyDescent="0.35">
      <c r="F817" s="1"/>
    </row>
    <row r="818" spans="6:6" ht="15.5" x14ac:dyDescent="0.35">
      <c r="F818" s="1"/>
    </row>
    <row r="819" spans="6:6" ht="15.5" x14ac:dyDescent="0.35">
      <c r="F819" s="1"/>
    </row>
    <row r="820" spans="6:6" ht="15.5" x14ac:dyDescent="0.35">
      <c r="F820" s="1"/>
    </row>
    <row r="821" spans="6:6" ht="15.5" x14ac:dyDescent="0.35">
      <c r="F821" s="1"/>
    </row>
    <row r="822" spans="6:6" ht="15.5" x14ac:dyDescent="0.35">
      <c r="F822" s="1"/>
    </row>
    <row r="823" spans="6:6" ht="15.5" x14ac:dyDescent="0.35">
      <c r="F823" s="1"/>
    </row>
    <row r="824" spans="6:6" ht="15.5" x14ac:dyDescent="0.35">
      <c r="F824" s="1"/>
    </row>
    <row r="825" spans="6:6" ht="15.5" x14ac:dyDescent="0.35">
      <c r="F825" s="1"/>
    </row>
    <row r="826" spans="6:6" ht="15.5" x14ac:dyDescent="0.35">
      <c r="F826" s="1"/>
    </row>
    <row r="827" spans="6:6" ht="15.5" x14ac:dyDescent="0.35">
      <c r="F827" s="1"/>
    </row>
    <row r="828" spans="6:6" ht="15.5" x14ac:dyDescent="0.35">
      <c r="F828" s="1"/>
    </row>
    <row r="829" spans="6:6" ht="15.5" x14ac:dyDescent="0.35">
      <c r="F829" s="1"/>
    </row>
    <row r="830" spans="6:6" ht="15.5" x14ac:dyDescent="0.35">
      <c r="F830" s="1"/>
    </row>
    <row r="831" spans="6:6" ht="15.5" x14ac:dyDescent="0.35">
      <c r="F831" s="1"/>
    </row>
    <row r="832" spans="6:6" ht="15.5" x14ac:dyDescent="0.35">
      <c r="F832" s="1"/>
    </row>
    <row r="833" spans="6:6" ht="15.5" x14ac:dyDescent="0.35">
      <c r="F833" s="1"/>
    </row>
    <row r="834" spans="6:6" ht="15.5" x14ac:dyDescent="0.35">
      <c r="F834" s="1"/>
    </row>
    <row r="835" spans="6:6" ht="15.5" x14ac:dyDescent="0.35">
      <c r="F835" s="1"/>
    </row>
    <row r="836" spans="6:6" ht="15.5" x14ac:dyDescent="0.35">
      <c r="F836" s="1"/>
    </row>
    <row r="837" spans="6:6" ht="15.5" x14ac:dyDescent="0.35">
      <c r="F837" s="1"/>
    </row>
    <row r="838" spans="6:6" ht="15.5" x14ac:dyDescent="0.35">
      <c r="F838" s="1"/>
    </row>
    <row r="839" spans="6:6" ht="15.5" x14ac:dyDescent="0.35">
      <c r="F839" s="1"/>
    </row>
    <row r="840" spans="6:6" ht="15.5" x14ac:dyDescent="0.35">
      <c r="F840" s="1"/>
    </row>
    <row r="841" spans="6:6" ht="15.5" x14ac:dyDescent="0.35">
      <c r="F841" s="1"/>
    </row>
    <row r="842" spans="6:6" ht="15.5" x14ac:dyDescent="0.35">
      <c r="F842" s="1"/>
    </row>
    <row r="843" spans="6:6" ht="15.5" x14ac:dyDescent="0.35">
      <c r="F843" s="1"/>
    </row>
    <row r="844" spans="6:6" ht="15.5" x14ac:dyDescent="0.35">
      <c r="F844" s="1"/>
    </row>
    <row r="845" spans="6:6" ht="15.5" x14ac:dyDescent="0.35">
      <c r="F845" s="1"/>
    </row>
    <row r="846" spans="6:6" ht="15.5" x14ac:dyDescent="0.35">
      <c r="F846" s="1"/>
    </row>
    <row r="847" spans="6:6" ht="15.5" x14ac:dyDescent="0.35">
      <c r="F847" s="1"/>
    </row>
    <row r="848" spans="6:6" ht="15.5" x14ac:dyDescent="0.35">
      <c r="F848" s="1"/>
    </row>
    <row r="849" spans="6:6" ht="15.5" x14ac:dyDescent="0.35">
      <c r="F849" s="1"/>
    </row>
    <row r="850" spans="6:6" ht="15.5" x14ac:dyDescent="0.35">
      <c r="F850" s="1"/>
    </row>
    <row r="851" spans="6:6" ht="15.5" x14ac:dyDescent="0.35">
      <c r="F851" s="1"/>
    </row>
    <row r="852" spans="6:6" ht="15.5" x14ac:dyDescent="0.35">
      <c r="F852" s="1"/>
    </row>
    <row r="853" spans="6:6" ht="15.5" x14ac:dyDescent="0.35">
      <c r="F853" s="1"/>
    </row>
    <row r="854" spans="6:6" ht="15.5" x14ac:dyDescent="0.35">
      <c r="F854" s="1"/>
    </row>
    <row r="855" spans="6:6" ht="15.5" x14ac:dyDescent="0.35">
      <c r="F855" s="1"/>
    </row>
    <row r="856" spans="6:6" ht="15.5" x14ac:dyDescent="0.35">
      <c r="F856" s="1"/>
    </row>
    <row r="857" spans="6:6" ht="15.5" x14ac:dyDescent="0.35">
      <c r="F857" s="1"/>
    </row>
    <row r="858" spans="6:6" ht="15.5" x14ac:dyDescent="0.35">
      <c r="F858" s="1"/>
    </row>
    <row r="859" spans="6:6" ht="15.5" x14ac:dyDescent="0.35">
      <c r="F859" s="1"/>
    </row>
    <row r="860" spans="6:6" ht="15.5" x14ac:dyDescent="0.35">
      <c r="F860" s="1"/>
    </row>
    <row r="861" spans="6:6" ht="15.5" x14ac:dyDescent="0.35">
      <c r="F861" s="1"/>
    </row>
    <row r="862" spans="6:6" ht="15.5" x14ac:dyDescent="0.35">
      <c r="F862" s="1"/>
    </row>
    <row r="863" spans="6:6" ht="15.5" x14ac:dyDescent="0.35">
      <c r="F863" s="1"/>
    </row>
    <row r="864" spans="6:6" ht="15.5" x14ac:dyDescent="0.35">
      <c r="F864" s="1"/>
    </row>
    <row r="865" spans="6:6" ht="15.5" x14ac:dyDescent="0.35">
      <c r="F865" s="1"/>
    </row>
    <row r="866" spans="6:6" ht="15.5" x14ac:dyDescent="0.35">
      <c r="F866" s="1"/>
    </row>
    <row r="867" spans="6:6" ht="15.5" x14ac:dyDescent="0.35">
      <c r="F867" s="1"/>
    </row>
    <row r="868" spans="6:6" ht="15.5" x14ac:dyDescent="0.35">
      <c r="F868" s="1"/>
    </row>
    <row r="869" spans="6:6" ht="15.5" x14ac:dyDescent="0.35">
      <c r="F869" s="1"/>
    </row>
    <row r="870" spans="6:6" ht="15.5" x14ac:dyDescent="0.35">
      <c r="F870" s="1"/>
    </row>
    <row r="871" spans="6:6" ht="15.5" x14ac:dyDescent="0.35">
      <c r="F871" s="1"/>
    </row>
    <row r="872" spans="6:6" ht="15.5" x14ac:dyDescent="0.35">
      <c r="F872" s="1"/>
    </row>
    <row r="873" spans="6:6" ht="15.5" x14ac:dyDescent="0.35">
      <c r="F873" s="1"/>
    </row>
    <row r="874" spans="6:6" ht="15.5" x14ac:dyDescent="0.35">
      <c r="F874" s="1"/>
    </row>
    <row r="875" spans="6:6" ht="15.5" x14ac:dyDescent="0.35">
      <c r="F875" s="1"/>
    </row>
    <row r="876" spans="6:6" ht="15.5" x14ac:dyDescent="0.35">
      <c r="F876" s="1"/>
    </row>
    <row r="877" spans="6:6" ht="15.5" x14ac:dyDescent="0.35">
      <c r="F877" s="1"/>
    </row>
    <row r="878" spans="6:6" ht="15.5" x14ac:dyDescent="0.35">
      <c r="F878" s="1"/>
    </row>
    <row r="879" spans="6:6" ht="15.5" x14ac:dyDescent="0.35">
      <c r="F879" s="1"/>
    </row>
    <row r="880" spans="6:6" ht="15.5" x14ac:dyDescent="0.35">
      <c r="F880" s="1"/>
    </row>
    <row r="881" spans="6:6" ht="15.5" x14ac:dyDescent="0.35">
      <c r="F881" s="1"/>
    </row>
    <row r="882" spans="6:6" ht="15.5" x14ac:dyDescent="0.35">
      <c r="F882" s="1"/>
    </row>
    <row r="883" spans="6:6" ht="15.5" x14ac:dyDescent="0.35">
      <c r="F883" s="1"/>
    </row>
    <row r="884" spans="6:6" ht="15.5" x14ac:dyDescent="0.35">
      <c r="F884" s="1"/>
    </row>
    <row r="885" spans="6:6" ht="15.5" x14ac:dyDescent="0.35">
      <c r="F885" s="1"/>
    </row>
    <row r="886" spans="6:6" ht="15.5" x14ac:dyDescent="0.35">
      <c r="F886" s="1"/>
    </row>
    <row r="887" spans="6:6" ht="15.5" x14ac:dyDescent="0.35">
      <c r="F887" s="1"/>
    </row>
    <row r="888" spans="6:6" ht="15.5" x14ac:dyDescent="0.35">
      <c r="F888" s="1"/>
    </row>
    <row r="889" spans="6:6" ht="15.5" x14ac:dyDescent="0.35">
      <c r="F889" s="1"/>
    </row>
    <row r="890" spans="6:6" ht="15.5" x14ac:dyDescent="0.35">
      <c r="F890" s="1"/>
    </row>
    <row r="891" spans="6:6" ht="15.5" x14ac:dyDescent="0.35">
      <c r="F891" s="1"/>
    </row>
    <row r="892" spans="6:6" ht="15.5" x14ac:dyDescent="0.35">
      <c r="F892" s="1"/>
    </row>
    <row r="893" spans="6:6" ht="15.5" x14ac:dyDescent="0.35">
      <c r="F893" s="1"/>
    </row>
    <row r="894" spans="6:6" ht="15.5" x14ac:dyDescent="0.35">
      <c r="F894" s="1"/>
    </row>
    <row r="895" spans="6:6" ht="15.5" x14ac:dyDescent="0.35">
      <c r="F895" s="1"/>
    </row>
    <row r="896" spans="6:6" ht="15.5" x14ac:dyDescent="0.35">
      <c r="F896" s="1"/>
    </row>
    <row r="897" spans="6:6" ht="15.5" x14ac:dyDescent="0.35">
      <c r="F897" s="1"/>
    </row>
    <row r="898" spans="6:6" ht="15.5" x14ac:dyDescent="0.35">
      <c r="F898" s="1"/>
    </row>
    <row r="899" spans="6:6" ht="15.5" x14ac:dyDescent="0.35">
      <c r="F899" s="1"/>
    </row>
    <row r="900" spans="6:6" ht="15.5" x14ac:dyDescent="0.35">
      <c r="F900" s="1"/>
    </row>
    <row r="901" spans="6:6" ht="15.5" x14ac:dyDescent="0.35">
      <c r="F901" s="1"/>
    </row>
    <row r="902" spans="6:6" ht="15.5" x14ac:dyDescent="0.35">
      <c r="F902" s="1"/>
    </row>
    <row r="903" spans="6:6" ht="15.5" x14ac:dyDescent="0.35">
      <c r="F903" s="1"/>
    </row>
    <row r="904" spans="6:6" ht="15.5" x14ac:dyDescent="0.35">
      <c r="F904" s="1"/>
    </row>
    <row r="905" spans="6:6" ht="15.5" x14ac:dyDescent="0.35">
      <c r="F905" s="1"/>
    </row>
    <row r="906" spans="6:6" ht="15.5" x14ac:dyDescent="0.35">
      <c r="F906" s="1"/>
    </row>
    <row r="907" spans="6:6" ht="15.5" x14ac:dyDescent="0.35">
      <c r="F907" s="1"/>
    </row>
    <row r="908" spans="6:6" ht="15.5" x14ac:dyDescent="0.35">
      <c r="F908" s="1"/>
    </row>
    <row r="909" spans="6:6" ht="15.5" x14ac:dyDescent="0.35">
      <c r="F909" s="1"/>
    </row>
    <row r="910" spans="6:6" ht="15.5" x14ac:dyDescent="0.35">
      <c r="F910" s="1"/>
    </row>
    <row r="911" spans="6:6" ht="15.5" x14ac:dyDescent="0.35">
      <c r="F911" s="1"/>
    </row>
    <row r="912" spans="6:6" ht="15.5" x14ac:dyDescent="0.35">
      <c r="F912" s="1"/>
    </row>
    <row r="913" spans="6:6" ht="15.5" x14ac:dyDescent="0.35">
      <c r="F913" s="1"/>
    </row>
    <row r="914" spans="6:6" ht="15.5" x14ac:dyDescent="0.35">
      <c r="F914" s="1"/>
    </row>
    <row r="915" spans="6:6" ht="15.5" x14ac:dyDescent="0.35">
      <c r="F915" s="1"/>
    </row>
    <row r="916" spans="6:6" ht="15.5" x14ac:dyDescent="0.35">
      <c r="F916" s="1"/>
    </row>
    <row r="917" spans="6:6" ht="15.5" x14ac:dyDescent="0.35">
      <c r="F917" s="1"/>
    </row>
    <row r="918" spans="6:6" ht="15.5" x14ac:dyDescent="0.35">
      <c r="F918" s="1"/>
    </row>
    <row r="919" spans="6:6" ht="15.5" x14ac:dyDescent="0.35">
      <c r="F919" s="1"/>
    </row>
    <row r="920" spans="6:6" ht="15.5" x14ac:dyDescent="0.35">
      <c r="F920" s="1"/>
    </row>
    <row r="921" spans="6:6" ht="15.5" x14ac:dyDescent="0.35">
      <c r="F921" s="1"/>
    </row>
    <row r="922" spans="6:6" ht="15.5" x14ac:dyDescent="0.35">
      <c r="F922" s="1"/>
    </row>
    <row r="923" spans="6:6" ht="15.5" x14ac:dyDescent="0.35">
      <c r="F923" s="1"/>
    </row>
    <row r="924" spans="6:6" ht="15.5" x14ac:dyDescent="0.35">
      <c r="F924" s="1"/>
    </row>
    <row r="925" spans="6:6" ht="15.5" x14ac:dyDescent="0.35">
      <c r="F925" s="1"/>
    </row>
    <row r="926" spans="6:6" ht="15.5" x14ac:dyDescent="0.35">
      <c r="F926" s="1"/>
    </row>
    <row r="927" spans="6:6" ht="15.5" x14ac:dyDescent="0.35">
      <c r="F927" s="1"/>
    </row>
    <row r="928" spans="6:6" ht="15.5" x14ac:dyDescent="0.35">
      <c r="F928" s="1"/>
    </row>
    <row r="929" spans="6:6" ht="15.5" x14ac:dyDescent="0.35">
      <c r="F929" s="1"/>
    </row>
    <row r="930" spans="6:6" ht="15.5" x14ac:dyDescent="0.35">
      <c r="F930" s="1"/>
    </row>
    <row r="931" spans="6:6" ht="15.5" x14ac:dyDescent="0.35">
      <c r="F931" s="1"/>
    </row>
    <row r="932" spans="6:6" ht="15.5" x14ac:dyDescent="0.35">
      <c r="F932" s="1"/>
    </row>
    <row r="933" spans="6:6" ht="15.5" x14ac:dyDescent="0.35">
      <c r="F933" s="1"/>
    </row>
    <row r="934" spans="6:6" ht="15.5" x14ac:dyDescent="0.35">
      <c r="F934" s="1"/>
    </row>
    <row r="935" spans="6:6" ht="15.5" x14ac:dyDescent="0.35">
      <c r="F935" s="1"/>
    </row>
    <row r="936" spans="6:6" ht="15.5" x14ac:dyDescent="0.35">
      <c r="F936" s="1"/>
    </row>
    <row r="937" spans="6:6" ht="15.5" x14ac:dyDescent="0.35">
      <c r="F937" s="1"/>
    </row>
    <row r="938" spans="6:6" ht="15.5" x14ac:dyDescent="0.35">
      <c r="F938" s="1"/>
    </row>
    <row r="939" spans="6:6" ht="15.5" x14ac:dyDescent="0.35">
      <c r="F939" s="1"/>
    </row>
    <row r="940" spans="6:6" ht="15.5" x14ac:dyDescent="0.35">
      <c r="F940" s="1"/>
    </row>
    <row r="941" spans="6:6" ht="15.5" x14ac:dyDescent="0.35">
      <c r="F941" s="1"/>
    </row>
    <row r="942" spans="6:6" ht="15.5" x14ac:dyDescent="0.35">
      <c r="F942" s="1"/>
    </row>
    <row r="943" spans="6:6" ht="15.5" x14ac:dyDescent="0.35">
      <c r="F943" s="1"/>
    </row>
    <row r="944" spans="6:6" ht="15.5" x14ac:dyDescent="0.35">
      <c r="F944" s="1"/>
    </row>
    <row r="945" spans="6:6" ht="15.5" x14ac:dyDescent="0.35">
      <c r="F945" s="1"/>
    </row>
    <row r="946" spans="6:6" ht="15.5" x14ac:dyDescent="0.35">
      <c r="F946" s="1"/>
    </row>
    <row r="947" spans="6:6" ht="15.5" x14ac:dyDescent="0.35">
      <c r="F947" s="1"/>
    </row>
    <row r="948" spans="6:6" ht="15.5" x14ac:dyDescent="0.35">
      <c r="F948" s="1"/>
    </row>
    <row r="949" spans="6:6" ht="15.5" x14ac:dyDescent="0.35">
      <c r="F949" s="1"/>
    </row>
    <row r="950" spans="6:6" ht="15.5" x14ac:dyDescent="0.35">
      <c r="F950" s="1"/>
    </row>
    <row r="951" spans="6:6" ht="15.5" x14ac:dyDescent="0.35">
      <c r="F951" s="1"/>
    </row>
    <row r="952" spans="6:6" ht="15.5" x14ac:dyDescent="0.35">
      <c r="F952" s="1"/>
    </row>
    <row r="953" spans="6:6" ht="15.5" x14ac:dyDescent="0.35">
      <c r="F953" s="1"/>
    </row>
    <row r="954" spans="6:6" ht="15.5" x14ac:dyDescent="0.35">
      <c r="F954" s="1"/>
    </row>
    <row r="955" spans="6:6" ht="15.5" x14ac:dyDescent="0.35">
      <c r="F955" s="1"/>
    </row>
    <row r="956" spans="6:6" ht="15.5" x14ac:dyDescent="0.35">
      <c r="F956" s="1"/>
    </row>
    <row r="957" spans="6:6" ht="15.5" x14ac:dyDescent="0.35">
      <c r="F957" s="1"/>
    </row>
    <row r="958" spans="6:6" ht="15.5" x14ac:dyDescent="0.35">
      <c r="F958" s="1"/>
    </row>
    <row r="959" spans="6:6" ht="15.5" x14ac:dyDescent="0.35">
      <c r="F959" s="1"/>
    </row>
    <row r="960" spans="6:6" ht="15.5" x14ac:dyDescent="0.35">
      <c r="F960" s="1"/>
    </row>
    <row r="961" spans="6:6" ht="15.5" x14ac:dyDescent="0.35">
      <c r="F961" s="1"/>
    </row>
    <row r="962" spans="6:6" ht="15.5" x14ac:dyDescent="0.35">
      <c r="F962" s="1"/>
    </row>
    <row r="963" spans="6:6" ht="15.5" x14ac:dyDescent="0.35">
      <c r="F963" s="1"/>
    </row>
    <row r="964" spans="6:6" ht="15.5" x14ac:dyDescent="0.35">
      <c r="F964" s="1"/>
    </row>
    <row r="965" spans="6:6" ht="15.5" x14ac:dyDescent="0.35">
      <c r="F965" s="1"/>
    </row>
    <row r="966" spans="6:6" ht="15.5" x14ac:dyDescent="0.35">
      <c r="F966" s="1"/>
    </row>
    <row r="967" spans="6:6" ht="15.5" x14ac:dyDescent="0.35">
      <c r="F967" s="1"/>
    </row>
    <row r="968" spans="6:6" ht="15.5" x14ac:dyDescent="0.35">
      <c r="F968" s="1"/>
    </row>
    <row r="969" spans="6:6" ht="15.5" x14ac:dyDescent="0.35">
      <c r="F969" s="1"/>
    </row>
    <row r="970" spans="6:6" ht="15.5" x14ac:dyDescent="0.35">
      <c r="F970" s="1"/>
    </row>
    <row r="971" spans="6:6" ht="15.5" x14ac:dyDescent="0.35">
      <c r="F971" s="1"/>
    </row>
    <row r="972" spans="6:6" ht="15.5" x14ac:dyDescent="0.35">
      <c r="F972" s="1"/>
    </row>
    <row r="973" spans="6:6" ht="15.5" x14ac:dyDescent="0.35">
      <c r="F973" s="1"/>
    </row>
    <row r="974" spans="6:6" ht="15.5" x14ac:dyDescent="0.35">
      <c r="F974" s="1"/>
    </row>
    <row r="975" spans="6:6" ht="15.5" x14ac:dyDescent="0.35">
      <c r="F975" s="1"/>
    </row>
    <row r="976" spans="6:6" ht="15.5" x14ac:dyDescent="0.35">
      <c r="F976" s="1"/>
    </row>
    <row r="977" spans="6:6" ht="15.5" x14ac:dyDescent="0.35">
      <c r="F977" s="1"/>
    </row>
    <row r="978" spans="6:6" ht="15.5" x14ac:dyDescent="0.35">
      <c r="F978" s="1"/>
    </row>
    <row r="979" spans="6:6" ht="15.5" x14ac:dyDescent="0.35">
      <c r="F979" s="1"/>
    </row>
    <row r="980" spans="6:6" ht="15.5" x14ac:dyDescent="0.35">
      <c r="F980" s="1"/>
    </row>
    <row r="981" spans="6:6" ht="15.5" x14ac:dyDescent="0.35">
      <c r="F981" s="1"/>
    </row>
    <row r="982" spans="6:6" ht="15.5" x14ac:dyDescent="0.35">
      <c r="F982" s="1"/>
    </row>
    <row r="983" spans="6:6" ht="15.5" x14ac:dyDescent="0.35">
      <c r="F983" s="1"/>
    </row>
    <row r="984" spans="6:6" ht="15.5" x14ac:dyDescent="0.35">
      <c r="F984" s="1"/>
    </row>
    <row r="985" spans="6:6" ht="15.5" x14ac:dyDescent="0.35">
      <c r="F985" s="1"/>
    </row>
    <row r="986" spans="6:6" ht="15.5" x14ac:dyDescent="0.35">
      <c r="F986" s="1"/>
    </row>
    <row r="987" spans="6:6" ht="15.5" x14ac:dyDescent="0.35">
      <c r="F987" s="1"/>
    </row>
    <row r="988" spans="6:6" ht="15.5" x14ac:dyDescent="0.35">
      <c r="F988" s="1"/>
    </row>
    <row r="989" spans="6:6" ht="15.5" x14ac:dyDescent="0.35">
      <c r="F989" s="1"/>
    </row>
    <row r="990" spans="6:6" ht="15.5" x14ac:dyDescent="0.35">
      <c r="F990" s="1"/>
    </row>
    <row r="991" spans="6:6" ht="15.5" x14ac:dyDescent="0.35">
      <c r="F991" s="1"/>
    </row>
    <row r="992" spans="6:6" ht="15.5" x14ac:dyDescent="0.35">
      <c r="F992" s="1"/>
    </row>
    <row r="993" spans="6:6" ht="15.5" x14ac:dyDescent="0.35">
      <c r="F993" s="1"/>
    </row>
    <row r="994" spans="6:6" ht="15.5" x14ac:dyDescent="0.35">
      <c r="F994" s="1"/>
    </row>
    <row r="995" spans="6:6" ht="15.5" x14ac:dyDescent="0.35">
      <c r="F995" s="1"/>
    </row>
    <row r="996" spans="6:6" ht="15.5" x14ac:dyDescent="0.35">
      <c r="F996" s="1"/>
    </row>
    <row r="997" spans="6:6" ht="15.5" x14ac:dyDescent="0.35">
      <c r="F997" s="1"/>
    </row>
    <row r="998" spans="6:6" ht="15.5" x14ac:dyDescent="0.35">
      <c r="F998" s="1"/>
    </row>
    <row r="999" spans="6:6" ht="15.5" x14ac:dyDescent="0.35">
      <c r="F999" s="1"/>
    </row>
    <row r="1000" spans="6:6" ht="15.5" x14ac:dyDescent="0.35">
      <c r="F1000" s="1"/>
    </row>
    <row r="1001" spans="6:6" ht="15.5" x14ac:dyDescent="0.35">
      <c r="F1001" s="1"/>
    </row>
  </sheetData>
  <sortState xmlns:xlrd2="http://schemas.microsoft.com/office/spreadsheetml/2017/richdata2" ref="L2:L6">
    <sortCondition ref="L2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000"/>
  <sheetViews>
    <sheetView topLeftCell="AM2" zoomScale="110" zoomScaleNormal="110" workbookViewId="0">
      <selection activeCell="AN17" sqref="AN17"/>
    </sheetView>
  </sheetViews>
  <sheetFormatPr defaultRowHeight="14.5" x14ac:dyDescent="0.35"/>
  <cols>
    <col min="2" max="2" width="5.90625" style="5" customWidth="1"/>
    <col min="3" max="31" width="8.7265625" style="5"/>
    <col min="32" max="32" width="7.453125" customWidth="1"/>
    <col min="33" max="33" width="7.36328125" customWidth="1"/>
    <col min="35" max="35" width="7" customWidth="1"/>
    <col min="36" max="36" width="7.1796875" customWidth="1"/>
    <col min="37" max="37" width="8.7265625" style="12"/>
    <col min="38" max="38" width="18.453125" customWidth="1"/>
    <col min="40" max="40" width="18" customWidth="1"/>
  </cols>
  <sheetData>
    <row r="1" spans="1:44" s="9" customFormat="1" ht="29.5" thickBot="1" x14ac:dyDescent="0.4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8" t="s">
        <v>25</v>
      </c>
      <c r="R1" s="8" t="s">
        <v>26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37</v>
      </c>
      <c r="AD1" s="8" t="s">
        <v>38</v>
      </c>
      <c r="AE1" s="8" t="s">
        <v>39</v>
      </c>
      <c r="AF1" s="10" t="s">
        <v>145</v>
      </c>
      <c r="AG1" s="11" t="s">
        <v>146</v>
      </c>
      <c r="AH1" s="11" t="s">
        <v>143</v>
      </c>
      <c r="AI1" s="11" t="s">
        <v>141</v>
      </c>
      <c r="AJ1" s="11" t="s">
        <v>142</v>
      </c>
      <c r="AK1" s="11" t="s">
        <v>144</v>
      </c>
      <c r="AO1" s="9" t="s">
        <v>2</v>
      </c>
    </row>
    <row r="2" spans="1:44" x14ac:dyDescent="0.35">
      <c r="A2" t="s">
        <v>40</v>
      </c>
      <c r="B2" s="5">
        <v>-2.2855783754494041</v>
      </c>
      <c r="C2" s="5">
        <v>-1.7852471501100808</v>
      </c>
      <c r="D2" s="5">
        <v>-0.97307520263711922</v>
      </c>
      <c r="E2" s="5">
        <v>2.4519977159798145E-2</v>
      </c>
      <c r="F2" s="5">
        <v>0.66766233430826105</v>
      </c>
      <c r="G2" s="5">
        <v>-0.40305167203769088</v>
      </c>
      <c r="H2" s="5">
        <v>0.68632516558864154</v>
      </c>
      <c r="I2" s="5">
        <v>-1.6263038560282439</v>
      </c>
      <c r="J2" s="5">
        <v>0.54843667385284789</v>
      </c>
      <c r="K2" s="5">
        <v>-0.94712049758527428</v>
      </c>
      <c r="L2" s="5">
        <v>0.6045343070582021</v>
      </c>
      <c r="M2" s="5">
        <v>2.4091059458442032</v>
      </c>
      <c r="N2" s="5">
        <v>0.24654355001985095</v>
      </c>
      <c r="O2" s="5">
        <v>9.9066710390616208E-3</v>
      </c>
      <c r="P2" s="5">
        <v>-0.380337041860912</v>
      </c>
      <c r="Q2" s="5">
        <v>-0.25973577066906728</v>
      </c>
      <c r="R2" s="5">
        <v>-1.2003920346614905</v>
      </c>
      <c r="S2" s="5">
        <v>-1.859689291450195</v>
      </c>
      <c r="T2" s="5">
        <v>0.46321815716510173</v>
      </c>
      <c r="U2" s="5">
        <v>-0.70758687797933817</v>
      </c>
      <c r="V2" s="5">
        <v>-5.6447788665536791E-2</v>
      </c>
      <c r="W2" s="5">
        <v>-0.78126731750671752</v>
      </c>
      <c r="X2" s="5">
        <v>-4.388539309729822E-2</v>
      </c>
      <c r="Y2" s="5">
        <v>-0.85074816524866037</v>
      </c>
      <c r="Z2" s="5">
        <v>-1.1357769835740328</v>
      </c>
      <c r="AA2" s="5">
        <v>0.80336121754953638</v>
      </c>
      <c r="AB2" s="5">
        <v>1.3403860066318884</v>
      </c>
      <c r="AC2" s="5">
        <v>-0.39022324926918373</v>
      </c>
      <c r="AD2" s="5">
        <v>0.81652956396283116</v>
      </c>
      <c r="AE2" s="5">
        <v>-0.85835154095548205</v>
      </c>
      <c r="AF2" s="5">
        <f t="shared" ref="AF2:AF65" si="0">AVERAGE(B2:AE2)</f>
        <v>-0.26414295462018345</v>
      </c>
      <c r="AG2" s="5">
        <f>_xlfn.STDEV.S(B2:AE2)</f>
        <v>1.0317575530614123</v>
      </c>
      <c r="AH2" s="5">
        <f>AG2/SQRT(30)</f>
        <v>0.18837229522935628</v>
      </c>
      <c r="AI2" s="5">
        <f t="shared" ref="AI2:AI65" si="1">AF2-$AM$2*AH2</f>
        <v>-0.63334586895486789</v>
      </c>
      <c r="AJ2" s="5">
        <f t="shared" ref="AJ2:AJ65" si="2">AF2+$AM$2*AH2</f>
        <v>0.10505995971450099</v>
      </c>
      <c r="AK2" s="12">
        <f>IF(AND(AI2&lt;0,AJ2&gt;0),0,1)</f>
        <v>0</v>
      </c>
      <c r="AL2">
        <v>0.95</v>
      </c>
      <c r="AM2" s="14">
        <f>_xlfn.NORM.S.INV($AL$2+(1-$AL$2)/2)</f>
        <v>1.9599639845400536</v>
      </c>
      <c r="AO2">
        <v>-1</v>
      </c>
      <c r="AQ2" s="3" t="s">
        <v>2</v>
      </c>
      <c r="AR2" s="3" t="s">
        <v>1</v>
      </c>
    </row>
    <row r="3" spans="1:44" x14ac:dyDescent="0.35">
      <c r="A3" t="s">
        <v>41</v>
      </c>
      <c r="B3" s="5">
        <v>-0.7296716830751393</v>
      </c>
      <c r="C3" s="5">
        <v>5.5757709560566582E-2</v>
      </c>
      <c r="D3" s="5">
        <v>9.9958015198353678E-2</v>
      </c>
      <c r="E3" s="5">
        <v>-1.591965883562807</v>
      </c>
      <c r="F3" s="5">
        <v>0.31571289582643658</v>
      </c>
      <c r="G3" s="5">
        <v>0.26971747502102517</v>
      </c>
      <c r="H3" s="5">
        <v>2.5260305847041309</v>
      </c>
      <c r="I3" s="5">
        <v>-1.0948838280455675</v>
      </c>
      <c r="J3" s="5">
        <v>-0.37409336073324084</v>
      </c>
      <c r="K3" s="5">
        <v>0.18857122086046729</v>
      </c>
      <c r="L3" s="5">
        <v>-0.330867351294728</v>
      </c>
      <c r="M3" s="5">
        <v>1.1974088920396753</v>
      </c>
      <c r="N3" s="5">
        <v>-0.46441073209280148</v>
      </c>
      <c r="O3" s="5">
        <v>7.7147888077888638E-2</v>
      </c>
      <c r="P3" s="5">
        <v>-6.8481540438369848E-2</v>
      </c>
      <c r="Q3" s="5">
        <v>-1.7082584236050025</v>
      </c>
      <c r="R3" s="5">
        <v>-0.48754372983239591</v>
      </c>
      <c r="S3" s="5">
        <v>9.5884615802788176E-2</v>
      </c>
      <c r="T3" s="5">
        <v>-0.45514298108173534</v>
      </c>
      <c r="U3" s="5">
        <v>-0.2555441369622713</v>
      </c>
      <c r="V3" s="5">
        <v>1.3722410585614853</v>
      </c>
      <c r="W3" s="5">
        <v>6.641130312345922E-2</v>
      </c>
      <c r="X3" s="5">
        <v>0.2009676336456323</v>
      </c>
      <c r="Y3" s="5">
        <v>-0.98146301752422005</v>
      </c>
      <c r="Z3" s="5">
        <v>-8.4977500591776334E-2</v>
      </c>
      <c r="AA3" s="5">
        <v>-1.6623698684270494</v>
      </c>
      <c r="AB3" s="5">
        <v>-0.32207253752858378</v>
      </c>
      <c r="AC3" s="5">
        <v>-1.6569129002164118</v>
      </c>
      <c r="AD3" s="5">
        <v>1.8670743884285912</v>
      </c>
      <c r="AE3" s="5">
        <v>-0.94616325441165827</v>
      </c>
      <c r="AF3" s="5">
        <f t="shared" si="0"/>
        <v>-0.16273130161910862</v>
      </c>
      <c r="AG3" s="5">
        <f t="shared" ref="AG3:AG66" si="3">_xlfn.STDEV.S(B3:AE3)</f>
        <v>0.98806898668701559</v>
      </c>
      <c r="AH3" s="5">
        <f t="shared" ref="AH3:AH66" si="4">AG3/SQRT(30)</f>
        <v>0.18039589079325002</v>
      </c>
      <c r="AI3" s="5">
        <f t="shared" si="1"/>
        <v>-0.51630075053289926</v>
      </c>
      <c r="AJ3" s="5">
        <f t="shared" si="2"/>
        <v>0.19083814729468204</v>
      </c>
      <c r="AK3" s="12">
        <f t="shared" ref="AK3:AK66" si="5">IF(AND(AI3&lt;0,AJ3&gt;0),0,1)</f>
        <v>0</v>
      </c>
      <c r="AL3" t="s">
        <v>149</v>
      </c>
      <c r="AM3" s="14">
        <f>AVERAGE(AF2:AF1000)</f>
        <v>-2.0296200094253734E-2</v>
      </c>
      <c r="AO3">
        <f>AO2+0.125</f>
        <v>-0.875</v>
      </c>
      <c r="AQ3">
        <v>-1</v>
      </c>
      <c r="AR3">
        <v>0</v>
      </c>
    </row>
    <row r="4" spans="1:44" x14ac:dyDescent="0.35">
      <c r="A4" t="s">
        <v>42</v>
      </c>
      <c r="B4" s="5">
        <v>0.74200670496793464</v>
      </c>
      <c r="C4" s="5">
        <v>0.13331032278074417</v>
      </c>
      <c r="D4" s="5">
        <v>-0.35203129300498404</v>
      </c>
      <c r="E4" s="5">
        <v>-0.55003738452796824</v>
      </c>
      <c r="F4" s="5">
        <v>-9.2427399067673832E-2</v>
      </c>
      <c r="G4" s="5">
        <v>-3.5388438845984638E-2</v>
      </c>
      <c r="H4" s="5">
        <v>-1.5489149518543854</v>
      </c>
      <c r="I4" s="5">
        <v>-1.1288057066849433</v>
      </c>
      <c r="J4" s="5">
        <v>1.1586735126911663</v>
      </c>
      <c r="K4" s="5">
        <v>-0.60123284129076637</v>
      </c>
      <c r="L4" s="5">
        <v>-0.96366193247376941</v>
      </c>
      <c r="M4" s="5">
        <v>0.60141474023112096</v>
      </c>
      <c r="N4" s="5">
        <v>-0.40164081838156562</v>
      </c>
      <c r="O4" s="5">
        <v>-1.471189534640871</v>
      </c>
      <c r="P4" s="5">
        <v>-0.61402147366607096</v>
      </c>
      <c r="Q4" s="5">
        <v>0.46713921619812027</v>
      </c>
      <c r="R4" s="5">
        <v>-1.0901430869125761E-2</v>
      </c>
      <c r="S4" s="5">
        <v>-0.82305859905318357</v>
      </c>
      <c r="T4" s="5">
        <v>-0.78636503531015478</v>
      </c>
      <c r="U4" s="5">
        <v>-0.16758576748543419</v>
      </c>
      <c r="V4" s="5">
        <v>7.5076513894600794E-2</v>
      </c>
      <c r="W4" s="5">
        <v>3.5227276384830475</v>
      </c>
      <c r="X4" s="5">
        <v>0.80865447671385482</v>
      </c>
      <c r="Y4" s="5">
        <v>1.188682290376164</v>
      </c>
      <c r="Z4" s="5">
        <v>3.6995970731368288E-2</v>
      </c>
      <c r="AA4" s="5">
        <v>-3.2325715437764302E-2</v>
      </c>
      <c r="AB4" s="5">
        <v>0.48143533604161348</v>
      </c>
      <c r="AC4" s="5">
        <v>-1.3638555174111389</v>
      </c>
      <c r="AD4" s="5">
        <v>-0.30623937163909432</v>
      </c>
      <c r="AE4" s="5">
        <v>-1.5504383554798551</v>
      </c>
      <c r="AF4" s="5">
        <f t="shared" si="0"/>
        <v>-0.11946682813383329</v>
      </c>
      <c r="AG4" s="5">
        <f t="shared" si="3"/>
        <v>1.0265972130058953</v>
      </c>
      <c r="AH4" s="5">
        <f t="shared" si="4"/>
        <v>0.18743015034508825</v>
      </c>
      <c r="AI4" s="5">
        <f t="shared" si="1"/>
        <v>-0.4868231724271338</v>
      </c>
      <c r="AJ4" s="5">
        <f t="shared" si="2"/>
        <v>0.24788951615946719</v>
      </c>
      <c r="AK4" s="12">
        <f t="shared" si="5"/>
        <v>0</v>
      </c>
      <c r="AL4" t="s">
        <v>150</v>
      </c>
      <c r="AM4" s="15">
        <f>_xlfn.STDEV.S(AF2:AF1000)</f>
        <v>0.17809848897784289</v>
      </c>
      <c r="AO4">
        <f t="shared" ref="AO4:AO17" si="6">AO3+0.125</f>
        <v>-0.75</v>
      </c>
      <c r="AQ4">
        <v>-0.875</v>
      </c>
      <c r="AR4">
        <v>0</v>
      </c>
    </row>
    <row r="5" spans="1:44" x14ac:dyDescent="0.35">
      <c r="A5" t="s">
        <v>43</v>
      </c>
      <c r="B5" s="5">
        <v>0.44633679863181897</v>
      </c>
      <c r="C5" s="5">
        <v>-0.3526827185851289</v>
      </c>
      <c r="D5" s="5">
        <v>0.68613189796451479</v>
      </c>
      <c r="E5" s="5">
        <v>0.21770119928987697</v>
      </c>
      <c r="F5" s="5">
        <v>-0.26036786948679946</v>
      </c>
      <c r="G5" s="5">
        <v>0.12359123502392322</v>
      </c>
      <c r="H5" s="5">
        <v>-0.51303231884958223</v>
      </c>
      <c r="I5" s="5">
        <v>-2.3470784071832895</v>
      </c>
      <c r="J5" s="5">
        <v>0.46807826947770081</v>
      </c>
      <c r="K5" s="5">
        <v>0.5718845841329312</v>
      </c>
      <c r="L5" s="5">
        <v>0.6261666385398712</v>
      </c>
      <c r="M5" s="5">
        <v>2.2353924578055739</v>
      </c>
      <c r="N5" s="5">
        <v>0.66222355599165894</v>
      </c>
      <c r="O5" s="5">
        <v>-1.2804571269953158</v>
      </c>
      <c r="P5" s="5">
        <v>-1.2983741726202425</v>
      </c>
      <c r="Q5" s="5">
        <v>0.1927787707245443</v>
      </c>
      <c r="R5" s="5">
        <v>-0.56891394706326537</v>
      </c>
      <c r="S5" s="5">
        <v>0.1324610821029637</v>
      </c>
      <c r="T5" s="5">
        <v>0.1907528712763451</v>
      </c>
      <c r="U5" s="5">
        <v>2.513161234674044E-2</v>
      </c>
      <c r="V5" s="5">
        <v>0.65993845055345446</v>
      </c>
      <c r="W5" s="5">
        <v>-0.58608634390111547</v>
      </c>
      <c r="X5" s="5">
        <v>-0.26741759029391687</v>
      </c>
      <c r="Y5" s="5">
        <v>-1.3203680282458663</v>
      </c>
      <c r="Z5" s="5">
        <v>0.75618572736857459</v>
      </c>
      <c r="AA5" s="5">
        <v>-1.0434018804517109</v>
      </c>
      <c r="AB5" s="5">
        <v>-2.2400672605726868</v>
      </c>
      <c r="AC5" s="5">
        <v>-0.67504174694477115</v>
      </c>
      <c r="AD5" s="5">
        <v>-0.81920234151766635</v>
      </c>
      <c r="AE5" s="5">
        <v>-0.36165147321298718</v>
      </c>
      <c r="AF5" s="5">
        <f t="shared" si="0"/>
        <v>-0.19797960248979507</v>
      </c>
      <c r="AG5" s="5">
        <f t="shared" si="3"/>
        <v>0.9498693482004027</v>
      </c>
      <c r="AH5" s="5">
        <f t="shared" si="4"/>
        <v>0.17342162289736324</v>
      </c>
      <c r="AI5" s="5">
        <f t="shared" si="1"/>
        <v>-0.53787973750911378</v>
      </c>
      <c r="AJ5" s="5">
        <f t="shared" si="2"/>
        <v>0.14192053252952358</v>
      </c>
      <c r="AK5" s="12">
        <f t="shared" si="5"/>
        <v>0</v>
      </c>
      <c r="AL5" t="s">
        <v>151</v>
      </c>
      <c r="AM5" s="15">
        <f>1/SQRT(30)</f>
        <v>0.18257418583505536</v>
      </c>
      <c r="AO5">
        <f t="shared" si="6"/>
        <v>-0.625</v>
      </c>
      <c r="AQ5">
        <v>-0.75</v>
      </c>
      <c r="AR5">
        <v>0</v>
      </c>
    </row>
    <row r="6" spans="1:44" x14ac:dyDescent="0.35">
      <c r="A6" t="s">
        <v>44</v>
      </c>
      <c r="B6" s="5">
        <v>-0.65955873651546426</v>
      </c>
      <c r="C6" s="5">
        <v>0.66957568378711585</v>
      </c>
      <c r="D6" s="5">
        <v>-6.0822458181064576E-3</v>
      </c>
      <c r="E6" s="5">
        <v>0.62877461459720507</v>
      </c>
      <c r="F6" s="5">
        <v>0.10318785825802479</v>
      </c>
      <c r="G6" s="5">
        <v>-1.06002744360012</v>
      </c>
      <c r="H6" s="5">
        <v>-1.7748061509337276</v>
      </c>
      <c r="I6" s="5">
        <v>-0.1383284597977763</v>
      </c>
      <c r="J6" s="5">
        <v>1.108355718315579</v>
      </c>
      <c r="K6" s="5">
        <v>-8.8739398051984608E-2</v>
      </c>
      <c r="L6" s="5">
        <v>-0.78002358350204304</v>
      </c>
      <c r="M6" s="5">
        <v>-0.22773974706069566</v>
      </c>
      <c r="N6" s="5">
        <v>0.48909441829891875</v>
      </c>
      <c r="O6" s="5">
        <v>-0.97001020549214445</v>
      </c>
      <c r="P6" s="5">
        <v>0.44760440687241498</v>
      </c>
      <c r="Q6" s="5">
        <v>-0.85228748503141105</v>
      </c>
      <c r="R6" s="5">
        <v>-0.3080037913605338</v>
      </c>
      <c r="S6" s="5">
        <v>-0.24307610146934167</v>
      </c>
      <c r="T6" s="5">
        <v>0.27901137400476728</v>
      </c>
      <c r="U6" s="5">
        <v>0.43756472223321907</v>
      </c>
      <c r="V6" s="5">
        <v>-0.24473024495819118</v>
      </c>
      <c r="W6" s="5">
        <v>-1.0979533726640511</v>
      </c>
      <c r="X6" s="5">
        <v>0.29919192456873134</v>
      </c>
      <c r="Y6" s="5">
        <v>-0.92941945695201866</v>
      </c>
      <c r="Z6" s="5">
        <v>1.0941857908619568</v>
      </c>
      <c r="AA6" s="5">
        <v>-1.303546923736576</v>
      </c>
      <c r="AB6" s="5">
        <v>1.1264933164056856</v>
      </c>
      <c r="AC6" s="5">
        <v>0.17589400158612989</v>
      </c>
      <c r="AD6" s="5">
        <v>0.21237838154775091</v>
      </c>
      <c r="AE6" s="5">
        <v>-0.96062422016984783</v>
      </c>
      <c r="AF6" s="5">
        <f t="shared" si="0"/>
        <v>-0.15245484519255115</v>
      </c>
      <c r="AG6" s="5">
        <f t="shared" si="3"/>
        <v>0.75873426693634172</v>
      </c>
      <c r="AH6" s="5">
        <f t="shared" si="4"/>
        <v>0.13852529105106015</v>
      </c>
      <c r="AI6" s="5">
        <f t="shared" si="1"/>
        <v>-0.42395942660055763</v>
      </c>
      <c r="AJ6" s="5">
        <f t="shared" si="2"/>
        <v>0.11904973621545534</v>
      </c>
      <c r="AK6" s="12">
        <f t="shared" si="5"/>
        <v>0</v>
      </c>
      <c r="AL6" t="s">
        <v>147</v>
      </c>
      <c r="AM6" s="14">
        <f>AM4-AM5</f>
        <v>-4.4756968572124689E-3</v>
      </c>
      <c r="AO6">
        <f>AO5+0.125</f>
        <v>-0.5</v>
      </c>
      <c r="AQ6">
        <v>-0.625</v>
      </c>
      <c r="AR6">
        <v>1</v>
      </c>
    </row>
    <row r="7" spans="1:44" x14ac:dyDescent="0.35">
      <c r="A7" t="s">
        <v>45</v>
      </c>
      <c r="B7" s="5">
        <v>-1.1292399904050399</v>
      </c>
      <c r="C7" s="5">
        <v>0.91188894657534547</v>
      </c>
      <c r="D7" s="5">
        <v>-0.28259250939299818</v>
      </c>
      <c r="E7" s="5">
        <v>-0.86767840912216343</v>
      </c>
      <c r="F7" s="5">
        <v>-0.11604015526245348</v>
      </c>
      <c r="G7" s="5">
        <v>3.546460902725812E-2</v>
      </c>
      <c r="H7" s="5">
        <v>0.5667561708833091</v>
      </c>
      <c r="I7" s="5">
        <v>0.6261666385398712</v>
      </c>
      <c r="J7" s="5">
        <v>-2.1423329599201679</v>
      </c>
      <c r="K7" s="5">
        <v>-1.8311402527615428</v>
      </c>
      <c r="L7" s="5">
        <v>-0.72290049502043985</v>
      </c>
      <c r="M7" s="5">
        <v>1.0185431165155023</v>
      </c>
      <c r="N7" s="5">
        <v>1.5573459677398205</v>
      </c>
      <c r="O7" s="5">
        <v>0.41202838474418968</v>
      </c>
      <c r="P7" s="5">
        <v>0.35308971746417228</v>
      </c>
      <c r="Q7" s="5">
        <v>-0.37122390494914725</v>
      </c>
      <c r="R7" s="5">
        <v>0.15657974472560454</v>
      </c>
      <c r="S7" s="5">
        <v>-0.19379058358026668</v>
      </c>
      <c r="T7" s="5">
        <v>-0.7711355465289671</v>
      </c>
      <c r="U7" s="5">
        <v>0.55860141401353758</v>
      </c>
      <c r="V7" s="5">
        <v>-2.0583956938935444</v>
      </c>
      <c r="W7" s="5">
        <v>1.6981448425212875</v>
      </c>
      <c r="X7" s="5">
        <v>-0.1238993263541488</v>
      </c>
      <c r="Y7" s="5">
        <v>1.3901126294513233</v>
      </c>
      <c r="Z7" s="5">
        <v>0.20143602341704536</v>
      </c>
      <c r="AA7" s="5">
        <v>-1.1084966899943538</v>
      </c>
      <c r="AB7" s="5">
        <v>-0.98954387794947252</v>
      </c>
      <c r="AC7" s="5">
        <v>0.20393486011016648</v>
      </c>
      <c r="AD7" s="5">
        <v>0.27265400603937451</v>
      </c>
      <c r="AE7" s="5">
        <v>0.84024804891669191</v>
      </c>
      <c r="AF7" s="5">
        <f t="shared" si="0"/>
        <v>-6.3513842481673535E-2</v>
      </c>
      <c r="AG7" s="5">
        <f t="shared" si="3"/>
        <v>1.0002482085583537</v>
      </c>
      <c r="AH7" s="5">
        <f t="shared" si="4"/>
        <v>0.1826195023105141</v>
      </c>
      <c r="AI7" s="5">
        <f t="shared" si="1"/>
        <v>-0.42144148988491026</v>
      </c>
      <c r="AJ7" s="5">
        <f t="shared" si="2"/>
        <v>0.29441380492156322</v>
      </c>
      <c r="AK7" s="12">
        <f t="shared" si="5"/>
        <v>0</v>
      </c>
      <c r="AL7" t="s">
        <v>148</v>
      </c>
      <c r="AM7" s="7">
        <f>AVERAGE(AK2:AK1001)</f>
        <v>4.9504950495049507E-2</v>
      </c>
      <c r="AO7">
        <f t="shared" si="6"/>
        <v>-0.375</v>
      </c>
      <c r="AQ7">
        <v>-0.5</v>
      </c>
      <c r="AR7">
        <v>2</v>
      </c>
    </row>
    <row r="8" spans="1:44" x14ac:dyDescent="0.35">
      <c r="A8" t="s">
        <v>46</v>
      </c>
      <c r="B8" s="5">
        <v>5.4071733757155016E-2</v>
      </c>
      <c r="C8" s="5">
        <v>0.29519469535443932</v>
      </c>
      <c r="D8" s="5">
        <v>0.21261257643345743</v>
      </c>
      <c r="E8" s="5">
        <v>-0.44895728024130221</v>
      </c>
      <c r="F8" s="5">
        <v>-0.11865950000355951</v>
      </c>
      <c r="G8" s="5">
        <v>0.33232140594918747</v>
      </c>
      <c r="H8" s="5">
        <v>-1.3959652278572321</v>
      </c>
      <c r="I8" s="5">
        <v>-0.44540684029925615</v>
      </c>
      <c r="J8" s="5">
        <v>0.34934714676637668</v>
      </c>
      <c r="K8" s="5">
        <v>4.5034767026663758E-2</v>
      </c>
      <c r="L8" s="5">
        <v>-1.313087523158174</v>
      </c>
      <c r="M8" s="5">
        <v>-0.59473677538335323</v>
      </c>
      <c r="N8" s="5">
        <v>0.76097990131529514</v>
      </c>
      <c r="O8" s="5">
        <v>-0.51434199122013524</v>
      </c>
      <c r="P8" s="5">
        <v>0.37450377021741588</v>
      </c>
      <c r="Q8" s="5">
        <v>-0.4628782335203141</v>
      </c>
      <c r="R8" s="5">
        <v>-0.61771970649715513</v>
      </c>
      <c r="S8" s="5">
        <v>0.69448105932679027</v>
      </c>
      <c r="T8" s="5">
        <v>-1.553498805151321</v>
      </c>
      <c r="U8" s="5">
        <v>-1.3325370673555881</v>
      </c>
      <c r="V8" s="5">
        <v>1.4962552086217329</v>
      </c>
      <c r="W8" s="5">
        <v>0.89451987150823697</v>
      </c>
      <c r="X8" s="5">
        <v>0.91665242507588118</v>
      </c>
      <c r="Y8" s="5">
        <v>0.65348558564437553</v>
      </c>
      <c r="Z8" s="5">
        <v>1.8935043044621125</v>
      </c>
      <c r="AA8" s="5">
        <v>-0.39774704418960027</v>
      </c>
      <c r="AB8" s="5">
        <v>-0.2259344000776764</v>
      </c>
      <c r="AC8" s="5">
        <v>-1.5090336091816425</v>
      </c>
      <c r="AD8" s="5">
        <v>0.82768337961169891</v>
      </c>
      <c r="AE8" s="5">
        <v>-0.59510284700081684</v>
      </c>
      <c r="AF8" s="5">
        <f t="shared" si="0"/>
        <v>-5.749863400221026E-2</v>
      </c>
      <c r="AG8" s="5">
        <f t="shared" si="3"/>
        <v>0.8784691612540424</v>
      </c>
      <c r="AH8" s="5">
        <f t="shared" si="4"/>
        <v>0.16038579189716076</v>
      </c>
      <c r="AI8" s="5">
        <f t="shared" si="1"/>
        <v>-0.37184900975258134</v>
      </c>
      <c r="AJ8" s="5">
        <f t="shared" si="2"/>
        <v>0.25685174174816078</v>
      </c>
      <c r="AK8" s="12">
        <f t="shared" si="5"/>
        <v>0</v>
      </c>
      <c r="AL8" s="4" t="s">
        <v>152</v>
      </c>
      <c r="AM8" s="4"/>
      <c r="AN8" s="4"/>
      <c r="AO8">
        <f t="shared" si="6"/>
        <v>-0.25</v>
      </c>
      <c r="AQ8">
        <v>-0.375</v>
      </c>
      <c r="AR8">
        <v>19</v>
      </c>
    </row>
    <row r="9" spans="1:44" x14ac:dyDescent="0.35">
      <c r="A9" t="s">
        <v>47</v>
      </c>
      <c r="B9" s="5">
        <v>-1.6329431673511863</v>
      </c>
      <c r="C9" s="5">
        <v>1.2624332157429308</v>
      </c>
      <c r="D9" s="5">
        <v>1.2728537512884941</v>
      </c>
      <c r="E9" s="5">
        <v>0.31193621907732449</v>
      </c>
      <c r="F9" s="5">
        <v>0.61910895965411328</v>
      </c>
      <c r="G9" s="5">
        <v>0.37910240280325525</v>
      </c>
      <c r="H9" s="5">
        <v>-0.25530653147143312</v>
      </c>
      <c r="I9" s="5">
        <v>-0.11704173630278092</v>
      </c>
      <c r="J9" s="5">
        <v>-0.12135615179431625</v>
      </c>
      <c r="K9" s="5">
        <v>-0.79861592894303612</v>
      </c>
      <c r="L9" s="5">
        <v>-0.12320583664404694</v>
      </c>
      <c r="M9" s="5">
        <v>-0.48487436288269237</v>
      </c>
      <c r="N9" s="5">
        <v>-1.4934494174667634</v>
      </c>
      <c r="O9" s="5">
        <v>-1.7527008822071366</v>
      </c>
      <c r="P9" s="5">
        <v>-1.0839448805199936</v>
      </c>
      <c r="Q9" s="5">
        <v>-1.059490841726074</v>
      </c>
      <c r="R9" s="5">
        <v>0.42388251131342258</v>
      </c>
      <c r="S9" s="5">
        <v>0.40587337934994139</v>
      </c>
      <c r="T9" s="5">
        <v>-1.7175443645101041</v>
      </c>
      <c r="U9" s="5">
        <v>-0.7489757081202697</v>
      </c>
      <c r="V9" s="5">
        <v>1.0095891411765479</v>
      </c>
      <c r="W9" s="5">
        <v>-0.20042079995619133</v>
      </c>
      <c r="X9" s="5">
        <v>-1.2309828889556229</v>
      </c>
      <c r="Y9" s="5">
        <v>-0.90391722551430576</v>
      </c>
      <c r="Z9" s="5">
        <v>1.0308281161997002</v>
      </c>
      <c r="AA9" s="5">
        <v>0.74442709774302784</v>
      </c>
      <c r="AB9" s="5">
        <v>2.9218790587037802</v>
      </c>
      <c r="AC9" s="5">
        <v>0.16572471395193134</v>
      </c>
      <c r="AD9" s="5">
        <v>1.4041188478586264</v>
      </c>
      <c r="AE9" s="5">
        <v>0.81471625890117139</v>
      </c>
      <c r="AF9" s="5">
        <f t="shared" si="0"/>
        <v>-3.1943235020056214E-2</v>
      </c>
      <c r="AG9" s="5">
        <f t="shared" si="3"/>
        <v>1.100465125556177</v>
      </c>
      <c r="AH9" s="5">
        <f t="shared" si="4"/>
        <v>0.20091652433829102</v>
      </c>
      <c r="AI9" s="5">
        <f t="shared" si="1"/>
        <v>-0.42573238662207169</v>
      </c>
      <c r="AJ9" s="5">
        <f t="shared" si="2"/>
        <v>0.3618459165819593</v>
      </c>
      <c r="AK9" s="12">
        <f t="shared" si="5"/>
        <v>0</v>
      </c>
      <c r="AO9">
        <f t="shared" si="6"/>
        <v>-0.125</v>
      </c>
      <c r="AQ9">
        <v>-0.25</v>
      </c>
      <c r="AR9">
        <v>67</v>
      </c>
    </row>
    <row r="10" spans="1:44" ht="15.5" x14ac:dyDescent="0.35">
      <c r="A10" t="s">
        <v>48</v>
      </c>
      <c r="B10" s="5">
        <v>0.14080001164984424</v>
      </c>
      <c r="C10" s="5">
        <v>-1.5026125765871257</v>
      </c>
      <c r="D10" s="5">
        <v>0.82887027019751258</v>
      </c>
      <c r="E10" s="5">
        <v>-0.45132765080779791</v>
      </c>
      <c r="F10" s="5">
        <v>0.17511638361611404</v>
      </c>
      <c r="G10" s="5">
        <v>1.142068413173547</v>
      </c>
      <c r="H10" s="5">
        <v>0.72468992584617808</v>
      </c>
      <c r="I10" s="5">
        <v>-0.11550127965165302</v>
      </c>
      <c r="J10" s="5">
        <v>-9.5807308753137477E-2</v>
      </c>
      <c r="K10" s="5">
        <v>-0.80082827480509877</v>
      </c>
      <c r="L10" s="5">
        <v>-0.9635414244257845</v>
      </c>
      <c r="M10" s="5">
        <v>0.27559281079447828</v>
      </c>
      <c r="N10" s="5">
        <v>-1.3867020243196748</v>
      </c>
      <c r="O10" s="5">
        <v>0.24567611944803502</v>
      </c>
      <c r="P10" s="5">
        <v>0.70886471803532913</v>
      </c>
      <c r="Q10" s="5">
        <v>-1.2893633538624272</v>
      </c>
      <c r="R10" s="5">
        <v>-0.67005430537392385</v>
      </c>
      <c r="S10" s="5">
        <v>0.96414851213921793</v>
      </c>
      <c r="T10" s="5">
        <v>1.059759142663097</v>
      </c>
      <c r="U10" s="5">
        <v>-0.42446799852768891</v>
      </c>
      <c r="V10" s="5">
        <v>-0.81695588960428722</v>
      </c>
      <c r="W10" s="5">
        <v>-0.57983015722129494</v>
      </c>
      <c r="X10" s="5">
        <v>0.30776277526456397</v>
      </c>
      <c r="Y10" s="5">
        <v>9.0659568741102703E-2</v>
      </c>
      <c r="Z10" s="5">
        <v>0.31619606488675345</v>
      </c>
      <c r="AA10" s="5">
        <v>-0.13917770047555678</v>
      </c>
      <c r="AB10" s="5">
        <v>-6.7101382228429429E-2</v>
      </c>
      <c r="AC10" s="5">
        <v>-0.89531795310904272</v>
      </c>
      <c r="AD10" s="5">
        <v>-0.38931602830416523</v>
      </c>
      <c r="AE10" s="5">
        <v>-0.3003924575750716</v>
      </c>
      <c r="AF10" s="5">
        <f t="shared" si="0"/>
        <v>-0.13026976830587955</v>
      </c>
      <c r="AG10" s="5">
        <f t="shared" si="3"/>
        <v>0.72615013807293838</v>
      </c>
      <c r="AH10" s="5">
        <f t="shared" si="4"/>
        <v>0.13257627025267976</v>
      </c>
      <c r="AI10" s="5">
        <f t="shared" si="1"/>
        <v>-0.39011448320578074</v>
      </c>
      <c r="AJ10" s="5">
        <f t="shared" si="2"/>
        <v>0.12957494659402163</v>
      </c>
      <c r="AK10" s="12">
        <f t="shared" si="5"/>
        <v>0</v>
      </c>
      <c r="AL10" s="1" t="s">
        <v>153</v>
      </c>
      <c r="AO10">
        <f t="shared" si="6"/>
        <v>0</v>
      </c>
      <c r="AQ10">
        <v>-0.125</v>
      </c>
      <c r="AR10">
        <v>183</v>
      </c>
    </row>
    <row r="11" spans="1:44" x14ac:dyDescent="0.35">
      <c r="A11" t="s">
        <v>49</v>
      </c>
      <c r="B11" s="5">
        <v>1.6309149941662326</v>
      </c>
      <c r="C11" s="5">
        <v>-1.7417869457858615</v>
      </c>
      <c r="D11" s="5">
        <v>2.6509496819926426E-2</v>
      </c>
      <c r="E11" s="5">
        <v>2.5043118512257934</v>
      </c>
      <c r="F11" s="5">
        <v>1.8683840607991442</v>
      </c>
      <c r="G11" s="5">
        <v>1.7369256966048852</v>
      </c>
      <c r="H11" s="5">
        <v>-0.95144287115545012</v>
      </c>
      <c r="I11" s="5">
        <v>0.5552965376409702</v>
      </c>
      <c r="J11" s="5">
        <v>1.3340240911929868</v>
      </c>
      <c r="K11" s="5">
        <v>-0.45616161514772102</v>
      </c>
      <c r="L11" s="5">
        <v>-1.0136727723875083</v>
      </c>
      <c r="M11" s="5">
        <v>0.27940927793679293</v>
      </c>
      <c r="N11" s="5">
        <v>-0.34983486330020241</v>
      </c>
      <c r="O11" s="5">
        <v>-0.34568984119687229</v>
      </c>
      <c r="P11" s="5">
        <v>-0.71181830207933672</v>
      </c>
      <c r="Q11" s="5">
        <v>-3.8630787457805127E-3</v>
      </c>
      <c r="R11" s="5">
        <v>-1.8723403627518564</v>
      </c>
      <c r="S11" s="5">
        <v>-1.115024588216329</v>
      </c>
      <c r="T11" s="5">
        <v>-0.45777369450661354</v>
      </c>
      <c r="U11" s="5">
        <v>2.2065614757593721</v>
      </c>
      <c r="V11" s="5">
        <v>0.2831495748978341</v>
      </c>
      <c r="W11" s="5">
        <v>-0.17565980670042336</v>
      </c>
      <c r="X11" s="5">
        <v>0.79661958807264455</v>
      </c>
      <c r="Y11" s="5">
        <v>-1.3486965144693386</v>
      </c>
      <c r="Z11" s="5">
        <v>-1.1200245353393257</v>
      </c>
      <c r="AA11" s="5">
        <v>-7.6688593253493309E-2</v>
      </c>
      <c r="AB11" s="5">
        <v>0.33936316867766436</v>
      </c>
      <c r="AC11" s="5">
        <v>-0.29815169000357855</v>
      </c>
      <c r="AD11" s="5">
        <v>0.23701318241364788</v>
      </c>
      <c r="AE11" s="5">
        <v>8.8355136540485546E-2</v>
      </c>
      <c r="AF11" s="5">
        <f t="shared" si="0"/>
        <v>6.1606935256956298E-2</v>
      </c>
      <c r="AG11" s="5">
        <f t="shared" si="3"/>
        <v>1.1346545364385905</v>
      </c>
      <c r="AH11" s="5">
        <f t="shared" si="4"/>
        <v>0.20715862819432782</v>
      </c>
      <c r="AI11" s="5">
        <f t="shared" si="1"/>
        <v>-0.34441651509064991</v>
      </c>
      <c r="AJ11" s="5">
        <f t="shared" si="2"/>
        <v>0.46763038560456255</v>
      </c>
      <c r="AK11" s="12">
        <f t="shared" si="5"/>
        <v>0</v>
      </c>
      <c r="AL11" t="s">
        <v>154</v>
      </c>
      <c r="AO11">
        <f t="shared" si="6"/>
        <v>0.125</v>
      </c>
      <c r="AQ11">
        <v>0</v>
      </c>
      <c r="AR11">
        <v>250</v>
      </c>
    </row>
    <row r="12" spans="1:44" x14ac:dyDescent="0.35">
      <c r="A12" t="s">
        <v>50</v>
      </c>
      <c r="B12" s="5">
        <v>0.30199316825019196</v>
      </c>
      <c r="C12" s="5">
        <v>-0.66498841988504864</v>
      </c>
      <c r="D12" s="5">
        <v>-0.33458604775660206</v>
      </c>
      <c r="E12" s="5">
        <v>-0.14087731869949494</v>
      </c>
      <c r="F12" s="5">
        <v>-2.3047687136568129</v>
      </c>
      <c r="G12" s="5">
        <v>-0.65727817855076864</v>
      </c>
      <c r="H12" s="5">
        <v>-0.74917807069141418</v>
      </c>
      <c r="I12" s="5">
        <v>-1.4546867532772012</v>
      </c>
      <c r="J12" s="5">
        <v>-1.1786619324993808</v>
      </c>
      <c r="K12" s="5">
        <v>-1.1133170119137503</v>
      </c>
      <c r="L12" s="5">
        <v>-0.20995230443077162</v>
      </c>
      <c r="M12" s="5">
        <v>0.65140284277731553</v>
      </c>
      <c r="N12" s="5">
        <v>-0.59464582591317594</v>
      </c>
      <c r="O12" s="5">
        <v>2.5820554583333433E-2</v>
      </c>
      <c r="P12" s="5">
        <v>0.53523649512499105</v>
      </c>
      <c r="Q12" s="5">
        <v>0.62840172176947817</v>
      </c>
      <c r="R12" s="5">
        <v>-0.24023961486818735</v>
      </c>
      <c r="S12" s="5">
        <v>0.86178488345467485</v>
      </c>
      <c r="T12" s="5">
        <v>0.72270267992280424</v>
      </c>
      <c r="U12" s="5">
        <v>0.60490265241242014</v>
      </c>
      <c r="V12" s="5">
        <v>1.0238250069960486</v>
      </c>
      <c r="W12" s="5">
        <v>-0.30087221603025682</v>
      </c>
      <c r="X12" s="5">
        <v>1.0606981959426776</v>
      </c>
      <c r="Y12" s="5">
        <v>-0.19605295165092684</v>
      </c>
      <c r="Z12" s="5">
        <v>0.230802470468916</v>
      </c>
      <c r="AA12" s="5">
        <v>-5.905349098611623E-2</v>
      </c>
      <c r="AB12" s="5">
        <v>-1.0542748896114063</v>
      </c>
      <c r="AC12" s="5">
        <v>-1.0014719009632245</v>
      </c>
      <c r="AD12" s="5">
        <v>0.18211267160950229</v>
      </c>
      <c r="AE12" s="5">
        <v>1.5313798940042034</v>
      </c>
      <c r="AF12" s="5">
        <f t="shared" si="0"/>
        <v>-0.12979474680226608</v>
      </c>
      <c r="AG12" s="5">
        <f t="shared" si="3"/>
        <v>0.85609904231697431</v>
      </c>
      <c r="AH12" s="5">
        <f t="shared" si="4"/>
        <v>0.1563015856451922</v>
      </c>
      <c r="AI12" s="5">
        <f t="shared" si="1"/>
        <v>-0.4361402253933454</v>
      </c>
      <c r="AJ12" s="5">
        <f t="shared" si="2"/>
        <v>0.17655073178881328</v>
      </c>
      <c r="AK12" s="12">
        <f t="shared" si="5"/>
        <v>0</v>
      </c>
      <c r="AO12">
        <f t="shared" si="6"/>
        <v>0.25</v>
      </c>
      <c r="AQ12">
        <v>0.125</v>
      </c>
      <c r="AR12">
        <v>245</v>
      </c>
    </row>
    <row r="13" spans="1:44" x14ac:dyDescent="0.35">
      <c r="A13" t="s">
        <v>51</v>
      </c>
      <c r="B13" s="5">
        <v>0.36075334719498642</v>
      </c>
      <c r="C13" s="5">
        <v>0.76733158493880183</v>
      </c>
      <c r="D13" s="5">
        <v>-0.88984961621463299</v>
      </c>
      <c r="E13" s="5">
        <v>-0.54009888117434457</v>
      </c>
      <c r="F13" s="5">
        <v>-1.3740100257564336</v>
      </c>
      <c r="G13" s="5">
        <v>0.10357325663790107</v>
      </c>
      <c r="H13" s="5">
        <v>0.49082018449553289</v>
      </c>
      <c r="I13" s="5">
        <v>-0.82316773841739632</v>
      </c>
      <c r="J13" s="5">
        <v>0.70121359385666437</v>
      </c>
      <c r="K13" s="5">
        <v>-0.37984364098520018</v>
      </c>
      <c r="L13" s="5">
        <v>0.28904651117045432</v>
      </c>
      <c r="M13" s="5">
        <v>0.82145106716779992</v>
      </c>
      <c r="N13" s="5">
        <v>0.19145318219671026</v>
      </c>
      <c r="O13" s="5">
        <v>-1.2797636372852139</v>
      </c>
      <c r="P13" s="5">
        <v>1.288663042942062</v>
      </c>
      <c r="Q13" s="5">
        <v>1.4775423551327549</v>
      </c>
      <c r="R13" s="5">
        <v>-0.29064267437206581</v>
      </c>
      <c r="S13" s="5">
        <v>-0.30567889552912675</v>
      </c>
      <c r="T13" s="5">
        <v>1.0447229215060361</v>
      </c>
      <c r="U13" s="5">
        <v>1.7740694602252916</v>
      </c>
      <c r="V13" s="5">
        <v>1.19194282888202</v>
      </c>
      <c r="W13" s="5">
        <v>-0.31643708098272327</v>
      </c>
      <c r="X13" s="5">
        <v>0.23937445803312585</v>
      </c>
      <c r="Y13" s="5">
        <v>1.652101673244033</v>
      </c>
      <c r="Z13" s="5">
        <v>-1.7280035535804927</v>
      </c>
      <c r="AA13" s="5">
        <v>-0.84658040577778593</v>
      </c>
      <c r="AB13" s="5">
        <v>-0.81173539001611061</v>
      </c>
      <c r="AC13" s="5">
        <v>1.4533634384861216</v>
      </c>
      <c r="AD13" s="5">
        <v>-8.4362454799702391E-2</v>
      </c>
      <c r="AE13" s="5">
        <v>-0.13408225640887395</v>
      </c>
      <c r="AF13" s="5">
        <f t="shared" si="0"/>
        <v>0.13477222182700643</v>
      </c>
      <c r="AG13" s="5">
        <f t="shared" si="3"/>
        <v>0.95068957197500292</v>
      </c>
      <c r="AH13" s="5">
        <f t="shared" si="4"/>
        <v>0.17357137458521343</v>
      </c>
      <c r="AI13" s="5">
        <f t="shared" si="1"/>
        <v>-0.20542142110712269</v>
      </c>
      <c r="AJ13" s="5">
        <f t="shared" si="2"/>
        <v>0.47496586476113556</v>
      </c>
      <c r="AK13" s="12">
        <f t="shared" si="5"/>
        <v>0</v>
      </c>
      <c r="AO13">
        <f t="shared" si="6"/>
        <v>0.375</v>
      </c>
      <c r="AQ13">
        <v>0.25</v>
      </c>
      <c r="AR13">
        <v>169</v>
      </c>
    </row>
    <row r="14" spans="1:44" x14ac:dyDescent="0.35">
      <c r="A14" t="s">
        <v>52</v>
      </c>
      <c r="B14" s="5">
        <v>-0.99304315881454386</v>
      </c>
      <c r="C14" s="5">
        <v>-0.82876113083329983</v>
      </c>
      <c r="D14" s="5">
        <v>0.19425897335167974</v>
      </c>
      <c r="E14" s="5">
        <v>-0.58599539443093818</v>
      </c>
      <c r="F14" s="5">
        <v>-0.79830215327092446</v>
      </c>
      <c r="G14" s="5">
        <v>-0.5880860953766387</v>
      </c>
      <c r="H14" s="5">
        <v>-1.8714581528911367</v>
      </c>
      <c r="I14" s="5">
        <v>0.7658945833100006</v>
      </c>
      <c r="J14" s="5">
        <v>-0.10880398804147262</v>
      </c>
      <c r="K14" s="5">
        <v>-0.37729478208348155</v>
      </c>
      <c r="L14" s="5">
        <v>-0.57197439673473127</v>
      </c>
      <c r="M14" s="5">
        <v>1.2073383004462812</v>
      </c>
      <c r="N14" s="5">
        <v>0.34187678465968929</v>
      </c>
      <c r="O14" s="5">
        <v>-2.5168264983221889</v>
      </c>
      <c r="P14" s="5">
        <v>0.53514895625994541</v>
      </c>
      <c r="Q14" s="5">
        <v>0.50850076149799861</v>
      </c>
      <c r="R14" s="5">
        <v>-0.28036311050527729</v>
      </c>
      <c r="S14" s="5">
        <v>-1.7079310055123642</v>
      </c>
      <c r="T14" s="5">
        <v>-1.0946041584247723</v>
      </c>
      <c r="U14" s="5">
        <v>-0.34284994399058633</v>
      </c>
      <c r="V14" s="5">
        <v>0.32884713618841488</v>
      </c>
      <c r="W14" s="5">
        <v>-1.4950865079299547</v>
      </c>
      <c r="X14" s="5">
        <v>-0.42363126340205781</v>
      </c>
      <c r="Y14" s="5">
        <v>-5.8746536524267867E-2</v>
      </c>
      <c r="Z14" s="5">
        <v>0.30583805710193701</v>
      </c>
      <c r="AA14" s="5">
        <v>0.7768130672047846</v>
      </c>
      <c r="AB14" s="5">
        <v>-1.0094618119182996</v>
      </c>
      <c r="AC14" s="5">
        <v>-1.6217290976783261</v>
      </c>
      <c r="AD14" s="5">
        <v>-2.3605025489814579</v>
      </c>
      <c r="AE14" s="5">
        <v>0.19932940631406382</v>
      </c>
      <c r="AF14" s="5">
        <f t="shared" si="0"/>
        <v>-0.48238685697773082</v>
      </c>
      <c r="AG14" s="5">
        <f t="shared" si="3"/>
        <v>0.94460194772301354</v>
      </c>
      <c r="AH14" s="5">
        <f t="shared" si="4"/>
        <v>0.17245993154373673</v>
      </c>
      <c r="AI14" s="5">
        <f t="shared" si="1"/>
        <v>-0.820402111579698</v>
      </c>
      <c r="AJ14" s="5">
        <f t="shared" si="2"/>
        <v>-0.14437160237576369</v>
      </c>
      <c r="AK14" s="12">
        <f t="shared" si="5"/>
        <v>1</v>
      </c>
      <c r="AO14">
        <f t="shared" si="6"/>
        <v>0.5</v>
      </c>
      <c r="AQ14">
        <v>0.375</v>
      </c>
      <c r="AR14">
        <v>49</v>
      </c>
    </row>
    <row r="15" spans="1:44" x14ac:dyDescent="0.35">
      <c r="A15" t="s">
        <v>53</v>
      </c>
      <c r="B15" s="5">
        <v>1.4481065591098741</v>
      </c>
      <c r="C15" s="5">
        <v>-1.3734188542002812</v>
      </c>
      <c r="D15" s="5">
        <v>-0.26258476282237098</v>
      </c>
      <c r="E15" s="5">
        <v>-0.16494936971866991</v>
      </c>
      <c r="F15" s="5">
        <v>1.256175892194733</v>
      </c>
      <c r="G15" s="5">
        <v>0.86389491116278805</v>
      </c>
      <c r="H15" s="5">
        <v>0.34788399716489948</v>
      </c>
      <c r="I15" s="5">
        <v>0.33733840609784238</v>
      </c>
      <c r="J15" s="5">
        <v>-0.9431755643163342</v>
      </c>
      <c r="K15" s="5">
        <v>1.6103740563266911E-2</v>
      </c>
      <c r="L15" s="5">
        <v>2.6662974050850607E-2</v>
      </c>
      <c r="M15" s="5">
        <v>-0.34504068935348187</v>
      </c>
      <c r="N15" s="5">
        <v>-1.6084777598734945</v>
      </c>
      <c r="O15" s="5">
        <v>-0.94592223831568845</v>
      </c>
      <c r="P15" s="5">
        <v>1.5583736967528239</v>
      </c>
      <c r="Q15" s="5">
        <v>0.62728418015467469</v>
      </c>
      <c r="R15" s="5">
        <v>-1.0402436600998044</v>
      </c>
      <c r="S15" s="5">
        <v>0.60756860875699203</v>
      </c>
      <c r="T15" s="5">
        <v>-0.30287310437415726</v>
      </c>
      <c r="U15" s="5">
        <v>-0.90968796939705499</v>
      </c>
      <c r="V15" s="5">
        <v>-0.78480297815985978</v>
      </c>
      <c r="W15" s="5">
        <v>-0.97086740424856544</v>
      </c>
      <c r="X15" s="5">
        <v>0.16929334378801286</v>
      </c>
      <c r="Y15" s="5">
        <v>1.16588807941298</v>
      </c>
      <c r="Z15" s="5">
        <v>-1.2566829354909714</v>
      </c>
      <c r="AA15" s="5">
        <v>-0.42748411033244338</v>
      </c>
      <c r="AB15" s="5">
        <v>-0.64668142840673681</v>
      </c>
      <c r="AC15" s="5">
        <v>-1.185121618618723</v>
      </c>
      <c r="AD15" s="5">
        <v>0.56972339734784327</v>
      </c>
      <c r="AE15" s="5">
        <v>0.47697312766104005</v>
      </c>
      <c r="AF15" s="5">
        <f t="shared" si="0"/>
        <v>-0.12322478445033387</v>
      </c>
      <c r="AG15" s="5">
        <f t="shared" si="3"/>
        <v>0.88960236386712876</v>
      </c>
      <c r="AH15" s="5">
        <f t="shared" si="4"/>
        <v>0.16241842729998171</v>
      </c>
      <c r="AI15" s="5">
        <f t="shared" si="1"/>
        <v>-0.44155905238393506</v>
      </c>
      <c r="AJ15" s="5">
        <f t="shared" si="2"/>
        <v>0.19510948348326734</v>
      </c>
      <c r="AK15" s="12">
        <f t="shared" si="5"/>
        <v>0</v>
      </c>
      <c r="AO15">
        <f t="shared" si="6"/>
        <v>0.625</v>
      </c>
      <c r="AQ15">
        <v>0.5</v>
      </c>
      <c r="AR15">
        <v>13</v>
      </c>
    </row>
    <row r="16" spans="1:44" x14ac:dyDescent="0.35">
      <c r="A16" t="s">
        <v>54</v>
      </c>
      <c r="B16" s="5">
        <v>-1.0588200893835165</v>
      </c>
      <c r="C16" s="5">
        <v>-0.74594254328985699</v>
      </c>
      <c r="D16" s="5">
        <v>-0.27996520657325163</v>
      </c>
      <c r="E16" s="5">
        <v>0.61060745792929083</v>
      </c>
      <c r="F16" s="5">
        <v>0.15340560821641702</v>
      </c>
      <c r="G16" s="5">
        <v>-1.7729598766891286</v>
      </c>
      <c r="H16" s="5">
        <v>0.3080037913605338</v>
      </c>
      <c r="I16" s="5">
        <v>9.0813045972026885E-2</v>
      </c>
      <c r="J16" s="5">
        <v>-0.91653646450140513</v>
      </c>
      <c r="K16" s="5">
        <v>-0.15030991562525742</v>
      </c>
      <c r="L16" s="5">
        <v>2.1229880076134577E-2</v>
      </c>
      <c r="M16" s="5">
        <v>2.1507548808585852</v>
      </c>
      <c r="N16" s="5">
        <v>-0.45132765080779791</v>
      </c>
      <c r="O16" s="5">
        <v>-1.5227897165459581</v>
      </c>
      <c r="P16" s="5">
        <v>1.0430062502564397</v>
      </c>
      <c r="Q16" s="5">
        <v>-1.2164264262537472</v>
      </c>
      <c r="R16" s="5">
        <v>-1.4332044884213246</v>
      </c>
      <c r="S16" s="5">
        <v>0.26385123419458978</v>
      </c>
      <c r="T16" s="5">
        <v>-0.54674842431268189</v>
      </c>
      <c r="U16" s="5">
        <v>-0.49176833272213116</v>
      </c>
      <c r="V16" s="5">
        <v>0.82962515079998411</v>
      </c>
      <c r="W16" s="5">
        <v>0.9533687261864543</v>
      </c>
      <c r="X16" s="5">
        <v>-0.21652567738783546</v>
      </c>
      <c r="Y16" s="5">
        <v>0.40969780457089655</v>
      </c>
      <c r="Z16" s="5">
        <v>-0.58417981563252397</v>
      </c>
      <c r="AA16" s="5">
        <v>0.86500449469895102</v>
      </c>
      <c r="AB16" s="5">
        <v>-0.83492523117456585</v>
      </c>
      <c r="AC16" s="5">
        <v>-0.99129238151363097</v>
      </c>
      <c r="AD16" s="5">
        <v>-1.138844254455762</v>
      </c>
      <c r="AE16" s="5">
        <v>-0.35496327654982451</v>
      </c>
      <c r="AF16" s="5">
        <f t="shared" si="0"/>
        <v>-0.23360538155732988</v>
      </c>
      <c r="AG16" s="5">
        <f t="shared" si="3"/>
        <v>0.89074211532572256</v>
      </c>
      <c r="AH16" s="5">
        <f t="shared" si="4"/>
        <v>0.16262651649458879</v>
      </c>
      <c r="AI16" s="5">
        <f t="shared" si="1"/>
        <v>-0.55234749681793283</v>
      </c>
      <c r="AJ16" s="5">
        <f t="shared" si="2"/>
        <v>8.5136733703273099E-2</v>
      </c>
      <c r="AK16" s="12">
        <f t="shared" si="5"/>
        <v>0</v>
      </c>
      <c r="AO16">
        <f t="shared" si="6"/>
        <v>0.75</v>
      </c>
      <c r="AQ16">
        <v>0.625</v>
      </c>
      <c r="AR16">
        <v>1</v>
      </c>
    </row>
    <row r="17" spans="1:44" x14ac:dyDescent="0.35">
      <c r="A17" t="s">
        <v>55</v>
      </c>
      <c r="B17" s="5">
        <v>0.73096998676192015</v>
      </c>
      <c r="C17" s="5">
        <v>-0.85305600805440918</v>
      </c>
      <c r="D17" s="5">
        <v>0.12174155017419253</v>
      </c>
      <c r="E17" s="5">
        <v>-0.45395495362754446</v>
      </c>
      <c r="F17" s="5">
        <v>0.68352051130204927</v>
      </c>
      <c r="G17" s="5">
        <v>1.5777322914800607</v>
      </c>
      <c r="H17" s="5">
        <v>-0.78667653724551201</v>
      </c>
      <c r="I17" s="5">
        <v>0.20003085410280619</v>
      </c>
      <c r="J17" s="5">
        <v>-0.49773461796576157</v>
      </c>
      <c r="K17" s="5">
        <v>-1.6323610907420516</v>
      </c>
      <c r="L17" s="5">
        <v>-0.39451947486668359</v>
      </c>
      <c r="M17" s="5">
        <v>-0.1425769369234331</v>
      </c>
      <c r="N17" s="5">
        <v>-1.5045088730403222</v>
      </c>
      <c r="O17" s="5">
        <v>-0.31635636332794093</v>
      </c>
      <c r="P17" s="5">
        <v>0.41111206883215345</v>
      </c>
      <c r="Q17" s="5">
        <v>-0.18047899175144266</v>
      </c>
      <c r="R17" s="5">
        <v>2.3375650926027447</v>
      </c>
      <c r="S17" s="5">
        <v>-2.1794585336465389</v>
      </c>
      <c r="T17" s="5">
        <v>-0.34861614039982669</v>
      </c>
      <c r="U17" s="5">
        <v>1.2444752428564243</v>
      </c>
      <c r="V17" s="5">
        <v>0.11188262760697398</v>
      </c>
      <c r="W17" s="5">
        <v>-0.1007265382213518</v>
      </c>
      <c r="X17" s="5">
        <v>0.98954387794947252</v>
      </c>
      <c r="Y17" s="5">
        <v>0.33588094083825126</v>
      </c>
      <c r="Z17" s="5">
        <v>-1.6225840226979926</v>
      </c>
      <c r="AA17" s="5">
        <v>-1.1230372365389485</v>
      </c>
      <c r="AB17" s="5">
        <v>-0.99605586001416668</v>
      </c>
      <c r="AC17" s="5">
        <v>1.4115403246250935</v>
      </c>
      <c r="AD17" s="5">
        <v>0.44667444853985216</v>
      </c>
      <c r="AE17" s="5">
        <v>-1.4549050320056267</v>
      </c>
      <c r="AF17" s="5">
        <f t="shared" si="0"/>
        <v>-0.13283124644658528</v>
      </c>
      <c r="AG17" s="5">
        <f t="shared" si="3"/>
        <v>1.0572646216553179</v>
      </c>
      <c r="AH17" s="5">
        <f t="shared" si="4"/>
        <v>0.19302922751092752</v>
      </c>
      <c r="AI17" s="5">
        <f t="shared" si="1"/>
        <v>-0.51116158033159131</v>
      </c>
      <c r="AJ17" s="5">
        <f t="shared" si="2"/>
        <v>0.24549908743842075</v>
      </c>
      <c r="AK17" s="12">
        <f t="shared" si="5"/>
        <v>0</v>
      </c>
      <c r="AO17">
        <f t="shared" si="6"/>
        <v>0.875</v>
      </c>
      <c r="AQ17">
        <v>0.75</v>
      </c>
      <c r="AR17">
        <v>0</v>
      </c>
    </row>
    <row r="18" spans="1:44" x14ac:dyDescent="0.35">
      <c r="A18" t="s">
        <v>56</v>
      </c>
      <c r="B18" s="5">
        <v>-1.1589736459427513</v>
      </c>
      <c r="C18" s="5">
        <v>-1.48949766298756</v>
      </c>
      <c r="D18" s="5">
        <v>1.2363852874841541</v>
      </c>
      <c r="E18" s="5">
        <v>-1.253488335350994</v>
      </c>
      <c r="F18" s="5">
        <v>1.5071236703079194</v>
      </c>
      <c r="G18" s="5">
        <v>2.0122752175666392</v>
      </c>
      <c r="H18" s="5">
        <v>1.575872374814935</v>
      </c>
      <c r="I18" s="5">
        <v>-0.86289446699083783</v>
      </c>
      <c r="J18" s="5">
        <v>-0.82822225522249937</v>
      </c>
      <c r="K18" s="5">
        <v>0.76825472206110135</v>
      </c>
      <c r="L18" s="5">
        <v>-1.6669582691974938</v>
      </c>
      <c r="M18" s="5">
        <v>-0.41227849578717723</v>
      </c>
      <c r="N18" s="5">
        <v>-0.19901676751032937</v>
      </c>
      <c r="O18" s="5">
        <v>-1.7751744962879457</v>
      </c>
      <c r="P18" s="5">
        <v>1.3159910849935841</v>
      </c>
      <c r="Q18" s="5">
        <v>0.68023837229702622</v>
      </c>
      <c r="R18" s="5">
        <v>0.12513282854342833</v>
      </c>
      <c r="S18" s="5">
        <v>0.23646180125069804</v>
      </c>
      <c r="T18" s="5">
        <v>-0.48126366891665384</v>
      </c>
      <c r="U18" s="5">
        <v>0.24142082111211494</v>
      </c>
      <c r="V18" s="5">
        <v>1.3317958291736431</v>
      </c>
      <c r="W18" s="5">
        <v>9.6422354545211419E-2</v>
      </c>
      <c r="X18" s="5">
        <v>-0.38923303691262845</v>
      </c>
      <c r="Y18" s="5">
        <v>-1.3069529813947156</v>
      </c>
      <c r="Z18" s="5">
        <v>2.3756547307129949</v>
      </c>
      <c r="AA18" s="5">
        <v>-0.29040393201285042</v>
      </c>
      <c r="AB18" s="5">
        <v>2.1266532712616026</v>
      </c>
      <c r="AC18" s="5">
        <v>-0.60471847973531112</v>
      </c>
      <c r="AD18" s="5">
        <v>-0.29887132768635638</v>
      </c>
      <c r="AE18" s="5">
        <v>1.611551851965487</v>
      </c>
      <c r="AF18" s="5">
        <f t="shared" si="0"/>
        <v>0.14077621320514785</v>
      </c>
      <c r="AG18" s="5">
        <f t="shared" si="3"/>
        <v>1.2110555254067179</v>
      </c>
      <c r="AH18" s="5">
        <f t="shared" si="4"/>
        <v>0.22110747655217675</v>
      </c>
      <c r="AI18" s="5">
        <f t="shared" si="1"/>
        <v>-0.29258647754965295</v>
      </c>
      <c r="AJ18" s="5">
        <f t="shared" si="2"/>
        <v>0.57413890395994871</v>
      </c>
      <c r="AK18" s="12">
        <f t="shared" si="5"/>
        <v>0</v>
      </c>
      <c r="AO18">
        <f>AO17+0.125</f>
        <v>1</v>
      </c>
      <c r="AQ18">
        <v>0.875</v>
      </c>
      <c r="AR18">
        <v>0</v>
      </c>
    </row>
    <row r="19" spans="1:44" x14ac:dyDescent="0.35">
      <c r="A19" t="s">
        <v>57</v>
      </c>
      <c r="B19" s="5">
        <v>0.23143002181313932</v>
      </c>
      <c r="C19" s="5">
        <v>-1.3141743693267927</v>
      </c>
      <c r="D19" s="5">
        <v>-0.18802666090778075</v>
      </c>
      <c r="E19" s="5">
        <v>1.6623698684270494</v>
      </c>
      <c r="F19" s="5">
        <v>-0.84559587776311673</v>
      </c>
      <c r="G19" s="5">
        <v>-0.45073534238326829</v>
      </c>
      <c r="H19" s="5">
        <v>0.83146119322918821</v>
      </c>
      <c r="I19" s="5">
        <v>1.6512058209627867</v>
      </c>
      <c r="J19" s="5">
        <v>1.3843055057805032</v>
      </c>
      <c r="K19" s="5">
        <v>1.0750386536528822</v>
      </c>
      <c r="L19" s="5">
        <v>0.38346342989825644</v>
      </c>
      <c r="M19" s="5">
        <v>3.5234961615060456E-2</v>
      </c>
      <c r="N19" s="5">
        <v>-0.11380734576960094</v>
      </c>
      <c r="O19" s="5">
        <v>0.83189434008090757</v>
      </c>
      <c r="P19" s="5">
        <v>-7.7916411100886762E-2</v>
      </c>
      <c r="Q19" s="5">
        <v>-0.59136255003977567</v>
      </c>
      <c r="R19" s="5">
        <v>-1.1823476597783156</v>
      </c>
      <c r="S19" s="5">
        <v>-1.3473663784679957</v>
      </c>
      <c r="T19" s="5">
        <v>-0.47783032641746104</v>
      </c>
      <c r="U19" s="5">
        <v>1.0381427273387089</v>
      </c>
      <c r="V19" s="5">
        <v>-0.83319264376768842</v>
      </c>
      <c r="W19" s="5">
        <v>1.9679464458022267</v>
      </c>
      <c r="X19" s="5">
        <v>0.24409928300883621</v>
      </c>
      <c r="Y19" s="5">
        <v>-1.1201677807548549</v>
      </c>
      <c r="Z19" s="5">
        <v>-0.92225491243880242</v>
      </c>
      <c r="AA19" s="5">
        <v>-1.6737476471462287</v>
      </c>
      <c r="AB19" s="5">
        <v>-2.0798688638024032</v>
      </c>
      <c r="AC19" s="5">
        <v>-1.666649040998891</v>
      </c>
      <c r="AD19" s="5">
        <v>0.23040911401039921</v>
      </c>
      <c r="AE19" s="5">
        <v>-0.90472440206212923</v>
      </c>
      <c r="AF19" s="5">
        <f t="shared" si="0"/>
        <v>-0.14075889491020158</v>
      </c>
      <c r="AG19" s="5">
        <f t="shared" si="3"/>
        <v>1.0927676121102485</v>
      </c>
      <c r="AH19" s="5">
        <f t="shared" si="4"/>
        <v>0.19951115708794623</v>
      </c>
      <c r="AI19" s="5">
        <f t="shared" si="1"/>
        <v>-0.53179357731648924</v>
      </c>
      <c r="AJ19" s="5">
        <f t="shared" si="2"/>
        <v>0.25027578749608603</v>
      </c>
      <c r="AK19" s="12">
        <f t="shared" si="5"/>
        <v>0</v>
      </c>
      <c r="AQ19">
        <v>1</v>
      </c>
      <c r="AR19">
        <v>0</v>
      </c>
    </row>
    <row r="20" spans="1:44" ht="15" thickBot="1" x14ac:dyDescent="0.4">
      <c r="A20" t="s">
        <v>58</v>
      </c>
      <c r="B20" s="5">
        <v>1.3076714822091162</v>
      </c>
      <c r="C20" s="5">
        <v>-0.63073457567952573</v>
      </c>
      <c r="D20" s="5">
        <v>-1.508078639744781</v>
      </c>
      <c r="E20" s="5">
        <v>-1.0136727723875083</v>
      </c>
      <c r="F20" s="5">
        <v>-1.4649685908807442E-2</v>
      </c>
      <c r="G20" s="5">
        <v>1.1821930456790142</v>
      </c>
      <c r="H20" s="5">
        <v>-0.43815362005261704</v>
      </c>
      <c r="I20" s="5">
        <v>-0.89829200078384019</v>
      </c>
      <c r="J20" s="5">
        <v>-0.21683945305994712</v>
      </c>
      <c r="K20" s="5">
        <v>0.42154056245635729</v>
      </c>
      <c r="L20" s="5">
        <v>0.42756823859235737</v>
      </c>
      <c r="M20" s="5">
        <v>-0.77826143751735799</v>
      </c>
      <c r="N20" s="5">
        <v>1.7269849195145071</v>
      </c>
      <c r="O20" s="5">
        <v>0.90911044026142918</v>
      </c>
      <c r="P20" s="5">
        <v>0.46705395106982905</v>
      </c>
      <c r="Q20" s="5">
        <v>-0.75924390330328606</v>
      </c>
      <c r="R20" s="5">
        <v>-0.42070496419910342</v>
      </c>
      <c r="S20" s="5">
        <v>1.1269276001257822</v>
      </c>
      <c r="T20" s="5">
        <v>0.94031292974250391</v>
      </c>
      <c r="U20" s="5">
        <v>-0.61198988987598568</v>
      </c>
      <c r="V20" s="5">
        <v>0.15123873708944302</v>
      </c>
      <c r="W20" s="5">
        <v>0.37639210859197192</v>
      </c>
      <c r="X20" s="5">
        <v>0.14945953807909973</v>
      </c>
      <c r="Y20" s="5">
        <v>0.47440380512853153</v>
      </c>
      <c r="Z20" s="5">
        <v>-1.3132694220985286</v>
      </c>
      <c r="AA20" s="5">
        <v>1.4078204912948422</v>
      </c>
      <c r="AB20" s="5">
        <v>9.6883923106361181E-2</v>
      </c>
      <c r="AC20" s="5">
        <v>-1.6554076864849776</v>
      </c>
      <c r="AD20" s="5">
        <v>1.846487975853961</v>
      </c>
      <c r="AE20" s="5">
        <v>0.61060745792929083</v>
      </c>
      <c r="AF20" s="5">
        <f t="shared" si="0"/>
        <v>0.11211197185427106</v>
      </c>
      <c r="AG20" s="5">
        <f t="shared" si="3"/>
        <v>0.95416400998237716</v>
      </c>
      <c r="AH20" s="5">
        <f t="shared" si="4"/>
        <v>0.17420571727564416</v>
      </c>
      <c r="AI20" s="5">
        <f t="shared" si="1"/>
        <v>-0.2293249599069585</v>
      </c>
      <c r="AJ20" s="5">
        <f t="shared" si="2"/>
        <v>0.45354890361550065</v>
      </c>
      <c r="AK20" s="12">
        <f t="shared" si="5"/>
        <v>0</v>
      </c>
      <c r="AQ20" s="2" t="s">
        <v>0</v>
      </c>
      <c r="AR20" s="2">
        <v>0</v>
      </c>
    </row>
    <row r="21" spans="1:44" x14ac:dyDescent="0.35">
      <c r="A21" t="s">
        <v>59</v>
      </c>
      <c r="B21" s="5">
        <v>0.81035295806941576</v>
      </c>
      <c r="C21" s="5">
        <v>-0.34455297281965613</v>
      </c>
      <c r="D21" s="5">
        <v>-9.2503569248947315E-2</v>
      </c>
      <c r="E21" s="5">
        <v>1.3486965144693386</v>
      </c>
      <c r="F21" s="5">
        <v>-0.72817556429072283</v>
      </c>
      <c r="G21" s="5">
        <v>-1.329012775386218</v>
      </c>
      <c r="H21" s="5">
        <v>-1.4693887351313606</v>
      </c>
      <c r="I21" s="5">
        <v>1.1889915185747668</v>
      </c>
      <c r="J21" s="5">
        <v>-0.10011262929765508</v>
      </c>
      <c r="K21" s="5">
        <v>-0.2249919361929642</v>
      </c>
      <c r="L21" s="5">
        <v>1.0071721590065863</v>
      </c>
      <c r="M21" s="5">
        <v>-0.869238192535704</v>
      </c>
      <c r="N21" s="5">
        <v>-0.80918425737763755</v>
      </c>
      <c r="O21" s="5">
        <v>-0.10011262929765508</v>
      </c>
      <c r="P21" s="5">
        <v>0.90138883024337701</v>
      </c>
      <c r="Q21" s="5">
        <v>1.1821930456790142</v>
      </c>
      <c r="R21" s="5">
        <v>-0.24339101400983054</v>
      </c>
      <c r="S21" s="5">
        <v>0.94305505626834929</v>
      </c>
      <c r="T21" s="5">
        <v>0.39460246625822037</v>
      </c>
      <c r="U21" s="5">
        <v>-0.90656840256997384</v>
      </c>
      <c r="V21" s="5">
        <v>-0.90311232270323671</v>
      </c>
      <c r="W21" s="5">
        <v>-1.3712633517570794</v>
      </c>
      <c r="X21" s="5">
        <v>-0.98220425570616499</v>
      </c>
      <c r="Y21" s="5">
        <v>0.21746586753579322</v>
      </c>
      <c r="Z21" s="5">
        <v>0.93449671112466604</v>
      </c>
      <c r="AA21" s="5">
        <v>0.38560528992093168</v>
      </c>
      <c r="AB21" s="5">
        <v>1.0428743735246826</v>
      </c>
      <c r="AC21" s="5">
        <v>0.87831494965939783</v>
      </c>
      <c r="AD21" s="5">
        <v>1.8262562662130222</v>
      </c>
      <c r="AE21" s="5">
        <v>0.64932351051538717</v>
      </c>
      <c r="AF21" s="5">
        <f t="shared" si="0"/>
        <v>0.10789923029127142</v>
      </c>
      <c r="AG21" s="5">
        <f t="shared" si="3"/>
        <v>0.93034052986571936</v>
      </c>
      <c r="AH21" s="5">
        <f t="shared" si="4"/>
        <v>0.16985616478958773</v>
      </c>
      <c r="AI21" s="5">
        <f t="shared" si="1"/>
        <v>-0.22501273524842091</v>
      </c>
      <c r="AJ21" s="5">
        <f t="shared" si="2"/>
        <v>0.44081119583096373</v>
      </c>
      <c r="AK21" s="12">
        <f t="shared" si="5"/>
        <v>0</v>
      </c>
    </row>
    <row r="22" spans="1:44" x14ac:dyDescent="0.35">
      <c r="A22" t="s">
        <v>60</v>
      </c>
      <c r="B22" s="5">
        <v>-0.97393694886704907</v>
      </c>
      <c r="C22" s="5">
        <v>0.51853703553206287</v>
      </c>
      <c r="D22" s="5">
        <v>-1.8834907677955925</v>
      </c>
      <c r="E22" s="5">
        <v>0.61374521465040743</v>
      </c>
      <c r="F22" s="5">
        <v>0.1948046701727435</v>
      </c>
      <c r="G22" s="5">
        <v>0.20580955606419593</v>
      </c>
      <c r="H22" s="5">
        <v>-0.63391098592546768</v>
      </c>
      <c r="I22" s="5">
        <v>0.37589870771626011</v>
      </c>
      <c r="J22" s="5">
        <v>-0.92190475697861984</v>
      </c>
      <c r="K22" s="5">
        <v>-1.0907137948379386</v>
      </c>
      <c r="L22" s="5">
        <v>-0.54834799811942503</v>
      </c>
      <c r="M22" s="5">
        <v>-1.0693293006625026</v>
      </c>
      <c r="N22" s="5">
        <v>1.4253464541980065</v>
      </c>
      <c r="O22" s="5">
        <v>-0.61143737184465863</v>
      </c>
      <c r="P22" s="5">
        <v>0.2531737663957756</v>
      </c>
      <c r="Q22" s="5">
        <v>0.46355808080988936</v>
      </c>
      <c r="R22" s="5">
        <v>-0.86868112703086808</v>
      </c>
      <c r="S22" s="5">
        <v>-1.6524018064956181</v>
      </c>
      <c r="T22" s="5">
        <v>0.99091721494914964</v>
      </c>
      <c r="U22" s="5">
        <v>-0.76990090747131035</v>
      </c>
      <c r="V22" s="5">
        <v>0.94520601123804227</v>
      </c>
      <c r="W22" s="5">
        <v>-0.7207165708678076</v>
      </c>
      <c r="X22" s="5">
        <v>-0.32207253752858378</v>
      </c>
      <c r="Y22" s="5">
        <v>-0.74190666055073962</v>
      </c>
      <c r="Z22" s="5">
        <v>-0.55797499953769147</v>
      </c>
      <c r="AA22" s="5">
        <v>-0.17993443179875612</v>
      </c>
      <c r="AB22" s="5">
        <v>1.8666378309717402</v>
      </c>
      <c r="AC22" s="5">
        <v>-0.7768130672047846</v>
      </c>
      <c r="AD22" s="5">
        <v>-1.2994405551580712</v>
      </c>
      <c r="AE22" s="5">
        <v>-0.35496327654982451</v>
      </c>
      <c r="AF22" s="5">
        <f t="shared" si="0"/>
        <v>-0.27080811075090122</v>
      </c>
      <c r="AG22" s="5">
        <f t="shared" si="3"/>
        <v>0.89261140064156275</v>
      </c>
      <c r="AH22" s="5">
        <f t="shared" si="4"/>
        <v>0.16296779973922174</v>
      </c>
      <c r="AI22" s="5">
        <f t="shared" si="1"/>
        <v>-0.59021912887951178</v>
      </c>
      <c r="AJ22" s="5">
        <f t="shared" si="2"/>
        <v>4.8602907377709337E-2</v>
      </c>
      <c r="AK22" s="12">
        <f t="shared" si="5"/>
        <v>0</v>
      </c>
    </row>
    <row r="23" spans="1:44" x14ac:dyDescent="0.35">
      <c r="A23" t="s">
        <v>61</v>
      </c>
      <c r="B23" s="5">
        <v>-1.9055914890486747</v>
      </c>
      <c r="C23" s="5">
        <v>0.44895728024130221</v>
      </c>
      <c r="D23" s="5">
        <v>-0.77278400567593053</v>
      </c>
      <c r="E23" s="5">
        <v>-0.31089257390704006</v>
      </c>
      <c r="F23" s="5">
        <v>-0.56792487157508731</v>
      </c>
      <c r="G23" s="5">
        <v>0.23976781449164264</v>
      </c>
      <c r="H23" s="5">
        <v>0.11765791896323208</v>
      </c>
      <c r="I23" s="5">
        <v>0.31788431442691945</v>
      </c>
      <c r="J23" s="5">
        <v>-0.37007680475653615</v>
      </c>
      <c r="K23" s="5">
        <v>-8.0908648669719696E-2</v>
      </c>
      <c r="L23" s="5">
        <v>-1.1731640370271634</v>
      </c>
      <c r="M23" s="5">
        <v>2.1546384232351556</v>
      </c>
      <c r="N23" s="5">
        <v>-1.546377461636439</v>
      </c>
      <c r="O23" s="5">
        <v>1.4198758435668424</v>
      </c>
      <c r="P23" s="5">
        <v>-0.60031652537873015</v>
      </c>
      <c r="Q23" s="5">
        <v>-0.56361614042543806</v>
      </c>
      <c r="R23" s="5">
        <v>1.4115403246250935</v>
      </c>
      <c r="S23" s="5">
        <v>1.1438328328949865</v>
      </c>
      <c r="T23" s="5">
        <v>-0.42396663957333658</v>
      </c>
      <c r="U23" s="5">
        <v>0.93071548690204509</v>
      </c>
      <c r="V23" s="5">
        <v>0.60996171669103205</v>
      </c>
      <c r="W23" s="5">
        <v>-0.19106437321170233</v>
      </c>
      <c r="X23" s="5">
        <v>-1.6405329006374814</v>
      </c>
      <c r="Y23" s="5">
        <v>0.54683710004610475</v>
      </c>
      <c r="Z23" s="5">
        <v>0.2894455519708572</v>
      </c>
      <c r="AA23" s="5">
        <v>-0.51311872084625065</v>
      </c>
      <c r="AB23" s="5">
        <v>-0.30287310437415726</v>
      </c>
      <c r="AC23" s="5">
        <v>-1.3375733942666557</v>
      </c>
      <c r="AD23" s="5">
        <v>-1.8169430404668674E-2</v>
      </c>
      <c r="AE23" s="5">
        <v>-1.1059546523028985</v>
      </c>
      <c r="AF23" s="5">
        <f t="shared" si="0"/>
        <v>-0.12645970552208988</v>
      </c>
      <c r="AG23" s="5">
        <f t="shared" si="3"/>
        <v>0.96466171100651188</v>
      </c>
      <c r="AH23" s="5">
        <f t="shared" si="4"/>
        <v>0.17612232649326537</v>
      </c>
      <c r="AI23" s="5">
        <f t="shared" si="1"/>
        <v>-0.4716531223222945</v>
      </c>
      <c r="AJ23" s="5">
        <f t="shared" si="2"/>
        <v>0.21873371127811478</v>
      </c>
      <c r="AK23" s="12">
        <f t="shared" si="5"/>
        <v>0</v>
      </c>
    </row>
    <row r="24" spans="1:44" x14ac:dyDescent="0.35">
      <c r="A24" t="s">
        <v>62</v>
      </c>
      <c r="B24" s="5">
        <v>1.0019766705227084</v>
      </c>
      <c r="C24" s="5">
        <v>0.80992776929633692</v>
      </c>
      <c r="D24" s="5">
        <v>-0.4559069566312246</v>
      </c>
      <c r="E24" s="5">
        <v>-0.53514895625994541</v>
      </c>
      <c r="F24" s="5">
        <v>-2.0181050786050037</v>
      </c>
      <c r="G24" s="5">
        <v>-0.38651137401757296</v>
      </c>
      <c r="H24" s="5">
        <v>-1.508078639744781</v>
      </c>
      <c r="I24" s="5">
        <v>0.47166622607619502</v>
      </c>
      <c r="J24" s="5">
        <v>-0.1175044417323079</v>
      </c>
      <c r="K24" s="5">
        <v>-1.6753028830862604</v>
      </c>
      <c r="L24" s="5">
        <v>0.65187578002223745</v>
      </c>
      <c r="M24" s="5">
        <v>-1.2230248103151098</v>
      </c>
      <c r="N24" s="5">
        <v>-4.4344687921693549E-2</v>
      </c>
      <c r="O24" s="5">
        <v>1.3865019354852848</v>
      </c>
      <c r="P24" s="5">
        <v>8.7511580204591155E-2</v>
      </c>
      <c r="Q24" s="5">
        <v>0.52318000598461367</v>
      </c>
      <c r="R24" s="5">
        <v>-0.5293304639053531</v>
      </c>
      <c r="S24" s="5">
        <v>-0.56603767006890848</v>
      </c>
      <c r="T24" s="5">
        <v>-0.56289877647941466</v>
      </c>
      <c r="U24" s="5">
        <v>1.6645071809762157</v>
      </c>
      <c r="V24" s="5">
        <v>0.76118340075481683</v>
      </c>
      <c r="W24" s="5">
        <v>1.098931079468457</v>
      </c>
      <c r="X24" s="5">
        <v>-0.39022324926918373</v>
      </c>
      <c r="Y24" s="5">
        <v>1.097673703043256</v>
      </c>
      <c r="Z24" s="5">
        <v>-0.54284328143694438</v>
      </c>
      <c r="AA24" s="5">
        <v>1.4995475794421509</v>
      </c>
      <c r="AB24" s="5">
        <v>-1.0317398846382275</v>
      </c>
      <c r="AC24" s="5">
        <v>0.90668436314444989</v>
      </c>
      <c r="AD24" s="5">
        <v>-0.96829808171605691</v>
      </c>
      <c r="AE24" s="5">
        <v>0.37015865927969571</v>
      </c>
      <c r="AF24" s="5">
        <f t="shared" si="0"/>
        <v>-7.4657767375659505E-3</v>
      </c>
      <c r="AG24" s="5">
        <f t="shared" si="3"/>
        <v>0.9853244793466851</v>
      </c>
      <c r="AH24" s="5">
        <f t="shared" si="4"/>
        <v>0.17989481460007087</v>
      </c>
      <c r="AI24" s="5">
        <f t="shared" si="1"/>
        <v>-0.36005313435921504</v>
      </c>
      <c r="AJ24" s="5">
        <f t="shared" si="2"/>
        <v>0.34512158088408318</v>
      </c>
      <c r="AK24" s="12">
        <f t="shared" si="5"/>
        <v>0</v>
      </c>
    </row>
    <row r="25" spans="1:44" x14ac:dyDescent="0.35">
      <c r="A25" t="s">
        <v>63</v>
      </c>
      <c r="B25" s="5">
        <v>-0.17962292986339889</v>
      </c>
      <c r="C25" s="5">
        <v>0.12536474969238043</v>
      </c>
      <c r="D25" s="5">
        <v>1.1670954336295836</v>
      </c>
      <c r="E25" s="5">
        <v>1.9189155864296481</v>
      </c>
      <c r="F25" s="5">
        <v>-4.0363374864682555E-2</v>
      </c>
      <c r="G25" s="5">
        <v>1.8903028831118718</v>
      </c>
      <c r="H25" s="5">
        <v>0.64989080783561803</v>
      </c>
      <c r="I25" s="5">
        <v>-0.38708776628482156</v>
      </c>
      <c r="J25" s="5">
        <v>-0.22146309675008524</v>
      </c>
      <c r="K25" s="5">
        <v>-1.1777433428505901</v>
      </c>
      <c r="L25" s="5">
        <v>-0.99869566838606261</v>
      </c>
      <c r="M25" s="5">
        <v>2.6586803869577125E-2</v>
      </c>
      <c r="N25" s="5">
        <v>0.48805986807565205</v>
      </c>
      <c r="O25" s="5">
        <v>-1.7943602870218456</v>
      </c>
      <c r="P25" s="5">
        <v>-1.1237580110901035</v>
      </c>
      <c r="Q25" s="5">
        <v>0.21919049686403014</v>
      </c>
      <c r="R25" s="5">
        <v>-2.2783569875173271</v>
      </c>
      <c r="S25" s="5">
        <v>0.95566065283492208</v>
      </c>
      <c r="T25" s="5">
        <v>-0.92213895186432637</v>
      </c>
      <c r="U25" s="5">
        <v>1.8719038052950054</v>
      </c>
      <c r="V25" s="5">
        <v>1.0072994882648345</v>
      </c>
      <c r="W25" s="5">
        <v>0.60159891290822998</v>
      </c>
      <c r="X25" s="5">
        <v>-0.44811145016865339</v>
      </c>
      <c r="Y25" s="5">
        <v>2.1523010218515992</v>
      </c>
      <c r="Z25" s="5">
        <v>6.3869265432003886E-3</v>
      </c>
      <c r="AA25" s="5">
        <v>-0.32739421840233263</v>
      </c>
      <c r="AB25" s="5">
        <v>-0.49479240260552615</v>
      </c>
      <c r="AC25" s="5">
        <v>1.2942973626195453</v>
      </c>
      <c r="AD25" s="5">
        <v>-0.63129391492111608</v>
      </c>
      <c r="AE25" s="5">
        <v>-0.89749164544628002</v>
      </c>
      <c r="AF25" s="5">
        <f t="shared" si="0"/>
        <v>8.1739358392951544E-2</v>
      </c>
      <c r="AG25" s="5">
        <f t="shared" si="3"/>
        <v>1.1163611953723356</v>
      </c>
      <c r="AH25" s="5">
        <f t="shared" si="4"/>
        <v>0.20381873634295336</v>
      </c>
      <c r="AI25" s="5">
        <f t="shared" si="1"/>
        <v>-0.31773802421370195</v>
      </c>
      <c r="AJ25" s="5">
        <f t="shared" si="2"/>
        <v>0.48121674099960504</v>
      </c>
      <c r="AK25" s="12">
        <f t="shared" si="5"/>
        <v>0</v>
      </c>
    </row>
    <row r="26" spans="1:44" x14ac:dyDescent="0.35">
      <c r="A26" t="s">
        <v>64</v>
      </c>
      <c r="B26" s="5">
        <v>0.39055407796695363</v>
      </c>
      <c r="C26" s="5">
        <v>-0.47098183131311089</v>
      </c>
      <c r="D26" s="5">
        <v>-0.4109460860490799</v>
      </c>
      <c r="E26" s="5">
        <v>-1.9781327864620835</v>
      </c>
      <c r="F26" s="5">
        <v>0.77299091572058387</v>
      </c>
      <c r="G26" s="5">
        <v>-0.16285639503621496</v>
      </c>
      <c r="H26" s="5">
        <v>-0.9594123184797354</v>
      </c>
      <c r="I26" s="5">
        <v>1.7759157344698906</v>
      </c>
      <c r="J26" s="5">
        <v>0.96670873972470872</v>
      </c>
      <c r="K26" s="5">
        <v>-0.61236050896695815</v>
      </c>
      <c r="L26" s="5">
        <v>1.2605687516042963</v>
      </c>
      <c r="M26" s="5">
        <v>-0.14010538507136516</v>
      </c>
      <c r="N26" s="5">
        <v>-0.50189555622637272</v>
      </c>
      <c r="O26" s="5">
        <v>-0.42815486267500091</v>
      </c>
      <c r="P26" s="5">
        <v>-4.1741259337868541E-2</v>
      </c>
      <c r="Q26" s="5">
        <v>0.28545969144033734</v>
      </c>
      <c r="R26" s="5">
        <v>-0.79651499618194066</v>
      </c>
      <c r="S26" s="5">
        <v>0.841337168822065</v>
      </c>
      <c r="T26" s="5">
        <v>-0.46816239773761481</v>
      </c>
      <c r="U26" s="5">
        <v>-1.4289480532170273</v>
      </c>
      <c r="V26" s="5">
        <v>1.1657380127871875</v>
      </c>
      <c r="W26" s="5">
        <v>0.51093934416712727</v>
      </c>
      <c r="X26" s="5">
        <v>0.72887360147433355</v>
      </c>
      <c r="Y26" s="5">
        <v>1.3755834515905008</v>
      </c>
      <c r="Z26" s="5">
        <v>-1.4069973985897377</v>
      </c>
      <c r="AA26" s="5">
        <v>-1.013161181617761</v>
      </c>
      <c r="AB26" s="5">
        <v>7.3312094173161313E-2</v>
      </c>
      <c r="AC26" s="5">
        <v>-0.89121385826729238</v>
      </c>
      <c r="AD26" s="5">
        <v>0.34560912354208995</v>
      </c>
      <c r="AE26" s="5">
        <v>-0.63821858020673972</v>
      </c>
      <c r="AF26" s="5">
        <f t="shared" si="0"/>
        <v>-6.1873758265088931E-2</v>
      </c>
      <c r="AG26" s="5">
        <f t="shared" si="3"/>
        <v>0.91831523528439529</v>
      </c>
      <c r="AH26" s="5">
        <f t="shared" si="4"/>
        <v>0.16766065642197578</v>
      </c>
      <c r="AI26" s="5">
        <f t="shared" si="1"/>
        <v>-0.39048260647650551</v>
      </c>
      <c r="AJ26" s="5">
        <f t="shared" si="2"/>
        <v>0.26673508994632761</v>
      </c>
      <c r="AK26" s="12">
        <f t="shared" si="5"/>
        <v>0</v>
      </c>
    </row>
    <row r="27" spans="1:44" x14ac:dyDescent="0.35">
      <c r="A27" t="s">
        <v>65</v>
      </c>
      <c r="B27" s="5">
        <v>-0.63662582761025988</v>
      </c>
      <c r="C27" s="5">
        <v>0.59949115893687122</v>
      </c>
      <c r="D27" s="5">
        <v>-1.1466318028396927</v>
      </c>
      <c r="E27" s="5">
        <v>-2.4863311409717426E-3</v>
      </c>
      <c r="F27" s="5">
        <v>-0.4584535417961888</v>
      </c>
      <c r="G27" s="5">
        <v>5.4608335631201044E-2</v>
      </c>
      <c r="H27" s="5">
        <v>1.2930604498251341</v>
      </c>
      <c r="I27" s="5">
        <v>-0.34439153751009144</v>
      </c>
      <c r="J27" s="5">
        <v>-1.4669149095425382</v>
      </c>
      <c r="K27" s="5">
        <v>-0.14350462151924148</v>
      </c>
      <c r="L27" s="5">
        <v>-1.9027720554731786</v>
      </c>
      <c r="M27" s="5">
        <v>-0.99004182629869319</v>
      </c>
      <c r="N27" s="5">
        <v>0.30623937163909432</v>
      </c>
      <c r="O27" s="5">
        <v>0.24709606805117801</v>
      </c>
      <c r="P27" s="5">
        <v>-0.45395495362754446</v>
      </c>
      <c r="Q27" s="5">
        <v>-1.8015953173744492E-2</v>
      </c>
      <c r="R27" s="5">
        <v>-0.1091893864213489</v>
      </c>
      <c r="S27" s="5">
        <v>-1.2146642802690621</v>
      </c>
      <c r="T27" s="5">
        <v>-1.0022290553024504</v>
      </c>
      <c r="U27" s="5">
        <v>4.9859636419569142E-2</v>
      </c>
      <c r="V27" s="5">
        <v>0.91875108410022222</v>
      </c>
      <c r="W27" s="5">
        <v>0.26963789423462003</v>
      </c>
      <c r="X27" s="5">
        <v>-1.0658141036401503</v>
      </c>
      <c r="Y27" s="5">
        <v>-5.690708348993212E-2</v>
      </c>
      <c r="Z27" s="5">
        <v>-0.62300614445121028</v>
      </c>
      <c r="AA27" s="5">
        <v>-1.0582834875094704</v>
      </c>
      <c r="AB27" s="5">
        <v>-0.22993845050223172</v>
      </c>
      <c r="AC27" s="5">
        <v>1.235548552358523E-2</v>
      </c>
      <c r="AD27" s="5">
        <v>-0.53417807066580281</v>
      </c>
      <c r="AE27" s="5">
        <v>1.6721969586797059</v>
      </c>
      <c r="AF27" s="5">
        <f t="shared" si="0"/>
        <v>-0.26782356599142076</v>
      </c>
      <c r="AG27" s="5">
        <f t="shared" si="3"/>
        <v>0.79348072564639671</v>
      </c>
      <c r="AH27" s="5">
        <f t="shared" si="4"/>
        <v>0.14486909746069981</v>
      </c>
      <c r="AI27" s="5">
        <f t="shared" si="1"/>
        <v>-0.55176177948721539</v>
      </c>
      <c r="AJ27" s="5">
        <f t="shared" si="2"/>
        <v>1.6114647504373802E-2</v>
      </c>
      <c r="AK27" s="12">
        <f t="shared" si="5"/>
        <v>0</v>
      </c>
    </row>
    <row r="28" spans="1:44" x14ac:dyDescent="0.35">
      <c r="A28" t="s">
        <v>66</v>
      </c>
      <c r="B28" s="5">
        <v>0.21120399651408661</v>
      </c>
      <c r="C28" s="5">
        <v>-0.48306787903129589</v>
      </c>
      <c r="D28" s="5">
        <v>-3.2785010262159631E-2</v>
      </c>
      <c r="E28" s="5">
        <v>0.43167801777599379</v>
      </c>
      <c r="F28" s="5">
        <v>-1.0047597243101336</v>
      </c>
      <c r="G28" s="5">
        <v>0.60104866861365736</v>
      </c>
      <c r="H28" s="5">
        <v>-2.7324131224304438</v>
      </c>
      <c r="I28" s="5">
        <v>-0.21582195586233865</v>
      </c>
      <c r="J28" s="5">
        <v>-0.30632008929387666</v>
      </c>
      <c r="K28" s="5">
        <v>0.26472321223991457</v>
      </c>
      <c r="L28" s="5">
        <v>1.3747967386734672</v>
      </c>
      <c r="M28" s="5">
        <v>-2.1535697669605725E-2</v>
      </c>
      <c r="N28" s="5">
        <v>-0.40371560316998512</v>
      </c>
      <c r="O28" s="5">
        <v>-0.74755917012225837</v>
      </c>
      <c r="P28" s="5">
        <v>-0.77732920544804074</v>
      </c>
      <c r="Q28" s="5">
        <v>1.4553461369359866</v>
      </c>
      <c r="R28" s="5">
        <v>-0.21081291379232425</v>
      </c>
      <c r="S28" s="5">
        <v>0.29839156923117116</v>
      </c>
      <c r="T28" s="5">
        <v>1.7920683603733778</v>
      </c>
      <c r="U28" s="5">
        <v>0.57107399697997607</v>
      </c>
      <c r="V28" s="5">
        <v>0.45819888327969238</v>
      </c>
      <c r="W28" s="5">
        <v>1.1076485861849505</v>
      </c>
      <c r="X28" s="5">
        <v>-0.23685515770921484</v>
      </c>
      <c r="Y28" s="5">
        <v>2.5168264983221889</v>
      </c>
      <c r="Z28" s="5">
        <v>8.0262907431460917E-4</v>
      </c>
      <c r="AA28" s="5">
        <v>2.1869163902010769</v>
      </c>
      <c r="AB28" s="5">
        <v>0.20604375094990246</v>
      </c>
      <c r="AC28" s="5">
        <v>1.6084777598734945</v>
      </c>
      <c r="AD28" s="5">
        <v>1.8898481357609853</v>
      </c>
      <c r="AE28" s="5">
        <v>-0.47886032916721888</v>
      </c>
      <c r="AF28" s="5">
        <f t="shared" si="0"/>
        <v>0.31077524909051135</v>
      </c>
      <c r="AG28" s="5">
        <f t="shared" si="3"/>
        <v>1.0932631462547411</v>
      </c>
      <c r="AH28" s="5">
        <f t="shared" si="4"/>
        <v>0.19960162883093041</v>
      </c>
      <c r="AI28" s="5">
        <f t="shared" si="1"/>
        <v>-8.0436754673643862E-2</v>
      </c>
      <c r="AJ28" s="5">
        <f t="shared" si="2"/>
        <v>0.70198725285466657</v>
      </c>
      <c r="AK28" s="12">
        <f t="shared" si="5"/>
        <v>0</v>
      </c>
    </row>
    <row r="29" spans="1:44" x14ac:dyDescent="0.35">
      <c r="A29" t="s">
        <v>67</v>
      </c>
      <c r="B29" s="5">
        <v>-0.82596216088859364</v>
      </c>
      <c r="C29" s="5">
        <v>0.58790419643628411</v>
      </c>
      <c r="D29" s="5">
        <v>-0.66594338932191022</v>
      </c>
      <c r="E29" s="5">
        <v>-2.0539664546959102</v>
      </c>
      <c r="F29" s="5">
        <v>-0.49453319661552086</v>
      </c>
      <c r="G29" s="5">
        <v>-1.0708231457101647</v>
      </c>
      <c r="H29" s="5">
        <v>0.24827841116348282</v>
      </c>
      <c r="I29" s="5">
        <v>0.517575244884938</v>
      </c>
      <c r="J29" s="5">
        <v>9.4271399575518444E-2</v>
      </c>
      <c r="K29" s="5">
        <v>-5.0089283831766807E-2</v>
      </c>
      <c r="L29" s="5">
        <v>-1.1239012565056328</v>
      </c>
      <c r="M29" s="5">
        <v>0.38799498724984005</v>
      </c>
      <c r="N29" s="5">
        <v>-0.10965095498249866</v>
      </c>
      <c r="O29" s="5">
        <v>-1.327534846495837</v>
      </c>
      <c r="P29" s="5">
        <v>-1.4516081137116998</v>
      </c>
      <c r="Q29" s="5">
        <v>0.95686800705152564</v>
      </c>
      <c r="R29" s="5">
        <v>1.0632538760546595</v>
      </c>
      <c r="S29" s="5">
        <v>-0.88780552687239833</v>
      </c>
      <c r="T29" s="5">
        <v>0.17682623365544714</v>
      </c>
      <c r="U29" s="5">
        <v>2.5840199668891728</v>
      </c>
      <c r="V29" s="5">
        <v>-0.27408304958953522</v>
      </c>
      <c r="W29" s="5">
        <v>2.4597284209448844E-2</v>
      </c>
      <c r="X29" s="5">
        <v>0.70523128670174628</v>
      </c>
      <c r="Y29" s="5">
        <v>-1.2062309906468727</v>
      </c>
      <c r="Z29" s="5">
        <v>-1.5688783605583012E-3</v>
      </c>
      <c r="AA29" s="5">
        <v>-0.77021013566991314</v>
      </c>
      <c r="AB29" s="5">
        <v>-0.65234871726715937</v>
      </c>
      <c r="AC29" s="5">
        <v>0.11704173630278092</v>
      </c>
      <c r="AD29" s="5">
        <v>2.1114919945830479</v>
      </c>
      <c r="AE29" s="5">
        <v>0.69584530137944967</v>
      </c>
      <c r="AF29" s="5">
        <f t="shared" si="0"/>
        <v>-8.9835339167620987E-2</v>
      </c>
      <c r="AG29" s="5">
        <f t="shared" si="3"/>
        <v>1.0174555195819259</v>
      </c>
      <c r="AH29" s="5">
        <f t="shared" si="4"/>
        <v>0.18576111311105337</v>
      </c>
      <c r="AI29" s="5">
        <f t="shared" si="1"/>
        <v>-0.45392043059335674</v>
      </c>
      <c r="AJ29" s="5">
        <f t="shared" si="2"/>
        <v>0.27424975225811477</v>
      </c>
      <c r="AK29" s="12">
        <f t="shared" si="5"/>
        <v>0</v>
      </c>
    </row>
    <row r="30" spans="1:44" x14ac:dyDescent="0.35">
      <c r="A30" t="s">
        <v>68</v>
      </c>
      <c r="B30" s="5">
        <v>0.52748418966075405</v>
      </c>
      <c r="C30" s="5">
        <v>-1.9041817722609267</v>
      </c>
      <c r="D30" s="5">
        <v>-0.90196181190549396</v>
      </c>
      <c r="E30" s="5">
        <v>1.6506055544596165</v>
      </c>
      <c r="F30" s="5">
        <v>5.1620645535876974E-2</v>
      </c>
      <c r="G30" s="5">
        <v>2.4887776817195117</v>
      </c>
      <c r="H30" s="5">
        <v>-1.0966959962388501</v>
      </c>
      <c r="I30" s="5">
        <v>-0.87707803686498664</v>
      </c>
      <c r="J30" s="5">
        <v>0.20026504898851272</v>
      </c>
      <c r="K30" s="5">
        <v>-0.62087110563879833</v>
      </c>
      <c r="L30" s="5">
        <v>0.29303691917448305</v>
      </c>
      <c r="M30" s="5">
        <v>1.2925329428981058</v>
      </c>
      <c r="N30" s="5">
        <v>1.0496205504750833</v>
      </c>
      <c r="O30" s="5">
        <v>0.41127918848360423</v>
      </c>
      <c r="P30" s="5">
        <v>-4.909338713332545E-2</v>
      </c>
      <c r="Q30" s="5">
        <v>-1.0980920706060715</v>
      </c>
      <c r="R30" s="5">
        <v>0.82811538959504105</v>
      </c>
      <c r="S30" s="5">
        <v>-2.8117028705310076E-2</v>
      </c>
      <c r="T30" s="5">
        <v>-0.73969204095192254</v>
      </c>
      <c r="U30" s="5">
        <v>9.6268877314287238E-2</v>
      </c>
      <c r="V30" s="5">
        <v>0.13740191207034513</v>
      </c>
      <c r="W30" s="5">
        <v>0.17597130863578059</v>
      </c>
      <c r="X30" s="5">
        <v>-0.98854570751427673</v>
      </c>
      <c r="Y30" s="5">
        <v>-3.485183697193861E-2</v>
      </c>
      <c r="Z30" s="5">
        <v>0.46799186748103239</v>
      </c>
      <c r="AA30" s="5">
        <v>0.51128836275893264</v>
      </c>
      <c r="AB30" s="5">
        <v>-1.6048625184339471</v>
      </c>
      <c r="AC30" s="5">
        <v>0.44785792852053419</v>
      </c>
      <c r="AD30" s="5">
        <v>6.9235284172464162E-3</v>
      </c>
      <c r="AE30" s="5">
        <v>-1.0671647032722831</v>
      </c>
      <c r="AF30" s="5">
        <f t="shared" si="0"/>
        <v>-1.2472204010312756E-2</v>
      </c>
      <c r="AG30" s="5">
        <f t="shared" si="3"/>
        <v>0.96372324722908675</v>
      </c>
      <c r="AH30" s="5">
        <f t="shared" si="4"/>
        <v>0.17595098723316629</v>
      </c>
      <c r="AI30" s="5">
        <f t="shared" si="1"/>
        <v>-0.35732980203158543</v>
      </c>
      <c r="AJ30" s="5">
        <f t="shared" si="2"/>
        <v>0.33238539401095996</v>
      </c>
      <c r="AK30" s="12">
        <f t="shared" si="5"/>
        <v>0</v>
      </c>
    </row>
    <row r="31" spans="1:44" x14ac:dyDescent="0.35">
      <c r="A31" t="s">
        <v>69</v>
      </c>
      <c r="B31" s="5">
        <v>0.74442709774302784</v>
      </c>
      <c r="C31" s="5">
        <v>1.4100896805757657</v>
      </c>
      <c r="D31" s="5">
        <v>0.90980392997153103</v>
      </c>
      <c r="E31" s="5">
        <v>-0.71201611717697233</v>
      </c>
      <c r="F31" s="5">
        <v>0.51329379857634194</v>
      </c>
      <c r="G31" s="5">
        <v>7.2293460107175633E-3</v>
      </c>
      <c r="H31" s="5">
        <v>-1.6781086742412299</v>
      </c>
      <c r="I31" s="5">
        <v>1.7404317986802198E-2</v>
      </c>
      <c r="J31" s="5">
        <v>-0.25467443265370093</v>
      </c>
      <c r="K31" s="5">
        <v>0.69623411036445759</v>
      </c>
      <c r="L31" s="5">
        <v>3.7301788324839436E-2</v>
      </c>
      <c r="M31" s="5">
        <v>-0.13763383321929723</v>
      </c>
      <c r="N31" s="5">
        <v>-0.10995790944434702</v>
      </c>
      <c r="O31" s="5">
        <v>-0.61180571719887666</v>
      </c>
      <c r="P31" s="5">
        <v>-1.9276740204077214</v>
      </c>
      <c r="Q31" s="5">
        <v>-0.14860802366456483</v>
      </c>
      <c r="R31" s="5">
        <v>0.8606764367868891</v>
      </c>
      <c r="S31" s="5">
        <v>-0.20120182853133883</v>
      </c>
      <c r="T31" s="5">
        <v>-0.33054334380722139</v>
      </c>
      <c r="U31" s="5">
        <v>1.154044184659142</v>
      </c>
      <c r="V31" s="5">
        <v>0.16913872968871146</v>
      </c>
      <c r="W31" s="5">
        <v>0.11781139619415626</v>
      </c>
      <c r="X31" s="5">
        <v>1.4051465768716298</v>
      </c>
      <c r="Y31" s="5">
        <v>1.5664136299164966</v>
      </c>
      <c r="Z31" s="5">
        <v>0.58945033742929809</v>
      </c>
      <c r="AA31" s="5">
        <v>0.10934286365227308</v>
      </c>
      <c r="AB31" s="5">
        <v>2.4008295440580696</v>
      </c>
      <c r="AC31" s="5">
        <v>-0.84592329585575499</v>
      </c>
      <c r="AD31" s="5">
        <v>0.142345015774481</v>
      </c>
      <c r="AE31" s="5">
        <v>-1.0623102753015701</v>
      </c>
      <c r="AF31" s="5">
        <f t="shared" si="0"/>
        <v>0.16101751043606782</v>
      </c>
      <c r="AG31" s="5">
        <f t="shared" si="3"/>
        <v>0.93871325091611491</v>
      </c>
      <c r="AH31" s="5">
        <f t="shared" si="4"/>
        <v>0.17138480751858773</v>
      </c>
      <c r="AI31" s="5">
        <f t="shared" si="1"/>
        <v>-0.17489053979769353</v>
      </c>
      <c r="AJ31" s="5">
        <f t="shared" si="2"/>
        <v>0.49692556066982918</v>
      </c>
      <c r="AK31" s="12">
        <f t="shared" si="5"/>
        <v>0</v>
      </c>
    </row>
    <row r="32" spans="1:44" x14ac:dyDescent="0.35">
      <c r="A32" t="s">
        <v>70</v>
      </c>
      <c r="B32" s="5">
        <v>-1.2391842574288603</v>
      </c>
      <c r="C32" s="5">
        <v>-0.21832761376572307</v>
      </c>
      <c r="D32" s="5">
        <v>-0.57684701459947973</v>
      </c>
      <c r="E32" s="5">
        <v>0.49142272473545745</v>
      </c>
      <c r="F32" s="5">
        <v>0.92377831606427208</v>
      </c>
      <c r="G32" s="5">
        <v>0.51722508942475542</v>
      </c>
      <c r="H32" s="5">
        <v>0.62980006987345405</v>
      </c>
      <c r="I32" s="5">
        <v>0.38099415178294294</v>
      </c>
      <c r="J32" s="5">
        <v>-0.60784486777265556</v>
      </c>
      <c r="K32" s="5">
        <v>-2.980073077196721E-2</v>
      </c>
      <c r="L32" s="5">
        <v>0.16572471395193134</v>
      </c>
      <c r="M32" s="5">
        <v>0.50675907914410345</v>
      </c>
      <c r="N32" s="5">
        <v>-1.2867349141743034</v>
      </c>
      <c r="O32" s="5">
        <v>-0.25934014047379605</v>
      </c>
      <c r="P32" s="5">
        <v>0.8840675036481116</v>
      </c>
      <c r="Q32" s="5">
        <v>0.20612219486793038</v>
      </c>
      <c r="R32" s="5">
        <v>1.3609542293124832</v>
      </c>
      <c r="S32" s="5">
        <v>-9.5116092779790051E-2</v>
      </c>
      <c r="T32" s="5">
        <v>-0.58354544307803735</v>
      </c>
      <c r="U32" s="5">
        <v>0.38025405046937522</v>
      </c>
      <c r="V32" s="5">
        <v>1.5235218597808853</v>
      </c>
      <c r="W32" s="5">
        <v>0.92272330221021548</v>
      </c>
      <c r="X32" s="5">
        <v>0.32481239031767473</v>
      </c>
      <c r="Y32" s="5">
        <v>-0.89326476881979033</v>
      </c>
      <c r="Z32" s="5">
        <v>2.8146314434707165</v>
      </c>
      <c r="AA32" s="5">
        <v>-0.34309323382331058</v>
      </c>
      <c r="AB32" s="5">
        <v>0.14072384146857075</v>
      </c>
      <c r="AC32" s="5">
        <v>-3.2479192668688484E-2</v>
      </c>
      <c r="AD32" s="5">
        <v>7.5383468356449157E-2</v>
      </c>
      <c r="AE32" s="5">
        <v>-0.33620381145738065</v>
      </c>
      <c r="AF32" s="5">
        <f t="shared" si="0"/>
        <v>0.19157054490885153</v>
      </c>
      <c r="AG32" s="5">
        <f t="shared" si="3"/>
        <v>0.84123488131553925</v>
      </c>
      <c r="AH32" s="5">
        <f t="shared" si="4"/>
        <v>0.15358777355223402</v>
      </c>
      <c r="AI32" s="5">
        <f t="shared" si="1"/>
        <v>-0.10945595971922054</v>
      </c>
      <c r="AJ32" s="5">
        <f t="shared" si="2"/>
        <v>0.49259704953692363</v>
      </c>
      <c r="AK32" s="12">
        <f t="shared" si="5"/>
        <v>0</v>
      </c>
    </row>
    <row r="33" spans="1:37" x14ac:dyDescent="0.35">
      <c r="A33" t="s">
        <v>71</v>
      </c>
      <c r="B33" s="5">
        <v>-1.9907292880816385</v>
      </c>
      <c r="C33" s="5">
        <v>0.96866415333352052</v>
      </c>
      <c r="D33" s="5">
        <v>0.59291323850629851</v>
      </c>
      <c r="E33" s="5">
        <v>0.39526412365376018</v>
      </c>
      <c r="F33" s="5">
        <v>1.166040419775527</v>
      </c>
      <c r="G33" s="5">
        <v>-0.78469838626915589</v>
      </c>
      <c r="H33" s="5">
        <v>-1.8475247998139821E-2</v>
      </c>
      <c r="I33" s="5">
        <v>-0.48255287765641697</v>
      </c>
      <c r="J33" s="5">
        <v>0.94067218014970422</v>
      </c>
      <c r="K33" s="5">
        <v>-1.5289151633623987</v>
      </c>
      <c r="L33" s="5">
        <v>-0.20846755433012731</v>
      </c>
      <c r="M33" s="5">
        <v>5.3536268751486205E-2</v>
      </c>
      <c r="N33" s="5">
        <v>-1.1136035027448088</v>
      </c>
      <c r="O33" s="5">
        <v>0.70376017902162857</v>
      </c>
      <c r="P33" s="5">
        <v>-0.50172161536465865</v>
      </c>
      <c r="Q33" s="5">
        <v>-0.13307840163179208</v>
      </c>
      <c r="R33" s="5">
        <v>1.7997399481828324</v>
      </c>
      <c r="S33" s="5">
        <v>-0.71142494562081993</v>
      </c>
      <c r="T33" s="5">
        <v>0.13601152204500977</v>
      </c>
      <c r="U33" s="5">
        <v>1.0213739187747706</v>
      </c>
      <c r="V33" s="5">
        <v>0.78594780461571645</v>
      </c>
      <c r="W33" s="5">
        <v>-0.17837919585872442</v>
      </c>
      <c r="X33" s="5">
        <v>1.3677436072612181</v>
      </c>
      <c r="Y33" s="5">
        <v>-0.4849607648793608</v>
      </c>
      <c r="Z33" s="5">
        <v>0.52616542234318331</v>
      </c>
      <c r="AA33" s="5">
        <v>0.97197244031121954</v>
      </c>
      <c r="AB33" s="5">
        <v>1.2808050087187439</v>
      </c>
      <c r="AC33" s="5">
        <v>0.69156385507085361</v>
      </c>
      <c r="AD33" s="5">
        <v>-0.93213202490005642</v>
      </c>
      <c r="AE33" s="5">
        <v>-1.9136405171593651</v>
      </c>
      <c r="AF33" s="5">
        <f t="shared" si="0"/>
        <v>8.0646486821933649E-2</v>
      </c>
      <c r="AG33" s="5">
        <f t="shared" si="3"/>
        <v>0.98488057243269767</v>
      </c>
      <c r="AH33" s="5">
        <f t="shared" si="4"/>
        <v>0.17981376865666304</v>
      </c>
      <c r="AI33" s="5">
        <f t="shared" si="1"/>
        <v>-0.27178202366954307</v>
      </c>
      <c r="AJ33" s="5">
        <f t="shared" si="2"/>
        <v>0.43307499731341037</v>
      </c>
      <c r="AK33" s="12">
        <f t="shared" si="5"/>
        <v>0</v>
      </c>
    </row>
    <row r="34" spans="1:37" x14ac:dyDescent="0.35">
      <c r="A34" t="s">
        <v>72</v>
      </c>
      <c r="B34" s="5">
        <v>-0.22436438484874088</v>
      </c>
      <c r="C34" s="5">
        <v>-1.2549980965559371</v>
      </c>
      <c r="D34" s="5">
        <v>-2.831075107678771</v>
      </c>
      <c r="E34" s="5">
        <v>-0.3925356395484414</v>
      </c>
      <c r="F34" s="5">
        <v>0.78157881944207475</v>
      </c>
      <c r="G34" s="5">
        <v>0.89509057943359949</v>
      </c>
      <c r="H34" s="5">
        <v>1.7053025658242404</v>
      </c>
      <c r="I34" s="5">
        <v>0.16898297872103285</v>
      </c>
      <c r="J34" s="5">
        <v>1.2349073585937731</v>
      </c>
      <c r="K34" s="5">
        <v>-1.0170015229959972</v>
      </c>
      <c r="L34" s="5">
        <v>-1.9605795387178659</v>
      </c>
      <c r="M34" s="5">
        <v>0.95192262961063534</v>
      </c>
      <c r="N34" s="5">
        <v>-3.2096068025566638E-2</v>
      </c>
      <c r="O34" s="5">
        <v>1.0238250069960486</v>
      </c>
      <c r="P34" s="5">
        <v>0.32852426556928549</v>
      </c>
      <c r="Q34" s="5">
        <v>0.29831198844476603</v>
      </c>
      <c r="R34" s="5">
        <v>-0.25744157028384507</v>
      </c>
      <c r="S34" s="5">
        <v>-1.4597708286601119</v>
      </c>
      <c r="T34" s="5">
        <v>0.6041682354407385</v>
      </c>
      <c r="U34" s="5">
        <v>-1.6497097021783702</v>
      </c>
      <c r="V34" s="5">
        <v>0.74907802627421916</v>
      </c>
      <c r="W34" s="5">
        <v>-0.32279785955324769</v>
      </c>
      <c r="X34" s="5">
        <v>-0.74069816946575884</v>
      </c>
      <c r="Y34" s="5">
        <v>-0.58454361351323314</v>
      </c>
      <c r="Z34" s="5">
        <v>-2.4424662115052342</v>
      </c>
      <c r="AA34" s="5">
        <v>-1.4038050721865147E-2</v>
      </c>
      <c r="AB34" s="5">
        <v>0.27535406843526289</v>
      </c>
      <c r="AC34" s="5">
        <v>-0.58872274166787975</v>
      </c>
      <c r="AD34" s="5">
        <v>5.1850292948074639E-2</v>
      </c>
      <c r="AE34" s="5">
        <v>0.46458126234938391</v>
      </c>
      <c r="AF34" s="5">
        <f t="shared" si="0"/>
        <v>-0.20797870092792436</v>
      </c>
      <c r="AG34" s="5">
        <f t="shared" si="3"/>
        <v>1.0961863399426341</v>
      </c>
      <c r="AH34" s="5">
        <f t="shared" si="4"/>
        <v>0.20013532853853566</v>
      </c>
      <c r="AI34" s="5">
        <f t="shared" si="1"/>
        <v>-0.60023673689754542</v>
      </c>
      <c r="AJ34" s="5">
        <f t="shared" si="2"/>
        <v>0.18427933504169669</v>
      </c>
      <c r="AK34" s="12">
        <f t="shared" si="5"/>
        <v>0</v>
      </c>
    </row>
    <row r="35" spans="1:37" x14ac:dyDescent="0.35">
      <c r="A35" t="s">
        <v>73</v>
      </c>
      <c r="B35" s="5">
        <v>-1.1481097317300737</v>
      </c>
      <c r="C35" s="5">
        <v>0.78355469668167643</v>
      </c>
      <c r="D35" s="5">
        <v>-1.8373066268395633</v>
      </c>
      <c r="E35" s="5">
        <v>-8.8202796177938581E-2</v>
      </c>
      <c r="F35" s="5">
        <v>0.18436821846989915</v>
      </c>
      <c r="G35" s="5">
        <v>0.51600181905087084</v>
      </c>
      <c r="H35" s="5">
        <v>-3.865352482534945E-5</v>
      </c>
      <c r="I35" s="5">
        <v>1.0288658813806251E-2</v>
      </c>
      <c r="J35" s="5">
        <v>1.5734940461697988</v>
      </c>
      <c r="K35" s="5">
        <v>0.5527988378162263</v>
      </c>
      <c r="L35" s="5">
        <v>-0.35300899980938993</v>
      </c>
      <c r="M35" s="5">
        <v>-0.15588284441037104</v>
      </c>
      <c r="N35" s="5">
        <v>1.3917224350734614</v>
      </c>
      <c r="O35" s="5">
        <v>-0.16184799278562423</v>
      </c>
      <c r="P35" s="5">
        <v>-0.62700564740225673</v>
      </c>
      <c r="Q35" s="5">
        <v>-0.35317157198733184</v>
      </c>
      <c r="R35" s="5">
        <v>0.28904651117045432</v>
      </c>
      <c r="S35" s="5">
        <v>0.98867076303577051</v>
      </c>
      <c r="T35" s="5">
        <v>1.3340240911929868</v>
      </c>
      <c r="U35" s="5">
        <v>1.329012775386218</v>
      </c>
      <c r="V35" s="5">
        <v>-0.13616613614431117</v>
      </c>
      <c r="W35" s="5">
        <v>-0.73888713814085349</v>
      </c>
      <c r="X35" s="5">
        <v>-0.93509015641757287</v>
      </c>
      <c r="Y35" s="5">
        <v>-5.2999666877440177E-2</v>
      </c>
      <c r="Z35" s="5">
        <v>0.14752458810107782</v>
      </c>
      <c r="AA35" s="5">
        <v>0.30792307370575145</v>
      </c>
      <c r="AB35" s="5">
        <v>-0.84581415649154224</v>
      </c>
      <c r="AC35" s="5">
        <v>0.41961811803048477</v>
      </c>
      <c r="AD35" s="5">
        <v>0.53514895625994541</v>
      </c>
      <c r="AE35" s="5">
        <v>0.54825932238600217</v>
      </c>
      <c r="AF35" s="5">
        <f t="shared" si="0"/>
        <v>0.11593082642017787</v>
      </c>
      <c r="AG35" s="5">
        <f t="shared" si="3"/>
        <v>0.79367603817200827</v>
      </c>
      <c r="AH35" s="5">
        <f t="shared" si="4"/>
        <v>0.14490475648604673</v>
      </c>
      <c r="AI35" s="5">
        <f t="shared" si="1"/>
        <v>-0.16807727748102042</v>
      </c>
      <c r="AJ35" s="5">
        <f t="shared" si="2"/>
        <v>0.39993893032137617</v>
      </c>
      <c r="AK35" s="12">
        <f t="shared" si="5"/>
        <v>0</v>
      </c>
    </row>
    <row r="36" spans="1:37" x14ac:dyDescent="0.35">
      <c r="A36" t="s">
        <v>74</v>
      </c>
      <c r="B36" s="5">
        <v>8.8048182078637183E-2</v>
      </c>
      <c r="C36" s="5">
        <v>-0.35569655665312894</v>
      </c>
      <c r="D36" s="5">
        <v>2.071947164949961</v>
      </c>
      <c r="E36" s="5">
        <v>-0.59118065109942108</v>
      </c>
      <c r="F36" s="5">
        <v>-1.4426723282667808</v>
      </c>
      <c r="G36" s="5">
        <v>0.4174466994300019</v>
      </c>
      <c r="H36" s="5">
        <v>-0.39534711504529696</v>
      </c>
      <c r="I36" s="5">
        <v>-0.52116433835180942</v>
      </c>
      <c r="J36" s="5">
        <v>1.1282281775493175</v>
      </c>
      <c r="K36" s="5">
        <v>2.1987762011121958</v>
      </c>
      <c r="L36" s="5">
        <v>-0.53806388677912764</v>
      </c>
      <c r="M36" s="5">
        <v>4.9323034545523115E-2</v>
      </c>
      <c r="N36" s="5">
        <v>7.1012209446053021E-2</v>
      </c>
      <c r="O36" s="5">
        <v>0.10626536095514894</v>
      </c>
      <c r="P36" s="5">
        <v>0.31603576644556597</v>
      </c>
      <c r="Q36" s="5">
        <v>0.76149035521666519</v>
      </c>
      <c r="R36" s="5">
        <v>-0.47448907025682274</v>
      </c>
      <c r="S36" s="5">
        <v>0.30327441891131457</v>
      </c>
      <c r="T36" s="5">
        <v>0.46406967157963663</v>
      </c>
      <c r="U36" s="5">
        <v>1.2815007721656002</v>
      </c>
      <c r="V36" s="5">
        <v>0.40953182178782299</v>
      </c>
      <c r="W36" s="5">
        <v>0.66184156821691431</v>
      </c>
      <c r="X36" s="5">
        <v>2.6902125682681799</v>
      </c>
      <c r="Y36" s="5">
        <v>-0.25025201466633007</v>
      </c>
      <c r="Z36" s="5">
        <v>-1.0560097507550381</v>
      </c>
      <c r="AA36" s="5">
        <v>-0.6594632395717781</v>
      </c>
      <c r="AB36" s="5">
        <v>0.66041366153513081</v>
      </c>
      <c r="AC36" s="5">
        <v>0.77909021456434857</v>
      </c>
      <c r="AD36" s="5">
        <v>0.68632516558864154</v>
      </c>
      <c r="AE36" s="5">
        <v>-0.60141474023112096</v>
      </c>
      <c r="AF36" s="5">
        <f t="shared" si="0"/>
        <v>0.27530264408900013</v>
      </c>
      <c r="AG36" s="5">
        <f t="shared" si="3"/>
        <v>0.94300077523657877</v>
      </c>
      <c r="AH36" s="5">
        <f t="shared" si="4"/>
        <v>0.17216759878064442</v>
      </c>
      <c r="AI36" s="5">
        <f t="shared" si="1"/>
        <v>-6.2139648825804972E-2</v>
      </c>
      <c r="AJ36" s="5">
        <f t="shared" si="2"/>
        <v>0.61274493700380517</v>
      </c>
      <c r="AK36" s="12">
        <f t="shared" si="5"/>
        <v>0</v>
      </c>
    </row>
    <row r="37" spans="1:37" x14ac:dyDescent="0.35">
      <c r="A37" t="s">
        <v>75</v>
      </c>
      <c r="B37" s="5">
        <v>1.128514668380376</v>
      </c>
      <c r="C37" s="5">
        <v>0.59181843425903935</v>
      </c>
      <c r="D37" s="5">
        <v>-0.25491090127616189</v>
      </c>
      <c r="E37" s="5">
        <v>0.47611592890461907</v>
      </c>
      <c r="F37" s="5">
        <v>-0.38939788282732479</v>
      </c>
      <c r="G37" s="5">
        <v>1.5496743799303658</v>
      </c>
      <c r="H37" s="5">
        <v>-1.0442136044730432E-2</v>
      </c>
      <c r="I37" s="5">
        <v>-1.5140676623559557</v>
      </c>
      <c r="J37" s="5">
        <v>-9.1197307483525947E-2</v>
      </c>
      <c r="K37" s="5">
        <v>2.1423329599201679</v>
      </c>
      <c r="L37" s="5">
        <v>0.44143916966277175</v>
      </c>
      <c r="M37" s="5">
        <v>-0.91328047346905805</v>
      </c>
      <c r="N37" s="5">
        <v>1.1666543286992237E-2</v>
      </c>
      <c r="O37" s="5">
        <v>0.76599690146395005</v>
      </c>
      <c r="P37" s="5">
        <v>-0.53620851758751087</v>
      </c>
      <c r="Q37" s="5">
        <v>-3.1472882255911827</v>
      </c>
      <c r="R37" s="5">
        <v>0.81588950706645846</v>
      </c>
      <c r="S37" s="5">
        <v>-1.0204712452832609</v>
      </c>
      <c r="T37" s="5">
        <v>2.3605025489814579</v>
      </c>
      <c r="U37" s="5">
        <v>0.94532424554927275</v>
      </c>
      <c r="V37" s="5">
        <v>-0.13585804481408559</v>
      </c>
      <c r="W37" s="5">
        <v>-0.89840568762156181</v>
      </c>
      <c r="X37" s="5">
        <v>0.67245082391309552</v>
      </c>
      <c r="Y37" s="5">
        <v>8.3672375694732182E-2</v>
      </c>
      <c r="Z37" s="5">
        <v>0.79378651207662188</v>
      </c>
      <c r="AA37" s="5">
        <v>0.22946665012568701</v>
      </c>
      <c r="AB37" s="5">
        <v>1.0459098120918497</v>
      </c>
      <c r="AC37" s="5">
        <v>-0.12682903616223484</v>
      </c>
      <c r="AD37" s="5">
        <v>0.8243478077929467</v>
      </c>
      <c r="AE37" s="5">
        <v>2.7913483791053295</v>
      </c>
      <c r="AF37" s="5">
        <f t="shared" si="0"/>
        <v>0.28773001758963801</v>
      </c>
      <c r="AG37" s="5">
        <f t="shared" si="3"/>
        <v>1.180378240720465</v>
      </c>
      <c r="AH37" s="5">
        <f t="shared" si="4"/>
        <v>0.2155065962769539</v>
      </c>
      <c r="AI37" s="5">
        <f t="shared" si="1"/>
        <v>-0.13465514954400526</v>
      </c>
      <c r="AJ37" s="5">
        <f t="shared" si="2"/>
        <v>0.71011518472328128</v>
      </c>
      <c r="AK37" s="12">
        <f t="shared" si="5"/>
        <v>0</v>
      </c>
    </row>
    <row r="38" spans="1:37" x14ac:dyDescent="0.35">
      <c r="A38" t="s">
        <v>76</v>
      </c>
      <c r="B38" s="5">
        <v>-0.77826143751735799</v>
      </c>
      <c r="C38" s="5">
        <v>1.5509476725128479</v>
      </c>
      <c r="D38" s="5">
        <v>5.9742433222709224E-2</v>
      </c>
      <c r="E38" s="5">
        <v>-0.44971898205403704</v>
      </c>
      <c r="F38" s="5">
        <v>-0.38231064536375925</v>
      </c>
      <c r="G38" s="5">
        <v>-0.90737557911779732</v>
      </c>
      <c r="H38" s="5">
        <v>1.1092038221249823</v>
      </c>
      <c r="I38" s="5">
        <v>-1.2478017197281588</v>
      </c>
      <c r="J38" s="5">
        <v>9.6422354545211419E-2</v>
      </c>
      <c r="K38" s="5">
        <v>-0.84144630818627775</v>
      </c>
      <c r="L38" s="5">
        <v>0.24898895389924292</v>
      </c>
      <c r="M38" s="5">
        <v>1.980297383852303</v>
      </c>
      <c r="N38" s="5">
        <v>-0.10457256394147407</v>
      </c>
      <c r="O38" s="5">
        <v>0.42371539166197181</v>
      </c>
      <c r="P38" s="5">
        <v>-1.3340240911929868</v>
      </c>
      <c r="Q38" s="5">
        <v>-0.94222059487947263</v>
      </c>
      <c r="R38" s="5">
        <v>1.0434018804517109</v>
      </c>
      <c r="S38" s="5">
        <v>8.2241058407817036E-3</v>
      </c>
      <c r="T38" s="5">
        <v>0.26622842597134877</v>
      </c>
      <c r="U38" s="5">
        <v>-0.60132379076094367</v>
      </c>
      <c r="V38" s="5">
        <v>-0.21911091607762501</v>
      </c>
      <c r="W38" s="5">
        <v>1.0505482350708917</v>
      </c>
      <c r="X38" s="5">
        <v>0.17418415154679678</v>
      </c>
      <c r="Y38" s="5">
        <v>2.085216692648828</v>
      </c>
      <c r="Z38" s="5">
        <v>0.15665705177525524</v>
      </c>
      <c r="AA38" s="5">
        <v>-0.32118578019435517</v>
      </c>
      <c r="AB38" s="5">
        <v>0.68806912167929113</v>
      </c>
      <c r="AC38" s="5">
        <v>-0.73086994234472513</v>
      </c>
      <c r="AD38" s="5">
        <v>-0.69535644797724672</v>
      </c>
      <c r="AE38" s="5">
        <v>-8.1292910181218758E-2</v>
      </c>
      <c r="AF38" s="5">
        <f t="shared" si="0"/>
        <v>4.349919890955789E-2</v>
      </c>
      <c r="AG38" s="5">
        <f t="shared" si="3"/>
        <v>0.89351265085867226</v>
      </c>
      <c r="AH38" s="5">
        <f t="shared" si="4"/>
        <v>0.16313234476384417</v>
      </c>
      <c r="AI38" s="5">
        <f t="shared" si="1"/>
        <v>-0.27623432154114785</v>
      </c>
      <c r="AJ38" s="5">
        <f t="shared" si="2"/>
        <v>0.36323271936026363</v>
      </c>
      <c r="AK38" s="12">
        <f t="shared" si="5"/>
        <v>0</v>
      </c>
    </row>
    <row r="39" spans="1:37" x14ac:dyDescent="0.35">
      <c r="A39" t="s">
        <v>77</v>
      </c>
      <c r="B39" s="5">
        <v>0.65537960836081766</v>
      </c>
      <c r="C39" s="5">
        <v>-0.2331591986148851</v>
      </c>
      <c r="D39" s="5">
        <v>-0.20284119273128454</v>
      </c>
      <c r="E39" s="5">
        <v>-0.18234459275845438</v>
      </c>
      <c r="F39" s="5">
        <v>0.28060185286449268</v>
      </c>
      <c r="G39" s="5">
        <v>1.4684883353766054</v>
      </c>
      <c r="H39" s="5">
        <v>-0.22985886971582659</v>
      </c>
      <c r="I39" s="5">
        <v>-1.6263038560282439</v>
      </c>
      <c r="J39" s="5">
        <v>-0.82908627518918365</v>
      </c>
      <c r="K39" s="5">
        <v>-2.0609513740055263</v>
      </c>
      <c r="L39" s="5">
        <v>0.59775288718810771</v>
      </c>
      <c r="M39" s="5">
        <v>0.6709160516038537</v>
      </c>
      <c r="N39" s="5">
        <v>1.6913918443606235</v>
      </c>
      <c r="O39" s="5">
        <v>1.3710678103961982</v>
      </c>
      <c r="P39" s="5">
        <v>0.18390096556686331</v>
      </c>
      <c r="Q39" s="5">
        <v>0.43815362005261704</v>
      </c>
      <c r="R39" s="5">
        <v>0.27051100914832205</v>
      </c>
      <c r="S39" s="5">
        <v>-0.52924292504030745</v>
      </c>
      <c r="T39" s="5">
        <v>0.42179181036772206</v>
      </c>
      <c r="U39" s="5">
        <v>1.2570194485306274</v>
      </c>
      <c r="V39" s="5">
        <v>0.7486733011319302</v>
      </c>
      <c r="W39" s="5">
        <v>-0.67283394855621736</v>
      </c>
      <c r="X39" s="5">
        <v>-1.4267698134062812E-2</v>
      </c>
      <c r="Y39" s="5">
        <v>-0.78095695243973751</v>
      </c>
      <c r="Z39" s="5">
        <v>0.62198523664847016</v>
      </c>
      <c r="AA39" s="5">
        <v>-3.4086724554072134E-2</v>
      </c>
      <c r="AB39" s="5">
        <v>0.70935584517428651</v>
      </c>
      <c r="AC39" s="5">
        <v>7.0244823291432112E-2</v>
      </c>
      <c r="AD39" s="5">
        <v>-0.33102878660429269</v>
      </c>
      <c r="AE39" s="5">
        <v>-0.96866415333352052</v>
      </c>
      <c r="AF39" s="5">
        <f t="shared" si="0"/>
        <v>9.2053596745245159E-2</v>
      </c>
      <c r="AG39" s="5">
        <f t="shared" si="3"/>
        <v>0.86352054934169964</v>
      </c>
      <c r="AH39" s="5">
        <f t="shared" si="4"/>
        <v>0.15765656124790056</v>
      </c>
      <c r="AI39" s="5">
        <f t="shared" si="1"/>
        <v>-0.21694758522707303</v>
      </c>
      <c r="AJ39" s="5">
        <f t="shared" si="2"/>
        <v>0.40105477871756334</v>
      </c>
      <c r="AK39" s="12">
        <f t="shared" si="5"/>
        <v>0</v>
      </c>
    </row>
    <row r="40" spans="1:37" x14ac:dyDescent="0.35">
      <c r="A40" t="s">
        <v>78</v>
      </c>
      <c r="B40" s="5">
        <v>-1.6557078197365627</v>
      </c>
      <c r="C40" s="5">
        <v>-0.33248397812712938</v>
      </c>
      <c r="D40" s="5">
        <v>0.41103021430899389</v>
      </c>
      <c r="E40" s="5">
        <v>-1.5509476725128479</v>
      </c>
      <c r="F40" s="5">
        <v>-8.3748545876005664E-2</v>
      </c>
      <c r="G40" s="5">
        <v>0.41861653699015733</v>
      </c>
      <c r="H40" s="5">
        <v>0.27456053430796601</v>
      </c>
      <c r="I40" s="5">
        <v>-0.39261863093997817</v>
      </c>
      <c r="J40" s="5">
        <v>-0.32295815799443517</v>
      </c>
      <c r="K40" s="5">
        <v>-1.0694657248677686</v>
      </c>
      <c r="L40" s="5">
        <v>-1.5501836969633587</v>
      </c>
      <c r="M40" s="5">
        <v>0.94987854026840068</v>
      </c>
      <c r="N40" s="5">
        <v>1.0780422599054873</v>
      </c>
      <c r="O40" s="5">
        <v>0.12459395293262787</v>
      </c>
      <c r="P40" s="5">
        <v>-0.61846094467910007</v>
      </c>
      <c r="Q40" s="5">
        <v>1.0072994882648345</v>
      </c>
      <c r="R40" s="5">
        <v>-1.1048268788727</v>
      </c>
      <c r="S40" s="5">
        <v>-1.370872269035317</v>
      </c>
      <c r="T40" s="5">
        <v>0.34366166801191866</v>
      </c>
      <c r="U40" s="5">
        <v>0.39683641261945013</v>
      </c>
      <c r="V40" s="5">
        <v>-4.8710262490203604E-2</v>
      </c>
      <c r="W40" s="5">
        <v>-0.91537231128313579</v>
      </c>
      <c r="X40" s="5">
        <v>0.10065036804007832</v>
      </c>
      <c r="Y40" s="5">
        <v>0.26274278752680402</v>
      </c>
      <c r="Z40" s="5">
        <v>1.4368470147019252</v>
      </c>
      <c r="AA40" s="5">
        <v>-1.2918280845042318</v>
      </c>
      <c r="AB40" s="5">
        <v>0.3951811322622234</v>
      </c>
      <c r="AC40" s="5">
        <v>0.84570501712732948</v>
      </c>
      <c r="AD40" s="5">
        <v>-0.55333430282189511</v>
      </c>
      <c r="AE40" s="5">
        <v>-0.22365838958648965</v>
      </c>
      <c r="AF40" s="5">
        <f t="shared" si="0"/>
        <v>-0.16798439143409874</v>
      </c>
      <c r="AG40" s="5">
        <f t="shared" si="3"/>
        <v>0.85854046614552038</v>
      </c>
      <c r="AH40" s="5">
        <f t="shared" si="4"/>
        <v>0.15674732661296731</v>
      </c>
      <c r="AI40" s="5">
        <f t="shared" si="1"/>
        <v>-0.47520350626845131</v>
      </c>
      <c r="AJ40" s="5">
        <f t="shared" si="2"/>
        <v>0.13923472340025386</v>
      </c>
      <c r="AK40" s="12">
        <f t="shared" si="5"/>
        <v>0</v>
      </c>
    </row>
    <row r="41" spans="1:37" x14ac:dyDescent="0.35">
      <c r="A41" t="s">
        <v>79</v>
      </c>
      <c r="B41" s="5">
        <v>0.3465834197413642</v>
      </c>
      <c r="C41" s="5">
        <v>0.35553284760680981</v>
      </c>
      <c r="D41" s="5">
        <v>0.7711355465289671</v>
      </c>
      <c r="E41" s="5">
        <v>1.1413339962018654</v>
      </c>
      <c r="F41" s="5">
        <v>0.36026449379278347</v>
      </c>
      <c r="G41" s="5">
        <v>1.3332828530110419</v>
      </c>
      <c r="H41" s="5">
        <v>0.67168230089009739</v>
      </c>
      <c r="I41" s="5">
        <v>0.59364310800447129</v>
      </c>
      <c r="J41" s="5">
        <v>6.4953837863868102E-2</v>
      </c>
      <c r="K41" s="5">
        <v>0.85691453932668082</v>
      </c>
      <c r="L41" s="5">
        <v>0.93544485935126431</v>
      </c>
      <c r="M41" s="5">
        <v>1.746338966768235</v>
      </c>
      <c r="N41" s="5">
        <v>-0.95771611086092889</v>
      </c>
      <c r="O41" s="5">
        <v>0.22412905309465714</v>
      </c>
      <c r="P41" s="5">
        <v>-1.9252274796599522</v>
      </c>
      <c r="Q41" s="5">
        <v>0.24433575163129717</v>
      </c>
      <c r="R41" s="5">
        <v>0.86222826212178916</v>
      </c>
      <c r="S41" s="5">
        <v>-0.8047345545492135</v>
      </c>
      <c r="T41" s="5">
        <v>-1.6952435544226319</v>
      </c>
      <c r="U41" s="5">
        <v>-0.10834241948032286</v>
      </c>
      <c r="V41" s="5">
        <v>0.80336121754953638</v>
      </c>
      <c r="W41" s="5">
        <v>0.37803488339704927</v>
      </c>
      <c r="X41" s="5">
        <v>-0.42991587179130875</v>
      </c>
      <c r="Y41" s="5">
        <v>3.75314357370371E-2</v>
      </c>
      <c r="Z41" s="5">
        <v>0.47055436880327761</v>
      </c>
      <c r="AA41" s="5">
        <v>-0.64583218772895634</v>
      </c>
      <c r="AB41" s="5">
        <v>-0.93036305770510808</v>
      </c>
      <c r="AC41" s="5">
        <v>-0.44025910028722137</v>
      </c>
      <c r="AD41" s="5">
        <v>-1.416528903064318</v>
      </c>
      <c r="AE41" s="5">
        <v>1.5040359357954003</v>
      </c>
      <c r="AF41" s="5">
        <f t="shared" si="0"/>
        <v>0.14490528125558436</v>
      </c>
      <c r="AG41" s="5">
        <f t="shared" si="3"/>
        <v>0.92549314343905453</v>
      </c>
      <c r="AH41" s="5">
        <f t="shared" si="4"/>
        <v>0.16897115715931149</v>
      </c>
      <c r="AI41" s="5">
        <f t="shared" si="1"/>
        <v>-0.18627210120272339</v>
      </c>
      <c r="AJ41" s="5">
        <f t="shared" si="2"/>
        <v>0.47608266371389207</v>
      </c>
      <c r="AK41" s="12">
        <f t="shared" si="5"/>
        <v>0</v>
      </c>
    </row>
    <row r="42" spans="1:37" x14ac:dyDescent="0.35">
      <c r="A42" t="s">
        <v>80</v>
      </c>
      <c r="B42" s="5">
        <v>-0.31780473364051431</v>
      </c>
      <c r="C42" s="5">
        <v>0.24575456336606294</v>
      </c>
      <c r="D42" s="5">
        <v>-1.3885073713026941</v>
      </c>
      <c r="E42" s="5">
        <v>-0.51696360969799571</v>
      </c>
      <c r="F42" s="5">
        <v>0.60664888223982416</v>
      </c>
      <c r="G42" s="5">
        <v>-0.38288703763100784</v>
      </c>
      <c r="H42" s="5">
        <v>0.90668436314444989</v>
      </c>
      <c r="I42" s="5">
        <v>0.88621845861780457</v>
      </c>
      <c r="J42" s="5">
        <v>1.5398381947306916</v>
      </c>
      <c r="K42" s="5">
        <v>1.0292683327861596</v>
      </c>
      <c r="L42" s="5">
        <v>1.304620127484668</v>
      </c>
      <c r="M42" s="5">
        <v>1.4682609617011622</v>
      </c>
      <c r="N42" s="5">
        <v>-1.1400152288842946</v>
      </c>
      <c r="O42" s="5">
        <v>0.42849023884627968</v>
      </c>
      <c r="P42" s="5">
        <v>-0.54728161558159627</v>
      </c>
      <c r="Q42" s="5">
        <v>-0.64291498347301967</v>
      </c>
      <c r="R42" s="5">
        <v>0.23874463295214809</v>
      </c>
      <c r="S42" s="5">
        <v>-1.746338966768235</v>
      </c>
      <c r="T42" s="5">
        <v>-0.34382310332148336</v>
      </c>
      <c r="U42" s="5">
        <v>1.1392830856493674</v>
      </c>
      <c r="V42" s="5">
        <v>2.2270978661254048</v>
      </c>
      <c r="W42" s="5">
        <v>2.1885898604523391</v>
      </c>
      <c r="X42" s="5">
        <v>0.57197439673473127</v>
      </c>
      <c r="Y42" s="5">
        <v>0.22805352273280732</v>
      </c>
      <c r="Z42" s="5">
        <v>8.6205318439169787E-2</v>
      </c>
      <c r="AA42" s="5">
        <v>-0.78876382758608088</v>
      </c>
      <c r="AB42" s="5">
        <v>4.0927261579781771E-3</v>
      </c>
      <c r="AC42" s="5">
        <v>0.12428472473402508</v>
      </c>
      <c r="AD42" s="5">
        <v>5.0113158067688346E-3</v>
      </c>
      <c r="AE42" s="5">
        <v>-0.24599216885690112</v>
      </c>
      <c r="AF42" s="5">
        <f t="shared" si="0"/>
        <v>0.23892763086526733</v>
      </c>
      <c r="AG42" s="5">
        <f t="shared" si="3"/>
        <v>0.97570521535684895</v>
      </c>
      <c r="AH42" s="5">
        <f t="shared" si="4"/>
        <v>0.17813858530879406</v>
      </c>
      <c r="AI42" s="5">
        <f t="shared" si="1"/>
        <v>-0.11021758059688494</v>
      </c>
      <c r="AJ42" s="5">
        <f t="shared" si="2"/>
        <v>0.58807284232741963</v>
      </c>
      <c r="AK42" s="12">
        <f t="shared" si="5"/>
        <v>0</v>
      </c>
    </row>
    <row r="43" spans="1:37" x14ac:dyDescent="0.35">
      <c r="A43" t="s">
        <v>81</v>
      </c>
      <c r="B43" s="5">
        <v>0.79158553489833139</v>
      </c>
      <c r="C43" s="5">
        <v>0.83611894297064282</v>
      </c>
      <c r="D43" s="5">
        <v>6.0049387684557587E-2</v>
      </c>
      <c r="E43" s="5">
        <v>0.89075911091640592</v>
      </c>
      <c r="F43" s="5">
        <v>0.75516709330258891</v>
      </c>
      <c r="G43" s="5">
        <v>-0.78480297815985978</v>
      </c>
      <c r="H43" s="5">
        <v>1.8414630176266655</v>
      </c>
      <c r="I43" s="5">
        <v>0.96475787358940579</v>
      </c>
      <c r="J43" s="5">
        <v>-0.38025405046937522</v>
      </c>
      <c r="K43" s="5">
        <v>9.2427399067673832E-2</v>
      </c>
      <c r="L43" s="5">
        <v>2.2056883608456701</v>
      </c>
      <c r="M43" s="5">
        <v>-0.17845763977675233</v>
      </c>
      <c r="N43" s="5">
        <v>0.89258037405670621</v>
      </c>
      <c r="O43" s="5">
        <v>0.69633188104489818</v>
      </c>
      <c r="P43" s="5">
        <v>-0.19410322238400113</v>
      </c>
      <c r="Q43" s="5">
        <v>-1.4067882148083299</v>
      </c>
      <c r="R43" s="5">
        <v>-0.75965203905070666</v>
      </c>
      <c r="S43" s="5">
        <v>0.55565351431141607</v>
      </c>
      <c r="T43" s="5">
        <v>-0.81024609244195744</v>
      </c>
      <c r="U43" s="5">
        <v>-0.88508613771409728</v>
      </c>
      <c r="V43" s="5">
        <v>-0.59245621741865762</v>
      </c>
      <c r="W43" s="5">
        <v>-1.3304952517501079</v>
      </c>
      <c r="X43" s="5">
        <v>-0.1898172286018962</v>
      </c>
      <c r="Y43" s="5">
        <v>7.3619048635009676E-2</v>
      </c>
      <c r="Z43" s="5">
        <v>-1.3218323147157207</v>
      </c>
      <c r="AA43" s="5">
        <v>0.53003532229922712</v>
      </c>
      <c r="AB43" s="5">
        <v>0.45582169150293339</v>
      </c>
      <c r="AC43" s="5">
        <v>0.67927430791314691</v>
      </c>
      <c r="AD43" s="5">
        <v>0.99091721494914964</v>
      </c>
      <c r="AE43" s="5">
        <v>-0.79619894677307457</v>
      </c>
      <c r="AF43" s="5">
        <f t="shared" si="0"/>
        <v>0.12273532471832975</v>
      </c>
      <c r="AG43" s="5">
        <f t="shared" si="3"/>
        <v>0.91592641813599152</v>
      </c>
      <c r="AH43" s="5">
        <f t="shared" si="4"/>
        <v>0.16722452007599714</v>
      </c>
      <c r="AI43" s="5">
        <f t="shared" si="1"/>
        <v>-0.20501871196261978</v>
      </c>
      <c r="AJ43" s="5">
        <f t="shared" si="2"/>
        <v>0.45048936139927931</v>
      </c>
      <c r="AK43" s="12">
        <f t="shared" si="5"/>
        <v>0</v>
      </c>
    </row>
    <row r="44" spans="1:37" x14ac:dyDescent="0.35">
      <c r="A44" t="s">
        <v>82</v>
      </c>
      <c r="B44" s="5">
        <v>1.5274417819455266</v>
      </c>
      <c r="C44" s="5">
        <v>-9.0659568741102703E-2</v>
      </c>
      <c r="D44" s="5">
        <v>0.21590039978036657</v>
      </c>
      <c r="E44" s="5">
        <v>-0.78615585152874701</v>
      </c>
      <c r="F44" s="5">
        <v>6.0585989558603615E-2</v>
      </c>
      <c r="G44" s="5">
        <v>1.6043077266658656</v>
      </c>
      <c r="H44" s="5">
        <v>-0.50232870307809208</v>
      </c>
      <c r="I44" s="5">
        <v>1.0155918062082492</v>
      </c>
      <c r="J44" s="5">
        <v>-0.37943209463264793</v>
      </c>
      <c r="K44" s="5">
        <v>-2.6346242520958185</v>
      </c>
      <c r="L44" s="5">
        <v>-0.16153762771864422</v>
      </c>
      <c r="M44" s="5">
        <v>0.68903887040505651</v>
      </c>
      <c r="N44" s="5">
        <v>-1.1406018529669382</v>
      </c>
      <c r="O44" s="5">
        <v>-2.1617051970679313</v>
      </c>
      <c r="P44" s="5">
        <v>1.0739495337475091</v>
      </c>
      <c r="Q44" s="5">
        <v>0.61180571719887666</v>
      </c>
      <c r="R44" s="5">
        <v>0.35292714528623037</v>
      </c>
      <c r="S44" s="5">
        <v>0.45700971895712428</v>
      </c>
      <c r="T44" s="5">
        <v>0.80462996265850961</v>
      </c>
      <c r="U44" s="5">
        <v>0.56585804486530833</v>
      </c>
      <c r="V44" s="5">
        <v>0.84057546700933017</v>
      </c>
      <c r="W44" s="5">
        <v>6.6165739553980529E-3</v>
      </c>
      <c r="X44" s="5">
        <v>-0.25285771698690951</v>
      </c>
      <c r="Y44" s="5">
        <v>8.9430614025332034E-2</v>
      </c>
      <c r="Z44" s="5">
        <v>0.2623471573315328</v>
      </c>
      <c r="AA44" s="5">
        <v>0.25807366910157725</v>
      </c>
      <c r="AB44" s="5">
        <v>0.32586058296146803</v>
      </c>
      <c r="AC44" s="5">
        <v>-1.2381951819406822</v>
      </c>
      <c r="AD44" s="5">
        <v>0.33733840609784238</v>
      </c>
      <c r="AE44" s="5">
        <v>0.6784080142097082</v>
      </c>
      <c r="AF44" s="5">
        <f t="shared" si="0"/>
        <v>8.0986637840396725E-2</v>
      </c>
      <c r="AG44" s="5">
        <f t="shared" si="3"/>
        <v>0.95025369973039875</v>
      </c>
      <c r="AH44" s="5">
        <f t="shared" si="4"/>
        <v>0.17349179556502672</v>
      </c>
      <c r="AI44" s="5">
        <f t="shared" si="1"/>
        <v>-0.25905103308024147</v>
      </c>
      <c r="AJ44" s="5">
        <f t="shared" si="2"/>
        <v>0.42102430876103492</v>
      </c>
      <c r="AK44" s="12">
        <f t="shared" si="5"/>
        <v>0</v>
      </c>
    </row>
    <row r="45" spans="1:37" x14ac:dyDescent="0.35">
      <c r="A45" t="s">
        <v>83</v>
      </c>
      <c r="B45" s="5">
        <v>-1.5390878616017289</v>
      </c>
      <c r="C45" s="5">
        <v>-0.26765519578475505</v>
      </c>
      <c r="D45" s="5">
        <v>-0.53647227105102502</v>
      </c>
      <c r="E45" s="5">
        <v>-0.4790308594238013</v>
      </c>
      <c r="F45" s="5">
        <v>-0.4710670964414021</v>
      </c>
      <c r="G45" s="5">
        <v>1.3586395652964711</v>
      </c>
      <c r="H45" s="5">
        <v>-0.13686076272279024</v>
      </c>
      <c r="I45" s="5">
        <v>-1.8122409528587013</v>
      </c>
      <c r="J45" s="5">
        <v>0.86756699602119625</v>
      </c>
      <c r="K45" s="5">
        <v>-1.55222096509533</v>
      </c>
      <c r="L45" s="5">
        <v>4.7332378017017618E-2</v>
      </c>
      <c r="M45" s="5">
        <v>-0.81471625890117139</v>
      </c>
      <c r="N45" s="5">
        <v>-0.54328666010405868</v>
      </c>
      <c r="O45" s="5">
        <v>-1.7066167856683023</v>
      </c>
      <c r="P45" s="5">
        <v>1.1519637155288365</v>
      </c>
      <c r="Q45" s="5">
        <v>-0.49021537051885389</v>
      </c>
      <c r="R45" s="5">
        <v>-0.94676124717807397</v>
      </c>
      <c r="S45" s="5">
        <v>0.51059032557532191</v>
      </c>
      <c r="T45" s="5">
        <v>-5.499146027432289E-2</v>
      </c>
      <c r="U45" s="5">
        <v>0.2178580871259328</v>
      </c>
      <c r="V45" s="5">
        <v>1.0193139132752549</v>
      </c>
      <c r="W45" s="5">
        <v>1.6497097021783702</v>
      </c>
      <c r="X45" s="5">
        <v>0.19410322238400113</v>
      </c>
      <c r="Y45" s="5">
        <v>0.26250518203596584</v>
      </c>
      <c r="Z45" s="5">
        <v>-1.1381121112208348</v>
      </c>
      <c r="AA45" s="5">
        <v>-0.58572368288878351</v>
      </c>
      <c r="AB45" s="5">
        <v>0.12544205674203113</v>
      </c>
      <c r="AC45" s="5">
        <v>-0.32344132705475204</v>
      </c>
      <c r="AD45" s="5">
        <v>-1.5576006262563169</v>
      </c>
      <c r="AE45" s="5">
        <v>0.9916675480781123</v>
      </c>
      <c r="AF45" s="5">
        <f t="shared" si="0"/>
        <v>-0.21864696009288309</v>
      </c>
      <c r="AG45" s="5">
        <f t="shared" si="3"/>
        <v>0.9421230633690223</v>
      </c>
      <c r="AH45" s="5">
        <f t="shared" si="4"/>
        <v>0.17200735125102753</v>
      </c>
      <c r="AI45" s="5">
        <f t="shared" si="1"/>
        <v>-0.55577517362102757</v>
      </c>
      <c r="AJ45" s="5">
        <f t="shared" si="2"/>
        <v>0.11848125343526139</v>
      </c>
      <c r="AK45" s="12">
        <f t="shared" si="5"/>
        <v>0</v>
      </c>
    </row>
    <row r="46" spans="1:37" x14ac:dyDescent="0.35">
      <c r="A46" t="s">
        <v>84</v>
      </c>
      <c r="B46" s="5">
        <v>0.14806687431700993</v>
      </c>
      <c r="C46" s="5">
        <v>2.8439535526558757</v>
      </c>
      <c r="D46" s="5">
        <v>-1.4789111446589231</v>
      </c>
      <c r="E46" s="5">
        <v>0.37196173252596054</v>
      </c>
      <c r="F46" s="5">
        <v>-0.92941945695201866</v>
      </c>
      <c r="G46" s="5">
        <v>-0.20620063878595829</v>
      </c>
      <c r="H46" s="5">
        <v>1.0712301445892081</v>
      </c>
      <c r="I46" s="5">
        <v>5.6218141253339127E-2</v>
      </c>
      <c r="J46" s="5">
        <v>0.35594098335423041</v>
      </c>
      <c r="K46" s="5">
        <v>-0.58617729337129276</v>
      </c>
      <c r="L46" s="5">
        <v>1.4814258975093253</v>
      </c>
      <c r="M46" s="5">
        <v>-1.0822941476362757</v>
      </c>
      <c r="N46" s="5">
        <v>1.1978795555478428</v>
      </c>
      <c r="O46" s="5">
        <v>-0.14814418136666063</v>
      </c>
      <c r="P46" s="5">
        <v>-0.91572019300656393</v>
      </c>
      <c r="Q46" s="5">
        <v>1.2238342605996877</v>
      </c>
      <c r="R46" s="5">
        <v>-1.9223080016672611</v>
      </c>
      <c r="S46" s="5">
        <v>-0.91223682829877362</v>
      </c>
      <c r="T46" s="5">
        <v>-0.2040133040281944</v>
      </c>
      <c r="U46" s="5">
        <v>1.3262433640193194</v>
      </c>
      <c r="V46" s="5">
        <v>-0.17371803551213816</v>
      </c>
      <c r="W46" s="5">
        <v>0.24622863747936208</v>
      </c>
      <c r="X46" s="5">
        <v>-0.57937768360716291</v>
      </c>
      <c r="Y46" s="5">
        <v>-2.5335248210467398</v>
      </c>
      <c r="Z46" s="5">
        <v>-1.8502851162338629</v>
      </c>
      <c r="AA46" s="5">
        <v>-0.62384287957684137</v>
      </c>
      <c r="AB46" s="5">
        <v>-0.3003924575750716</v>
      </c>
      <c r="AC46" s="5">
        <v>0.85107785707805306</v>
      </c>
      <c r="AD46" s="5">
        <v>-1.4622173694078811</v>
      </c>
      <c r="AE46" s="5">
        <v>0.4397543307277374</v>
      </c>
      <c r="AF46" s="5">
        <f t="shared" si="0"/>
        <v>-0.14316560736915562</v>
      </c>
      <c r="AG46" s="5">
        <f t="shared" si="3"/>
        <v>1.1691304743798119</v>
      </c>
      <c r="AH46" s="5">
        <f t="shared" si="4"/>
        <v>0.21345304449484623</v>
      </c>
      <c r="AI46" s="5">
        <f t="shared" si="1"/>
        <v>-0.5615258869694798</v>
      </c>
      <c r="AJ46" s="5">
        <f t="shared" si="2"/>
        <v>0.27519467223116856</v>
      </c>
      <c r="AK46" s="12">
        <f t="shared" si="5"/>
        <v>0</v>
      </c>
    </row>
    <row r="47" spans="1:37" x14ac:dyDescent="0.35">
      <c r="A47" t="s">
        <v>85</v>
      </c>
      <c r="B47" s="5">
        <v>-0.9958034752344247</v>
      </c>
      <c r="C47" s="5">
        <v>0.97074462246382609</v>
      </c>
      <c r="D47" s="5">
        <v>1.2419923223205842</v>
      </c>
      <c r="E47" s="5">
        <v>-0.17426145859644748</v>
      </c>
      <c r="F47" s="5">
        <v>-0.54435076890513301</v>
      </c>
      <c r="G47" s="5">
        <v>1.4181978258420713</v>
      </c>
      <c r="H47" s="5">
        <v>1.7112279238062911</v>
      </c>
      <c r="I47" s="5">
        <v>1.2078135114279576</v>
      </c>
      <c r="J47" s="5">
        <v>-1.2454711395548657</v>
      </c>
      <c r="K47" s="5">
        <v>0.2117519670719048</v>
      </c>
      <c r="L47" s="5">
        <v>0.632976480119396</v>
      </c>
      <c r="M47" s="5">
        <v>-1.8644550436874852</v>
      </c>
      <c r="N47" s="5">
        <v>1.1128918231406715</v>
      </c>
      <c r="O47" s="5">
        <v>0.72807551987352781</v>
      </c>
      <c r="P47" s="5">
        <v>0.37877498471061699</v>
      </c>
      <c r="Q47" s="5">
        <v>-0.36042706597072538</v>
      </c>
      <c r="R47" s="5">
        <v>-0.30151227292662952</v>
      </c>
      <c r="S47" s="5">
        <v>0.47354774324048776</v>
      </c>
      <c r="T47" s="5">
        <v>0.4135279141337378</v>
      </c>
      <c r="U47" s="5">
        <v>0.35749053495237604</v>
      </c>
      <c r="V47" s="5">
        <v>0.83092118075001054</v>
      </c>
      <c r="W47" s="5">
        <v>-1.9218168745283037</v>
      </c>
      <c r="X47" s="5">
        <v>0.72458988142898306</v>
      </c>
      <c r="Y47" s="5">
        <v>-1.0243434189760592</v>
      </c>
      <c r="Z47" s="5">
        <v>-2.1902815205976367</v>
      </c>
      <c r="AA47" s="5">
        <v>-0.32594243748462759</v>
      </c>
      <c r="AB47" s="5">
        <v>1.5380874174297787</v>
      </c>
      <c r="AC47" s="5">
        <v>-0.19410322238400113</v>
      </c>
      <c r="AD47" s="5">
        <v>0.29967168302391656</v>
      </c>
      <c r="AE47" s="5">
        <v>2.4738255888223648</v>
      </c>
      <c r="AF47" s="5">
        <f t="shared" si="0"/>
        <v>0.18611134085707212</v>
      </c>
      <c r="AG47" s="5">
        <f t="shared" si="3"/>
        <v>1.1259635595855202</v>
      </c>
      <c r="AH47" s="5">
        <f t="shared" si="4"/>
        <v>0.20557188017126721</v>
      </c>
      <c r="AI47" s="5">
        <f t="shared" si="1"/>
        <v>-0.2168021405127952</v>
      </c>
      <c r="AJ47" s="5">
        <f t="shared" si="2"/>
        <v>0.58902482222693942</v>
      </c>
      <c r="AK47" s="12">
        <f t="shared" si="5"/>
        <v>0</v>
      </c>
    </row>
    <row r="48" spans="1:37" x14ac:dyDescent="0.35">
      <c r="A48" t="s">
        <v>86</v>
      </c>
      <c r="B48" s="5">
        <v>0.70141027208592277</v>
      </c>
      <c r="C48" s="5">
        <v>1.9553772290237248</v>
      </c>
      <c r="D48" s="5">
        <v>0.61217519942147192</v>
      </c>
      <c r="E48" s="5">
        <v>1.5244995665852912</v>
      </c>
      <c r="F48" s="5">
        <v>-0.3795139491558075</v>
      </c>
      <c r="G48" s="5">
        <v>-1.0522762750042602</v>
      </c>
      <c r="H48" s="5">
        <v>0.50911012294818647</v>
      </c>
      <c r="I48" s="5">
        <v>0.22397216525860131</v>
      </c>
      <c r="J48" s="5">
        <v>0.82585302152438089</v>
      </c>
      <c r="K48" s="5">
        <v>-2.0081643015146255E-2</v>
      </c>
      <c r="L48" s="5">
        <v>3.1816307455301285</v>
      </c>
      <c r="M48" s="5">
        <v>0.10726466825872194</v>
      </c>
      <c r="N48" s="5">
        <v>0.38981056604825426</v>
      </c>
      <c r="O48" s="5">
        <v>0.84789462562184781</v>
      </c>
      <c r="P48" s="5">
        <v>-0.42271153688488994</v>
      </c>
      <c r="Q48" s="5">
        <v>-1.8553964764578268</v>
      </c>
      <c r="R48" s="5">
        <v>0.79882738646119833</v>
      </c>
      <c r="S48" s="5">
        <v>-0.6041682354407385</v>
      </c>
      <c r="T48" s="5">
        <v>-0.78615585152874701</v>
      </c>
      <c r="U48" s="5">
        <v>0.57955958254751749</v>
      </c>
      <c r="V48" s="5">
        <v>-1.1116139830846805</v>
      </c>
      <c r="W48" s="5">
        <v>1.0914072845480405</v>
      </c>
      <c r="X48" s="5">
        <v>-1.8373066268395633</v>
      </c>
      <c r="Y48" s="5">
        <v>-1.1701240509864874</v>
      </c>
      <c r="Z48" s="5">
        <v>8.0141262515098788E-2</v>
      </c>
      <c r="AA48" s="5">
        <v>-0.37754261938971467</v>
      </c>
      <c r="AB48" s="5">
        <v>2.6297493604943156</v>
      </c>
      <c r="AC48" s="5">
        <v>-0.12852638064941857</v>
      </c>
      <c r="AD48" s="5">
        <v>-0.38981056604825426</v>
      </c>
      <c r="AE48" s="5">
        <v>-0.98767259260057472</v>
      </c>
      <c r="AF48" s="5">
        <f t="shared" si="0"/>
        <v>0.16452607572621977</v>
      </c>
      <c r="AG48" s="5">
        <f t="shared" si="3"/>
        <v>1.1804301432563944</v>
      </c>
      <c r="AH48" s="5">
        <f t="shared" si="4"/>
        <v>0.21551607234019399</v>
      </c>
      <c r="AI48" s="5">
        <f t="shared" si="1"/>
        <v>-0.25787766415008928</v>
      </c>
      <c r="AJ48" s="5">
        <f t="shared" si="2"/>
        <v>0.58692981560252877</v>
      </c>
      <c r="AK48" s="12">
        <f t="shared" si="5"/>
        <v>0</v>
      </c>
    </row>
    <row r="49" spans="1:37" x14ac:dyDescent="0.35">
      <c r="A49" t="s">
        <v>87</v>
      </c>
      <c r="B49" s="5">
        <v>0.91770061771967448</v>
      </c>
      <c r="C49" s="5">
        <v>-1.0611006473482121</v>
      </c>
      <c r="D49" s="5">
        <v>2.0558582036755979</v>
      </c>
      <c r="E49" s="5">
        <v>-0.18553464542492293</v>
      </c>
      <c r="F49" s="5">
        <v>0.2617139216454234</v>
      </c>
      <c r="G49" s="5">
        <v>1.2593818610184826</v>
      </c>
      <c r="H49" s="5">
        <v>1.5215709936455823</v>
      </c>
      <c r="I49" s="5">
        <v>-0.26226757654512767</v>
      </c>
      <c r="J49" s="5">
        <v>0.73086994234472513</v>
      </c>
      <c r="K49" s="5">
        <v>-0.21480445866473019</v>
      </c>
      <c r="L49" s="5">
        <v>0.34333652365603484</v>
      </c>
      <c r="M49" s="5">
        <v>0.42078909245901741</v>
      </c>
      <c r="N49" s="5">
        <v>5.7752913562580943E-3</v>
      </c>
      <c r="O49" s="5">
        <v>0.67715745899477042</v>
      </c>
      <c r="P49" s="5">
        <v>0.19862682165694423</v>
      </c>
      <c r="Q49" s="5">
        <v>-0.65263293436146341</v>
      </c>
      <c r="R49" s="5">
        <v>0.22616859496338293</v>
      </c>
      <c r="S49" s="5">
        <v>-0.17348497749480885</v>
      </c>
      <c r="T49" s="5">
        <v>-1.5049818102852441</v>
      </c>
      <c r="U49" s="5">
        <v>-1.0409007700218353</v>
      </c>
      <c r="V49" s="5">
        <v>-1.8524133338360116</v>
      </c>
      <c r="W49" s="5">
        <v>-0.83027316577499732</v>
      </c>
      <c r="X49" s="5">
        <v>-1.368721314065624</v>
      </c>
      <c r="Y49" s="5">
        <v>-0.91688434622483328</v>
      </c>
      <c r="Z49" s="5">
        <v>-0.28840872801083606</v>
      </c>
      <c r="AA49" s="5">
        <v>0.41652924664958846</v>
      </c>
      <c r="AB49" s="5">
        <v>0.15394789443234913</v>
      </c>
      <c r="AC49" s="5">
        <v>1.6796730051282793</v>
      </c>
      <c r="AD49" s="5">
        <v>-0.81631696957629174</v>
      </c>
      <c r="AE49" s="5">
        <v>0.10164967534365132</v>
      </c>
      <c r="AF49" s="5">
        <f t="shared" si="0"/>
        <v>-6.5992177648392198E-3</v>
      </c>
      <c r="AG49" s="5">
        <f t="shared" si="3"/>
        <v>0.94883653565950266</v>
      </c>
      <c r="AH49" s="5">
        <f t="shared" si="4"/>
        <v>0.17323305798858818</v>
      </c>
      <c r="AI49" s="5">
        <f t="shared" si="1"/>
        <v>-0.34612977235421066</v>
      </c>
      <c r="AJ49" s="5">
        <f t="shared" si="2"/>
        <v>0.33293133682453219</v>
      </c>
      <c r="AK49" s="12">
        <f t="shared" si="5"/>
        <v>0</v>
      </c>
    </row>
    <row r="50" spans="1:37" x14ac:dyDescent="0.35">
      <c r="A50" t="s">
        <v>88</v>
      </c>
      <c r="B50" s="5">
        <v>0.24954147193056997</v>
      </c>
      <c r="C50" s="5">
        <v>0.60279035096755251</v>
      </c>
      <c r="D50" s="5">
        <v>1.8169430404668674E-2</v>
      </c>
      <c r="E50" s="5">
        <v>1.6971762306638993</v>
      </c>
      <c r="F50" s="5">
        <v>1.217708813783247</v>
      </c>
      <c r="G50" s="5">
        <v>0.91618630904122256</v>
      </c>
      <c r="H50" s="5">
        <v>0.37048607737233397</v>
      </c>
      <c r="I50" s="5">
        <v>-0.33215997063962277</v>
      </c>
      <c r="J50" s="5">
        <v>1.4379202184500173</v>
      </c>
      <c r="K50" s="5">
        <v>0.22718950276612304</v>
      </c>
      <c r="L50" s="5">
        <v>9.1812353275599889E-2</v>
      </c>
      <c r="M50" s="5">
        <v>0.19402477846597321</v>
      </c>
      <c r="N50" s="5">
        <v>-0.86078671301947907</v>
      </c>
      <c r="O50" s="5">
        <v>-4.0746499507804401E-2</v>
      </c>
      <c r="P50" s="5">
        <v>0.28697400011878926</v>
      </c>
      <c r="Q50" s="5">
        <v>-8.4669409261550754E-2</v>
      </c>
      <c r="R50" s="5">
        <v>2.492197381798178</v>
      </c>
      <c r="S50" s="5">
        <v>-0.77433242040569894</v>
      </c>
      <c r="T50" s="5">
        <v>-0.22985886971582659</v>
      </c>
      <c r="U50" s="5">
        <v>1.1140286915178876</v>
      </c>
      <c r="V50" s="5">
        <v>-1.9605795387178659</v>
      </c>
      <c r="W50" s="5">
        <v>0.28147724151494913</v>
      </c>
      <c r="X50" s="5">
        <v>-0.80685140346758999</v>
      </c>
      <c r="Y50" s="5">
        <v>-0.69127054302953184</v>
      </c>
      <c r="Z50" s="5">
        <v>-0.15417981558130123</v>
      </c>
      <c r="AA50" s="5">
        <v>-1.4207125786924735</v>
      </c>
      <c r="AB50" s="5">
        <v>0.37869199331908021</v>
      </c>
      <c r="AC50" s="5">
        <v>7.0244823291432112E-2</v>
      </c>
      <c r="AD50" s="5">
        <v>-8.5515239334199578E-2</v>
      </c>
      <c r="AE50" s="5">
        <v>-0.34001118365267757</v>
      </c>
      <c r="AF50" s="5">
        <f t="shared" si="0"/>
        <v>0.12883151612186339</v>
      </c>
      <c r="AG50" s="5">
        <f t="shared" si="3"/>
        <v>0.90678741405407415</v>
      </c>
      <c r="AH50" s="5">
        <f t="shared" si="4"/>
        <v>0.16555597384639784</v>
      </c>
      <c r="AI50" s="5">
        <f t="shared" si="1"/>
        <v>-0.19565223004253141</v>
      </c>
      <c r="AJ50" s="5">
        <f t="shared" si="2"/>
        <v>0.45331526228625818</v>
      </c>
      <c r="AK50" s="12">
        <f t="shared" si="5"/>
        <v>0</v>
      </c>
    </row>
    <row r="51" spans="1:37" x14ac:dyDescent="0.35">
      <c r="A51" t="s">
        <v>89</v>
      </c>
      <c r="B51" s="5">
        <v>0.41686348595249001</v>
      </c>
      <c r="C51" s="5">
        <v>1.0727239896368701</v>
      </c>
      <c r="D51" s="5">
        <v>-0.51024244385189377</v>
      </c>
      <c r="E51" s="5">
        <v>4.6718469093320891E-2</v>
      </c>
      <c r="F51" s="5">
        <v>0.60031652537873015</v>
      </c>
      <c r="G51" s="5">
        <v>7.9066921898629516E-2</v>
      </c>
      <c r="H51" s="5">
        <v>-0.21214304979366716</v>
      </c>
      <c r="I51" s="5">
        <v>0.27289161153021269</v>
      </c>
      <c r="J51" s="5">
        <v>0.67235419010103215</v>
      </c>
      <c r="K51" s="5">
        <v>1.4086435839999467</v>
      </c>
      <c r="L51" s="5">
        <v>1.1768270269385539</v>
      </c>
      <c r="M51" s="5">
        <v>-0.55057171266525984</v>
      </c>
      <c r="N51" s="5">
        <v>0.14466422726400197</v>
      </c>
      <c r="O51" s="5">
        <v>0.40379745769314468</v>
      </c>
      <c r="P51" s="5">
        <v>2.0501920516835526</v>
      </c>
      <c r="Q51" s="5">
        <v>0.50902258408314083</v>
      </c>
      <c r="R51" s="5">
        <v>-0.35920265872846358</v>
      </c>
      <c r="S51" s="5">
        <v>1.0506823855394032</v>
      </c>
      <c r="T51" s="5">
        <v>0.39468545764975715</v>
      </c>
      <c r="U51" s="5">
        <v>0.43344243749743327</v>
      </c>
      <c r="V51" s="5">
        <v>-1.2321265785431024</v>
      </c>
      <c r="W51" s="5">
        <v>0.38346342989825644</v>
      </c>
      <c r="X51" s="5">
        <v>2.2457425075117499</v>
      </c>
      <c r="Y51" s="5">
        <v>1.5385876395157538</v>
      </c>
      <c r="Z51" s="5">
        <v>-0.99066710390616208</v>
      </c>
      <c r="AA51" s="5">
        <v>1.0770872904686257</v>
      </c>
      <c r="AB51" s="5">
        <v>-0.26614998205332085</v>
      </c>
      <c r="AC51" s="5">
        <v>-0.84319253801368177</v>
      </c>
      <c r="AD51" s="5">
        <v>-1.0905750968959183</v>
      </c>
      <c r="AE51" s="5">
        <v>-2.5186636776197702</v>
      </c>
      <c r="AF51" s="5">
        <f t="shared" si="0"/>
        <v>0.24680794770877887</v>
      </c>
      <c r="AG51" s="5">
        <f t="shared" si="3"/>
        <v>1.0192162564171525</v>
      </c>
      <c r="AH51" s="5">
        <f t="shared" si="4"/>
        <v>0.18608257820521465</v>
      </c>
      <c r="AI51" s="5">
        <f t="shared" si="1"/>
        <v>-0.11790720372379979</v>
      </c>
      <c r="AJ51" s="5">
        <f t="shared" si="2"/>
        <v>0.6115230991413575</v>
      </c>
      <c r="AK51" s="12">
        <f t="shared" si="5"/>
        <v>0</v>
      </c>
    </row>
    <row r="52" spans="1:37" x14ac:dyDescent="0.35">
      <c r="A52" t="s">
        <v>90</v>
      </c>
      <c r="B52" s="5">
        <v>0.3585500962799415</v>
      </c>
      <c r="C52" s="5">
        <v>0.41761495594982989</v>
      </c>
      <c r="D52" s="5">
        <v>-0.24504515749868006</v>
      </c>
      <c r="E52" s="5">
        <v>4.9323034545523115E-2</v>
      </c>
      <c r="F52" s="5">
        <v>-0.34430968298693188</v>
      </c>
      <c r="G52" s="5">
        <v>-1.3138105714460835</v>
      </c>
      <c r="H52" s="5">
        <v>-1.5916930351522751</v>
      </c>
      <c r="I52" s="5">
        <v>-0.29152033675927669</v>
      </c>
      <c r="J52" s="5">
        <v>-0.59090780268888921</v>
      </c>
      <c r="K52" s="5">
        <v>1.2593818610184826</v>
      </c>
      <c r="L52" s="5">
        <v>1.0143116924155038</v>
      </c>
      <c r="M52" s="5">
        <v>-2.1208234102232382</v>
      </c>
      <c r="N52" s="5">
        <v>0.37401150621008128</v>
      </c>
      <c r="O52" s="5">
        <v>-0.7694893611187581</v>
      </c>
      <c r="P52" s="5">
        <v>1.3893077266402543</v>
      </c>
      <c r="Q52" s="5">
        <v>0.36688334148493595</v>
      </c>
      <c r="R52" s="5">
        <v>-0.60040747484890744</v>
      </c>
      <c r="S52" s="5">
        <v>0.50258904593647458</v>
      </c>
      <c r="T52" s="5">
        <v>0.85052761278348044</v>
      </c>
      <c r="U52" s="5">
        <v>2.1086543711135164</v>
      </c>
      <c r="V52" s="5">
        <v>0.24449377633573022</v>
      </c>
      <c r="W52" s="5">
        <v>0.63363017943629529</v>
      </c>
      <c r="X52" s="5">
        <v>8.536062523489818E-2</v>
      </c>
      <c r="Y52" s="5">
        <v>-1.992930265259929E-2</v>
      </c>
      <c r="Z52" s="5">
        <v>-1.5643308870494366</v>
      </c>
      <c r="AA52" s="5">
        <v>-1.5037994671729393</v>
      </c>
      <c r="AB52" s="5">
        <v>-0.44599801185540855</v>
      </c>
      <c r="AC52" s="5">
        <v>1.8657647160580382</v>
      </c>
      <c r="AD52" s="5">
        <v>-0.15565092326141894</v>
      </c>
      <c r="AE52" s="5">
        <v>-0.40089503272611182</v>
      </c>
      <c r="AF52" s="5">
        <f t="shared" si="0"/>
        <v>-1.4606863866598966E-2</v>
      </c>
      <c r="AG52" s="5">
        <f t="shared" si="3"/>
        <v>1.0155040190169327</v>
      </c>
      <c r="AH52" s="5">
        <f t="shared" si="4"/>
        <v>0.18540481948424306</v>
      </c>
      <c r="AI52" s="5">
        <f t="shared" si="1"/>
        <v>-0.37799363261586538</v>
      </c>
      <c r="AJ52" s="5">
        <f t="shared" si="2"/>
        <v>0.34877990488266741</v>
      </c>
      <c r="AK52" s="12">
        <f t="shared" si="5"/>
        <v>0</v>
      </c>
    </row>
    <row r="53" spans="1:37" x14ac:dyDescent="0.35">
      <c r="A53" t="s">
        <v>91</v>
      </c>
      <c r="B53" s="5">
        <v>0.55288865041802637</v>
      </c>
      <c r="C53" s="5">
        <v>0.79556912169209681</v>
      </c>
      <c r="D53" s="5">
        <v>-0.64809682953637093</v>
      </c>
      <c r="E53" s="5">
        <v>0.15905811778793577</v>
      </c>
      <c r="F53" s="5">
        <v>1.8551418179413304E-2</v>
      </c>
      <c r="G53" s="5">
        <v>0.12158693607489113</v>
      </c>
      <c r="H53" s="5">
        <v>1.7341699276585132</v>
      </c>
      <c r="I53" s="5">
        <v>-0.96500116342213005</v>
      </c>
      <c r="J53" s="5">
        <v>0.27281316761218477</v>
      </c>
      <c r="K53" s="5">
        <v>-0.16409558156738058</v>
      </c>
      <c r="L53" s="5">
        <v>1.8460650608176365</v>
      </c>
      <c r="M53" s="5">
        <v>-0.12659825188165996</v>
      </c>
      <c r="N53" s="5">
        <v>1.2214104572194628</v>
      </c>
      <c r="O53" s="5">
        <v>-1.8182072381023318</v>
      </c>
      <c r="P53" s="5">
        <v>-0.3979948814958334</v>
      </c>
      <c r="Q53" s="5">
        <v>-0.65376980273867957</v>
      </c>
      <c r="R53" s="5">
        <v>-0.72170905696111731</v>
      </c>
      <c r="S53" s="5">
        <v>1.4811985238338821</v>
      </c>
      <c r="T53" s="5">
        <v>-1.0656799531716388</v>
      </c>
      <c r="U53" s="5">
        <v>7.5307298175175674E-2</v>
      </c>
      <c r="V53" s="5">
        <v>-1.8485934560885653</v>
      </c>
      <c r="W53" s="5">
        <v>0.95674749900354072</v>
      </c>
      <c r="X53" s="5">
        <v>-1.0690587259887252</v>
      </c>
      <c r="Y53" s="5">
        <v>0.57747911341721192</v>
      </c>
      <c r="Z53" s="5">
        <v>-1.5509476725128479</v>
      </c>
      <c r="AA53" s="5">
        <v>4.2431338442838751E-2</v>
      </c>
      <c r="AB53" s="5">
        <v>-1.1515180631249677</v>
      </c>
      <c r="AC53" s="5">
        <v>0.22185531634022482</v>
      </c>
      <c r="AD53" s="5">
        <v>-0.89897866928367876</v>
      </c>
      <c r="AE53" s="5">
        <v>-0.24772703000053298</v>
      </c>
      <c r="AF53" s="5">
        <f t="shared" si="0"/>
        <v>-0.10836148097344751</v>
      </c>
      <c r="AG53" s="5">
        <f t="shared" si="3"/>
        <v>0.9863102052103182</v>
      </c>
      <c r="AH53" s="5">
        <f t="shared" si="4"/>
        <v>0.18007478269708024</v>
      </c>
      <c r="AI53" s="5">
        <f t="shared" si="1"/>
        <v>-0.46130156958360119</v>
      </c>
      <c r="AJ53" s="5">
        <f t="shared" si="2"/>
        <v>0.24457860763670619</v>
      </c>
      <c r="AK53" s="12">
        <f t="shared" si="5"/>
        <v>0</v>
      </c>
    </row>
    <row r="54" spans="1:37" x14ac:dyDescent="0.35">
      <c r="A54" t="s">
        <v>92</v>
      </c>
      <c r="B54" s="5">
        <v>-0.43176214603590779</v>
      </c>
      <c r="C54" s="5">
        <v>-8.2674205259536393E-2</v>
      </c>
      <c r="D54" s="5">
        <v>0.66794882513931952</v>
      </c>
      <c r="E54" s="5">
        <v>1.8631544662639499</v>
      </c>
      <c r="F54" s="5">
        <v>-0.58999603425036184</v>
      </c>
      <c r="G54" s="5">
        <v>-0.12073996913386509</v>
      </c>
      <c r="H54" s="5">
        <v>-1.3992166714160703</v>
      </c>
      <c r="I54" s="5">
        <v>1.1469273886177689</v>
      </c>
      <c r="J54" s="5">
        <v>0.11280690159765072</v>
      </c>
      <c r="K54" s="5">
        <v>0.27027340365748387</v>
      </c>
      <c r="L54" s="5">
        <v>-1.9963135855505243</v>
      </c>
      <c r="M54" s="5">
        <v>-2.6154157239943743</v>
      </c>
      <c r="N54" s="5">
        <v>0.71715021476848051</v>
      </c>
      <c r="O54" s="5">
        <v>0.49168193072546273</v>
      </c>
      <c r="P54" s="5">
        <v>1.1343195183144417</v>
      </c>
      <c r="Q54" s="5">
        <v>-0.66012944444082677</v>
      </c>
      <c r="R54" s="5">
        <v>-0.29391571843007114</v>
      </c>
      <c r="S54" s="5">
        <v>-0.17169895727420226</v>
      </c>
      <c r="T54" s="5">
        <v>0.41261159822170157</v>
      </c>
      <c r="U54" s="5">
        <v>-0.46628656491520815</v>
      </c>
      <c r="V54" s="5">
        <v>-0.16556896298425272</v>
      </c>
      <c r="W54" s="5">
        <v>1.3835096979164518</v>
      </c>
      <c r="X54" s="5">
        <v>-0.94855977295082994</v>
      </c>
      <c r="Y54" s="5">
        <v>-0.58028263083542697</v>
      </c>
      <c r="Z54" s="5">
        <v>1.2381951819406822</v>
      </c>
      <c r="AA54" s="5">
        <v>-1.5617342796758749</v>
      </c>
      <c r="AB54" s="5">
        <v>0.2424451395199867</v>
      </c>
      <c r="AC54" s="5">
        <v>-0.66967231759917922</v>
      </c>
      <c r="AD54" s="5">
        <v>1.0472331268829294</v>
      </c>
      <c r="AE54" s="5">
        <v>0.67667542680283077</v>
      </c>
      <c r="AF54" s="5">
        <f t="shared" si="0"/>
        <v>-4.4967805479245726E-2</v>
      </c>
      <c r="AG54" s="5">
        <f t="shared" si="3"/>
        <v>1.030424661500317</v>
      </c>
      <c r="AH54" s="5">
        <f t="shared" si="4"/>
        <v>0.1881289436377829</v>
      </c>
      <c r="AI54" s="5">
        <f t="shared" si="1"/>
        <v>-0.41369375945886588</v>
      </c>
      <c r="AJ54" s="5">
        <f t="shared" si="2"/>
        <v>0.32375814850037443</v>
      </c>
      <c r="AK54" s="12">
        <f t="shared" si="5"/>
        <v>0</v>
      </c>
    </row>
    <row r="55" spans="1:37" x14ac:dyDescent="0.35">
      <c r="A55" t="s">
        <v>93</v>
      </c>
      <c r="B55" s="5">
        <v>-0.72012198870652355</v>
      </c>
      <c r="C55" s="5">
        <v>1.2456393960746937</v>
      </c>
      <c r="D55" s="5">
        <v>-1.1475185601739213</v>
      </c>
      <c r="E55" s="5">
        <v>0.46654122343170457</v>
      </c>
      <c r="F55" s="5">
        <v>-0.96536723503959365</v>
      </c>
      <c r="G55" s="5">
        <v>-1.5914201867417432</v>
      </c>
      <c r="H55" s="5">
        <v>-0.16386366041842848</v>
      </c>
      <c r="I55" s="5">
        <v>-0.34374238566670101</v>
      </c>
      <c r="J55" s="5">
        <v>-0.63849938669591211</v>
      </c>
      <c r="K55" s="5">
        <v>-0.43000000005122274</v>
      </c>
      <c r="L55" s="5">
        <v>1.1069414540543221</v>
      </c>
      <c r="M55" s="5">
        <v>-0.15657974472560454</v>
      </c>
      <c r="N55" s="5">
        <v>-6.1965010900166817E-2</v>
      </c>
      <c r="O55" s="5">
        <v>0.93461494543589652</v>
      </c>
      <c r="P55" s="5">
        <v>0.59054286793980282</v>
      </c>
      <c r="Q55" s="5">
        <v>0.49323716666549444</v>
      </c>
      <c r="R55" s="5">
        <v>0.89030436356551945</v>
      </c>
      <c r="S55" s="5">
        <v>1.1029987945221364</v>
      </c>
      <c r="T55" s="5">
        <v>-0.12590362530318089</v>
      </c>
      <c r="U55" s="5">
        <v>1.5232762962114066</v>
      </c>
      <c r="V55" s="5">
        <v>1.1407473721192218</v>
      </c>
      <c r="W55" s="5">
        <v>-2.0577590476023033</v>
      </c>
      <c r="X55" s="5">
        <v>0.7559822279290529</v>
      </c>
      <c r="Y55" s="5">
        <v>-0.77888216765131801</v>
      </c>
      <c r="Z55" s="5">
        <v>-0.322636424243683</v>
      </c>
      <c r="AA55" s="5">
        <v>-1.1631755114649422</v>
      </c>
      <c r="AB55" s="5">
        <v>0.60545289670699276</v>
      </c>
      <c r="AC55" s="5">
        <v>-0.34877757570939139</v>
      </c>
      <c r="AD55" s="5">
        <v>0.1984699338208884</v>
      </c>
      <c r="AE55" s="5">
        <v>0.33110950425907504</v>
      </c>
      <c r="AF55" s="5">
        <f t="shared" si="0"/>
        <v>1.232153105471904E-2</v>
      </c>
      <c r="AG55" s="5">
        <f t="shared" si="3"/>
        <v>0.90353854874520534</v>
      </c>
      <c r="AH55" s="5">
        <f t="shared" si="4"/>
        <v>0.16496281490774337</v>
      </c>
      <c r="AI55" s="5">
        <f t="shared" si="1"/>
        <v>-0.31099964495280497</v>
      </c>
      <c r="AJ55" s="5">
        <f t="shared" si="2"/>
        <v>0.33564270706224308</v>
      </c>
      <c r="AK55" s="12">
        <f t="shared" si="5"/>
        <v>0</v>
      </c>
    </row>
    <row r="56" spans="1:37" x14ac:dyDescent="0.35">
      <c r="A56" t="s">
        <v>94</v>
      </c>
      <c r="B56" s="5">
        <v>0.49730147111404222</v>
      </c>
      <c r="C56" s="5">
        <v>-0.10157236829400063</v>
      </c>
      <c r="D56" s="5">
        <v>-2.0913103071507066</v>
      </c>
      <c r="E56" s="5">
        <v>-1.3791395758744329</v>
      </c>
      <c r="F56" s="5">
        <v>-1.0651388038240839</v>
      </c>
      <c r="G56" s="5">
        <v>-0.67561813921201974</v>
      </c>
      <c r="H56" s="5">
        <v>-0.21652567738783546</v>
      </c>
      <c r="I56" s="5">
        <v>1.7310776456724852</v>
      </c>
      <c r="J56" s="5">
        <v>-0.67677206061489414</v>
      </c>
      <c r="K56" s="5">
        <v>2.8107024263590574</v>
      </c>
      <c r="L56" s="5">
        <v>-0.77660615716013126</v>
      </c>
      <c r="M56" s="5">
        <v>0.43646991798595991</v>
      </c>
      <c r="N56" s="5">
        <v>1.5895238902885467</v>
      </c>
      <c r="O56" s="5">
        <v>1.0066628419735935</v>
      </c>
      <c r="P56" s="5">
        <v>0.43646991798595991</v>
      </c>
      <c r="Q56" s="5">
        <v>-1.8340097085456364</v>
      </c>
      <c r="R56" s="5">
        <v>0.47997559704526793</v>
      </c>
      <c r="S56" s="5">
        <v>-0.90035428002011031</v>
      </c>
      <c r="T56" s="5">
        <v>0.72628154157428071</v>
      </c>
      <c r="U56" s="5">
        <v>1.7466936697019264</v>
      </c>
      <c r="V56" s="5">
        <v>2.4519977159798145E-2</v>
      </c>
      <c r="W56" s="5">
        <v>-1.1978795555478428</v>
      </c>
      <c r="X56" s="5">
        <v>-1.3648286767420359</v>
      </c>
      <c r="Y56" s="5">
        <v>0.36426627048058435</v>
      </c>
      <c r="Z56" s="5">
        <v>0.19028448150493205</v>
      </c>
      <c r="AA56" s="5">
        <v>-0.11141992217744701</v>
      </c>
      <c r="AB56" s="5">
        <v>0.92788923211628571</v>
      </c>
      <c r="AC56" s="5">
        <v>-1.637017703615129</v>
      </c>
      <c r="AD56" s="5">
        <v>0.88542492449050769</v>
      </c>
      <c r="AE56" s="5">
        <v>-0.27527448764885776</v>
      </c>
      <c r="AF56" s="5">
        <f t="shared" si="0"/>
        <v>-1.4997453945397865E-2</v>
      </c>
      <c r="AG56" s="5">
        <f t="shared" si="3"/>
        <v>1.1730641468659107</v>
      </c>
      <c r="AH56" s="5">
        <f t="shared" si="4"/>
        <v>0.21417123154633746</v>
      </c>
      <c r="AI56" s="5">
        <f t="shared" si="1"/>
        <v>-0.43476535430080787</v>
      </c>
      <c r="AJ56" s="5">
        <f t="shared" si="2"/>
        <v>0.40477044641001214</v>
      </c>
      <c r="AK56" s="12">
        <f t="shared" si="5"/>
        <v>0</v>
      </c>
    </row>
    <row r="57" spans="1:37" x14ac:dyDescent="0.35">
      <c r="A57" t="s">
        <v>95</v>
      </c>
      <c r="B57" s="5">
        <v>2.0360130292829126</v>
      </c>
      <c r="C57" s="5">
        <v>2.3887150746304542</v>
      </c>
      <c r="D57" s="5">
        <v>1.1198812899237964</v>
      </c>
      <c r="E57" s="5">
        <v>-0.59711283029173501</v>
      </c>
      <c r="F57" s="5">
        <v>-1.2837631402362604</v>
      </c>
      <c r="G57" s="5">
        <v>5.1314827942405827E-2</v>
      </c>
      <c r="H57" s="5">
        <v>2.5861663743853569</v>
      </c>
      <c r="I57" s="5">
        <v>0.25680833459773567</v>
      </c>
      <c r="J57" s="5">
        <v>-8.2981159721384756E-2</v>
      </c>
      <c r="K57" s="5">
        <v>2.4547262000851333</v>
      </c>
      <c r="L57" s="5">
        <v>-2.0396691979840398</v>
      </c>
      <c r="M57" s="5">
        <v>0.51792540034512058</v>
      </c>
      <c r="N57" s="5">
        <v>-1.0251187632093206</v>
      </c>
      <c r="O57" s="5">
        <v>7.1318027039524168E-2</v>
      </c>
      <c r="P57" s="5">
        <v>-1.3823137123836204</v>
      </c>
      <c r="Q57" s="5">
        <v>-0.99392082120175473</v>
      </c>
      <c r="R57" s="5">
        <v>0.99041699286317453</v>
      </c>
      <c r="S57" s="5">
        <v>-0.9434143066755496</v>
      </c>
      <c r="T57" s="5">
        <v>-0.61577793530886993</v>
      </c>
      <c r="U57" s="5">
        <v>0.15642513062630314</v>
      </c>
      <c r="V57" s="5">
        <v>0.89019067672779784</v>
      </c>
      <c r="W57" s="5">
        <v>9.7575139079708606E-2</v>
      </c>
      <c r="X57" s="5">
        <v>0.89019067672779784</v>
      </c>
      <c r="Y57" s="5">
        <v>-7.0015175879234448E-2</v>
      </c>
      <c r="Z57" s="5">
        <v>-1.7165439203381538</v>
      </c>
      <c r="AA57" s="5">
        <v>-0.81567577581154183</v>
      </c>
      <c r="AB57" s="5">
        <v>-1.9466551748337224</v>
      </c>
      <c r="AC57" s="5">
        <v>-0.50284938879485708</v>
      </c>
      <c r="AD57" s="5">
        <v>0.63363017943629529</v>
      </c>
      <c r="AE57" s="5">
        <v>0.43428372009657323</v>
      </c>
      <c r="AF57" s="5">
        <f t="shared" si="0"/>
        <v>5.1992325704001509E-2</v>
      </c>
      <c r="AG57" s="5">
        <f t="shared" si="3"/>
        <v>1.2638152402545137</v>
      </c>
      <c r="AH57" s="5">
        <f t="shared" si="4"/>
        <v>0.23074003853540273</v>
      </c>
      <c r="AI57" s="5">
        <f t="shared" si="1"/>
        <v>-0.40024983961677191</v>
      </c>
      <c r="AJ57" s="5">
        <f t="shared" si="2"/>
        <v>0.50423449102477491</v>
      </c>
      <c r="AK57" s="12">
        <f t="shared" si="5"/>
        <v>0</v>
      </c>
    </row>
    <row r="58" spans="1:37" x14ac:dyDescent="0.35">
      <c r="A58" t="s">
        <v>96</v>
      </c>
      <c r="B58" s="5">
        <v>0.22797394194640219</v>
      </c>
      <c r="C58" s="5">
        <v>-1.5622526916558854</v>
      </c>
      <c r="D58" s="5">
        <v>-0.52915538617526181</v>
      </c>
      <c r="E58" s="5">
        <v>-1.3829117051500361</v>
      </c>
      <c r="F58" s="5">
        <v>-0.25918097890098579</v>
      </c>
      <c r="G58" s="5">
        <v>-0.21550818019022699</v>
      </c>
      <c r="H58" s="5">
        <v>-1.4140277926344424</v>
      </c>
      <c r="I58" s="5">
        <v>0.40288568925461732</v>
      </c>
      <c r="J58" s="5">
        <v>0.17791307982406579</v>
      </c>
      <c r="K58" s="5">
        <v>-0.48186393541982397</v>
      </c>
      <c r="L58" s="5">
        <v>0.97074462246382609</v>
      </c>
      <c r="M58" s="5">
        <v>1.1883707884408068</v>
      </c>
      <c r="N58" s="5">
        <v>0.95602217697887681</v>
      </c>
      <c r="O58" s="5">
        <v>-6.9401266955537722E-2</v>
      </c>
      <c r="P58" s="5">
        <v>-0.53832877711101901</v>
      </c>
      <c r="Q58" s="5">
        <v>-8.1522557593416423E-2</v>
      </c>
      <c r="R58" s="5">
        <v>1.1230372365389485</v>
      </c>
      <c r="S58" s="5">
        <v>1.194125616166275</v>
      </c>
      <c r="T58" s="5">
        <v>0.68352051130204927</v>
      </c>
      <c r="U58" s="5">
        <v>-0.86823547462699935</v>
      </c>
      <c r="V58" s="5">
        <v>1.166040419775527</v>
      </c>
      <c r="W58" s="5">
        <v>1.1205975170014426</v>
      </c>
      <c r="X58" s="5">
        <v>-1.4811985238338821</v>
      </c>
      <c r="Y58" s="5">
        <v>2.2837411961518228E-2</v>
      </c>
      <c r="Z58" s="5">
        <v>1.2319628694967832</v>
      </c>
      <c r="AA58" s="5">
        <v>0.42438500713615213</v>
      </c>
      <c r="AB58" s="5">
        <v>-2.092674549203366</v>
      </c>
      <c r="AC58" s="5">
        <v>-1.074222382158041</v>
      </c>
      <c r="AD58" s="5">
        <v>-1.2921782399644144</v>
      </c>
      <c r="AE58" s="5">
        <v>-1.2375357982818969</v>
      </c>
      <c r="AF58" s="5">
        <f t="shared" si="0"/>
        <v>-0.12299271171893149</v>
      </c>
      <c r="AG58" s="5">
        <f t="shared" si="3"/>
        <v>1.0084238476967484</v>
      </c>
      <c r="AH58" s="5">
        <f t="shared" si="4"/>
        <v>0.18411216296988772</v>
      </c>
      <c r="AI58" s="5">
        <f t="shared" si="1"/>
        <v>-0.48384592025568035</v>
      </c>
      <c r="AJ58" s="5">
        <f t="shared" si="2"/>
        <v>0.23786049681781735</v>
      </c>
      <c r="AK58" s="12">
        <f t="shared" si="5"/>
        <v>0</v>
      </c>
    </row>
    <row r="59" spans="1:37" x14ac:dyDescent="0.35">
      <c r="A59" t="s">
        <v>97</v>
      </c>
      <c r="B59" s="5">
        <v>-0.35439370549283922</v>
      </c>
      <c r="C59" s="5">
        <v>-4.5570232032332569E-2</v>
      </c>
      <c r="D59" s="5">
        <v>0.79893197835190222</v>
      </c>
      <c r="E59" s="5">
        <v>-0.15363752936536912</v>
      </c>
      <c r="F59" s="5">
        <v>0.17340767044515815</v>
      </c>
      <c r="G59" s="5">
        <v>-1.5740215530968271</v>
      </c>
      <c r="H59" s="5">
        <v>-1.4748138710274361</v>
      </c>
      <c r="I59" s="5">
        <v>0.67850464802177157</v>
      </c>
      <c r="J59" s="5">
        <v>0.2161345946660731</v>
      </c>
      <c r="K59" s="5">
        <v>1.043533757183468</v>
      </c>
      <c r="L59" s="5">
        <v>-1.7396996554452926</v>
      </c>
      <c r="M59" s="5">
        <v>-1.1404540600779001</v>
      </c>
      <c r="N59" s="5">
        <v>0.14149577509670053</v>
      </c>
      <c r="O59" s="5">
        <v>0.69525981416518334</v>
      </c>
      <c r="P59" s="5">
        <v>0.10334133548894897</v>
      </c>
      <c r="Q59" s="5">
        <v>2.1362939151003957</v>
      </c>
      <c r="R59" s="5">
        <v>1.3357043826545123</v>
      </c>
      <c r="S59" s="5">
        <v>1.6188823792617768</v>
      </c>
      <c r="T59" s="5">
        <v>-0.96220219347742386</v>
      </c>
      <c r="U59" s="5">
        <v>0.4246362550475169</v>
      </c>
      <c r="V59" s="5">
        <v>0.54870383792149369</v>
      </c>
      <c r="W59" s="5">
        <v>-0.12883447197964415</v>
      </c>
      <c r="X59" s="5">
        <v>0.50928292694152333</v>
      </c>
      <c r="Y59" s="5">
        <v>0.86034333435236476</v>
      </c>
      <c r="Z59" s="5">
        <v>0.46748027671128511</v>
      </c>
      <c r="AA59" s="5">
        <v>0.47645926315453835</v>
      </c>
      <c r="AB59" s="5">
        <v>0.13740191207034513</v>
      </c>
      <c r="AC59" s="5">
        <v>1.7633965398999862E-2</v>
      </c>
      <c r="AD59" s="5">
        <v>0.90645244199549779</v>
      </c>
      <c r="AE59" s="5">
        <v>-0.59327703638700768</v>
      </c>
      <c r="AF59" s="5">
        <f t="shared" si="0"/>
        <v>0.17076600518824611</v>
      </c>
      <c r="AG59" s="5">
        <f t="shared" si="3"/>
        <v>0.91095149510987428</v>
      </c>
      <c r="AH59" s="5">
        <f t="shared" si="4"/>
        <v>0.16631622755491171</v>
      </c>
      <c r="AI59" s="5">
        <f t="shared" si="1"/>
        <v>-0.15520781086394889</v>
      </c>
      <c r="AJ59" s="5">
        <f t="shared" si="2"/>
        <v>0.49673982124044114</v>
      </c>
      <c r="AK59" s="12">
        <f t="shared" si="5"/>
        <v>0</v>
      </c>
    </row>
    <row r="60" spans="1:37" x14ac:dyDescent="0.35">
      <c r="A60" t="s">
        <v>98</v>
      </c>
      <c r="B60" s="5">
        <v>0.11465431271062698</v>
      </c>
      <c r="C60" s="5">
        <v>1.0251187632093206</v>
      </c>
      <c r="D60" s="5">
        <v>1.9754315871978179</v>
      </c>
      <c r="E60" s="5">
        <v>1.3212820704211481</v>
      </c>
      <c r="F60" s="5">
        <v>-0.22232597984839231</v>
      </c>
      <c r="G60" s="5">
        <v>0.70552459874306805</v>
      </c>
      <c r="H60" s="5">
        <v>-0.37376594264060259</v>
      </c>
      <c r="I60" s="5">
        <v>-6.6333996073808521E-2</v>
      </c>
      <c r="J60" s="5">
        <v>-0.10211124390480109</v>
      </c>
      <c r="K60" s="5">
        <v>0.89463355834595859</v>
      </c>
      <c r="L60" s="5">
        <v>-0.57802139963314403</v>
      </c>
      <c r="M60" s="5">
        <v>-0.32723278309276793</v>
      </c>
      <c r="N60" s="5">
        <v>1.074222382158041</v>
      </c>
      <c r="O60" s="5">
        <v>1.4795932656852528</v>
      </c>
      <c r="P60" s="5">
        <v>-0.82467067841207609</v>
      </c>
      <c r="Q60" s="5">
        <v>-1.0361782187828794</v>
      </c>
      <c r="R60" s="5">
        <v>0.82940914580831304</v>
      </c>
      <c r="S60" s="5">
        <v>0.12644363778235856</v>
      </c>
      <c r="T60" s="5">
        <v>-0.55681425692455377</v>
      </c>
      <c r="U60" s="5">
        <v>-0.42597548599587753</v>
      </c>
      <c r="V60" s="5">
        <v>-1.1394286048016511</v>
      </c>
      <c r="W60" s="5">
        <v>-0.49842697080748621</v>
      </c>
      <c r="X60" s="5">
        <v>8.7818534666439518E-2</v>
      </c>
      <c r="Y60" s="5">
        <v>0.53311850933823735</v>
      </c>
      <c r="Z60" s="5">
        <v>0.47543153414153494</v>
      </c>
      <c r="AA60" s="5">
        <v>0.6102391125750728</v>
      </c>
      <c r="AB60" s="5">
        <v>0.92342588686733507</v>
      </c>
      <c r="AC60" s="5">
        <v>0.77185632108012214</v>
      </c>
      <c r="AD60" s="5">
        <v>1.2660029824473895</v>
      </c>
      <c r="AE60" s="5">
        <v>1.8962691683555022</v>
      </c>
      <c r="AF60" s="5">
        <f t="shared" si="0"/>
        <v>0.3319729936871833</v>
      </c>
      <c r="AG60" s="5">
        <f t="shared" si="3"/>
        <v>0.84538687680934455</v>
      </c>
      <c r="AH60" s="5">
        <f t="shared" si="4"/>
        <v>0.15434582074910633</v>
      </c>
      <c r="AI60" s="5">
        <f t="shared" si="1"/>
        <v>2.9460743854659965E-2</v>
      </c>
      <c r="AJ60" s="5">
        <f t="shared" si="2"/>
        <v>0.63448524351970659</v>
      </c>
      <c r="AK60" s="12">
        <f t="shared" si="5"/>
        <v>1</v>
      </c>
    </row>
    <row r="61" spans="1:37" x14ac:dyDescent="0.35">
      <c r="A61" t="s">
        <v>99</v>
      </c>
      <c r="B61" s="5">
        <v>0.76702235674019903</v>
      </c>
      <c r="C61" s="5">
        <v>1.0420853868708946</v>
      </c>
      <c r="D61" s="5">
        <v>1.297130438615568</v>
      </c>
      <c r="E61" s="5">
        <v>-0.94460801847162656</v>
      </c>
      <c r="F61" s="5">
        <v>1.2251302905497141</v>
      </c>
      <c r="G61" s="5">
        <v>-0.63306970332632773</v>
      </c>
      <c r="H61" s="5">
        <v>0.67811924964189529</v>
      </c>
      <c r="I61" s="5">
        <v>-0.23654138203710318</v>
      </c>
      <c r="J61" s="5">
        <v>0.67350583776715212</v>
      </c>
      <c r="K61" s="5">
        <v>-0.53638359531760216</v>
      </c>
      <c r="L61" s="5">
        <v>1.4053512131795287</v>
      </c>
      <c r="M61" s="5">
        <v>0.80706399785412941</v>
      </c>
      <c r="N61" s="5">
        <v>1.0783173820527736</v>
      </c>
      <c r="O61" s="5">
        <v>-0.28187514544697478</v>
      </c>
      <c r="P61" s="5">
        <v>0.69750285547343083</v>
      </c>
      <c r="Q61" s="5">
        <v>0.75333787208364811</v>
      </c>
      <c r="R61" s="5">
        <v>1.1875954442075454</v>
      </c>
      <c r="S61" s="5">
        <v>-2.590531948953867</v>
      </c>
      <c r="T61" s="5">
        <v>-2.0198604033794254</v>
      </c>
      <c r="U61" s="5">
        <v>-1.0488224688742775</v>
      </c>
      <c r="V61" s="5">
        <v>0.7051335160213057</v>
      </c>
      <c r="W61" s="5">
        <v>1.3082126315566711</v>
      </c>
      <c r="X61" s="5">
        <v>-0.9302448233938776</v>
      </c>
      <c r="Y61" s="5">
        <v>0.77495201367128175</v>
      </c>
      <c r="Z61" s="5">
        <v>0.23591155695612542</v>
      </c>
      <c r="AA61" s="5">
        <v>-1.1567294677661266</v>
      </c>
      <c r="AB61" s="5">
        <v>0.22138465283205733</v>
      </c>
      <c r="AC61" s="5">
        <v>0.39758106140652671</v>
      </c>
      <c r="AD61" s="5">
        <v>0.53638359531760216</v>
      </c>
      <c r="AE61" s="5">
        <v>-0.18989567251992412</v>
      </c>
      <c r="AF61" s="5">
        <f t="shared" si="0"/>
        <v>0.17410529077703055</v>
      </c>
      <c r="AG61" s="5">
        <f t="shared" si="3"/>
        <v>1.0225279394223576</v>
      </c>
      <c r="AH61" s="5">
        <f t="shared" si="4"/>
        <v>0.18668720603363376</v>
      </c>
      <c r="AI61" s="5">
        <f t="shared" si="1"/>
        <v>-0.19179490942330021</v>
      </c>
      <c r="AJ61" s="5">
        <f t="shared" si="2"/>
        <v>0.54000549097736128</v>
      </c>
      <c r="AK61" s="12">
        <f t="shared" si="5"/>
        <v>0</v>
      </c>
    </row>
    <row r="62" spans="1:37" x14ac:dyDescent="0.35">
      <c r="A62" t="s">
        <v>100</v>
      </c>
      <c r="B62" s="5">
        <v>-0.54452812037197873</v>
      </c>
      <c r="C62" s="5">
        <v>-0.90196181190549396</v>
      </c>
      <c r="D62" s="5">
        <v>0.73577552939241286</v>
      </c>
      <c r="E62" s="5">
        <v>2.635715645737946E-2</v>
      </c>
      <c r="F62" s="5">
        <v>-3.75314357370371E-2</v>
      </c>
      <c r="G62" s="5">
        <v>-0.28912609195685945</v>
      </c>
      <c r="H62" s="5">
        <v>-0.14056922736926936</v>
      </c>
      <c r="I62" s="5">
        <v>0.76671540227835067</v>
      </c>
      <c r="J62" s="5">
        <v>-0.3192531039530877</v>
      </c>
      <c r="K62" s="5">
        <v>1.4086435839999467</v>
      </c>
      <c r="L62" s="5">
        <v>-0.30223304747778457</v>
      </c>
      <c r="M62" s="5">
        <v>1.2592136044986546</v>
      </c>
      <c r="N62" s="5">
        <v>0.22295239432423841</v>
      </c>
      <c r="O62" s="5">
        <v>5.0931703299283981E-2</v>
      </c>
      <c r="P62" s="5">
        <v>-1.7155434761662036</v>
      </c>
      <c r="Q62" s="5">
        <v>2.0913103071507066</v>
      </c>
      <c r="R62" s="5">
        <v>0.67975634010508657</v>
      </c>
      <c r="S62" s="5">
        <v>1.0980920706060715</v>
      </c>
      <c r="T62" s="5">
        <v>-0.76067408372182399</v>
      </c>
      <c r="U62" s="5">
        <v>0.43646991798595991</v>
      </c>
      <c r="V62" s="5">
        <v>-0.19441472431935836</v>
      </c>
      <c r="W62" s="5">
        <v>-0.23984625840967055</v>
      </c>
      <c r="X62" s="5">
        <v>0.46270770326373167</v>
      </c>
      <c r="Y62" s="5">
        <v>0.97738393378676847</v>
      </c>
      <c r="Z62" s="5">
        <v>-1.9653089111670852</v>
      </c>
      <c r="AA62" s="5">
        <v>-0.84526845967047848</v>
      </c>
      <c r="AB62" s="5">
        <v>0.75537172961048782</v>
      </c>
      <c r="AC62" s="5">
        <v>-0.56738599596428685</v>
      </c>
      <c r="AD62" s="5">
        <v>1.5215709936455823</v>
      </c>
      <c r="AE62" s="5">
        <v>-0.66976781454286538</v>
      </c>
      <c r="AF62" s="5">
        <f t="shared" si="0"/>
        <v>9.9994660255712617E-2</v>
      </c>
      <c r="AG62" s="5">
        <f t="shared" si="3"/>
        <v>0.93055029213721407</v>
      </c>
      <c r="AH62" s="5">
        <f t="shared" si="4"/>
        <v>0.1698944619655248</v>
      </c>
      <c r="AI62" s="5">
        <f t="shared" si="1"/>
        <v>-0.23299236636952592</v>
      </c>
      <c r="AJ62" s="5">
        <f t="shared" si="2"/>
        <v>0.43298168688095118</v>
      </c>
      <c r="AK62" s="12">
        <f t="shared" si="5"/>
        <v>0</v>
      </c>
    </row>
    <row r="63" spans="1:37" x14ac:dyDescent="0.35">
      <c r="A63" t="s">
        <v>101</v>
      </c>
      <c r="B63" s="5">
        <v>0.16510398381797131</v>
      </c>
      <c r="C63" s="5">
        <v>-1.0407688932900783</v>
      </c>
      <c r="D63" s="5">
        <v>-0.25957660909625702</v>
      </c>
      <c r="E63" s="5">
        <v>-0.18133391677110922</v>
      </c>
      <c r="F63" s="5">
        <v>-0.88113210949813947</v>
      </c>
      <c r="G63" s="5">
        <v>-0.50963194553332869</v>
      </c>
      <c r="H63" s="5">
        <v>-0.28060185286449268</v>
      </c>
      <c r="I63" s="5">
        <v>-0.13076373761577997</v>
      </c>
      <c r="J63" s="5">
        <v>-2.2783569875173271</v>
      </c>
      <c r="K63" s="5">
        <v>0.214256488106912</v>
      </c>
      <c r="L63" s="5">
        <v>-1.1092038221249823</v>
      </c>
      <c r="M63" s="5">
        <v>3.1938543543219566</v>
      </c>
      <c r="N63" s="5">
        <v>-0.23669826987315901</v>
      </c>
      <c r="O63" s="5">
        <v>-1.629759935894981</v>
      </c>
      <c r="P63" s="5">
        <v>-0.30255364436015952</v>
      </c>
      <c r="Q63" s="5">
        <v>8.070628609857522E-3</v>
      </c>
      <c r="R63" s="5">
        <v>0.2212277649960015</v>
      </c>
      <c r="S63" s="5">
        <v>-1.1051088222302496</v>
      </c>
      <c r="T63" s="5">
        <v>-1.0891881174757145</v>
      </c>
      <c r="U63" s="5">
        <v>0.15294062905013561</v>
      </c>
      <c r="V63" s="5">
        <v>-0.27186047191207763</v>
      </c>
      <c r="W63" s="5">
        <v>1.2588770914589986</v>
      </c>
      <c r="X63" s="5">
        <v>2.2495805751532316</v>
      </c>
      <c r="Y63" s="5">
        <v>0.28450358513509855</v>
      </c>
      <c r="Z63" s="5">
        <v>-0.16991407392197289</v>
      </c>
      <c r="AA63" s="5">
        <v>-0.78959942584333476</v>
      </c>
      <c r="AB63" s="5">
        <v>0.42480337469896767</v>
      </c>
      <c r="AC63" s="5">
        <v>0.99154249255661853</v>
      </c>
      <c r="AD63" s="5">
        <v>8.3002760220551863E-3</v>
      </c>
      <c r="AE63" s="5">
        <v>-0.96086751000257209</v>
      </c>
      <c r="AF63" s="5">
        <f t="shared" si="0"/>
        <v>-0.1351286300632637</v>
      </c>
      <c r="AG63" s="5">
        <f t="shared" si="3"/>
        <v>1.0713500614746339</v>
      </c>
      <c r="AH63" s="5">
        <f t="shared" si="4"/>
        <v>0.1956008652180678</v>
      </c>
      <c r="AI63" s="5">
        <f t="shared" si="1"/>
        <v>-0.51849928123554978</v>
      </c>
      <c r="AJ63" s="5">
        <f t="shared" si="2"/>
        <v>0.24824202110902244</v>
      </c>
      <c r="AK63" s="12">
        <f t="shared" si="5"/>
        <v>0</v>
      </c>
    </row>
    <row r="64" spans="1:37" x14ac:dyDescent="0.35">
      <c r="A64" t="s">
        <v>102</v>
      </c>
      <c r="B64" s="5">
        <v>-1.8047830963041633</v>
      </c>
      <c r="C64" s="5">
        <v>1.0216308510280214</v>
      </c>
      <c r="D64" s="5">
        <v>0.45964497985551134</v>
      </c>
      <c r="E64" s="5">
        <v>-0.27781879907706752</v>
      </c>
      <c r="F64" s="5">
        <v>-1.0464395927556325</v>
      </c>
      <c r="G64" s="5">
        <v>-1.0616395229590125</v>
      </c>
      <c r="H64" s="5">
        <v>1.8749960872810334</v>
      </c>
      <c r="I64" s="5">
        <v>0.50310973165323958</v>
      </c>
      <c r="J64" s="5">
        <v>-1.411422090313863E-2</v>
      </c>
      <c r="K64" s="5">
        <v>1.9291474018245935</v>
      </c>
      <c r="L64" s="5">
        <v>2.5818735593929887</v>
      </c>
      <c r="M64" s="5">
        <v>0.58908653954858892</v>
      </c>
      <c r="N64" s="5">
        <v>-0.99442331702448428</v>
      </c>
      <c r="O64" s="5">
        <v>-8.6060936155263335E-3</v>
      </c>
      <c r="P64" s="5">
        <v>3.5081484384136274E-2</v>
      </c>
      <c r="Q64" s="5">
        <v>1.611551851965487</v>
      </c>
      <c r="R64" s="5">
        <v>2.7765781851485372</v>
      </c>
      <c r="S64" s="5">
        <v>1.2451391739887185</v>
      </c>
      <c r="T64" s="5">
        <v>-0.58526893553789705</v>
      </c>
      <c r="U64" s="5">
        <v>0.63831294028204866</v>
      </c>
      <c r="V64" s="5">
        <v>-1.5568275557598099E-2</v>
      </c>
      <c r="W64" s="5">
        <v>-0.2982324076583609</v>
      </c>
      <c r="X64" s="5">
        <v>-1.3572935131378472</v>
      </c>
      <c r="Y64" s="5">
        <v>1.0231792657577898</v>
      </c>
      <c r="Z64" s="5">
        <v>-3.7684912967961282E-2</v>
      </c>
      <c r="AA64" s="5">
        <v>0.55618897931708489</v>
      </c>
      <c r="AB64" s="5">
        <v>-0.14644228940596804</v>
      </c>
      <c r="AC64" s="5">
        <v>-1.8222135622636415</v>
      </c>
      <c r="AD64" s="5">
        <v>-0.33669039112282917</v>
      </c>
      <c r="AE64" s="5">
        <v>-1.1097699825768359</v>
      </c>
      <c r="AF64" s="5">
        <f t="shared" si="0"/>
        <v>0.19761773728532717</v>
      </c>
      <c r="AG64" s="5">
        <f t="shared" si="3"/>
        <v>1.1993757784671839</v>
      </c>
      <c r="AH64" s="5">
        <f t="shared" si="4"/>
        <v>0.21897505626393182</v>
      </c>
      <c r="AI64" s="5">
        <f t="shared" si="1"/>
        <v>-0.23156548650461106</v>
      </c>
      <c r="AJ64" s="5">
        <f t="shared" si="2"/>
        <v>0.62680096107526539</v>
      </c>
      <c r="AK64" s="12">
        <f t="shared" si="5"/>
        <v>0</v>
      </c>
    </row>
    <row r="65" spans="1:37" x14ac:dyDescent="0.35">
      <c r="A65" t="s">
        <v>103</v>
      </c>
      <c r="B65" s="5">
        <v>0.62059370975475758</v>
      </c>
      <c r="C65" s="5">
        <v>-0.99467342806747183</v>
      </c>
      <c r="D65" s="5">
        <v>1.9706112652784213</v>
      </c>
      <c r="E65" s="5">
        <v>-0.19628600966825616</v>
      </c>
      <c r="F65" s="5">
        <v>-0.410447000831482</v>
      </c>
      <c r="G65" s="5">
        <v>-1.6639205568935722E-2</v>
      </c>
      <c r="H65" s="5">
        <v>0.71043928073777352</v>
      </c>
      <c r="I65" s="5">
        <v>1.4613306120736524</v>
      </c>
      <c r="J65" s="5">
        <v>0.18289028957951814</v>
      </c>
      <c r="K65" s="5">
        <v>9.0813045972026885E-2</v>
      </c>
      <c r="L65" s="5">
        <v>-0.10295707397744991</v>
      </c>
      <c r="M65" s="5">
        <v>-0.72777766035869718</v>
      </c>
      <c r="N65" s="5">
        <v>0.95421228252234869</v>
      </c>
      <c r="O65" s="5">
        <v>-1.0999110600096174</v>
      </c>
      <c r="P65" s="5">
        <v>1.1127485777251422</v>
      </c>
      <c r="Q65" s="5">
        <v>-0.19581875676522031</v>
      </c>
      <c r="R65" s="5">
        <v>1.4314991858555004</v>
      </c>
      <c r="S65" s="5">
        <v>-0.95168161351466551</v>
      </c>
      <c r="T65" s="5">
        <v>1.3809221854899079</v>
      </c>
      <c r="U65" s="5">
        <v>4.4747139327228069E-3</v>
      </c>
      <c r="V65" s="5">
        <v>1.5191426427918486</v>
      </c>
      <c r="W65" s="5">
        <v>0.22813082978245802</v>
      </c>
      <c r="X65" s="5">
        <v>0.46092054617474787</v>
      </c>
      <c r="Y65" s="5">
        <v>-2.6600537239573896</v>
      </c>
      <c r="Z65" s="5">
        <v>8.7050011643441394E-2</v>
      </c>
      <c r="AA65" s="5">
        <v>-1.3523140296456404</v>
      </c>
      <c r="AB65" s="5">
        <v>-8.8739398051984608E-2</v>
      </c>
      <c r="AC65" s="5">
        <v>-0.51871211326215416</v>
      </c>
      <c r="AD65" s="5">
        <v>-1.0093344826600514</v>
      </c>
      <c r="AE65" s="5">
        <v>-0.8685697139299009</v>
      </c>
      <c r="AF65" s="5">
        <f t="shared" si="0"/>
        <v>3.4062130301511694E-2</v>
      </c>
      <c r="AG65" s="5">
        <f t="shared" si="3"/>
        <v>1.0246243316682961</v>
      </c>
      <c r="AH65" s="5">
        <f t="shared" si="4"/>
        <v>0.1870699531411269</v>
      </c>
      <c r="AI65" s="5">
        <f t="shared" si="1"/>
        <v>-0.33258824044469254</v>
      </c>
      <c r="AJ65" s="5">
        <f t="shared" si="2"/>
        <v>0.40071250104771589</v>
      </c>
      <c r="AK65" s="12">
        <f t="shared" si="5"/>
        <v>0</v>
      </c>
    </row>
    <row r="66" spans="1:37" x14ac:dyDescent="0.35">
      <c r="A66" t="s">
        <v>104</v>
      </c>
      <c r="B66" s="5">
        <v>0.49513801059219986</v>
      </c>
      <c r="C66" s="5">
        <v>0.4397543307277374</v>
      </c>
      <c r="D66" s="5">
        <v>1.6291824067593552</v>
      </c>
      <c r="E66" s="5">
        <v>-1.6137983038788661</v>
      </c>
      <c r="F66" s="5">
        <v>0.3224749889341183</v>
      </c>
      <c r="G66" s="5">
        <v>0.29879174689995125</v>
      </c>
      <c r="H66" s="5">
        <v>1.2251302905497141</v>
      </c>
      <c r="I66" s="5">
        <v>0.54656993597745895</v>
      </c>
      <c r="J66" s="5">
        <v>0.63615743783884682</v>
      </c>
      <c r="K66" s="5">
        <v>7.937387636047788E-2</v>
      </c>
      <c r="L66" s="5">
        <v>2.3860775399953127</v>
      </c>
      <c r="M66" s="5">
        <v>-1.2491364032030106</v>
      </c>
      <c r="N66" s="5">
        <v>0.59492094806046225</v>
      </c>
      <c r="O66" s="5">
        <v>-1.0078065315610729</v>
      </c>
      <c r="P66" s="5">
        <v>2.1030336938565597</v>
      </c>
      <c r="Q66" s="5">
        <v>0.46066475078987423</v>
      </c>
      <c r="R66" s="5">
        <v>1.6393596524721943</v>
      </c>
      <c r="S66" s="5">
        <v>1.5801242625457235</v>
      </c>
      <c r="T66" s="5">
        <v>-0.28649537853198126</v>
      </c>
      <c r="U66" s="5">
        <v>0.58454361351323314</v>
      </c>
      <c r="V66" s="5">
        <v>-0.25507006284897216</v>
      </c>
      <c r="W66" s="5">
        <v>0.82488668340374716</v>
      </c>
      <c r="X66" s="5">
        <v>-0.2383512764936313</v>
      </c>
      <c r="Y66" s="5">
        <v>-0.27003579816664569</v>
      </c>
      <c r="Z66" s="5">
        <v>0.95108134701149538</v>
      </c>
      <c r="AA66" s="5">
        <v>-0.66012944444082677</v>
      </c>
      <c r="AB66" s="5">
        <v>-1.5414798326673917E-2</v>
      </c>
      <c r="AC66" s="5">
        <v>0.23441771190846339</v>
      </c>
      <c r="AD66" s="5">
        <v>-0.64922915044007823</v>
      </c>
      <c r="AE66" s="5">
        <v>0.36181518225930631</v>
      </c>
      <c r="AF66" s="5">
        <f t="shared" ref="AF66:AF129" si="7">AVERAGE(B66:AE66)</f>
        <v>0.37160104208548245</v>
      </c>
      <c r="AG66" s="5">
        <f t="shared" si="3"/>
        <v>0.94043175899993203</v>
      </c>
      <c r="AH66" s="5">
        <f t="shared" si="4"/>
        <v>0.17169856273284159</v>
      </c>
      <c r="AI66" s="5">
        <f t="shared" ref="AI66:AI129" si="8">AF66-$AM$2*AH66</f>
        <v>3.5078042931821873E-2</v>
      </c>
      <c r="AJ66" s="5">
        <f t="shared" ref="AJ66:AJ129" si="9">AF66+$AM$2*AH66</f>
        <v>0.70812404123914297</v>
      </c>
      <c r="AK66" s="12">
        <f t="shared" si="5"/>
        <v>1</v>
      </c>
    </row>
    <row r="67" spans="1:37" x14ac:dyDescent="0.35">
      <c r="A67" t="s">
        <v>105</v>
      </c>
      <c r="B67" s="5">
        <v>-1.5708610590081662</v>
      </c>
      <c r="C67" s="5">
        <v>-1.3043290891801007E-2</v>
      </c>
      <c r="D67" s="5">
        <v>-8.9430614025332034E-2</v>
      </c>
      <c r="E67" s="5">
        <v>-0.86745558292022906</v>
      </c>
      <c r="F67" s="5">
        <v>-0.96414851213921793</v>
      </c>
      <c r="G67" s="5">
        <v>-1.6657304513501003</v>
      </c>
      <c r="H67" s="5">
        <v>0.35765310713031795</v>
      </c>
      <c r="I67" s="5">
        <v>0.60517777455970645</v>
      </c>
      <c r="J67" s="5">
        <v>0.49185473471879959</v>
      </c>
      <c r="K67" s="5">
        <v>-0.87808984972070903</v>
      </c>
      <c r="L67" s="5">
        <v>1.0686540008464362</v>
      </c>
      <c r="M67" s="5">
        <v>1.0962776286760345</v>
      </c>
      <c r="N67" s="5">
        <v>0.67754172050626948</v>
      </c>
      <c r="O67" s="5">
        <v>-1.421972228854429</v>
      </c>
      <c r="P67" s="5">
        <v>2.880597094190307E-2</v>
      </c>
      <c r="Q67" s="5">
        <v>-0.44684384192805737</v>
      </c>
      <c r="R67" s="5">
        <v>1.6364356270059943</v>
      </c>
      <c r="S67" s="5">
        <v>-1.2511418390204199</v>
      </c>
      <c r="T67" s="5">
        <v>-0.29783222998958081</v>
      </c>
      <c r="U67" s="5">
        <v>-0.30327441891131457</v>
      </c>
      <c r="V67" s="5">
        <v>-0.89019067672779784</v>
      </c>
      <c r="W67" s="5">
        <v>3.0230148695409298</v>
      </c>
      <c r="X67" s="5">
        <v>-2.880597094190307E-2</v>
      </c>
      <c r="Y67" s="5">
        <v>1.2658347259275615</v>
      </c>
      <c r="Z67" s="5">
        <v>0.17581555766810197</v>
      </c>
      <c r="AA67" s="5">
        <v>0.69984480433049612</v>
      </c>
      <c r="AB67" s="5">
        <v>-0.33207925298484042</v>
      </c>
      <c r="AC67" s="5">
        <v>-1.168307335319696</v>
      </c>
      <c r="AD67" s="5">
        <v>-0.65841732066473924</v>
      </c>
      <c r="AE67" s="5">
        <v>0.64216237660730258</v>
      </c>
      <c r="AF67" s="5">
        <f t="shared" si="7"/>
        <v>-3.5951719231282674E-2</v>
      </c>
      <c r="AG67" s="5">
        <f t="shared" ref="AG67:AG130" si="10">_xlfn.STDEV.S(B67:AE67)</f>
        <v>1.0541580861878335</v>
      </c>
      <c r="AH67" s="5">
        <f t="shared" ref="AH67:AH130" si="11">AG67/SQRT(30)</f>
        <v>0.19246205432718383</v>
      </c>
      <c r="AI67" s="5">
        <f t="shared" si="8"/>
        <v>-0.41317041410315414</v>
      </c>
      <c r="AJ67" s="5">
        <f t="shared" si="9"/>
        <v>0.34126697564058883</v>
      </c>
      <c r="AK67" s="12">
        <f t="shared" ref="AK67:AK130" si="12">IF(AND(AI67&lt;0,AJ67&gt;0),0,1)</f>
        <v>0</v>
      </c>
    </row>
    <row r="68" spans="1:37" x14ac:dyDescent="0.35">
      <c r="A68" t="s">
        <v>106</v>
      </c>
      <c r="B68" s="5">
        <v>2.0111201592953876</v>
      </c>
      <c r="C68" s="5">
        <v>0.36132519198872615</v>
      </c>
      <c r="D68" s="5">
        <v>0.4119453933526529</v>
      </c>
      <c r="E68" s="5">
        <v>0.39096676118788309</v>
      </c>
      <c r="F68" s="5">
        <v>0.87248054114752449</v>
      </c>
      <c r="G68" s="5">
        <v>0.26084308046847582</v>
      </c>
      <c r="H68" s="5">
        <v>1.5393379726447165</v>
      </c>
      <c r="I68" s="5">
        <v>0.67254632085678168</v>
      </c>
      <c r="J68" s="5">
        <v>-0.1302237251366023</v>
      </c>
      <c r="K68" s="5">
        <v>0.53497160479309969</v>
      </c>
      <c r="L68" s="5">
        <v>-1.1120391718577594</v>
      </c>
      <c r="M68" s="5">
        <v>-2.7555506676435471</v>
      </c>
      <c r="N68" s="5">
        <v>-0.90725961854332127</v>
      </c>
      <c r="O68" s="5">
        <v>2.2692256607115269</v>
      </c>
      <c r="P68" s="5">
        <v>1.3223825590102933</v>
      </c>
      <c r="Q68" s="5">
        <v>8.4210114437155426E-2</v>
      </c>
      <c r="R68" s="5">
        <v>0.93260496214497834</v>
      </c>
      <c r="S68" s="5">
        <v>2.1987762011121958</v>
      </c>
      <c r="T68" s="5">
        <v>-0.6459276846726425</v>
      </c>
      <c r="U68" s="5">
        <v>-1.3791395758744329</v>
      </c>
      <c r="V68" s="5">
        <v>-0.19005142348760273</v>
      </c>
      <c r="W68" s="5">
        <v>-0.79001665653777309</v>
      </c>
      <c r="X68" s="5">
        <v>-1.0992107490892522</v>
      </c>
      <c r="Y68" s="5">
        <v>0.89292370830662549</v>
      </c>
      <c r="Z68" s="5">
        <v>-2.4394466890953481</v>
      </c>
      <c r="AA68" s="5">
        <v>0.22005224309395999</v>
      </c>
      <c r="AB68" s="5">
        <v>-0.4151957000431139</v>
      </c>
      <c r="AC68" s="5">
        <v>-0.84406565292738378</v>
      </c>
      <c r="AD68" s="5">
        <v>-2.8758950065821409</v>
      </c>
      <c r="AE68" s="5">
        <v>0.66517941377242096</v>
      </c>
      <c r="AF68" s="5">
        <f t="shared" si="7"/>
        <v>1.8956522277827996E-3</v>
      </c>
      <c r="AG68" s="5">
        <f t="shared" si="10"/>
        <v>1.3299820673151461</v>
      </c>
      <c r="AH68" s="5">
        <f t="shared" si="11"/>
        <v>0.24282039311528661</v>
      </c>
      <c r="AI68" s="5">
        <f t="shared" si="8"/>
        <v>-0.4740235729900365</v>
      </c>
      <c r="AJ68" s="5">
        <f t="shared" si="9"/>
        <v>0.47781487744560214</v>
      </c>
      <c r="AK68" s="12">
        <f t="shared" si="12"/>
        <v>0</v>
      </c>
    </row>
    <row r="69" spans="1:37" x14ac:dyDescent="0.35">
      <c r="A69" t="s">
        <v>107</v>
      </c>
      <c r="B69" s="5">
        <v>0.35887637750420254</v>
      </c>
      <c r="C69" s="5">
        <v>-0.48358401727455202</v>
      </c>
      <c r="D69" s="5">
        <v>4.4268517740420066E-2</v>
      </c>
      <c r="E69" s="5">
        <v>1.1264933164056856</v>
      </c>
      <c r="F69" s="5">
        <v>1.4190391084412113E-2</v>
      </c>
      <c r="G69" s="5">
        <v>-0.57720853874343447</v>
      </c>
      <c r="H69" s="5">
        <v>-1.1757560969272163</v>
      </c>
      <c r="I69" s="5">
        <v>1.7165439203381538</v>
      </c>
      <c r="J69" s="5">
        <v>-0.41361090552527457</v>
      </c>
      <c r="K69" s="5">
        <v>-0.95517862064298242</v>
      </c>
      <c r="L69" s="5">
        <v>-0.6248649242479587</v>
      </c>
      <c r="M69" s="5">
        <v>-1.0207304512732662</v>
      </c>
      <c r="N69" s="5">
        <v>0.38576899896725081</v>
      </c>
      <c r="O69" s="5">
        <v>-1.1969405022682622</v>
      </c>
      <c r="P69" s="5">
        <v>-1.5979685485945083</v>
      </c>
      <c r="Q69" s="5">
        <v>-1.1401607480365783</v>
      </c>
      <c r="R69" s="5">
        <v>-1.6787362255854532</v>
      </c>
      <c r="S69" s="5">
        <v>1.7796264728531241</v>
      </c>
      <c r="T69" s="5">
        <v>-0.13215185390436091</v>
      </c>
      <c r="U69" s="5">
        <v>-1.8944228941109031</v>
      </c>
      <c r="V69" s="5">
        <v>-6.9708221417386085E-2</v>
      </c>
      <c r="W69" s="5">
        <v>-0.90207777247997001</v>
      </c>
      <c r="X69" s="5">
        <v>0.28689441933238413</v>
      </c>
      <c r="Y69" s="5">
        <v>-1.4067882148083299</v>
      </c>
      <c r="Z69" s="5">
        <v>0.20120182853133883</v>
      </c>
      <c r="AA69" s="5">
        <v>-0.30143269214022439</v>
      </c>
      <c r="AB69" s="5">
        <v>0.15247678675223142</v>
      </c>
      <c r="AC69" s="5">
        <v>-0.52230461733415723</v>
      </c>
      <c r="AD69" s="5">
        <v>0.4017238097731024</v>
      </c>
      <c r="AE69" s="5">
        <v>-1.0814687811944168</v>
      </c>
      <c r="AF69" s="5">
        <f t="shared" si="7"/>
        <v>-0.35690099290756433</v>
      </c>
      <c r="AG69" s="5">
        <f t="shared" si="10"/>
        <v>0.92205029604842381</v>
      </c>
      <c r="AH69" s="5">
        <f t="shared" si="11"/>
        <v>0.16834258210001274</v>
      </c>
      <c r="AI69" s="5">
        <f t="shared" si="8"/>
        <v>-0.68684639088806643</v>
      </c>
      <c r="AJ69" s="5">
        <f t="shared" si="9"/>
        <v>-2.6955594927062232E-2</v>
      </c>
      <c r="AK69" s="12">
        <f t="shared" si="12"/>
        <v>1</v>
      </c>
    </row>
    <row r="70" spans="1:37" x14ac:dyDescent="0.35">
      <c r="A70" t="s">
        <v>108</v>
      </c>
      <c r="B70" s="5">
        <v>0.55119471653597429</v>
      </c>
      <c r="C70" s="5">
        <v>-0.17465026758145541</v>
      </c>
      <c r="D70" s="5">
        <v>-2.9563670977950096</v>
      </c>
      <c r="E70" s="5">
        <v>2.1382220438681543E-2</v>
      </c>
      <c r="F70" s="5">
        <v>0.132383775053313</v>
      </c>
      <c r="G70" s="5">
        <v>0.13315570868144277</v>
      </c>
      <c r="H70" s="5">
        <v>-0.94963979790918529</v>
      </c>
      <c r="I70" s="5">
        <v>1.3280896382639185</v>
      </c>
      <c r="J70" s="5">
        <v>-1.4228135114535689</v>
      </c>
      <c r="K70" s="5">
        <v>-7.9834308053250425E-2</v>
      </c>
      <c r="L70" s="5">
        <v>2.1072446543257684</v>
      </c>
      <c r="M70" s="5">
        <v>0.60444335758802481</v>
      </c>
      <c r="N70" s="5">
        <v>-1.3492672223947011</v>
      </c>
      <c r="O70" s="5">
        <v>-0.40844952309271321</v>
      </c>
      <c r="P70" s="5">
        <v>0.51906226872233674</v>
      </c>
      <c r="Q70" s="5">
        <v>-0.24457222025375813</v>
      </c>
      <c r="R70" s="5">
        <v>-1.2799364412785508</v>
      </c>
      <c r="S70" s="5">
        <v>0.40421355151920579</v>
      </c>
      <c r="T70" s="5">
        <v>-0.55824330047471449</v>
      </c>
      <c r="U70" s="5">
        <v>-0.64677578848204575</v>
      </c>
      <c r="V70" s="5">
        <v>1.6076410247478634</v>
      </c>
      <c r="W70" s="5">
        <v>-2.3375650926027447</v>
      </c>
      <c r="X70" s="5">
        <v>-0.91793481260538101</v>
      </c>
      <c r="Y70" s="5">
        <v>1.1798897503467742</v>
      </c>
      <c r="Z70" s="5">
        <v>0.72997181632672437</v>
      </c>
      <c r="AA70" s="5">
        <v>0.72917373472591862</v>
      </c>
      <c r="AB70" s="5">
        <v>-0.26757561499834992</v>
      </c>
      <c r="AC70" s="5">
        <v>-0.46049535740166903</v>
      </c>
      <c r="AD70" s="5">
        <v>8.5898363977321424E-2</v>
      </c>
      <c r="AE70" s="5">
        <v>-1.1254837772867177</v>
      </c>
      <c r="AF70" s="5">
        <f t="shared" si="7"/>
        <v>-0.16819531841368493</v>
      </c>
      <c r="AG70" s="5">
        <f t="shared" si="10"/>
        <v>1.1066823127606848</v>
      </c>
      <c r="AH70" s="5">
        <f t="shared" si="11"/>
        <v>0.20205162223033815</v>
      </c>
      <c r="AI70" s="5">
        <f t="shared" si="8"/>
        <v>-0.56420922100304016</v>
      </c>
      <c r="AJ70" s="5">
        <f t="shared" si="9"/>
        <v>0.22781858417567033</v>
      </c>
      <c r="AK70" s="12">
        <f t="shared" si="12"/>
        <v>0</v>
      </c>
    </row>
    <row r="71" spans="1:37" x14ac:dyDescent="0.35">
      <c r="A71" t="s">
        <v>109</v>
      </c>
      <c r="B71" s="5">
        <v>-1.3043290891801007E-2</v>
      </c>
      <c r="C71" s="5">
        <v>1.3262433640193194</v>
      </c>
      <c r="D71" s="5">
        <v>0.6948698683117982</v>
      </c>
      <c r="E71" s="5">
        <v>0.32553771234233864</v>
      </c>
      <c r="F71" s="5">
        <v>-0.76036712925997563</v>
      </c>
      <c r="G71" s="5">
        <v>1.4057604857953265</v>
      </c>
      <c r="H71" s="5">
        <v>9.8114014690509066E-2</v>
      </c>
      <c r="I71" s="5">
        <v>0.17900219972943887</v>
      </c>
      <c r="J71" s="5">
        <v>-0.63419065554626286</v>
      </c>
      <c r="K71" s="5">
        <v>1.7516322259325534</v>
      </c>
      <c r="L71" s="5">
        <v>0.362060745828785</v>
      </c>
      <c r="M71" s="5">
        <v>1.4879333321005106E-2</v>
      </c>
      <c r="N71" s="5">
        <v>-2.3847678676247597</v>
      </c>
      <c r="O71" s="5">
        <v>-0.68632516558864154</v>
      </c>
      <c r="P71" s="5">
        <v>0.50319613364990801</v>
      </c>
      <c r="Q71" s="5">
        <v>-0.8882602742232848</v>
      </c>
      <c r="R71" s="5">
        <v>0.72727743827272207</v>
      </c>
      <c r="S71" s="5">
        <v>0.37869199331908021</v>
      </c>
      <c r="T71" s="5">
        <v>-0.76077640187577344</v>
      </c>
      <c r="U71" s="5">
        <v>-1.219154910359066</v>
      </c>
      <c r="V71" s="5">
        <v>-0.57747911341721192</v>
      </c>
      <c r="W71" s="5">
        <v>0.59492094806046225</v>
      </c>
      <c r="X71" s="5">
        <v>0.43218278733547777</v>
      </c>
      <c r="Y71" s="5">
        <v>-1.0936309990938753</v>
      </c>
      <c r="Z71" s="5">
        <v>-2.7694477466866374</v>
      </c>
      <c r="AA71" s="5">
        <v>0.14930492397979833</v>
      </c>
      <c r="AB71" s="5">
        <v>2.2783569875173271</v>
      </c>
      <c r="AC71" s="5">
        <v>-0.75812181421497371</v>
      </c>
      <c r="AD71" s="5">
        <v>2.2486165107693523</v>
      </c>
      <c r="AE71" s="5">
        <v>0.42555711843306199</v>
      </c>
      <c r="AF71" s="5">
        <f t="shared" si="7"/>
        <v>4.5021314084200036E-2</v>
      </c>
      <c r="AG71" s="5">
        <f t="shared" si="10"/>
        <v>1.1624593065092894</v>
      </c>
      <c r="AH71" s="5">
        <f t="shared" si="11"/>
        <v>0.2122350614523166</v>
      </c>
      <c r="AI71" s="5">
        <f t="shared" si="8"/>
        <v>-0.37095176261898555</v>
      </c>
      <c r="AJ71" s="5">
        <f t="shared" si="9"/>
        <v>0.46099439078738558</v>
      </c>
      <c r="AK71" s="12">
        <f t="shared" si="12"/>
        <v>0</v>
      </c>
    </row>
    <row r="72" spans="1:37" x14ac:dyDescent="0.35">
      <c r="A72" t="s">
        <v>110</v>
      </c>
      <c r="B72" s="5">
        <v>-1.3080307326163165</v>
      </c>
      <c r="C72" s="5">
        <v>0.92989012046018615</v>
      </c>
      <c r="D72" s="5">
        <v>1.0821554496942554</v>
      </c>
      <c r="E72" s="5">
        <v>0.63568904806743376</v>
      </c>
      <c r="F72" s="5">
        <v>0.49496520659886301</v>
      </c>
      <c r="G72" s="5">
        <v>1.6393596524721943</v>
      </c>
      <c r="H72" s="5">
        <v>0.58644900491344742</v>
      </c>
      <c r="I72" s="5">
        <v>0.13361841411096975</v>
      </c>
      <c r="J72" s="5">
        <v>0.56666749514988624</v>
      </c>
      <c r="K72" s="5">
        <v>-9.6499661594862118E-2</v>
      </c>
      <c r="L72" s="5">
        <v>-0.20432480596355163</v>
      </c>
      <c r="M72" s="5">
        <v>0.75384605224826373</v>
      </c>
      <c r="N72" s="5">
        <v>-1.6154899640241638</v>
      </c>
      <c r="O72" s="5">
        <v>0.24276005206047557</v>
      </c>
      <c r="P72" s="5">
        <v>-1.3345834304345772</v>
      </c>
      <c r="Q72" s="5">
        <v>1.7232605387107469</v>
      </c>
      <c r="R72" s="5">
        <v>0.34715185392997228</v>
      </c>
      <c r="S72" s="5">
        <v>-0.62114963839121629</v>
      </c>
      <c r="T72" s="5">
        <v>-0.31619606488675345</v>
      </c>
      <c r="U72" s="5">
        <v>9.0121829998679459E-2</v>
      </c>
      <c r="V72" s="5">
        <v>0.28243334782018792</v>
      </c>
      <c r="W72" s="5">
        <v>-0.91514039013418369</v>
      </c>
      <c r="X72" s="5">
        <v>-0.81375674199080095</v>
      </c>
      <c r="Y72" s="5">
        <v>-1.5133446140680462</v>
      </c>
      <c r="Z72" s="5">
        <v>0.64056393966893665</v>
      </c>
      <c r="AA72" s="5">
        <v>-0.59273020269756671</v>
      </c>
      <c r="AB72" s="5">
        <v>0.24370592655031942</v>
      </c>
      <c r="AC72" s="5">
        <v>1.992930265259929E-2</v>
      </c>
      <c r="AD72" s="5">
        <v>0.40978079596243333</v>
      </c>
      <c r="AE72" s="5">
        <v>0.13809653864882421</v>
      </c>
      <c r="AF72" s="5">
        <f t="shared" si="7"/>
        <v>5.4306610763887875E-2</v>
      </c>
      <c r="AG72" s="5">
        <f t="shared" si="10"/>
        <v>0.85518834714278347</v>
      </c>
      <c r="AH72" s="5">
        <f t="shared" si="11"/>
        <v>0.15613531621522039</v>
      </c>
      <c r="AI72" s="5">
        <f t="shared" si="8"/>
        <v>-0.25171298573271672</v>
      </c>
      <c r="AJ72" s="5">
        <f t="shared" si="9"/>
        <v>0.36032620726049247</v>
      </c>
      <c r="AK72" s="12">
        <f t="shared" si="12"/>
        <v>0</v>
      </c>
    </row>
    <row r="73" spans="1:37" x14ac:dyDescent="0.35">
      <c r="A73" t="s">
        <v>111</v>
      </c>
      <c r="B73" s="5">
        <v>-0.53003532229922712</v>
      </c>
      <c r="C73" s="5">
        <v>1.0024814400821924</v>
      </c>
      <c r="D73" s="5">
        <v>-0.86767840912216343</v>
      </c>
      <c r="E73" s="5">
        <v>0.79263372754212469</v>
      </c>
      <c r="F73" s="5">
        <v>0.80378413258586079</v>
      </c>
      <c r="G73" s="5">
        <v>0.7398932666546898</v>
      </c>
      <c r="H73" s="5">
        <v>-0.42212604967062362</v>
      </c>
      <c r="I73" s="5">
        <v>-0.97849351732293144</v>
      </c>
      <c r="J73" s="5">
        <v>-0.14783495316805784</v>
      </c>
      <c r="K73" s="5">
        <v>0.90818502940237522</v>
      </c>
      <c r="L73" s="5">
        <v>-1.294474714086391</v>
      </c>
      <c r="M73" s="5">
        <v>-0.20666902855737135</v>
      </c>
      <c r="N73" s="5">
        <v>-0.49990035222435836</v>
      </c>
      <c r="O73" s="5">
        <v>0.2370916263316758</v>
      </c>
      <c r="P73" s="5">
        <v>0.97590600489638746</v>
      </c>
      <c r="Q73" s="5">
        <v>-0.20213860807416495</v>
      </c>
      <c r="R73" s="5">
        <v>-0.16572471395193134</v>
      </c>
      <c r="S73" s="5">
        <v>-4.7816683945711702E-3</v>
      </c>
      <c r="T73" s="5">
        <v>-0.65197127696592361</v>
      </c>
      <c r="U73" s="5">
        <v>0.89394916358287446</v>
      </c>
      <c r="V73" s="5">
        <v>-1.4152783478493802</v>
      </c>
      <c r="W73" s="5">
        <v>0.41920088733604643</v>
      </c>
      <c r="X73" s="5">
        <v>0.61781292970408686</v>
      </c>
      <c r="Y73" s="5">
        <v>0.55030568546499126</v>
      </c>
      <c r="Z73" s="5">
        <v>0.76815240390715189</v>
      </c>
      <c r="AA73" s="5">
        <v>-0.26464363145350944</v>
      </c>
      <c r="AB73" s="5">
        <v>-1.4673651094199158</v>
      </c>
      <c r="AC73" s="5">
        <v>1.6470312402816489</v>
      </c>
      <c r="AD73" s="5">
        <v>0.37048607737233397</v>
      </c>
      <c r="AE73" s="5">
        <v>1.4213446775102057</v>
      </c>
      <c r="AF73" s="5">
        <f t="shared" si="7"/>
        <v>0.10097141966980416</v>
      </c>
      <c r="AG73" s="5">
        <f t="shared" si="10"/>
        <v>0.83775459120976847</v>
      </c>
      <c r="AH73" s="5">
        <f t="shared" si="11"/>
        <v>0.15295236241970311</v>
      </c>
      <c r="AI73" s="5">
        <f t="shared" si="8"/>
        <v>-0.19880970202313153</v>
      </c>
      <c r="AJ73" s="5">
        <f t="shared" si="9"/>
        <v>0.40075254136273986</v>
      </c>
      <c r="AK73" s="12">
        <f t="shared" si="12"/>
        <v>0</v>
      </c>
    </row>
    <row r="74" spans="1:37" x14ac:dyDescent="0.35">
      <c r="A74" t="s">
        <v>112</v>
      </c>
      <c r="B74" s="5">
        <v>-0.14651959645561874</v>
      </c>
      <c r="C74" s="5">
        <v>-2.0699917513411492</v>
      </c>
      <c r="D74" s="5">
        <v>0.8255301509052515</v>
      </c>
      <c r="E74" s="5">
        <v>0.50762992032105103</v>
      </c>
      <c r="F74" s="5">
        <v>0.14072384146857075</v>
      </c>
      <c r="G74" s="5">
        <v>-1.4213446775102057</v>
      </c>
      <c r="H74" s="5">
        <v>-0.38832581594760995</v>
      </c>
      <c r="I74" s="5">
        <v>-1.6149260773090646</v>
      </c>
      <c r="J74" s="5">
        <v>0.86111867858562618</v>
      </c>
      <c r="K74" s="5">
        <v>-0.8589040589868091</v>
      </c>
      <c r="L74" s="5">
        <v>1.0864255273190793</v>
      </c>
      <c r="M74" s="5">
        <v>7.937387636047788E-2</v>
      </c>
      <c r="N74" s="5">
        <v>-2.8039721655659378E-2</v>
      </c>
      <c r="O74" s="5">
        <v>-0.55146301747299731</v>
      </c>
      <c r="P74" s="5">
        <v>0.33709511626511812</v>
      </c>
      <c r="Q74" s="5">
        <v>0.16696503735147417</v>
      </c>
      <c r="R74" s="5">
        <v>0.81439566201879643</v>
      </c>
      <c r="S74" s="5">
        <v>0.90069988800678402</v>
      </c>
      <c r="T74" s="5">
        <v>0.75090156315127388</v>
      </c>
      <c r="U74" s="5">
        <v>1.3473663784679957</v>
      </c>
      <c r="V74" s="5">
        <v>0.4603248271450866</v>
      </c>
      <c r="W74" s="5">
        <v>0.57485976867610589</v>
      </c>
      <c r="X74" s="5">
        <v>-0.10680309969757218</v>
      </c>
      <c r="Y74" s="5">
        <v>6.8941972131142393E-2</v>
      </c>
      <c r="Z74" s="5">
        <v>-0.42882561501755845</v>
      </c>
      <c r="AA74" s="5">
        <v>0.52493533075903542</v>
      </c>
      <c r="AB74" s="5">
        <v>-0.71319846028927714</v>
      </c>
      <c r="AC74" s="5">
        <v>-0.72121338234865107</v>
      </c>
      <c r="AD74" s="5">
        <v>-0.37434006117109675</v>
      </c>
      <c r="AE74" s="5">
        <v>-0.42421788748470135</v>
      </c>
      <c r="AF74" s="5">
        <f t="shared" si="7"/>
        <v>-1.3360856125170054E-2</v>
      </c>
      <c r="AG74" s="5">
        <f t="shared" si="10"/>
        <v>0.81730965551192925</v>
      </c>
      <c r="AH74" s="5">
        <f t="shared" si="11"/>
        <v>0.14921964493022005</v>
      </c>
      <c r="AI74" s="5">
        <f t="shared" si="8"/>
        <v>-0.3058259859742562</v>
      </c>
      <c r="AJ74" s="5">
        <f t="shared" si="9"/>
        <v>0.27910427372391605</v>
      </c>
      <c r="AK74" s="12">
        <f t="shared" si="12"/>
        <v>0</v>
      </c>
    </row>
    <row r="75" spans="1:37" x14ac:dyDescent="0.35">
      <c r="A75" t="s">
        <v>113</v>
      </c>
      <c r="B75" s="5">
        <v>1.0962776286760345</v>
      </c>
      <c r="C75" s="5">
        <v>1.3071326065983158</v>
      </c>
      <c r="D75" s="5">
        <v>-0.57856368584907614</v>
      </c>
      <c r="E75" s="5">
        <v>-1.8327773432247341</v>
      </c>
      <c r="F75" s="5">
        <v>-4.7178900786093436E-2</v>
      </c>
      <c r="G75" s="5">
        <v>-8.0985955719370395E-2</v>
      </c>
      <c r="H75" s="5">
        <v>0.51285724111949094</v>
      </c>
      <c r="I75" s="5">
        <v>-0.21284677131916396</v>
      </c>
      <c r="J75" s="5">
        <v>0.35390485209063627</v>
      </c>
      <c r="K75" s="5">
        <v>9.9112185125704855E-2</v>
      </c>
      <c r="L75" s="5">
        <v>-3.4162894735345617E-2</v>
      </c>
      <c r="M75" s="5">
        <v>-1.1573274605325423</v>
      </c>
      <c r="N75" s="5">
        <v>2.3482789401896298</v>
      </c>
      <c r="O75" s="5">
        <v>1.3827138900524005</v>
      </c>
      <c r="P75" s="5">
        <v>-7.7685626820311882E-2</v>
      </c>
      <c r="Q75" s="5">
        <v>0.21519554138649255</v>
      </c>
      <c r="R75" s="5">
        <v>-1.1702763913490344</v>
      </c>
      <c r="S75" s="5">
        <v>0.66594338932191022</v>
      </c>
      <c r="T75" s="5">
        <v>-2.3743632482364774</v>
      </c>
      <c r="U75" s="5">
        <v>0.76856395025970414</v>
      </c>
      <c r="V75" s="5">
        <v>-0.31539229894406162</v>
      </c>
      <c r="W75" s="5">
        <v>0.37442191569425631</v>
      </c>
      <c r="X75" s="5">
        <v>0.83373379311524332</v>
      </c>
      <c r="Y75" s="5">
        <v>5.3536268751486205E-2</v>
      </c>
      <c r="Z75" s="5">
        <v>-1.1391375664970838</v>
      </c>
      <c r="AA75" s="5">
        <v>9.3963308245292865E-2</v>
      </c>
      <c r="AB75" s="5">
        <v>-0.12852638064941857</v>
      </c>
      <c r="AC75" s="5">
        <v>-0.48935362428892404</v>
      </c>
      <c r="AD75" s="5">
        <v>-0.3589582320273621</v>
      </c>
      <c r="AE75" s="5">
        <v>2.6050201995531097E-2</v>
      </c>
      <c r="AF75" s="5">
        <f t="shared" si="7"/>
        <v>4.4716443881043233E-3</v>
      </c>
      <c r="AG75" s="5">
        <f t="shared" si="10"/>
        <v>0.95675424516824303</v>
      </c>
      <c r="AH75" s="5">
        <f t="shared" si="11"/>
        <v>0.17467862735582493</v>
      </c>
      <c r="AI75" s="5">
        <f t="shared" si="8"/>
        <v>-0.33789217409820549</v>
      </c>
      <c r="AJ75" s="5">
        <f t="shared" si="9"/>
        <v>0.34683546287441414</v>
      </c>
      <c r="AK75" s="12">
        <f t="shared" si="12"/>
        <v>0</v>
      </c>
    </row>
    <row r="76" spans="1:37" x14ac:dyDescent="0.35">
      <c r="A76" t="s">
        <v>114</v>
      </c>
      <c r="B76" s="5">
        <v>-1.5570867617498152</v>
      </c>
      <c r="C76" s="5">
        <v>-0.6207778824318666</v>
      </c>
      <c r="D76" s="5">
        <v>-3.2066600397229195</v>
      </c>
      <c r="E76" s="5">
        <v>-9.5116092779790051E-2</v>
      </c>
      <c r="F76" s="5">
        <v>-0.2432329893053975</v>
      </c>
      <c r="G76" s="5">
        <v>-0.95421228252234869</v>
      </c>
      <c r="H76" s="5">
        <v>1.2143436833866872</v>
      </c>
      <c r="I76" s="5">
        <v>0.89771901912172325</v>
      </c>
      <c r="J76" s="5">
        <v>1.3109161045576911</v>
      </c>
      <c r="K76" s="5">
        <v>-0.94007646112004295</v>
      </c>
      <c r="L76" s="5">
        <v>0.79788037510297727</v>
      </c>
      <c r="M76" s="5">
        <v>-1.3485077943187207</v>
      </c>
      <c r="N76" s="5">
        <v>-1.6399462765548378</v>
      </c>
      <c r="O76" s="5">
        <v>-0.89429022409603931</v>
      </c>
      <c r="P76" s="5">
        <v>-0.33401988730474841</v>
      </c>
      <c r="Q76" s="5">
        <v>0.25902295419655275</v>
      </c>
      <c r="R76" s="5">
        <v>-0.25088411348406225</v>
      </c>
      <c r="S76" s="5">
        <v>-9.0121829998679459E-2</v>
      </c>
      <c r="T76" s="5">
        <v>9.6575831776135601E-2</v>
      </c>
      <c r="U76" s="5">
        <v>-1.294474714086391</v>
      </c>
      <c r="V76" s="5">
        <v>1.0428743735246826</v>
      </c>
      <c r="W76" s="5">
        <v>-0.10311168807675131</v>
      </c>
      <c r="X76" s="5">
        <v>-1.7502179616712965</v>
      </c>
      <c r="Y76" s="5">
        <v>0.14706074580317363</v>
      </c>
      <c r="Z76" s="5">
        <v>-0.52046289056306705</v>
      </c>
      <c r="AA76" s="5">
        <v>-0.18164541870646644</v>
      </c>
      <c r="AB76" s="5">
        <v>0.62439994508167729</v>
      </c>
      <c r="AC76" s="5">
        <v>-2.5733606889843941</v>
      </c>
      <c r="AD76" s="5">
        <v>-0.28474232749431394</v>
      </c>
      <c r="AE76" s="5">
        <v>1.0800977179314941</v>
      </c>
      <c r="AF76" s="5">
        <f t="shared" si="7"/>
        <v>-0.38040191914963845</v>
      </c>
      <c r="AG76" s="5">
        <f t="shared" si="10"/>
        <v>1.1023268280972274</v>
      </c>
      <c r="AH76" s="5">
        <f t="shared" si="11"/>
        <v>0.20125642316399034</v>
      </c>
      <c r="AI76" s="5">
        <f t="shared" si="8"/>
        <v>-0.77485726020841206</v>
      </c>
      <c r="AJ76" s="5">
        <f t="shared" si="9"/>
        <v>1.4053421909135222E-2</v>
      </c>
      <c r="AK76" s="12">
        <f t="shared" si="12"/>
        <v>0</v>
      </c>
    </row>
    <row r="77" spans="1:37" x14ac:dyDescent="0.35">
      <c r="A77" t="s">
        <v>115</v>
      </c>
      <c r="B77" s="5">
        <v>-0.12436203178367577</v>
      </c>
      <c r="C77" s="5">
        <v>0.13300109458214138</v>
      </c>
      <c r="D77" s="5">
        <v>-0.14760189515072852</v>
      </c>
      <c r="E77" s="5">
        <v>-0.72031980380415916</v>
      </c>
      <c r="F77" s="5">
        <v>0.97233851192868315</v>
      </c>
      <c r="G77" s="5">
        <v>2.4443806978524663E-2</v>
      </c>
      <c r="H77" s="5">
        <v>-0.47826006266404875</v>
      </c>
      <c r="I77" s="5">
        <v>-1.0040002962341532</v>
      </c>
      <c r="J77" s="5">
        <v>-1.4140277926344424</v>
      </c>
      <c r="K77" s="5">
        <v>0.82660790212685242</v>
      </c>
      <c r="L77" s="5">
        <v>-0.65367430579499342</v>
      </c>
      <c r="M77" s="5">
        <v>-0.30343471735250205</v>
      </c>
      <c r="N77" s="5">
        <v>1.7280035535804927</v>
      </c>
      <c r="O77" s="5">
        <v>-8.2904989540111274E-2</v>
      </c>
      <c r="P77" s="5">
        <v>-0.12505552149377763</v>
      </c>
      <c r="Q77" s="5">
        <v>0.75242382990836632</v>
      </c>
      <c r="R77" s="5">
        <v>-1.4851048035779968</v>
      </c>
      <c r="S77" s="5">
        <v>0.31547187973046675</v>
      </c>
      <c r="T77" s="5">
        <v>-0.18055629880109336</v>
      </c>
      <c r="U77" s="5">
        <v>0.66193706516060047</v>
      </c>
      <c r="V77" s="5">
        <v>0.46398440645134542</v>
      </c>
      <c r="W77" s="5">
        <v>-3.7072140912641771E-2</v>
      </c>
      <c r="X77" s="5">
        <v>1.852836248872336</v>
      </c>
      <c r="Y77" s="5">
        <v>-0.98208147392142564</v>
      </c>
      <c r="Z77" s="5">
        <v>-1.3138105714460835</v>
      </c>
      <c r="AA77" s="5">
        <v>1.3441513146972284</v>
      </c>
      <c r="AB77" s="5">
        <v>0.39129645301727578</v>
      </c>
      <c r="AC77" s="5">
        <v>-0.53983285397407599</v>
      </c>
      <c r="AD77" s="5">
        <v>1.6843978301039897</v>
      </c>
      <c r="AE77" s="5">
        <v>-1.0393250704510137</v>
      </c>
      <c r="AF77" s="5">
        <f t="shared" si="7"/>
        <v>1.7315642253379337E-2</v>
      </c>
      <c r="AG77" s="5">
        <f t="shared" si="10"/>
        <v>0.92492482984809354</v>
      </c>
      <c r="AH77" s="5">
        <f t="shared" si="11"/>
        <v>0.1688673977681428</v>
      </c>
      <c r="AI77" s="5">
        <f t="shared" si="8"/>
        <v>-0.31365837553518</v>
      </c>
      <c r="AJ77" s="5">
        <f t="shared" si="9"/>
        <v>0.34828966004193868</v>
      </c>
      <c r="AK77" s="12">
        <f t="shared" si="12"/>
        <v>0</v>
      </c>
    </row>
    <row r="78" spans="1:37" x14ac:dyDescent="0.35">
      <c r="A78" t="s">
        <v>116</v>
      </c>
      <c r="B78" s="5">
        <v>0.65642325353110209</v>
      </c>
      <c r="C78" s="5">
        <v>0.89315108198206872</v>
      </c>
      <c r="D78" s="5">
        <v>-0.39303131416090764</v>
      </c>
      <c r="E78" s="5">
        <v>-1.2731970855384134</v>
      </c>
      <c r="F78" s="5">
        <v>8.3595068645081483E-2</v>
      </c>
      <c r="G78" s="5">
        <v>-0.28617705538636073</v>
      </c>
      <c r="H78" s="5">
        <v>-0.93485368779511191</v>
      </c>
      <c r="I78" s="5">
        <v>1.1167367119924165</v>
      </c>
      <c r="J78" s="5">
        <v>0.86611862570862286</v>
      </c>
      <c r="K78" s="5">
        <v>1.1826568879769184</v>
      </c>
      <c r="L78" s="5">
        <v>0.38305188354570419</v>
      </c>
      <c r="M78" s="5">
        <v>1.1458951121312566</v>
      </c>
      <c r="N78" s="5">
        <v>0.26781435735756531</v>
      </c>
      <c r="O78" s="5">
        <v>0.59200147006777115</v>
      </c>
      <c r="P78" s="5">
        <v>-0.40612349039292894</v>
      </c>
      <c r="Q78" s="5">
        <v>-0.39567794374306686</v>
      </c>
      <c r="R78" s="5">
        <v>1.3996259440318681</v>
      </c>
      <c r="S78" s="5">
        <v>-0.15557361621176824</v>
      </c>
      <c r="T78" s="5">
        <v>0.50172161536465865</v>
      </c>
      <c r="U78" s="5">
        <v>-0.19418166630202904</v>
      </c>
      <c r="V78" s="5">
        <v>-5.943547876086086E-2</v>
      </c>
      <c r="W78" s="5">
        <v>1.3147200661478564</v>
      </c>
      <c r="X78" s="5">
        <v>-0.33984861147473566</v>
      </c>
      <c r="Y78" s="5">
        <v>0.47705952965770848</v>
      </c>
      <c r="Z78" s="5">
        <v>-0.56092858358169906</v>
      </c>
      <c r="AA78" s="5">
        <v>-0.3735203790711239</v>
      </c>
      <c r="AB78" s="5">
        <v>-0.2531737663957756</v>
      </c>
      <c r="AC78" s="5">
        <v>-0.3307059159851633</v>
      </c>
      <c r="AD78" s="5">
        <v>-1.306771082454361</v>
      </c>
      <c r="AE78" s="5">
        <v>0.3464219844317995</v>
      </c>
      <c r="AF78" s="5">
        <f t="shared" si="7"/>
        <v>0.13212646384393642</v>
      </c>
      <c r="AG78" s="5">
        <f t="shared" si="10"/>
        <v>0.73918951606155747</v>
      </c>
      <c r="AH78" s="5">
        <f t="shared" si="11"/>
        <v>0.13495692407274745</v>
      </c>
      <c r="AI78" s="5">
        <f t="shared" si="8"/>
        <v>-0.13238424680295516</v>
      </c>
      <c r="AJ78" s="5">
        <f t="shared" si="9"/>
        <v>0.39663717449082803</v>
      </c>
      <c r="AK78" s="12">
        <f t="shared" si="12"/>
        <v>0</v>
      </c>
    </row>
    <row r="79" spans="1:37" x14ac:dyDescent="0.35">
      <c r="A79" t="s">
        <v>117</v>
      </c>
      <c r="B79" s="5">
        <v>-1.0212488632532768E-2</v>
      </c>
      <c r="C79" s="5">
        <v>-1.3073122318019159</v>
      </c>
      <c r="D79" s="5">
        <v>-0.27408304958953522</v>
      </c>
      <c r="E79" s="5">
        <v>0.84855173554387875</v>
      </c>
      <c r="F79" s="5">
        <v>-0.20666902855737135</v>
      </c>
      <c r="G79" s="5">
        <v>-0.52186578614055179</v>
      </c>
      <c r="H79" s="5">
        <v>-1.0309577191947028</v>
      </c>
      <c r="I79" s="5">
        <v>6.3728293753229082E-2</v>
      </c>
      <c r="J79" s="5">
        <v>1.0934900274151005</v>
      </c>
      <c r="K79" s="5">
        <v>-0.63269453676184639</v>
      </c>
      <c r="L79" s="5">
        <v>1.5987916412996128</v>
      </c>
      <c r="M79" s="5">
        <v>-0.29831198844476603</v>
      </c>
      <c r="N79" s="5">
        <v>0.59875901570194401</v>
      </c>
      <c r="O79" s="5">
        <v>1.4163197192829102</v>
      </c>
      <c r="P79" s="5">
        <v>0.22177573555381969</v>
      </c>
      <c r="Q79" s="5">
        <v>0.106649622466648</v>
      </c>
      <c r="R79" s="5">
        <v>-0.97664496934157796</v>
      </c>
      <c r="S79" s="5">
        <v>-0.5107654033054132</v>
      </c>
      <c r="T79" s="5">
        <v>1.9145954865962267</v>
      </c>
      <c r="U79" s="5">
        <v>1.1906990948773455</v>
      </c>
      <c r="V79" s="5">
        <v>-0.32360276236431673</v>
      </c>
      <c r="W79" s="5">
        <v>1.0273197403876111</v>
      </c>
      <c r="X79" s="5">
        <v>-0.67110818235960323</v>
      </c>
      <c r="Y79" s="5">
        <v>-1.4441866369452327</v>
      </c>
      <c r="Z79" s="5">
        <v>-0.10003532224800438</v>
      </c>
      <c r="AA79" s="5">
        <v>-0.32650632419972681</v>
      </c>
      <c r="AB79" s="5">
        <v>-2.0577590476023033</v>
      </c>
      <c r="AC79" s="5">
        <v>0.39171027310658246</v>
      </c>
      <c r="AD79" s="5">
        <v>-0.38890334508323576</v>
      </c>
      <c r="AE79" s="5">
        <v>-2.2391395759768784</v>
      </c>
      <c r="AF79" s="5">
        <f t="shared" si="7"/>
        <v>-9.4945600418820206E-2</v>
      </c>
      <c r="AG79" s="5">
        <f t="shared" si="10"/>
        <v>1.0161760570514584</v>
      </c>
      <c r="AH79" s="5">
        <f t="shared" si="11"/>
        <v>0.18552751628124681</v>
      </c>
      <c r="AI79" s="5">
        <f t="shared" si="8"/>
        <v>-0.45857285047123236</v>
      </c>
      <c r="AJ79" s="5">
        <f t="shared" si="9"/>
        <v>0.26868164963359192</v>
      </c>
      <c r="AK79" s="12">
        <f t="shared" si="12"/>
        <v>0</v>
      </c>
    </row>
    <row r="80" spans="1:37" x14ac:dyDescent="0.35">
      <c r="A80" t="s">
        <v>118</v>
      </c>
      <c r="B80" s="5">
        <v>0.40803456613502931</v>
      </c>
      <c r="C80" s="5">
        <v>0.30696128305862658</v>
      </c>
      <c r="D80" s="5">
        <v>-1.2855093700636644</v>
      </c>
      <c r="E80" s="5">
        <v>1.1513702702359296</v>
      </c>
      <c r="F80" s="5">
        <v>-3.2938487493083812E-2</v>
      </c>
      <c r="G80" s="5">
        <v>0.27114538170280866</v>
      </c>
      <c r="H80" s="5">
        <v>0.15882619663898367</v>
      </c>
      <c r="I80" s="5">
        <v>0.53056282922625542</v>
      </c>
      <c r="J80" s="5">
        <v>1.2386908565531485</v>
      </c>
      <c r="K80" s="5">
        <v>-1.2319628694967832</v>
      </c>
      <c r="L80" s="5">
        <v>0.74140302785963286</v>
      </c>
      <c r="M80" s="5">
        <v>-0.44169269131089095</v>
      </c>
      <c r="N80" s="5">
        <v>-1.3921271602157503</v>
      </c>
      <c r="O80" s="5">
        <v>1.0753115020634141</v>
      </c>
      <c r="P80" s="5">
        <v>1.8075206753564999</v>
      </c>
      <c r="Q80" s="5">
        <v>-0.78563516581198201</v>
      </c>
      <c r="R80" s="5">
        <v>0.30664068617625162</v>
      </c>
      <c r="S80" s="5">
        <v>0.98356849775882438</v>
      </c>
      <c r="T80" s="5">
        <v>0.46568857214879245</v>
      </c>
      <c r="U80" s="5">
        <v>0.94389179139398038</v>
      </c>
      <c r="V80" s="5">
        <v>-0.23905840862425976</v>
      </c>
      <c r="W80" s="5">
        <v>1.8884747987613082</v>
      </c>
      <c r="X80" s="5">
        <v>0.7628204912180081</v>
      </c>
      <c r="Y80" s="5">
        <v>-1.0264125194225926</v>
      </c>
      <c r="Z80" s="5">
        <v>-0.70552459874306805</v>
      </c>
      <c r="AA80" s="5">
        <v>-1.7591355572221801</v>
      </c>
      <c r="AB80" s="5">
        <v>1.0199573807767592</v>
      </c>
      <c r="AC80" s="5">
        <v>-1.0918233783741016</v>
      </c>
      <c r="AD80" s="5">
        <v>0.40354962038691156</v>
      </c>
      <c r="AE80" s="5">
        <v>0.96451458375668153</v>
      </c>
      <c r="AF80" s="5">
        <f t="shared" si="7"/>
        <v>0.18123709348098296</v>
      </c>
      <c r="AG80" s="5">
        <f t="shared" si="10"/>
        <v>0.97832268129983124</v>
      </c>
      <c r="AH80" s="5">
        <f t="shared" si="11"/>
        <v>0.17861646702228504</v>
      </c>
      <c r="AI80" s="5">
        <f t="shared" si="8"/>
        <v>-0.16884474892848192</v>
      </c>
      <c r="AJ80" s="5">
        <f t="shared" si="9"/>
        <v>0.53131893589044787</v>
      </c>
      <c r="AK80" s="12">
        <f t="shared" si="12"/>
        <v>0</v>
      </c>
    </row>
    <row r="81" spans="1:37" x14ac:dyDescent="0.35">
      <c r="A81" t="s">
        <v>119</v>
      </c>
      <c r="B81" s="5">
        <v>1.095859261113219</v>
      </c>
      <c r="C81" s="5">
        <v>-0.47414687287528068</v>
      </c>
      <c r="D81" s="5">
        <v>-1.0443250175740104</v>
      </c>
      <c r="E81" s="5">
        <v>-1.4304350770544261</v>
      </c>
      <c r="F81" s="5">
        <v>8.7434273154940456E-2</v>
      </c>
      <c r="G81" s="5">
        <v>-0.18654645828064531</v>
      </c>
      <c r="H81" s="5">
        <v>-8.6665750131942332E-2</v>
      </c>
      <c r="I81" s="5">
        <v>-0.95953282652772032</v>
      </c>
      <c r="J81" s="5">
        <v>-0.79630353866377845</v>
      </c>
      <c r="K81" s="5">
        <v>-0.63559468799212482</v>
      </c>
      <c r="L81" s="5">
        <v>-1.1062365956604481</v>
      </c>
      <c r="M81" s="5">
        <v>-0.66298525780439377</v>
      </c>
      <c r="N81" s="5">
        <v>0.84921111920266412</v>
      </c>
      <c r="O81" s="5">
        <v>0.26622842597134877</v>
      </c>
      <c r="P81" s="5">
        <v>1.0343478606955614</v>
      </c>
      <c r="Q81" s="5">
        <v>0.42254441723343916</v>
      </c>
      <c r="R81" s="5">
        <v>0.14049192031961866</v>
      </c>
      <c r="S81" s="5">
        <v>-0.14806687431700993</v>
      </c>
      <c r="T81" s="5">
        <v>1.2937675819557626</v>
      </c>
      <c r="U81" s="5">
        <v>-0.63681227402412333</v>
      </c>
      <c r="V81" s="5">
        <v>-0.9407904144609347</v>
      </c>
      <c r="W81" s="5">
        <v>-0.51050392357865348</v>
      </c>
      <c r="X81" s="5">
        <v>-0.53461917559616268</v>
      </c>
      <c r="Y81" s="5">
        <v>0.57747911341721192</v>
      </c>
      <c r="Z81" s="5">
        <v>-1.2766463441948872</v>
      </c>
      <c r="AA81" s="5">
        <v>2.7487840270623565</v>
      </c>
      <c r="AB81" s="5">
        <v>0.56101725931512192</v>
      </c>
      <c r="AC81" s="5">
        <v>-0.69311909101088531</v>
      </c>
      <c r="AD81" s="5">
        <v>-0.14080001164984424</v>
      </c>
      <c r="AE81" s="5">
        <v>-6.9937868829583749E-2</v>
      </c>
      <c r="AF81" s="5">
        <f t="shared" si="7"/>
        <v>-0.10856342669285368</v>
      </c>
      <c r="AG81" s="5">
        <f t="shared" si="10"/>
        <v>0.90616550905079363</v>
      </c>
      <c r="AH81" s="5">
        <f t="shared" si="11"/>
        <v>0.16544243004675716</v>
      </c>
      <c r="AI81" s="5">
        <f t="shared" si="8"/>
        <v>-0.43282463109928493</v>
      </c>
      <c r="AJ81" s="5">
        <f t="shared" si="9"/>
        <v>0.21569777771357757</v>
      </c>
      <c r="AK81" s="12">
        <f t="shared" si="12"/>
        <v>0</v>
      </c>
    </row>
    <row r="82" spans="1:37" x14ac:dyDescent="0.35">
      <c r="A82" t="s">
        <v>120</v>
      </c>
      <c r="B82" s="5">
        <v>1.8925857148133218</v>
      </c>
      <c r="C82" s="5">
        <v>0.94233882919070311</v>
      </c>
      <c r="D82" s="5">
        <v>-0.25696635930216871</v>
      </c>
      <c r="E82" s="5">
        <v>-0.94329379862756468</v>
      </c>
      <c r="F82" s="5">
        <v>-1.0188000487687532</v>
      </c>
      <c r="G82" s="5">
        <v>-3.6689016269519925E-2</v>
      </c>
      <c r="H82" s="5">
        <v>0.26504039851715788</v>
      </c>
      <c r="I82" s="5">
        <v>0.23253051040228456</v>
      </c>
      <c r="J82" s="5">
        <v>-1.6862941265571862</v>
      </c>
      <c r="K82" s="5">
        <v>0.21010919226682745</v>
      </c>
      <c r="L82" s="5">
        <v>-0.44025910028722137</v>
      </c>
      <c r="M82" s="5">
        <v>-0.39733322410029359</v>
      </c>
      <c r="N82" s="5">
        <v>-1.7871298041427508</v>
      </c>
      <c r="O82" s="5">
        <v>0.61633272707695141</v>
      </c>
      <c r="P82" s="5">
        <v>1.2357304512988776</v>
      </c>
      <c r="Q82" s="5">
        <v>8.9968352767755277E-2</v>
      </c>
      <c r="R82" s="5">
        <v>-0.99004182629869319</v>
      </c>
      <c r="S82" s="5">
        <v>-0.5038918970967643</v>
      </c>
      <c r="T82" s="5">
        <v>-0.7757785169815179</v>
      </c>
      <c r="U82" s="5">
        <v>0.48728452384239063</v>
      </c>
      <c r="V82" s="5">
        <v>-0.22107087715994567</v>
      </c>
      <c r="W82" s="5">
        <v>-1.137382241722662</v>
      </c>
      <c r="X82" s="5">
        <v>1.8047830963041633</v>
      </c>
      <c r="Y82" s="5">
        <v>-1.8206083041150123</v>
      </c>
      <c r="Z82" s="5">
        <v>-2.6816996978595853</v>
      </c>
      <c r="AA82" s="5">
        <v>-0.52388259064173326</v>
      </c>
      <c r="AB82" s="5">
        <v>-1.4617739907407667</v>
      </c>
      <c r="AC82" s="5">
        <v>-0.1297598828386981</v>
      </c>
      <c r="AD82" s="5">
        <v>0.57747911341721192</v>
      </c>
      <c r="AE82" s="5">
        <v>0.80198788054985926</v>
      </c>
      <c r="AF82" s="5">
        <f t="shared" si="7"/>
        <v>-0.25521615043544443</v>
      </c>
      <c r="AG82" s="5">
        <f t="shared" si="10"/>
        <v>1.0758721244327123</v>
      </c>
      <c r="AH82" s="5">
        <f t="shared" si="11"/>
        <v>0.19642647718093384</v>
      </c>
      <c r="AI82" s="5">
        <f t="shared" si="8"/>
        <v>-0.64020497132015342</v>
      </c>
      <c r="AJ82" s="5">
        <f t="shared" si="9"/>
        <v>0.12977267044926455</v>
      </c>
      <c r="AK82" s="12">
        <f t="shared" si="12"/>
        <v>0</v>
      </c>
    </row>
    <row r="83" spans="1:37" x14ac:dyDescent="0.35">
      <c r="A83" t="s">
        <v>121</v>
      </c>
      <c r="B83" s="5">
        <v>-0.82628503150772303</v>
      </c>
      <c r="C83" s="5">
        <v>0.75425305112730712</v>
      </c>
      <c r="D83" s="5">
        <v>-2.144615791621618</v>
      </c>
      <c r="E83" s="5">
        <v>0.59373405747464858</v>
      </c>
      <c r="F83" s="5">
        <v>1.5537534636678174</v>
      </c>
      <c r="G83" s="5">
        <v>1.1311226444377098</v>
      </c>
      <c r="H83" s="5">
        <v>-1.6774856703705154</v>
      </c>
      <c r="I83" s="5">
        <v>2.2180574887897819</v>
      </c>
      <c r="J83" s="5">
        <v>-1.0734038369264454</v>
      </c>
      <c r="K83" s="5">
        <v>-1.1588235793169588</v>
      </c>
      <c r="L83" s="5">
        <v>-0.74745912570506334</v>
      </c>
      <c r="M83" s="5">
        <v>-1.2660029824473895</v>
      </c>
      <c r="N83" s="5">
        <v>-0.23465304366254713</v>
      </c>
      <c r="O83" s="5">
        <v>0.5859055818291381</v>
      </c>
      <c r="P83" s="5">
        <v>0.10257281246595085</v>
      </c>
      <c r="Q83" s="5">
        <v>1.8719038052950054</v>
      </c>
      <c r="R83" s="5">
        <v>-2.5354529498144984</v>
      </c>
      <c r="S83" s="5">
        <v>-6.5874701249413192E-2</v>
      </c>
      <c r="T83" s="5">
        <v>-0.80209474617731757</v>
      </c>
      <c r="U83" s="5">
        <v>-0.1115745362767484</v>
      </c>
      <c r="V83" s="5">
        <v>-0.82359747466398403</v>
      </c>
      <c r="W83" s="5">
        <v>-0.12590362530318089</v>
      </c>
      <c r="X83" s="5">
        <v>1.3572935131378472</v>
      </c>
      <c r="Y83" s="5">
        <v>-0.25064650799322408</v>
      </c>
      <c r="Z83" s="5">
        <v>-0.2503315954527352</v>
      </c>
      <c r="AA83" s="5">
        <v>-0.77505546869360842</v>
      </c>
      <c r="AB83" s="5">
        <v>-0.96573330665705726</v>
      </c>
      <c r="AC83" s="5">
        <v>-1.6762351151555777</v>
      </c>
      <c r="AD83" s="5">
        <v>1.6384819900849834</v>
      </c>
      <c r="AE83" s="5">
        <v>2.0421248336788267</v>
      </c>
      <c r="AF83" s="5">
        <f t="shared" si="7"/>
        <v>-0.12206752823355298</v>
      </c>
      <c r="AG83" s="5">
        <f t="shared" si="10"/>
        <v>1.2690187695877062</v>
      </c>
      <c r="AH83" s="5">
        <f t="shared" si="11"/>
        <v>0.23169006866687919</v>
      </c>
      <c r="AI83" s="5">
        <f t="shared" si="8"/>
        <v>-0.57617171839624814</v>
      </c>
      <c r="AJ83" s="5">
        <f t="shared" si="9"/>
        <v>0.33203666192914216</v>
      </c>
      <c r="AK83" s="12">
        <f t="shared" si="12"/>
        <v>0</v>
      </c>
    </row>
    <row r="84" spans="1:37" x14ac:dyDescent="0.35">
      <c r="A84" t="s">
        <v>122</v>
      </c>
      <c r="B84" s="5">
        <v>-1.3511680663214065</v>
      </c>
      <c r="C84" s="5">
        <v>-0.17853608369478025</v>
      </c>
      <c r="D84" s="5">
        <v>-1.2332702681305818</v>
      </c>
      <c r="E84" s="5">
        <v>-0.38543930713785812</v>
      </c>
      <c r="F84" s="5">
        <v>-1.1379665920685511</v>
      </c>
      <c r="G84" s="5">
        <v>0.72887360147433355</v>
      </c>
      <c r="H84" s="5">
        <v>-2.6522320695221424</v>
      </c>
      <c r="I84" s="5">
        <v>-1.2170676200184971</v>
      </c>
      <c r="J84" s="5">
        <v>2.0047991711180657</v>
      </c>
      <c r="K84" s="5">
        <v>-0.31748299988976214</v>
      </c>
      <c r="L84" s="5">
        <v>-2.3080428945831954</v>
      </c>
      <c r="M84" s="5">
        <v>0.45802948989148717</v>
      </c>
      <c r="N84" s="5">
        <v>-0.5519973456102889</v>
      </c>
      <c r="O84" s="5">
        <v>-1.099772362067597</v>
      </c>
      <c r="P84" s="5">
        <v>-7.5845036917598918E-2</v>
      </c>
      <c r="Q84" s="5">
        <v>0.16347598830179777</v>
      </c>
      <c r="R84" s="5">
        <v>-0.33749984140740708</v>
      </c>
      <c r="S84" s="5">
        <v>-1.6203057384700514</v>
      </c>
      <c r="T84" s="5">
        <v>-1.0749022294476163</v>
      </c>
      <c r="U84" s="5">
        <v>0.45870933718106244</v>
      </c>
      <c r="V84" s="5">
        <v>-6.0662159739877097E-2</v>
      </c>
      <c r="W84" s="5">
        <v>1.4867191566736437</v>
      </c>
      <c r="X84" s="5">
        <v>-0.53364829000202008</v>
      </c>
      <c r="Y84" s="5">
        <v>0.3386344360478688</v>
      </c>
      <c r="Z84" s="5">
        <v>1.5960540622472763</v>
      </c>
      <c r="AA84" s="5">
        <v>0.54036377150623593</v>
      </c>
      <c r="AB84" s="5">
        <v>1.0975327313644812</v>
      </c>
      <c r="AC84" s="5">
        <v>1.8662012735148892</v>
      </c>
      <c r="AD84" s="5">
        <v>0.54701558838132769</v>
      </c>
      <c r="AE84" s="5">
        <v>-0.13886847227695398</v>
      </c>
      <c r="AF84" s="5">
        <f t="shared" si="7"/>
        <v>-0.16627662565345722</v>
      </c>
      <c r="AG84" s="5">
        <f t="shared" si="10"/>
        <v>1.156790166625882</v>
      </c>
      <c r="AH84" s="5">
        <f t="shared" si="11"/>
        <v>0.21120002285371844</v>
      </c>
      <c r="AI84" s="5">
        <f t="shared" si="8"/>
        <v>-0.58022106398078155</v>
      </c>
      <c r="AJ84" s="5">
        <f t="shared" si="9"/>
        <v>0.24766781267386714</v>
      </c>
      <c r="AK84" s="12">
        <f t="shared" si="12"/>
        <v>0</v>
      </c>
    </row>
    <row r="85" spans="1:37" x14ac:dyDescent="0.35">
      <c r="A85" t="s">
        <v>123</v>
      </c>
      <c r="B85" s="5">
        <v>5.8669229474617168E-2</v>
      </c>
      <c r="C85" s="5">
        <v>-7.7071717896615155E-2</v>
      </c>
      <c r="D85" s="5">
        <v>-0.16231297195190564</v>
      </c>
      <c r="E85" s="5">
        <v>0.19620756575022824</v>
      </c>
      <c r="F85" s="5">
        <v>-0.95348923423443921</v>
      </c>
      <c r="G85" s="5">
        <v>-0.2293882062076591</v>
      </c>
      <c r="H85" s="5">
        <v>1.4184070096234791</v>
      </c>
      <c r="I85" s="5">
        <v>-0.36500296118902043</v>
      </c>
      <c r="J85" s="5">
        <v>0.35626726457849145</v>
      </c>
      <c r="K85" s="5">
        <v>-3.1066883821040392</v>
      </c>
      <c r="L85" s="5">
        <v>1.1714928405126557</v>
      </c>
      <c r="M85" s="5">
        <v>-1.264643287868239</v>
      </c>
      <c r="N85" s="5">
        <v>-1.2419923223205842</v>
      </c>
      <c r="O85" s="5">
        <v>0.89417653725831769</v>
      </c>
      <c r="P85" s="5">
        <v>0.83081204138579778</v>
      </c>
      <c r="Q85" s="5">
        <v>-0.68458348323474638</v>
      </c>
      <c r="R85" s="5">
        <v>-1.4518263924401253</v>
      </c>
      <c r="S85" s="5">
        <v>-0.10149619811272714</v>
      </c>
      <c r="T85" s="5">
        <v>-2.0299648895161226</v>
      </c>
      <c r="U85" s="5">
        <v>0.5867218533239793</v>
      </c>
      <c r="V85" s="5">
        <v>-0.44811145016865339</v>
      </c>
      <c r="W85" s="5">
        <v>-0.49808022595243528</v>
      </c>
      <c r="X85" s="5">
        <v>0.55895952755236067</v>
      </c>
      <c r="Y85" s="5">
        <v>0.56370481615886092</v>
      </c>
      <c r="Z85" s="5">
        <v>0.86968611867632717</v>
      </c>
      <c r="AA85" s="5">
        <v>0.10972712516377214</v>
      </c>
      <c r="AB85" s="5">
        <v>0.96317535280832089</v>
      </c>
      <c r="AC85" s="5">
        <v>-0.46602963266195729</v>
      </c>
      <c r="AD85" s="5">
        <v>0.71813929025665857</v>
      </c>
      <c r="AE85" s="5">
        <v>-0.52537416195264086</v>
      </c>
      <c r="AF85" s="5">
        <f t="shared" si="7"/>
        <v>-0.14366363150960146</v>
      </c>
      <c r="AG85" s="5">
        <f t="shared" si="10"/>
        <v>1.0031035554139156</v>
      </c>
      <c r="AH85" s="5">
        <f t="shared" si="11"/>
        <v>0.18314081493794498</v>
      </c>
      <c r="AI85" s="5">
        <f t="shared" si="8"/>
        <v>-0.50261303288728865</v>
      </c>
      <c r="AJ85" s="5">
        <f t="shared" si="9"/>
        <v>0.21528576986808576</v>
      </c>
      <c r="AK85" s="12">
        <f t="shared" si="12"/>
        <v>0</v>
      </c>
    </row>
    <row r="86" spans="1:37" x14ac:dyDescent="0.35">
      <c r="A86" t="s">
        <v>124</v>
      </c>
      <c r="B86" s="5">
        <v>0.94735923994448967</v>
      </c>
      <c r="C86" s="5">
        <v>-1.0950225259875879</v>
      </c>
      <c r="D86" s="5">
        <v>-1.1967813406954519</v>
      </c>
      <c r="E86" s="5">
        <v>-0.82973201642744243</v>
      </c>
      <c r="F86" s="5">
        <v>-1.0211169865215197</v>
      </c>
      <c r="G86" s="5">
        <v>-0.51512756726879161</v>
      </c>
      <c r="H86" s="5">
        <v>-0.16921603673836216</v>
      </c>
      <c r="I86" s="5">
        <v>-1.4757188182557002</v>
      </c>
      <c r="J86" s="5">
        <v>-0.53364829000202008</v>
      </c>
      <c r="K86" s="5">
        <v>-1.6225840226979926</v>
      </c>
      <c r="L86" s="5">
        <v>-0.18989567251992412</v>
      </c>
      <c r="M86" s="5">
        <v>-1.6414151104982011</v>
      </c>
      <c r="N86" s="5">
        <v>-8.4824023360852152E-2</v>
      </c>
      <c r="O86" s="5">
        <v>-0.59154444898013026</v>
      </c>
      <c r="P86" s="5">
        <v>-0.36279516280046664</v>
      </c>
      <c r="Q86" s="5">
        <v>-2.5205008569173515</v>
      </c>
      <c r="R86" s="5">
        <v>0.2269541710120393</v>
      </c>
      <c r="S86" s="5">
        <v>-1.0071721590065863</v>
      </c>
      <c r="T86" s="5">
        <v>-0.50998096412513405</v>
      </c>
      <c r="U86" s="5">
        <v>-0.27019382287107874</v>
      </c>
      <c r="V86" s="5">
        <v>0.79022584031918086</v>
      </c>
      <c r="W86" s="5">
        <v>-0.32602201827103272</v>
      </c>
      <c r="X86" s="5">
        <v>0.31306171877076849</v>
      </c>
      <c r="Y86" s="5">
        <v>-0.14675151760457084</v>
      </c>
      <c r="Z86" s="5">
        <v>1.7259662854485214</v>
      </c>
      <c r="AA86" s="5">
        <v>1.5286695997929201</v>
      </c>
      <c r="AB86" s="5">
        <v>0.20948391465935856</v>
      </c>
      <c r="AC86" s="5">
        <v>1.2728537512884941</v>
      </c>
      <c r="AD86" s="5">
        <v>0.46765080696786754</v>
      </c>
      <c r="AE86" s="5">
        <v>-0.90725961854332127</v>
      </c>
      <c r="AF86" s="5">
        <f t="shared" si="7"/>
        <v>-0.31783592172966263</v>
      </c>
      <c r="AG86" s="5">
        <f t="shared" si="10"/>
        <v>0.97311421563291167</v>
      </c>
      <c r="AH86" s="5">
        <f t="shared" si="11"/>
        <v>0.17766553564369736</v>
      </c>
      <c r="AI86" s="5">
        <f t="shared" si="8"/>
        <v>-0.66605397288532664</v>
      </c>
      <c r="AJ86" s="5">
        <f t="shared" si="9"/>
        <v>3.0382129426001381E-2</v>
      </c>
      <c r="AK86" s="12">
        <f t="shared" si="12"/>
        <v>0</v>
      </c>
    </row>
    <row r="87" spans="1:37" x14ac:dyDescent="0.35">
      <c r="A87" t="s">
        <v>125</v>
      </c>
      <c r="B87" s="5">
        <v>0.1089574652723968</v>
      </c>
      <c r="C87" s="5">
        <v>-1.1110455488960724</v>
      </c>
      <c r="D87" s="5">
        <v>-2.2553831513505429</v>
      </c>
      <c r="E87" s="5">
        <v>1.4179886420606636</v>
      </c>
      <c r="F87" s="5">
        <v>0.1992509623960359</v>
      </c>
      <c r="G87" s="5">
        <v>1.142068413173547</v>
      </c>
      <c r="H87" s="5">
        <v>-0.20791958377230912</v>
      </c>
      <c r="I87" s="5">
        <v>-0.438994902651757</v>
      </c>
      <c r="J87" s="5">
        <v>1.9131675799144432</v>
      </c>
      <c r="K87" s="5">
        <v>-0.36958454074920155</v>
      </c>
      <c r="L87" s="5">
        <v>-0.17348497749480885</v>
      </c>
      <c r="M87" s="5">
        <v>0.16231297195190564</v>
      </c>
      <c r="N87" s="5">
        <v>-7.2392367655993439E-2</v>
      </c>
      <c r="O87" s="5">
        <v>-0.92178652266738936</v>
      </c>
      <c r="P87" s="5">
        <v>-0.72687953434069641</v>
      </c>
      <c r="Q87" s="5">
        <v>0.41669636630103923</v>
      </c>
      <c r="R87" s="5">
        <v>0.59045191846962553</v>
      </c>
      <c r="S87" s="5">
        <v>0.32191110221901909</v>
      </c>
      <c r="T87" s="5">
        <v>0.81781081462395377</v>
      </c>
      <c r="U87" s="5">
        <v>0.65376980273867957</v>
      </c>
      <c r="V87" s="5">
        <v>0.78365701483562589</v>
      </c>
      <c r="W87" s="5">
        <v>0.71093154474510811</v>
      </c>
      <c r="X87" s="5">
        <v>0.60022443904017564</v>
      </c>
      <c r="Y87" s="5">
        <v>-1.5695513866376132</v>
      </c>
      <c r="Z87" s="5">
        <v>-1.1759084372897632</v>
      </c>
      <c r="AA87" s="5">
        <v>-1.6364356270059943</v>
      </c>
      <c r="AB87" s="5">
        <v>8.3134636952308938E-2</v>
      </c>
      <c r="AC87" s="5">
        <v>1.2405052984831855</v>
      </c>
      <c r="AD87" s="5">
        <v>2.9947841539978981</v>
      </c>
      <c r="AE87" s="5">
        <v>0.90853063738904893</v>
      </c>
      <c r="AF87" s="5">
        <f t="shared" si="7"/>
        <v>0.14689290613508396</v>
      </c>
      <c r="AG87" s="5">
        <f t="shared" si="10"/>
        <v>1.1076372378650274</v>
      </c>
      <c r="AH87" s="5">
        <f t="shared" si="11"/>
        <v>0.20222596690379693</v>
      </c>
      <c r="AI87" s="5">
        <f t="shared" si="8"/>
        <v>-0.24946270573514687</v>
      </c>
      <c r="AJ87" s="5">
        <f t="shared" si="9"/>
        <v>0.54324851800531482</v>
      </c>
      <c r="AK87" s="12">
        <f t="shared" si="12"/>
        <v>0</v>
      </c>
    </row>
    <row r="88" spans="1:37" x14ac:dyDescent="0.35">
      <c r="A88" t="s">
        <v>126</v>
      </c>
      <c r="B88" s="5">
        <v>-0.32174966690945439</v>
      </c>
      <c r="C88" s="5">
        <v>1.1857400750159286</v>
      </c>
      <c r="D88" s="5">
        <v>0.45887873056926765</v>
      </c>
      <c r="E88" s="5">
        <v>-0.52941913963877596</v>
      </c>
      <c r="F88" s="5">
        <v>-1.9759681890718639</v>
      </c>
      <c r="G88" s="5">
        <v>0.69175712269498035</v>
      </c>
      <c r="H88" s="5">
        <v>-0.53223743634589482</v>
      </c>
      <c r="I88" s="5">
        <v>0.19418166630202904</v>
      </c>
      <c r="J88" s="5">
        <v>-0.90069988800678402</v>
      </c>
      <c r="K88" s="5">
        <v>-1.7484489944763482</v>
      </c>
      <c r="L88" s="5">
        <v>1.2524810699687805</v>
      </c>
      <c r="M88" s="5">
        <v>-0.85349711298476905</v>
      </c>
      <c r="N88" s="5">
        <v>0.78970288086566143</v>
      </c>
      <c r="O88" s="5">
        <v>0.7169523996708449</v>
      </c>
      <c r="P88" s="5">
        <v>-0.20088918972760439</v>
      </c>
      <c r="Q88" s="5">
        <v>0.55110604080255143</v>
      </c>
      <c r="R88" s="5">
        <v>-0.10488065527169965</v>
      </c>
      <c r="S88" s="5">
        <v>0.45828414840798359</v>
      </c>
      <c r="T88" s="5">
        <v>-0.88124352259910665</v>
      </c>
      <c r="U88" s="5">
        <v>1.7168804333778098</v>
      </c>
      <c r="V88" s="5">
        <v>0.88871274783741683</v>
      </c>
      <c r="W88" s="5">
        <v>-1.7569800547789782</v>
      </c>
      <c r="X88" s="5">
        <v>0.40687154978513718</v>
      </c>
      <c r="Y88" s="5">
        <v>-0.34666527426452376</v>
      </c>
      <c r="Z88" s="5">
        <v>0.49496520659886301</v>
      </c>
      <c r="AA88" s="5">
        <v>-2.8193198886583559E-2</v>
      </c>
      <c r="AB88" s="5">
        <v>1.5565728972433135</v>
      </c>
      <c r="AC88" s="5">
        <v>-2.0552215573843569</v>
      </c>
      <c r="AD88" s="5">
        <v>-1.7663660401012748</v>
      </c>
      <c r="AE88" s="5">
        <v>-1.9055914890486747</v>
      </c>
      <c r="AF88" s="5">
        <f t="shared" si="7"/>
        <v>-0.15149881467853751</v>
      </c>
      <c r="AG88" s="5">
        <f t="shared" si="10"/>
        <v>1.1050785428067293</v>
      </c>
      <c r="AH88" s="5">
        <f t="shared" si="11"/>
        <v>0.20175881523672801</v>
      </c>
      <c r="AI88" s="5">
        <f t="shared" si="8"/>
        <v>-0.54693882610599542</v>
      </c>
      <c r="AJ88" s="5">
        <f t="shared" si="9"/>
        <v>0.24394119674892037</v>
      </c>
      <c r="AK88" s="12">
        <f t="shared" si="12"/>
        <v>0</v>
      </c>
    </row>
    <row r="89" spans="1:37" x14ac:dyDescent="0.35">
      <c r="A89" t="s">
        <v>127</v>
      </c>
      <c r="B89" s="5">
        <v>1.7770253180060536</v>
      </c>
      <c r="C89" s="5">
        <v>0.9559016689308919</v>
      </c>
      <c r="D89" s="5">
        <v>0.20471588868531398</v>
      </c>
      <c r="E89" s="5">
        <v>0.4367223027657019</v>
      </c>
      <c r="F89" s="5">
        <v>0.43764885049313307</v>
      </c>
      <c r="G89" s="5">
        <v>7.323592399188783E-2</v>
      </c>
      <c r="H89" s="5">
        <v>1.3441513146972284</v>
      </c>
      <c r="I89" s="5">
        <v>0.67149130700272508</v>
      </c>
      <c r="J89" s="5">
        <v>-0.89326476881979033</v>
      </c>
      <c r="K89" s="5">
        <v>0.91003585112048313</v>
      </c>
      <c r="L89" s="5">
        <v>-0.87820353655843064</v>
      </c>
      <c r="M89" s="5">
        <v>-7.4846866482403129E-2</v>
      </c>
      <c r="N89" s="5">
        <v>-0.41594603317207657</v>
      </c>
      <c r="O89" s="5">
        <v>-0.1794683157640975</v>
      </c>
      <c r="P89" s="5">
        <v>-1.2801092452718876</v>
      </c>
      <c r="Q89" s="5">
        <v>0.45217575461720116</v>
      </c>
      <c r="R89" s="5">
        <v>-0.13701537682209164</v>
      </c>
      <c r="S89" s="5">
        <v>-0.32183038456423674</v>
      </c>
      <c r="T89" s="5">
        <v>-0.84942939793108962</v>
      </c>
      <c r="U89" s="5">
        <v>-0.25680833459773567</v>
      </c>
      <c r="V89" s="5">
        <v>0.76825472206110135</v>
      </c>
      <c r="W89" s="5">
        <v>-0.89337845565751195</v>
      </c>
      <c r="X89" s="5">
        <v>-0.42488750295888167</v>
      </c>
      <c r="Y89" s="5">
        <v>-0.72250259108841419</v>
      </c>
      <c r="Z89" s="5">
        <v>0.27861347007274162</v>
      </c>
      <c r="AA89" s="5">
        <v>-0.22821041056886315</v>
      </c>
      <c r="AB89" s="5">
        <v>-0.50980588639504276</v>
      </c>
      <c r="AC89" s="5">
        <v>-1.8935043044621125</v>
      </c>
      <c r="AD89" s="5">
        <v>-0.71428530645789579</v>
      </c>
      <c r="AE89" s="5">
        <v>-1.0887742973864079</v>
      </c>
      <c r="AF89" s="5">
        <f t="shared" si="7"/>
        <v>-0.11507662141715021</v>
      </c>
      <c r="AG89" s="5">
        <f t="shared" si="10"/>
        <v>0.81967334379975554</v>
      </c>
      <c r="AH89" s="5">
        <f t="shared" si="11"/>
        <v>0.14965119339493779</v>
      </c>
      <c r="AI89" s="5">
        <f t="shared" si="8"/>
        <v>-0.40838757071466664</v>
      </c>
      <c r="AJ89" s="5">
        <f t="shared" si="9"/>
        <v>0.17823432788036625</v>
      </c>
      <c r="AK89" s="12">
        <f t="shared" si="12"/>
        <v>0</v>
      </c>
    </row>
    <row r="90" spans="1:37" x14ac:dyDescent="0.35">
      <c r="A90" t="s">
        <v>128</v>
      </c>
      <c r="B90" s="5">
        <v>-0.36770188671653159</v>
      </c>
      <c r="C90" s="5">
        <v>1.6245849110418931</v>
      </c>
      <c r="D90" s="5">
        <v>1.3561430023401044</v>
      </c>
      <c r="E90" s="5">
        <v>1.1220322448934894</v>
      </c>
      <c r="F90" s="5">
        <v>0.67523387770052068</v>
      </c>
      <c r="G90" s="5">
        <v>-0.13354110706131905</v>
      </c>
      <c r="H90" s="5">
        <v>-1.5825298760319129</v>
      </c>
      <c r="I90" s="5">
        <v>-8.2904989540111274E-2</v>
      </c>
      <c r="J90" s="5">
        <v>3.0305818654596806</v>
      </c>
      <c r="K90" s="5">
        <v>-0.95228415375459008</v>
      </c>
      <c r="L90" s="5">
        <v>0.49964000936597586</v>
      </c>
      <c r="M90" s="5">
        <v>2.130605025740806E-2</v>
      </c>
      <c r="N90" s="5">
        <v>1.6904323274502531</v>
      </c>
      <c r="O90" s="5">
        <v>-0.48487436288269237</v>
      </c>
      <c r="P90" s="5">
        <v>-6.7331029640627094E-2</v>
      </c>
      <c r="Q90" s="5">
        <v>0.82220140029676259</v>
      </c>
      <c r="R90" s="5">
        <v>-0.25538611225783825</v>
      </c>
      <c r="S90" s="5">
        <v>-5.0702055887086317E-2</v>
      </c>
      <c r="T90" s="5">
        <v>-0.67177893470216077</v>
      </c>
      <c r="U90" s="5">
        <v>-0.49868731366586871</v>
      </c>
      <c r="V90" s="5">
        <v>-0.54905967772356234</v>
      </c>
      <c r="W90" s="5">
        <v>0.15193563740467653</v>
      </c>
      <c r="X90" s="5">
        <v>0.10980443221342284</v>
      </c>
      <c r="Y90" s="5">
        <v>-0.23583311303809751</v>
      </c>
      <c r="Z90" s="5">
        <v>-0.44270564103499055</v>
      </c>
      <c r="AA90" s="5">
        <v>0.45624574340763502</v>
      </c>
      <c r="AB90" s="5">
        <v>1.0398480299045332</v>
      </c>
      <c r="AC90" s="5">
        <v>2.7350779419066384E-2</v>
      </c>
      <c r="AD90" s="5">
        <v>2.0845436665695161</v>
      </c>
      <c r="AE90" s="5">
        <v>0.5277479431242682</v>
      </c>
      <c r="AF90" s="5">
        <f t="shared" si="7"/>
        <v>0.29547705556372722</v>
      </c>
      <c r="AG90" s="5">
        <f t="shared" si="10"/>
        <v>0.97596993019264677</v>
      </c>
      <c r="AH90" s="5">
        <f t="shared" si="11"/>
        <v>0.17818691540441831</v>
      </c>
      <c r="AI90" s="5">
        <f t="shared" si="8"/>
        <v>-5.3762881145217933E-2</v>
      </c>
      <c r="AJ90" s="5">
        <f t="shared" si="9"/>
        <v>0.64471699227267232</v>
      </c>
      <c r="AK90" s="12">
        <f t="shared" si="12"/>
        <v>0</v>
      </c>
    </row>
    <row r="91" spans="1:37" x14ac:dyDescent="0.35">
      <c r="A91" t="s">
        <v>129</v>
      </c>
      <c r="B91" s="5">
        <v>-0.85371766544994898</v>
      </c>
      <c r="C91" s="5">
        <v>-1.2756095202348661</v>
      </c>
      <c r="D91" s="5">
        <v>0.3855222985293949</v>
      </c>
      <c r="E91" s="5">
        <v>-0.22467816052085254</v>
      </c>
      <c r="F91" s="5">
        <v>0.91281663117115386</v>
      </c>
      <c r="G91" s="5">
        <v>-0.60022443904017564</v>
      </c>
      <c r="H91" s="5">
        <v>-1.2212490219098981</v>
      </c>
      <c r="I91" s="5">
        <v>0.76210426414036192</v>
      </c>
      <c r="J91" s="5">
        <v>-0.23465304366254713</v>
      </c>
      <c r="K91" s="5">
        <v>0.40886561691877432</v>
      </c>
      <c r="L91" s="5">
        <v>1.2670284377236385</v>
      </c>
      <c r="M91" s="5">
        <v>-0.14118654689809773</v>
      </c>
      <c r="N91" s="5">
        <v>0.81131020124303177</v>
      </c>
      <c r="O91" s="5">
        <v>1.7916863725986332</v>
      </c>
      <c r="P91" s="5">
        <v>0.76466449172585271</v>
      </c>
      <c r="Q91" s="5">
        <v>1.4129909686744213</v>
      </c>
      <c r="R91" s="5">
        <v>-3.78690856450703E-3</v>
      </c>
      <c r="S91" s="5">
        <v>1.5769364836160094</v>
      </c>
      <c r="T91" s="5">
        <v>2.1962114260531962</v>
      </c>
      <c r="U91" s="5">
        <v>4.388539309729822E-2</v>
      </c>
      <c r="V91" s="5">
        <v>-1.4608849596697837</v>
      </c>
      <c r="W91" s="5">
        <v>-1.5713885659351945</v>
      </c>
      <c r="X91" s="5">
        <v>-0.35953007682110183</v>
      </c>
      <c r="Y91" s="5">
        <v>0.12736904864141252</v>
      </c>
      <c r="Z91" s="5">
        <v>0.16874992070370354</v>
      </c>
      <c r="AA91" s="5">
        <v>0.30575847631553188</v>
      </c>
      <c r="AB91" s="5">
        <v>-1.7198908608406782</v>
      </c>
      <c r="AC91" s="5">
        <v>1.1000520316883922</v>
      </c>
      <c r="AD91" s="5">
        <v>-1.1524093679327052</v>
      </c>
      <c r="AE91" s="5">
        <v>0.48944002628559247</v>
      </c>
      <c r="AF91" s="5">
        <f t="shared" si="7"/>
        <v>0.12353943172153474</v>
      </c>
      <c r="AG91" s="5">
        <f t="shared" si="10"/>
        <v>1.0435154854645743</v>
      </c>
      <c r="AH91" s="5">
        <f t="shared" si="11"/>
        <v>0.19051899016496721</v>
      </c>
      <c r="AI91" s="5">
        <f t="shared" si="8"/>
        <v>-0.24987092737274164</v>
      </c>
      <c r="AJ91" s="5">
        <f t="shared" si="9"/>
        <v>0.49694979081581114</v>
      </c>
      <c r="AK91" s="12">
        <f t="shared" si="12"/>
        <v>0</v>
      </c>
    </row>
    <row r="92" spans="1:37" x14ac:dyDescent="0.35">
      <c r="A92" t="s">
        <v>130</v>
      </c>
      <c r="B92" s="5">
        <v>1.3370117812883109</v>
      </c>
      <c r="C92" s="5">
        <v>-0.90507001004880294</v>
      </c>
      <c r="D92" s="5">
        <v>-1.8299124349141493</v>
      </c>
      <c r="E92" s="5">
        <v>2.6279849407728761E-2</v>
      </c>
      <c r="F92" s="5">
        <v>-0.34829099604394287</v>
      </c>
      <c r="G92" s="5">
        <v>-0.42781948650372215</v>
      </c>
      <c r="H92" s="5">
        <v>-0.90024059318238869</v>
      </c>
      <c r="I92" s="5">
        <v>0.81364987636334263</v>
      </c>
      <c r="J92" s="5">
        <v>0.45209048948890995</v>
      </c>
      <c r="K92" s="5">
        <v>1.1565794011403341</v>
      </c>
      <c r="L92" s="5">
        <v>-0.46918785301386379</v>
      </c>
      <c r="M92" s="5">
        <v>0.14512806956190616</v>
      </c>
      <c r="N92" s="5">
        <v>-9.0653884399216622E-3</v>
      </c>
      <c r="O92" s="5">
        <v>-1.0386679605289828</v>
      </c>
      <c r="P92" s="5">
        <v>2.5840199668891728</v>
      </c>
      <c r="Q92" s="5">
        <v>1.3174485502531752</v>
      </c>
      <c r="R92" s="5">
        <v>0.64620962803019211</v>
      </c>
      <c r="S92" s="5">
        <v>-0.52977156883571297</v>
      </c>
      <c r="T92" s="5">
        <v>0.37573499866994098</v>
      </c>
      <c r="U92" s="5">
        <v>-0.18172386262449436</v>
      </c>
      <c r="V92" s="5">
        <v>-0.13655153452418745</v>
      </c>
      <c r="W92" s="5">
        <v>-0.57702663980307989</v>
      </c>
      <c r="X92" s="5">
        <v>0.45624574340763502</v>
      </c>
      <c r="Y92" s="5">
        <v>0.17752427083905786</v>
      </c>
      <c r="Z92" s="5">
        <v>0.85525925896945409</v>
      </c>
      <c r="AA92" s="5">
        <v>-0.21550818019022699</v>
      </c>
      <c r="AB92" s="5">
        <v>1.7890215531224385</v>
      </c>
      <c r="AC92" s="5">
        <v>0.6196660251589492</v>
      </c>
      <c r="AD92" s="5">
        <v>-2.4470136850140989</v>
      </c>
      <c r="AE92" s="5">
        <v>-0.10357325663790107</v>
      </c>
      <c r="AF92" s="5">
        <f t="shared" si="7"/>
        <v>8.7748200409502417E-2</v>
      </c>
      <c r="AG92" s="5">
        <f t="shared" si="10"/>
        <v>1.0272436434798933</v>
      </c>
      <c r="AH92" s="5">
        <f t="shared" si="11"/>
        <v>0.18754817186257741</v>
      </c>
      <c r="AI92" s="5">
        <f t="shared" si="8"/>
        <v>-0.27983946180747754</v>
      </c>
      <c r="AJ92" s="5">
        <f t="shared" si="9"/>
        <v>0.4553358626264824</v>
      </c>
      <c r="AK92" s="12">
        <f t="shared" si="12"/>
        <v>0</v>
      </c>
    </row>
    <row r="93" spans="1:37" x14ac:dyDescent="0.35">
      <c r="A93" t="s">
        <v>131</v>
      </c>
      <c r="B93" s="5">
        <v>0.54116071623866446</v>
      </c>
      <c r="C93" s="5">
        <v>-0.34195750231447164</v>
      </c>
      <c r="D93" s="5">
        <v>-1.5476462067454122</v>
      </c>
      <c r="E93" s="5">
        <v>0.87113903646240942</v>
      </c>
      <c r="F93" s="5">
        <v>2.6346242520958185</v>
      </c>
      <c r="G93" s="5">
        <v>1.1479619388410356</v>
      </c>
      <c r="H93" s="5">
        <v>-0.75995785664417781</v>
      </c>
      <c r="I93" s="5">
        <v>0.80716972661321051</v>
      </c>
      <c r="J93" s="5">
        <v>-1.7620186554268003</v>
      </c>
      <c r="K93" s="5">
        <v>0.19005142348760273</v>
      </c>
      <c r="L93" s="5">
        <v>-0.73027194957830943</v>
      </c>
      <c r="M93" s="5">
        <v>0.30007186069269665</v>
      </c>
      <c r="N93" s="5">
        <v>-0.1927787707245443</v>
      </c>
      <c r="O93" s="5">
        <v>5.9283138398313895E-2</v>
      </c>
      <c r="P93" s="5">
        <v>1.8360697140451521</v>
      </c>
      <c r="Q93" s="5">
        <v>-1.9792150851571932</v>
      </c>
      <c r="R93" s="5">
        <v>-0.40496047404303681</v>
      </c>
      <c r="S93" s="5">
        <v>-8.559140951547306E-2</v>
      </c>
      <c r="T93" s="5">
        <v>0.54337533583748154</v>
      </c>
      <c r="U93" s="5">
        <v>-1.2419923223205842</v>
      </c>
      <c r="V93" s="5">
        <v>-0.91560423243208788</v>
      </c>
      <c r="W93" s="5">
        <v>0.55824330047471449</v>
      </c>
      <c r="X93" s="5">
        <v>0.37146946851862594</v>
      </c>
      <c r="Y93" s="5">
        <v>-0.19215462998545263</v>
      </c>
      <c r="Z93" s="5">
        <v>-0.35708239920495544</v>
      </c>
      <c r="AA93" s="5">
        <v>-0.8350343705387786</v>
      </c>
      <c r="AB93" s="5">
        <v>0.86667569121345878</v>
      </c>
      <c r="AC93" s="5">
        <v>1.053342657542089</v>
      </c>
      <c r="AD93" s="5">
        <v>1.1652855391730554</v>
      </c>
      <c r="AE93" s="5">
        <v>0.14080001164984424</v>
      </c>
      <c r="AF93" s="5">
        <f t="shared" si="7"/>
        <v>5.8015264888429861E-2</v>
      </c>
      <c r="AG93" s="5">
        <f t="shared" si="10"/>
        <v>1.0412440209079596</v>
      </c>
      <c r="AH93" s="5">
        <f t="shared" si="11"/>
        <v>0.19010427937289009</v>
      </c>
      <c r="AI93" s="5">
        <f t="shared" si="8"/>
        <v>-0.31458227598937533</v>
      </c>
      <c r="AJ93" s="5">
        <f t="shared" si="9"/>
        <v>0.43061280576623501</v>
      </c>
      <c r="AK93" s="12">
        <f t="shared" si="12"/>
        <v>0</v>
      </c>
    </row>
    <row r="94" spans="1:37" x14ac:dyDescent="0.35">
      <c r="A94" t="s">
        <v>132</v>
      </c>
      <c r="B94" s="5">
        <v>-1.8226182874059305</v>
      </c>
      <c r="C94" s="5">
        <v>-0.60104866861365736</v>
      </c>
      <c r="D94" s="5">
        <v>-0.25254166757804342</v>
      </c>
      <c r="E94" s="5">
        <v>-0.30912701731722336</v>
      </c>
      <c r="F94" s="5">
        <v>-0.88124352259910665</v>
      </c>
      <c r="G94" s="5">
        <v>0.17092361304094084</v>
      </c>
      <c r="H94" s="5">
        <v>-0.35406742426857818</v>
      </c>
      <c r="I94" s="5">
        <v>0.27249598133494146</v>
      </c>
      <c r="J94" s="5">
        <v>-0.71734802986611612</v>
      </c>
      <c r="K94" s="5">
        <v>-2.4439577828161418</v>
      </c>
      <c r="L94" s="5">
        <v>1.6265903468593024</v>
      </c>
      <c r="M94" s="5">
        <v>-0.90449248091317713</v>
      </c>
      <c r="N94" s="5">
        <v>-0.36075334719498642</v>
      </c>
      <c r="O94" s="5">
        <v>7.9220399129553698E-2</v>
      </c>
      <c r="P94" s="5">
        <v>-0.30303453968372196</v>
      </c>
      <c r="Q94" s="5">
        <v>0.92459913503262214</v>
      </c>
      <c r="R94" s="5">
        <v>0.70984924604999833</v>
      </c>
      <c r="S94" s="5">
        <v>1.7505726646049879</v>
      </c>
      <c r="T94" s="5">
        <v>-0.23811480787117034</v>
      </c>
      <c r="U94" s="5">
        <v>-0.92272330221021548</v>
      </c>
      <c r="V94" s="5">
        <v>-0.47200728658935986</v>
      </c>
      <c r="W94" s="5">
        <v>0.43092313717352226</v>
      </c>
      <c r="X94" s="5">
        <v>-0.27106693778478075</v>
      </c>
      <c r="Y94" s="5">
        <v>-0.98929376690648496</v>
      </c>
      <c r="Z94" s="5">
        <v>0.61633272707695141</v>
      </c>
      <c r="AA94" s="5">
        <v>0.67417659010970965</v>
      </c>
      <c r="AB94" s="5">
        <v>1.6981448425212875</v>
      </c>
      <c r="AC94" s="5">
        <v>0.56594899433548562</v>
      </c>
      <c r="AD94" s="5">
        <v>-0.43142676986462902</v>
      </c>
      <c r="AE94" s="5">
        <v>-0.75242382990836632</v>
      </c>
      <c r="AF94" s="5">
        <f t="shared" si="7"/>
        <v>-0.11691705973741288</v>
      </c>
      <c r="AG94" s="5">
        <f t="shared" si="10"/>
        <v>0.95050329977661152</v>
      </c>
      <c r="AH94" s="5">
        <f t="shared" si="11"/>
        <v>0.17353736609024842</v>
      </c>
      <c r="AI94" s="5">
        <f t="shared" si="8"/>
        <v>-0.45704404724624215</v>
      </c>
      <c r="AJ94" s="5">
        <f t="shared" si="9"/>
        <v>0.22320992777141635</v>
      </c>
      <c r="AK94" s="12">
        <f t="shared" si="12"/>
        <v>0</v>
      </c>
    </row>
    <row r="95" spans="1:37" x14ac:dyDescent="0.35">
      <c r="A95" t="s">
        <v>133</v>
      </c>
      <c r="B95" s="5">
        <v>-2.8652493710978888E-2</v>
      </c>
      <c r="C95" s="5">
        <v>0.87899024947546422</v>
      </c>
      <c r="D95" s="5">
        <v>-0.78345010479097255</v>
      </c>
      <c r="E95" s="5">
        <v>-0.5808260539197363</v>
      </c>
      <c r="F95" s="5">
        <v>0.11373003871995024</v>
      </c>
      <c r="G95" s="5">
        <v>1.7924503481481224</v>
      </c>
      <c r="H95" s="5">
        <v>0.94808001449564472</v>
      </c>
      <c r="I95" s="5">
        <v>-1.2339251043158583</v>
      </c>
      <c r="J95" s="5">
        <v>-0.14822148841631133</v>
      </c>
      <c r="K95" s="5">
        <v>-1.8857554096030071</v>
      </c>
      <c r="L95" s="5">
        <v>0.49868731366586871</v>
      </c>
      <c r="M95" s="5">
        <v>-0.33005903787852731</v>
      </c>
      <c r="N95" s="5">
        <v>-2.5043118512257934</v>
      </c>
      <c r="O95" s="5">
        <v>0.20120182853133883</v>
      </c>
      <c r="P95" s="5">
        <v>-0.23072288968251087</v>
      </c>
      <c r="Q95" s="5">
        <v>0.85217607193044387</v>
      </c>
      <c r="R95" s="5">
        <v>1.1963129509240389</v>
      </c>
      <c r="S95" s="5">
        <v>0.32150865081348456</v>
      </c>
      <c r="T95" s="5">
        <v>0.28681370167760178</v>
      </c>
      <c r="U95" s="5">
        <v>-2.4689870770089328</v>
      </c>
      <c r="V95" s="5">
        <v>-0.56137537285394501</v>
      </c>
      <c r="W95" s="5">
        <v>2.1530831872951239</v>
      </c>
      <c r="X95" s="5">
        <v>-2.9330112738534808</v>
      </c>
      <c r="Y95" s="5">
        <v>1.6632839106023312</v>
      </c>
      <c r="Z95" s="5">
        <v>0.28338831725704949</v>
      </c>
      <c r="AA95" s="5">
        <v>-1.6405329006374814</v>
      </c>
      <c r="AB95" s="5">
        <v>-1.1096290108980611</v>
      </c>
      <c r="AC95" s="5">
        <v>-0.76077640187577344</v>
      </c>
      <c r="AD95" s="5">
        <v>0.91793481260538101</v>
      </c>
      <c r="AE95" s="5">
        <v>-0.59519379647099413</v>
      </c>
      <c r="AF95" s="5">
        <f t="shared" si="7"/>
        <v>-0.18959296236668402</v>
      </c>
      <c r="AG95" s="5">
        <f t="shared" si="10"/>
        <v>1.274847997695832</v>
      </c>
      <c r="AH95" s="5">
        <f t="shared" si="11"/>
        <v>0.23275433524276706</v>
      </c>
      <c r="AI95" s="5">
        <f t="shared" si="8"/>
        <v>-0.64578307668806922</v>
      </c>
      <c r="AJ95" s="5">
        <f t="shared" si="9"/>
        <v>0.26659715195470113</v>
      </c>
      <c r="AK95" s="12">
        <f t="shared" si="12"/>
        <v>0</v>
      </c>
    </row>
    <row r="96" spans="1:37" x14ac:dyDescent="0.35">
      <c r="A96" t="s">
        <v>134</v>
      </c>
      <c r="B96" s="5">
        <v>-1.1376732800272293</v>
      </c>
      <c r="C96" s="5">
        <v>0.11219071893719956</v>
      </c>
      <c r="D96" s="5">
        <v>-2.7487840270623565</v>
      </c>
      <c r="E96" s="5">
        <v>-1.1728593563020695</v>
      </c>
      <c r="F96" s="5">
        <v>1.4682609617011622</v>
      </c>
      <c r="G96" s="5">
        <v>0.26971747502102517</v>
      </c>
      <c r="H96" s="5">
        <v>-2.3629945644643158</v>
      </c>
      <c r="I96" s="5">
        <v>0.72429202191415243</v>
      </c>
      <c r="J96" s="5">
        <v>-0.54001020544092171</v>
      </c>
      <c r="K96" s="5">
        <v>0.623099367658142</v>
      </c>
      <c r="L96" s="5">
        <v>0.18950572666653898</v>
      </c>
      <c r="M96" s="5">
        <v>-0.33660853659966961</v>
      </c>
      <c r="N96" s="5">
        <v>-1.009079824143555</v>
      </c>
      <c r="O96" s="5">
        <v>-0.19776848603214603</v>
      </c>
      <c r="P96" s="5">
        <v>0.99216777016408741</v>
      </c>
      <c r="Q96" s="5">
        <v>-1.092935235647019</v>
      </c>
      <c r="R96" s="5">
        <v>4.3733052734751254E-2</v>
      </c>
      <c r="S96" s="5">
        <v>-0.60040747484890744</v>
      </c>
      <c r="T96" s="5">
        <v>0.40487748265150003</v>
      </c>
      <c r="U96" s="5">
        <v>-2.2243693820200861</v>
      </c>
      <c r="V96" s="5">
        <v>9.296400094171986E-2</v>
      </c>
      <c r="W96" s="5">
        <v>-0.33296828405582346</v>
      </c>
      <c r="X96" s="5">
        <v>0.3080037913605338</v>
      </c>
      <c r="Y96" s="5">
        <v>-0.73057094596151728</v>
      </c>
      <c r="Z96" s="5">
        <v>1.7811225916375406</v>
      </c>
      <c r="AA96" s="5">
        <v>0.23677671379118692</v>
      </c>
      <c r="AB96" s="5">
        <v>-0.87125044956337661</v>
      </c>
      <c r="AC96" s="5">
        <v>0.14876263776386622</v>
      </c>
      <c r="AD96" s="5">
        <v>0.15681280274293385</v>
      </c>
      <c r="AE96" s="5">
        <v>1.7951242625713348</v>
      </c>
      <c r="AF96" s="5">
        <f t="shared" si="7"/>
        <v>-0.20036228913037726</v>
      </c>
      <c r="AG96" s="5">
        <f t="shared" si="10"/>
        <v>1.0972560746627587</v>
      </c>
      <c r="AH96" s="5">
        <f t="shared" si="11"/>
        <v>0.20033063448412189</v>
      </c>
      <c r="AI96" s="5">
        <f t="shared" si="8"/>
        <v>-0.59300311771931391</v>
      </c>
      <c r="AJ96" s="5">
        <f t="shared" si="9"/>
        <v>0.19227853945855936</v>
      </c>
      <c r="AK96" s="12">
        <f t="shared" si="12"/>
        <v>0</v>
      </c>
    </row>
    <row r="97" spans="1:37" x14ac:dyDescent="0.35">
      <c r="A97" t="s">
        <v>135</v>
      </c>
      <c r="B97" s="5">
        <v>1.0306985132046975</v>
      </c>
      <c r="C97" s="5">
        <v>-9.7575139079708606E-2</v>
      </c>
      <c r="D97" s="5">
        <v>0.57468014347250573</v>
      </c>
      <c r="E97" s="5">
        <v>-4.9323034545523115E-2</v>
      </c>
      <c r="F97" s="5">
        <v>0.41486146074021235</v>
      </c>
      <c r="G97" s="5">
        <v>-2.0995503291487694</v>
      </c>
      <c r="H97" s="5">
        <v>0.9407904144609347</v>
      </c>
      <c r="I97" s="5">
        <v>8.5898363977321424E-2</v>
      </c>
      <c r="J97" s="5">
        <v>-0.87270336734945886</v>
      </c>
      <c r="K97" s="5">
        <v>0.97787733466248028</v>
      </c>
      <c r="L97" s="5">
        <v>0.48040419642347842</v>
      </c>
      <c r="M97" s="5">
        <v>-0.24977907742140815</v>
      </c>
      <c r="N97" s="5">
        <v>-1.0979533726640511</v>
      </c>
      <c r="O97" s="5">
        <v>0.69370116762001999</v>
      </c>
      <c r="P97" s="5">
        <v>-4.059302227688022E-2</v>
      </c>
      <c r="Q97" s="5">
        <v>1.069736299541546</v>
      </c>
      <c r="R97" s="5">
        <v>0.26733914637588896</v>
      </c>
      <c r="S97" s="5">
        <v>0.33968717616517097</v>
      </c>
      <c r="T97" s="5">
        <v>0.25957660909625702</v>
      </c>
      <c r="U97" s="5">
        <v>-0.1424223228241317</v>
      </c>
      <c r="V97" s="5">
        <v>-0.11280690159765072</v>
      </c>
      <c r="W97" s="5">
        <v>1.8519858713261783</v>
      </c>
      <c r="X97" s="5">
        <v>0.95312771009048447</v>
      </c>
      <c r="Y97" s="5">
        <v>-0.2275032784382347</v>
      </c>
      <c r="Z97" s="5">
        <v>0.18195578377344646</v>
      </c>
      <c r="AA97" s="5">
        <v>0.45887873056926765</v>
      </c>
      <c r="AB97" s="5">
        <v>-0.88327624325756915</v>
      </c>
      <c r="AC97" s="5">
        <v>1.1711881597875617</v>
      </c>
      <c r="AD97" s="5">
        <v>5.4915290093049407E-2</v>
      </c>
      <c r="AE97" s="5">
        <v>0.75029447543784045</v>
      </c>
      <c r="AF97" s="5">
        <f t="shared" si="7"/>
        <v>0.22280369194049854</v>
      </c>
      <c r="AG97" s="5">
        <f t="shared" si="10"/>
        <v>0.78500021370141504</v>
      </c>
      <c r="AH97" s="5">
        <f t="shared" si="11"/>
        <v>0.14332077489688033</v>
      </c>
      <c r="AI97" s="5">
        <f t="shared" si="8"/>
        <v>-5.809986509375914E-2</v>
      </c>
      <c r="AJ97" s="5">
        <f t="shared" si="9"/>
        <v>0.50370724897475627</v>
      </c>
      <c r="AK97" s="12">
        <f t="shared" si="12"/>
        <v>0</v>
      </c>
    </row>
    <row r="98" spans="1:37" x14ac:dyDescent="0.35">
      <c r="A98" t="s">
        <v>136</v>
      </c>
      <c r="B98" s="5">
        <v>-2.3743632482364774</v>
      </c>
      <c r="C98" s="5">
        <v>-0.68603526415245142</v>
      </c>
      <c r="D98" s="5">
        <v>-9.4655661087017506E-2</v>
      </c>
      <c r="E98" s="5">
        <v>-0.6719710654579103</v>
      </c>
      <c r="F98" s="5">
        <v>-0.22828885448689107</v>
      </c>
      <c r="G98" s="5">
        <v>-0.36026449379278347</v>
      </c>
      <c r="H98" s="5">
        <v>0.62161348068912048</v>
      </c>
      <c r="I98" s="5">
        <v>1.5583736967528239</v>
      </c>
      <c r="J98" s="5">
        <v>1.0204712452832609</v>
      </c>
      <c r="K98" s="5">
        <v>1.0288658813806251E-2</v>
      </c>
      <c r="L98" s="5">
        <v>-1.9918479665648192</v>
      </c>
      <c r="M98" s="5">
        <v>0.33660853659966961</v>
      </c>
      <c r="N98" s="5">
        <v>1.1570273272809573</v>
      </c>
      <c r="O98" s="5">
        <v>0.6070172275940422</v>
      </c>
      <c r="P98" s="5">
        <v>6.9171619543340057E-2</v>
      </c>
      <c r="Q98" s="5">
        <v>-0.7306709903787123</v>
      </c>
      <c r="R98" s="5">
        <v>0.86012278188718483</v>
      </c>
      <c r="S98" s="5">
        <v>8.1445250543765724E-2</v>
      </c>
      <c r="T98" s="5">
        <v>2.4470136850140989</v>
      </c>
      <c r="U98" s="5">
        <v>-0.67216205934528261</v>
      </c>
      <c r="V98" s="5">
        <v>-0.3526827185851289</v>
      </c>
      <c r="W98" s="5">
        <v>-8.7203488874365576E-2</v>
      </c>
      <c r="X98" s="5">
        <v>-1.5201112546492368</v>
      </c>
      <c r="Y98" s="5">
        <v>-0.30119281291263178</v>
      </c>
      <c r="Z98" s="5">
        <v>-1.4881061360938475</v>
      </c>
      <c r="AA98" s="5">
        <v>0.37425820664793719</v>
      </c>
      <c r="AB98" s="5">
        <v>0.98443933893577196</v>
      </c>
      <c r="AC98" s="5">
        <v>-5.5988493841141462E-2</v>
      </c>
      <c r="AD98" s="5">
        <v>-0.12937448445882183</v>
      </c>
      <c r="AE98" s="5">
        <v>0.68216877480153926</v>
      </c>
      <c r="AF98" s="5">
        <f t="shared" si="7"/>
        <v>-3.1163305417673353E-2</v>
      </c>
      <c r="AG98" s="5">
        <f t="shared" si="10"/>
        <v>1.0244085847679154</v>
      </c>
      <c r="AH98" s="5">
        <f t="shared" si="11"/>
        <v>0.18703056332644347</v>
      </c>
      <c r="AI98" s="5">
        <f t="shared" si="8"/>
        <v>-0.39773647354574032</v>
      </c>
      <c r="AJ98" s="5">
        <f t="shared" si="9"/>
        <v>0.33540986271039358</v>
      </c>
      <c r="AK98" s="12">
        <f t="shared" si="12"/>
        <v>0</v>
      </c>
    </row>
    <row r="99" spans="1:37" x14ac:dyDescent="0.35">
      <c r="A99" t="s">
        <v>137</v>
      </c>
      <c r="B99" s="5">
        <v>-2.0347943063825369</v>
      </c>
      <c r="C99" s="5">
        <v>0.4842718226427678</v>
      </c>
      <c r="D99" s="5">
        <v>0.66117536334786564</v>
      </c>
      <c r="E99" s="5">
        <v>8.3002760220551863E-3</v>
      </c>
      <c r="F99" s="5">
        <v>0.29479451768565923</v>
      </c>
      <c r="G99" s="5">
        <v>-1.8553964764578268</v>
      </c>
      <c r="H99" s="5">
        <v>-0.54133806770551018</v>
      </c>
      <c r="I99" s="5">
        <v>-0.977013314695796</v>
      </c>
      <c r="J99" s="5">
        <v>5.2923496696166694E-2</v>
      </c>
      <c r="K99" s="5">
        <v>-0.73227056418545544</v>
      </c>
      <c r="L99" s="5">
        <v>-0.82048700278392062</v>
      </c>
      <c r="M99" s="5">
        <v>-1.2162672646809369</v>
      </c>
      <c r="N99" s="5">
        <v>1.8327773432247341</v>
      </c>
      <c r="O99" s="5">
        <v>-2.1266532712616026</v>
      </c>
      <c r="P99" s="5">
        <v>7.4003310146508738E-2</v>
      </c>
      <c r="Q99" s="5">
        <v>2.1769938030047342</v>
      </c>
      <c r="R99" s="5">
        <v>-0.89897866928367876</v>
      </c>
      <c r="S99" s="5">
        <v>0.65291715145576745</v>
      </c>
      <c r="T99" s="5">
        <v>8.4593239080277272E-2</v>
      </c>
      <c r="U99" s="5">
        <v>-0.1102660007745726</v>
      </c>
      <c r="V99" s="5">
        <v>-0.76692003858624958</v>
      </c>
      <c r="W99" s="5">
        <v>0.20377910914248787</v>
      </c>
      <c r="X99" s="5">
        <v>-0.59355102166591678</v>
      </c>
      <c r="Y99" s="5">
        <v>-1.0340863809688017</v>
      </c>
      <c r="Z99" s="5">
        <v>-0.51775032261502929</v>
      </c>
      <c r="AA99" s="5">
        <v>-1.6335252439603209</v>
      </c>
      <c r="AB99" s="5">
        <v>-1.2183522812847514</v>
      </c>
      <c r="AC99" s="5">
        <v>0.6784080142097082</v>
      </c>
      <c r="AD99" s="5">
        <v>0.37130575947230682</v>
      </c>
      <c r="AE99" s="5">
        <v>-0.83568465925054625</v>
      </c>
      <c r="AF99" s="5">
        <f t="shared" si="7"/>
        <v>-0.3445697226804138</v>
      </c>
      <c r="AG99" s="5">
        <f t="shared" si="10"/>
        <v>1.0233101757080407</v>
      </c>
      <c r="AH99" s="5">
        <f t="shared" si="11"/>
        <v>0.18683002218662298</v>
      </c>
      <c r="AI99" s="5">
        <f t="shared" si="8"/>
        <v>-0.71074983739701403</v>
      </c>
      <c r="AJ99" s="5">
        <f t="shared" si="9"/>
        <v>2.1610392036186366E-2</v>
      </c>
      <c r="AK99" s="12">
        <f t="shared" si="12"/>
        <v>0</v>
      </c>
    </row>
    <row r="100" spans="1:37" x14ac:dyDescent="0.35">
      <c r="A100" t="s">
        <v>138</v>
      </c>
      <c r="B100" s="5">
        <v>-0.54603788157692179</v>
      </c>
      <c r="C100" s="5">
        <v>0.88916749518830329</v>
      </c>
      <c r="D100" s="5">
        <v>-1.0828443919308484</v>
      </c>
      <c r="E100" s="5">
        <v>-0.85923602455295622</v>
      </c>
      <c r="F100" s="5">
        <v>-0.44785792852053419</v>
      </c>
      <c r="G100" s="5">
        <v>-0.46007016862859018</v>
      </c>
      <c r="H100" s="5">
        <v>0.82445581028878223</v>
      </c>
      <c r="I100" s="5">
        <v>0.24646510610182304</v>
      </c>
      <c r="J100" s="5">
        <v>-0.70327018875104841</v>
      </c>
      <c r="K100" s="5">
        <v>8.5822193796047941E-2</v>
      </c>
      <c r="L100" s="5">
        <v>-0.36181518225930631</v>
      </c>
      <c r="M100" s="5">
        <v>-1.0674352779460605</v>
      </c>
      <c r="N100" s="5">
        <v>-0.24016117095015943</v>
      </c>
      <c r="O100" s="5">
        <v>-1.2270766092115082</v>
      </c>
      <c r="P100" s="5">
        <v>-2.1721098164562136</v>
      </c>
      <c r="Q100" s="5">
        <v>-0.64178607317444403</v>
      </c>
      <c r="R100" s="5">
        <v>-1.3744033822149504</v>
      </c>
      <c r="S100" s="5">
        <v>-1.2769919521815609</v>
      </c>
      <c r="T100" s="5">
        <v>0.18273453861183953</v>
      </c>
      <c r="U100" s="5">
        <v>-1.0820190254889894</v>
      </c>
      <c r="V100" s="5">
        <v>-0.3473155629762914</v>
      </c>
      <c r="W100" s="5">
        <v>0.82348833529977128</v>
      </c>
      <c r="X100" s="5">
        <v>-1.7175443645101041</v>
      </c>
      <c r="Y100" s="5">
        <v>0.30343471735250205</v>
      </c>
      <c r="Z100" s="5">
        <v>0.26932184482575394</v>
      </c>
      <c r="AA100" s="5">
        <v>1.8295031622983515</v>
      </c>
      <c r="AB100" s="5">
        <v>-2.0940387912560254</v>
      </c>
      <c r="AC100" s="5">
        <v>0.46782133722444996</v>
      </c>
      <c r="AD100" s="5">
        <v>-1.2862074072472751</v>
      </c>
      <c r="AE100" s="5">
        <v>0.14188231034495402</v>
      </c>
      <c r="AF100" s="5">
        <f t="shared" si="7"/>
        <v>-0.43080414495004032</v>
      </c>
      <c r="AG100" s="5">
        <f t="shared" si="10"/>
        <v>0.93426651370895208</v>
      </c>
      <c r="AH100" s="5">
        <f t="shared" si="11"/>
        <v>0.17057294809336751</v>
      </c>
      <c r="AI100" s="5">
        <f t="shared" si="8"/>
        <v>-0.76512097994986061</v>
      </c>
      <c r="AJ100" s="5">
        <f t="shared" si="9"/>
        <v>-9.6487309950219979E-2</v>
      </c>
      <c r="AK100" s="12">
        <f t="shared" si="12"/>
        <v>1</v>
      </c>
    </row>
    <row r="101" spans="1:37" x14ac:dyDescent="0.35">
      <c r="A101" t="s">
        <v>139</v>
      </c>
      <c r="B101" s="5">
        <v>0.68381041273823939</v>
      </c>
      <c r="C101" s="5">
        <v>0.92202071755309589</v>
      </c>
      <c r="D101" s="5">
        <v>-1.6274543668259867</v>
      </c>
      <c r="E101" s="5">
        <v>-0.475773731523077</v>
      </c>
      <c r="F101" s="5">
        <v>-0.36091705624130554</v>
      </c>
      <c r="G101" s="5">
        <v>-1.2479677025112323</v>
      </c>
      <c r="H101" s="5">
        <v>0.22279550648818258</v>
      </c>
      <c r="I101" s="5">
        <v>-0.12829445950046647</v>
      </c>
      <c r="J101" s="5">
        <v>-2.1244613890303299</v>
      </c>
      <c r="K101" s="5">
        <v>-1.0498843039385974</v>
      </c>
      <c r="L101" s="5">
        <v>1.2914733815705404</v>
      </c>
      <c r="M101" s="5">
        <v>0.71972522164287511</v>
      </c>
      <c r="N101" s="5">
        <v>0.2801243681460619</v>
      </c>
      <c r="O101" s="5">
        <v>0.95264567789854482</v>
      </c>
      <c r="P101" s="5">
        <v>-0.75852994996239431</v>
      </c>
      <c r="Q101" s="5">
        <v>-0.23669826987315901</v>
      </c>
      <c r="R101" s="5">
        <v>0.50423977882019244</v>
      </c>
      <c r="S101" s="5">
        <v>-1.7605725588509813</v>
      </c>
      <c r="T101" s="5">
        <v>0.71853719418868423</v>
      </c>
      <c r="U101" s="5">
        <v>0.40986378735397011</v>
      </c>
      <c r="V101" s="5">
        <v>-0.88045453594531864</v>
      </c>
      <c r="W101" s="5">
        <v>-0.91455831352504902</v>
      </c>
      <c r="X101" s="5">
        <v>-0.60572915572265629</v>
      </c>
      <c r="Y101" s="5">
        <v>1.1322845239192247</v>
      </c>
      <c r="Z101" s="5">
        <v>0.64150412981689442</v>
      </c>
      <c r="AA101" s="5">
        <v>0.73497403718647547</v>
      </c>
      <c r="AB101" s="5">
        <v>-0.26987663659383543</v>
      </c>
      <c r="AC101" s="5">
        <v>-1.8016726244240999</v>
      </c>
      <c r="AD101" s="5">
        <v>-1.3293856682139449</v>
      </c>
      <c r="AE101" s="5">
        <v>1.1639281183306593</v>
      </c>
      <c r="AF101" s="5">
        <f t="shared" si="7"/>
        <v>-0.17314346223429311</v>
      </c>
      <c r="AG101" s="5">
        <f t="shared" si="10"/>
        <v>1.0027088355158347</v>
      </c>
      <c r="AH101" s="5">
        <f t="shared" si="11"/>
        <v>0.18306874927391997</v>
      </c>
      <c r="AI101" s="5">
        <f t="shared" si="8"/>
        <v>-0.53195161750596931</v>
      </c>
      <c r="AJ101" s="5">
        <f t="shared" si="9"/>
        <v>0.18566469303738314</v>
      </c>
      <c r="AK101" s="12">
        <f t="shared" si="12"/>
        <v>0</v>
      </c>
    </row>
    <row r="102" spans="1:37" x14ac:dyDescent="0.35">
      <c r="A102" t="s">
        <v>140</v>
      </c>
      <c r="B102" s="5">
        <v>-0.11943029676331207</v>
      </c>
      <c r="C102" s="5">
        <v>-1.6648118617013097</v>
      </c>
      <c r="D102" s="5">
        <v>-0.11989186532446183</v>
      </c>
      <c r="E102" s="5">
        <v>0.57404804465477355</v>
      </c>
      <c r="F102" s="5">
        <v>0.99054204838466831</v>
      </c>
      <c r="G102" s="5">
        <v>-0.92647724159178324</v>
      </c>
      <c r="H102" s="5">
        <v>-0.86778982222313061</v>
      </c>
      <c r="I102" s="5">
        <v>-1.1270708455413114</v>
      </c>
      <c r="J102" s="5">
        <v>0.37245399653329514</v>
      </c>
      <c r="K102" s="5">
        <v>0.78116499935276806</v>
      </c>
      <c r="L102" s="5">
        <v>0.95036057246034034</v>
      </c>
      <c r="M102" s="5">
        <v>-0.5645119927066844</v>
      </c>
      <c r="N102" s="5">
        <v>0.55137434173957445</v>
      </c>
      <c r="O102" s="5">
        <v>0.86178488345467485</v>
      </c>
      <c r="P102" s="5">
        <v>0.44414036892703734</v>
      </c>
      <c r="Q102" s="5">
        <v>-0.37237214201013558</v>
      </c>
      <c r="R102" s="5">
        <v>0.59693093135138042</v>
      </c>
      <c r="S102" s="5">
        <v>-1.5042724044178613</v>
      </c>
      <c r="T102" s="5">
        <v>-1.5846717360545881</v>
      </c>
      <c r="U102" s="5">
        <v>-0.16378635336877778</v>
      </c>
      <c r="V102" s="5">
        <v>0.17636011762078851</v>
      </c>
      <c r="W102" s="5">
        <v>1.2839382179663517</v>
      </c>
      <c r="X102" s="5">
        <v>0.15960040400386788</v>
      </c>
      <c r="Y102" s="5">
        <v>7.3159753810614347E-2</v>
      </c>
      <c r="Z102" s="5">
        <v>3.8373855204554275E-2</v>
      </c>
      <c r="AA102" s="5">
        <v>-0.97837073553819209</v>
      </c>
      <c r="AB102" s="5">
        <v>-1.1519637155288365</v>
      </c>
      <c r="AC102" s="5">
        <v>0.98754753707908094</v>
      </c>
      <c r="AD102" s="5">
        <v>-9.4501046987716109E-2</v>
      </c>
      <c r="AE102" s="5">
        <v>-1.0865619515243452</v>
      </c>
      <c r="AF102" s="5">
        <f t="shared" si="7"/>
        <v>-0.11615679795795586</v>
      </c>
      <c r="AG102" s="5">
        <f t="shared" si="10"/>
        <v>0.85620216225404344</v>
      </c>
      <c r="AH102" s="5">
        <f t="shared" si="11"/>
        <v>0.15632041268374597</v>
      </c>
      <c r="AI102" s="5">
        <f t="shared" si="8"/>
        <v>-0.42253917686653614</v>
      </c>
      <c r="AJ102" s="5">
        <f t="shared" si="9"/>
        <v>0.19022558095062442</v>
      </c>
      <c r="AK102" s="12">
        <f t="shared" si="12"/>
        <v>0</v>
      </c>
    </row>
    <row r="103" spans="1:37" x14ac:dyDescent="0.35">
      <c r="AF103" s="5"/>
      <c r="AG103" s="5"/>
      <c r="AH103" s="5"/>
      <c r="AI103" s="5"/>
      <c r="AJ103" s="5"/>
    </row>
    <row r="104" spans="1:37" x14ac:dyDescent="0.35">
      <c r="AF104" s="5"/>
      <c r="AG104" s="5"/>
      <c r="AH104" s="5"/>
      <c r="AI104" s="5"/>
      <c r="AJ104" s="5"/>
    </row>
    <row r="105" spans="1:37" x14ac:dyDescent="0.35">
      <c r="AF105" s="5"/>
      <c r="AG105" s="5"/>
      <c r="AH105" s="5"/>
      <c r="AI105" s="5"/>
      <c r="AJ105" s="5"/>
    </row>
    <row r="106" spans="1:37" x14ac:dyDescent="0.35">
      <c r="AF106" s="5"/>
      <c r="AG106" s="5"/>
      <c r="AH106" s="5"/>
      <c r="AI106" s="5"/>
      <c r="AJ106" s="5"/>
    </row>
    <row r="107" spans="1:37" x14ac:dyDescent="0.35">
      <c r="AF107" s="5"/>
      <c r="AG107" s="5"/>
      <c r="AH107" s="5"/>
      <c r="AI107" s="5"/>
      <c r="AJ107" s="5"/>
    </row>
    <row r="108" spans="1:37" x14ac:dyDescent="0.35">
      <c r="AF108" s="5"/>
      <c r="AG108" s="5"/>
      <c r="AH108" s="5"/>
      <c r="AI108" s="5"/>
      <c r="AJ108" s="5"/>
    </row>
    <row r="109" spans="1:37" x14ac:dyDescent="0.35">
      <c r="AF109" s="5"/>
      <c r="AG109" s="5"/>
      <c r="AH109" s="5"/>
      <c r="AI109" s="5"/>
      <c r="AJ109" s="5"/>
    </row>
    <row r="110" spans="1:37" x14ac:dyDescent="0.35">
      <c r="AF110" s="5"/>
      <c r="AG110" s="5"/>
      <c r="AH110" s="5"/>
      <c r="AI110" s="5"/>
      <c r="AJ110" s="5"/>
    </row>
    <row r="111" spans="1:37" x14ac:dyDescent="0.35">
      <c r="AF111" s="5"/>
      <c r="AG111" s="5"/>
      <c r="AH111" s="5"/>
      <c r="AI111" s="5"/>
      <c r="AJ111" s="5"/>
    </row>
    <row r="112" spans="1:37" x14ac:dyDescent="0.35">
      <c r="AF112" s="5"/>
      <c r="AG112" s="5"/>
      <c r="AH112" s="5"/>
      <c r="AI112" s="5"/>
      <c r="AJ112" s="5"/>
    </row>
    <row r="113" spans="32:36" x14ac:dyDescent="0.35">
      <c r="AF113" s="5"/>
      <c r="AG113" s="5"/>
      <c r="AH113" s="5"/>
      <c r="AI113" s="5"/>
      <c r="AJ113" s="5"/>
    </row>
    <row r="114" spans="32:36" x14ac:dyDescent="0.35">
      <c r="AF114" s="5"/>
      <c r="AG114" s="5"/>
      <c r="AH114" s="5"/>
      <c r="AI114" s="5"/>
      <c r="AJ114" s="5"/>
    </row>
    <row r="115" spans="32:36" x14ac:dyDescent="0.35">
      <c r="AF115" s="5"/>
      <c r="AG115" s="5"/>
      <c r="AH115" s="5"/>
      <c r="AI115" s="5"/>
      <c r="AJ115" s="5"/>
    </row>
    <row r="116" spans="32:36" x14ac:dyDescent="0.35">
      <c r="AF116" s="5"/>
      <c r="AG116" s="5"/>
      <c r="AH116" s="5"/>
      <c r="AI116" s="5"/>
      <c r="AJ116" s="5"/>
    </row>
    <row r="117" spans="32:36" x14ac:dyDescent="0.35">
      <c r="AF117" s="5"/>
      <c r="AG117" s="5"/>
      <c r="AH117" s="5"/>
      <c r="AI117" s="5"/>
      <c r="AJ117" s="5"/>
    </row>
    <row r="118" spans="32:36" x14ac:dyDescent="0.35">
      <c r="AF118" s="5"/>
      <c r="AG118" s="5"/>
      <c r="AH118" s="5"/>
      <c r="AI118" s="5"/>
      <c r="AJ118" s="5"/>
    </row>
    <row r="119" spans="32:36" x14ac:dyDescent="0.35">
      <c r="AF119" s="5"/>
      <c r="AG119" s="5"/>
      <c r="AH119" s="5"/>
      <c r="AI119" s="5"/>
      <c r="AJ119" s="5"/>
    </row>
    <row r="120" spans="32:36" x14ac:dyDescent="0.35">
      <c r="AF120" s="5"/>
      <c r="AG120" s="5"/>
      <c r="AH120" s="5"/>
      <c r="AI120" s="5"/>
      <c r="AJ120" s="5"/>
    </row>
    <row r="121" spans="32:36" x14ac:dyDescent="0.35">
      <c r="AF121" s="5"/>
      <c r="AG121" s="5"/>
      <c r="AH121" s="5"/>
      <c r="AI121" s="5"/>
      <c r="AJ121" s="5"/>
    </row>
    <row r="122" spans="32:36" x14ac:dyDescent="0.35">
      <c r="AF122" s="5"/>
      <c r="AG122" s="5"/>
      <c r="AH122" s="5"/>
      <c r="AI122" s="5"/>
      <c r="AJ122" s="5"/>
    </row>
    <row r="123" spans="32:36" x14ac:dyDescent="0.35">
      <c r="AF123" s="5"/>
      <c r="AG123" s="5"/>
      <c r="AH123" s="5"/>
      <c r="AI123" s="5"/>
      <c r="AJ123" s="5"/>
    </row>
    <row r="124" spans="32:36" x14ac:dyDescent="0.35">
      <c r="AF124" s="5"/>
      <c r="AG124" s="5"/>
      <c r="AH124" s="5"/>
      <c r="AI124" s="5"/>
      <c r="AJ124" s="5"/>
    </row>
    <row r="125" spans="32:36" x14ac:dyDescent="0.35">
      <c r="AF125" s="5"/>
      <c r="AG125" s="5"/>
      <c r="AH125" s="5"/>
      <c r="AI125" s="5"/>
      <c r="AJ125" s="5"/>
    </row>
    <row r="126" spans="32:36" x14ac:dyDescent="0.35">
      <c r="AF126" s="5"/>
      <c r="AG126" s="5"/>
      <c r="AH126" s="5"/>
      <c r="AI126" s="5"/>
      <c r="AJ126" s="5"/>
    </row>
    <row r="127" spans="32:36" x14ac:dyDescent="0.35">
      <c r="AF127" s="5"/>
      <c r="AG127" s="5"/>
      <c r="AH127" s="5"/>
      <c r="AI127" s="5"/>
      <c r="AJ127" s="5"/>
    </row>
    <row r="128" spans="32:36" x14ac:dyDescent="0.35">
      <c r="AF128" s="5"/>
      <c r="AG128" s="5"/>
      <c r="AH128" s="5"/>
      <c r="AI128" s="5"/>
      <c r="AJ128" s="5"/>
    </row>
    <row r="129" spans="32:36" x14ac:dyDescent="0.35">
      <c r="AF129" s="5"/>
      <c r="AG129" s="5"/>
      <c r="AH129" s="5"/>
      <c r="AI129" s="5"/>
      <c r="AJ129" s="5"/>
    </row>
    <row r="130" spans="32:36" x14ac:dyDescent="0.35">
      <c r="AF130" s="5"/>
      <c r="AG130" s="5"/>
      <c r="AH130" s="5"/>
      <c r="AI130" s="5"/>
      <c r="AJ130" s="5"/>
    </row>
    <row r="131" spans="32:36" x14ac:dyDescent="0.35">
      <c r="AF131" s="5"/>
      <c r="AG131" s="5"/>
      <c r="AH131" s="5"/>
      <c r="AI131" s="5"/>
      <c r="AJ131" s="5"/>
    </row>
    <row r="132" spans="32:36" x14ac:dyDescent="0.35">
      <c r="AF132" s="5"/>
      <c r="AG132" s="5"/>
      <c r="AH132" s="5"/>
      <c r="AI132" s="5"/>
      <c r="AJ132" s="5"/>
    </row>
    <row r="133" spans="32:36" x14ac:dyDescent="0.35">
      <c r="AF133" s="5"/>
      <c r="AG133" s="5"/>
      <c r="AH133" s="5"/>
      <c r="AI133" s="5"/>
      <c r="AJ133" s="5"/>
    </row>
    <row r="134" spans="32:36" x14ac:dyDescent="0.35">
      <c r="AF134" s="5"/>
      <c r="AG134" s="5"/>
      <c r="AH134" s="5"/>
      <c r="AI134" s="5"/>
      <c r="AJ134" s="5"/>
    </row>
    <row r="135" spans="32:36" x14ac:dyDescent="0.35">
      <c r="AF135" s="5"/>
      <c r="AG135" s="5"/>
      <c r="AH135" s="5"/>
      <c r="AI135" s="5"/>
      <c r="AJ135" s="5"/>
    </row>
    <row r="136" spans="32:36" x14ac:dyDescent="0.35">
      <c r="AF136" s="5"/>
      <c r="AG136" s="5"/>
      <c r="AH136" s="5"/>
      <c r="AI136" s="5"/>
      <c r="AJ136" s="5"/>
    </row>
    <row r="137" spans="32:36" x14ac:dyDescent="0.35">
      <c r="AF137" s="5"/>
      <c r="AG137" s="5"/>
      <c r="AH137" s="5"/>
      <c r="AI137" s="5"/>
      <c r="AJ137" s="5"/>
    </row>
    <row r="138" spans="32:36" x14ac:dyDescent="0.35">
      <c r="AF138" s="5"/>
      <c r="AG138" s="5"/>
      <c r="AH138" s="5"/>
      <c r="AI138" s="5"/>
      <c r="AJ138" s="5"/>
    </row>
    <row r="139" spans="32:36" x14ac:dyDescent="0.35">
      <c r="AF139" s="5"/>
      <c r="AG139" s="5"/>
      <c r="AH139" s="5"/>
      <c r="AI139" s="5"/>
      <c r="AJ139" s="5"/>
    </row>
    <row r="140" spans="32:36" x14ac:dyDescent="0.35">
      <c r="AF140" s="5"/>
      <c r="AG140" s="5"/>
      <c r="AH140" s="5"/>
      <c r="AI140" s="5"/>
      <c r="AJ140" s="5"/>
    </row>
    <row r="141" spans="32:36" x14ac:dyDescent="0.35">
      <c r="AF141" s="5"/>
      <c r="AG141" s="5"/>
      <c r="AH141" s="5"/>
      <c r="AI141" s="5"/>
      <c r="AJ141" s="5"/>
    </row>
    <row r="142" spans="32:36" x14ac:dyDescent="0.35">
      <c r="AF142" s="5"/>
      <c r="AG142" s="5"/>
      <c r="AH142" s="5"/>
      <c r="AI142" s="5"/>
      <c r="AJ142" s="5"/>
    </row>
    <row r="143" spans="32:36" x14ac:dyDescent="0.35">
      <c r="AF143" s="5"/>
      <c r="AG143" s="5"/>
      <c r="AH143" s="5"/>
      <c r="AI143" s="5"/>
      <c r="AJ143" s="5"/>
    </row>
    <row r="144" spans="32:36" x14ac:dyDescent="0.35">
      <c r="AF144" s="5"/>
      <c r="AG144" s="5"/>
      <c r="AH144" s="5"/>
      <c r="AI144" s="5"/>
      <c r="AJ144" s="5"/>
    </row>
    <row r="145" spans="32:36" x14ac:dyDescent="0.35">
      <c r="AF145" s="5"/>
      <c r="AG145" s="5"/>
      <c r="AH145" s="5"/>
      <c r="AI145" s="5"/>
      <c r="AJ145" s="5"/>
    </row>
    <row r="146" spans="32:36" x14ac:dyDescent="0.35">
      <c r="AF146" s="5"/>
      <c r="AG146" s="5"/>
      <c r="AH146" s="5"/>
      <c r="AI146" s="5"/>
      <c r="AJ146" s="5"/>
    </row>
    <row r="147" spans="32:36" x14ac:dyDescent="0.35">
      <c r="AF147" s="5"/>
      <c r="AG147" s="5"/>
      <c r="AH147" s="5"/>
      <c r="AI147" s="5"/>
      <c r="AJ147" s="5"/>
    </row>
    <row r="148" spans="32:36" x14ac:dyDescent="0.35">
      <c r="AF148" s="5"/>
      <c r="AG148" s="5"/>
      <c r="AH148" s="5"/>
      <c r="AI148" s="5"/>
      <c r="AJ148" s="5"/>
    </row>
    <row r="149" spans="32:36" x14ac:dyDescent="0.35">
      <c r="AF149" s="5"/>
      <c r="AG149" s="5"/>
      <c r="AH149" s="5"/>
      <c r="AI149" s="5"/>
      <c r="AJ149" s="5"/>
    </row>
    <row r="150" spans="32:36" x14ac:dyDescent="0.35">
      <c r="AF150" s="5"/>
      <c r="AG150" s="5"/>
      <c r="AH150" s="5"/>
      <c r="AI150" s="5"/>
      <c r="AJ150" s="5"/>
    </row>
    <row r="151" spans="32:36" x14ac:dyDescent="0.35">
      <c r="AF151" s="5"/>
      <c r="AG151" s="5"/>
      <c r="AH151" s="5"/>
      <c r="AI151" s="5"/>
      <c r="AJ151" s="5"/>
    </row>
    <row r="152" spans="32:36" x14ac:dyDescent="0.35">
      <c r="AF152" s="5"/>
      <c r="AG152" s="5"/>
      <c r="AH152" s="5"/>
      <c r="AI152" s="5"/>
      <c r="AJ152" s="5"/>
    </row>
    <row r="153" spans="32:36" x14ac:dyDescent="0.35">
      <c r="AF153" s="5"/>
      <c r="AG153" s="5"/>
      <c r="AH153" s="5"/>
      <c r="AI153" s="5"/>
      <c r="AJ153" s="5"/>
    </row>
    <row r="154" spans="32:36" x14ac:dyDescent="0.35">
      <c r="AF154" s="5"/>
      <c r="AG154" s="5"/>
      <c r="AH154" s="5"/>
      <c r="AI154" s="5"/>
      <c r="AJ154" s="5"/>
    </row>
    <row r="155" spans="32:36" x14ac:dyDescent="0.35">
      <c r="AF155" s="5"/>
      <c r="AG155" s="5"/>
      <c r="AH155" s="5"/>
      <c r="AI155" s="5"/>
      <c r="AJ155" s="5"/>
    </row>
    <row r="156" spans="32:36" x14ac:dyDescent="0.35">
      <c r="AF156" s="5"/>
      <c r="AG156" s="5"/>
      <c r="AH156" s="5"/>
      <c r="AI156" s="5"/>
      <c r="AJ156" s="5"/>
    </row>
    <row r="157" spans="32:36" x14ac:dyDescent="0.35">
      <c r="AF157" s="5"/>
      <c r="AG157" s="5"/>
      <c r="AH157" s="5"/>
      <c r="AI157" s="5"/>
      <c r="AJ157" s="5"/>
    </row>
    <row r="158" spans="32:36" x14ac:dyDescent="0.35">
      <c r="AF158" s="5"/>
      <c r="AG158" s="5"/>
      <c r="AH158" s="5"/>
      <c r="AI158" s="5"/>
      <c r="AJ158" s="5"/>
    </row>
    <row r="159" spans="32:36" x14ac:dyDescent="0.35">
      <c r="AF159" s="5"/>
      <c r="AG159" s="5"/>
      <c r="AH159" s="5"/>
      <c r="AI159" s="5"/>
      <c r="AJ159" s="5"/>
    </row>
    <row r="160" spans="32:36" x14ac:dyDescent="0.35">
      <c r="AF160" s="5"/>
      <c r="AG160" s="5"/>
      <c r="AH160" s="5"/>
      <c r="AI160" s="5"/>
      <c r="AJ160" s="5"/>
    </row>
    <row r="161" spans="32:36" x14ac:dyDescent="0.35">
      <c r="AF161" s="5"/>
      <c r="AG161" s="5"/>
      <c r="AH161" s="5"/>
      <c r="AI161" s="5"/>
      <c r="AJ161" s="5"/>
    </row>
    <row r="162" spans="32:36" x14ac:dyDescent="0.35">
      <c r="AF162" s="5"/>
      <c r="AG162" s="5"/>
      <c r="AH162" s="5"/>
      <c r="AI162" s="5"/>
      <c r="AJ162" s="5"/>
    </row>
    <row r="163" spans="32:36" x14ac:dyDescent="0.35">
      <c r="AF163" s="5"/>
      <c r="AG163" s="5"/>
      <c r="AH163" s="5"/>
      <c r="AI163" s="5"/>
      <c r="AJ163" s="5"/>
    </row>
    <row r="164" spans="32:36" x14ac:dyDescent="0.35">
      <c r="AF164" s="5"/>
      <c r="AG164" s="5"/>
      <c r="AH164" s="5"/>
      <c r="AI164" s="5"/>
      <c r="AJ164" s="5"/>
    </row>
    <row r="165" spans="32:36" x14ac:dyDescent="0.35">
      <c r="AF165" s="5"/>
      <c r="AG165" s="5"/>
      <c r="AH165" s="5"/>
      <c r="AI165" s="5"/>
      <c r="AJ165" s="5"/>
    </row>
    <row r="166" spans="32:36" x14ac:dyDescent="0.35">
      <c r="AF166" s="5"/>
      <c r="AG166" s="5"/>
      <c r="AH166" s="5"/>
      <c r="AI166" s="5"/>
      <c r="AJ166" s="5"/>
    </row>
    <row r="167" spans="32:36" x14ac:dyDescent="0.35">
      <c r="AF167" s="5"/>
      <c r="AG167" s="5"/>
      <c r="AH167" s="5"/>
      <c r="AI167" s="5"/>
      <c r="AJ167" s="5"/>
    </row>
    <row r="168" spans="32:36" x14ac:dyDescent="0.35">
      <c r="AF168" s="5"/>
      <c r="AG168" s="5"/>
      <c r="AH168" s="5"/>
      <c r="AI168" s="5"/>
      <c r="AJ168" s="5"/>
    </row>
    <row r="169" spans="32:36" x14ac:dyDescent="0.35">
      <c r="AF169" s="5"/>
      <c r="AG169" s="5"/>
      <c r="AH169" s="5"/>
      <c r="AI169" s="5"/>
      <c r="AJ169" s="5"/>
    </row>
    <row r="170" spans="32:36" x14ac:dyDescent="0.35">
      <c r="AF170" s="5"/>
      <c r="AG170" s="5"/>
      <c r="AH170" s="5"/>
      <c r="AI170" s="5"/>
      <c r="AJ170" s="5"/>
    </row>
    <row r="171" spans="32:36" x14ac:dyDescent="0.35">
      <c r="AF171" s="5"/>
      <c r="AG171" s="5"/>
      <c r="AH171" s="5"/>
      <c r="AI171" s="5"/>
      <c r="AJ171" s="5"/>
    </row>
    <row r="172" spans="32:36" x14ac:dyDescent="0.35">
      <c r="AF172" s="5"/>
      <c r="AG172" s="5"/>
      <c r="AH172" s="5"/>
      <c r="AI172" s="5"/>
      <c r="AJ172" s="5"/>
    </row>
    <row r="173" spans="32:36" x14ac:dyDescent="0.35">
      <c r="AF173" s="5"/>
      <c r="AG173" s="5"/>
      <c r="AH173" s="5"/>
      <c r="AI173" s="5"/>
      <c r="AJ173" s="5"/>
    </row>
    <row r="174" spans="32:36" x14ac:dyDescent="0.35">
      <c r="AF174" s="5"/>
      <c r="AG174" s="5"/>
      <c r="AH174" s="5"/>
      <c r="AI174" s="5"/>
      <c r="AJ174" s="5"/>
    </row>
    <row r="175" spans="32:36" x14ac:dyDescent="0.35">
      <c r="AF175" s="5"/>
      <c r="AG175" s="5"/>
      <c r="AH175" s="5"/>
      <c r="AI175" s="5"/>
      <c r="AJ175" s="5"/>
    </row>
    <row r="176" spans="32:36" x14ac:dyDescent="0.35">
      <c r="AF176" s="5"/>
      <c r="AG176" s="5"/>
      <c r="AH176" s="5"/>
      <c r="AI176" s="5"/>
      <c r="AJ176" s="5"/>
    </row>
    <row r="177" spans="32:36" x14ac:dyDescent="0.35">
      <c r="AF177" s="5"/>
      <c r="AG177" s="5"/>
      <c r="AH177" s="5"/>
      <c r="AI177" s="5"/>
      <c r="AJ177" s="5"/>
    </row>
    <row r="178" spans="32:36" x14ac:dyDescent="0.35">
      <c r="AF178" s="5"/>
      <c r="AG178" s="5"/>
      <c r="AH178" s="5"/>
      <c r="AI178" s="5"/>
      <c r="AJ178" s="5"/>
    </row>
    <row r="179" spans="32:36" x14ac:dyDescent="0.35">
      <c r="AF179" s="5"/>
      <c r="AG179" s="5"/>
      <c r="AH179" s="5"/>
      <c r="AI179" s="5"/>
      <c r="AJ179" s="5"/>
    </row>
    <row r="180" spans="32:36" x14ac:dyDescent="0.35">
      <c r="AF180" s="5"/>
      <c r="AG180" s="5"/>
      <c r="AH180" s="5"/>
      <c r="AI180" s="5"/>
      <c r="AJ180" s="5"/>
    </row>
    <row r="181" spans="32:36" x14ac:dyDescent="0.35">
      <c r="AF181" s="5"/>
      <c r="AG181" s="5"/>
      <c r="AH181" s="5"/>
      <c r="AI181" s="5"/>
      <c r="AJ181" s="5"/>
    </row>
    <row r="182" spans="32:36" x14ac:dyDescent="0.35">
      <c r="AF182" s="5"/>
      <c r="AG182" s="5"/>
      <c r="AH182" s="5"/>
      <c r="AI182" s="5"/>
      <c r="AJ182" s="5"/>
    </row>
    <row r="183" spans="32:36" x14ac:dyDescent="0.35">
      <c r="AF183" s="5"/>
      <c r="AG183" s="5"/>
      <c r="AH183" s="5"/>
      <c r="AI183" s="5"/>
      <c r="AJ183" s="5"/>
    </row>
    <row r="184" spans="32:36" x14ac:dyDescent="0.35">
      <c r="AF184" s="5"/>
      <c r="AG184" s="5"/>
      <c r="AH184" s="5"/>
      <c r="AI184" s="5"/>
      <c r="AJ184" s="5"/>
    </row>
    <row r="185" spans="32:36" x14ac:dyDescent="0.35">
      <c r="AF185" s="5"/>
      <c r="AG185" s="5"/>
      <c r="AH185" s="5"/>
      <c r="AI185" s="5"/>
      <c r="AJ185" s="5"/>
    </row>
    <row r="186" spans="32:36" x14ac:dyDescent="0.35">
      <c r="AF186" s="5"/>
      <c r="AG186" s="5"/>
      <c r="AH186" s="5"/>
      <c r="AI186" s="5"/>
      <c r="AJ186" s="5"/>
    </row>
    <row r="187" spans="32:36" x14ac:dyDescent="0.35">
      <c r="AF187" s="5"/>
      <c r="AG187" s="5"/>
      <c r="AH187" s="5"/>
      <c r="AI187" s="5"/>
      <c r="AJ187" s="5"/>
    </row>
    <row r="188" spans="32:36" x14ac:dyDescent="0.35">
      <c r="AF188" s="5"/>
      <c r="AG188" s="5"/>
      <c r="AH188" s="5"/>
      <c r="AI188" s="5"/>
      <c r="AJ188" s="5"/>
    </row>
    <row r="189" spans="32:36" x14ac:dyDescent="0.35">
      <c r="AF189" s="5"/>
      <c r="AG189" s="5"/>
      <c r="AH189" s="5"/>
      <c r="AI189" s="5"/>
      <c r="AJ189" s="5"/>
    </row>
    <row r="190" spans="32:36" x14ac:dyDescent="0.35">
      <c r="AF190" s="5"/>
      <c r="AG190" s="5"/>
      <c r="AH190" s="5"/>
      <c r="AI190" s="5"/>
      <c r="AJ190" s="5"/>
    </row>
    <row r="191" spans="32:36" x14ac:dyDescent="0.35">
      <c r="AF191" s="5"/>
      <c r="AG191" s="5"/>
      <c r="AH191" s="5"/>
      <c r="AI191" s="5"/>
      <c r="AJ191" s="5"/>
    </row>
    <row r="192" spans="32:36" x14ac:dyDescent="0.35">
      <c r="AF192" s="5"/>
      <c r="AG192" s="5"/>
      <c r="AH192" s="5"/>
      <c r="AI192" s="5"/>
      <c r="AJ192" s="5"/>
    </row>
    <row r="193" spans="32:36" x14ac:dyDescent="0.35">
      <c r="AF193" s="5"/>
      <c r="AG193" s="5"/>
      <c r="AH193" s="5"/>
      <c r="AI193" s="5"/>
      <c r="AJ193" s="5"/>
    </row>
    <row r="194" spans="32:36" x14ac:dyDescent="0.35">
      <c r="AF194" s="5"/>
      <c r="AG194" s="5"/>
      <c r="AH194" s="5"/>
      <c r="AI194" s="5"/>
      <c r="AJ194" s="5"/>
    </row>
    <row r="195" spans="32:36" x14ac:dyDescent="0.35">
      <c r="AF195" s="5"/>
      <c r="AG195" s="5"/>
      <c r="AH195" s="5"/>
      <c r="AI195" s="5"/>
      <c r="AJ195" s="5"/>
    </row>
    <row r="196" spans="32:36" x14ac:dyDescent="0.35">
      <c r="AF196" s="5"/>
      <c r="AG196" s="5"/>
      <c r="AH196" s="5"/>
      <c r="AI196" s="5"/>
      <c r="AJ196" s="5"/>
    </row>
    <row r="197" spans="32:36" x14ac:dyDescent="0.35">
      <c r="AF197" s="5"/>
      <c r="AG197" s="5"/>
      <c r="AH197" s="5"/>
      <c r="AI197" s="5"/>
      <c r="AJ197" s="5"/>
    </row>
    <row r="198" spans="32:36" x14ac:dyDescent="0.35">
      <c r="AF198" s="5"/>
      <c r="AG198" s="5"/>
      <c r="AH198" s="5"/>
      <c r="AI198" s="5"/>
      <c r="AJ198" s="5"/>
    </row>
    <row r="199" spans="32:36" x14ac:dyDescent="0.35">
      <c r="AF199" s="5"/>
      <c r="AG199" s="5"/>
      <c r="AH199" s="5"/>
      <c r="AI199" s="5"/>
      <c r="AJ199" s="5"/>
    </row>
    <row r="200" spans="32:36" x14ac:dyDescent="0.35">
      <c r="AF200" s="5"/>
      <c r="AG200" s="5"/>
      <c r="AH200" s="5"/>
      <c r="AI200" s="5"/>
      <c r="AJ200" s="5"/>
    </row>
    <row r="201" spans="32:36" x14ac:dyDescent="0.35">
      <c r="AF201" s="5"/>
      <c r="AG201" s="5"/>
      <c r="AH201" s="5"/>
      <c r="AI201" s="5"/>
      <c r="AJ201" s="5"/>
    </row>
    <row r="202" spans="32:36" x14ac:dyDescent="0.35">
      <c r="AF202" s="5"/>
      <c r="AG202" s="5"/>
      <c r="AH202" s="5"/>
      <c r="AI202" s="5"/>
      <c r="AJ202" s="5"/>
    </row>
    <row r="203" spans="32:36" x14ac:dyDescent="0.35">
      <c r="AF203" s="5"/>
      <c r="AG203" s="5"/>
      <c r="AH203" s="5"/>
      <c r="AI203" s="5"/>
      <c r="AJ203" s="5"/>
    </row>
    <row r="204" spans="32:36" x14ac:dyDescent="0.35">
      <c r="AF204" s="5"/>
      <c r="AG204" s="5"/>
      <c r="AH204" s="5"/>
      <c r="AI204" s="5"/>
      <c r="AJ204" s="5"/>
    </row>
    <row r="205" spans="32:36" x14ac:dyDescent="0.35">
      <c r="AF205" s="5"/>
      <c r="AG205" s="5"/>
      <c r="AH205" s="5"/>
      <c r="AI205" s="5"/>
      <c r="AJ205" s="5"/>
    </row>
    <row r="206" spans="32:36" x14ac:dyDescent="0.35">
      <c r="AF206" s="5"/>
      <c r="AG206" s="5"/>
      <c r="AH206" s="5"/>
      <c r="AI206" s="5"/>
      <c r="AJ206" s="5"/>
    </row>
    <row r="207" spans="32:36" x14ac:dyDescent="0.35">
      <c r="AF207" s="5"/>
      <c r="AG207" s="5"/>
      <c r="AH207" s="5"/>
      <c r="AI207" s="5"/>
      <c r="AJ207" s="5"/>
    </row>
    <row r="208" spans="32:36" x14ac:dyDescent="0.35">
      <c r="AF208" s="5"/>
      <c r="AG208" s="5"/>
      <c r="AH208" s="5"/>
      <c r="AI208" s="5"/>
      <c r="AJ208" s="5"/>
    </row>
    <row r="209" spans="32:36" x14ac:dyDescent="0.35">
      <c r="AF209" s="5"/>
      <c r="AG209" s="5"/>
      <c r="AH209" s="5"/>
      <c r="AI209" s="5"/>
      <c r="AJ209" s="5"/>
    </row>
    <row r="210" spans="32:36" x14ac:dyDescent="0.35">
      <c r="AF210" s="5"/>
      <c r="AG210" s="5"/>
      <c r="AH210" s="5"/>
      <c r="AI210" s="5"/>
      <c r="AJ210" s="5"/>
    </row>
    <row r="211" spans="32:36" x14ac:dyDescent="0.35">
      <c r="AF211" s="5"/>
      <c r="AG211" s="5"/>
      <c r="AH211" s="5"/>
      <c r="AI211" s="5"/>
      <c r="AJ211" s="5"/>
    </row>
    <row r="212" spans="32:36" x14ac:dyDescent="0.35">
      <c r="AF212" s="5"/>
      <c r="AG212" s="5"/>
      <c r="AH212" s="5"/>
      <c r="AI212" s="5"/>
      <c r="AJ212" s="5"/>
    </row>
    <row r="213" spans="32:36" x14ac:dyDescent="0.35">
      <c r="AF213" s="5"/>
      <c r="AG213" s="5"/>
      <c r="AH213" s="5"/>
      <c r="AI213" s="5"/>
      <c r="AJ213" s="5"/>
    </row>
    <row r="214" spans="32:36" x14ac:dyDescent="0.35">
      <c r="AF214" s="5"/>
      <c r="AG214" s="5"/>
      <c r="AH214" s="5"/>
      <c r="AI214" s="5"/>
      <c r="AJ214" s="5"/>
    </row>
    <row r="215" spans="32:36" x14ac:dyDescent="0.35">
      <c r="AF215" s="5"/>
      <c r="AG215" s="5"/>
      <c r="AH215" s="5"/>
      <c r="AI215" s="5"/>
      <c r="AJ215" s="5"/>
    </row>
    <row r="216" spans="32:36" x14ac:dyDescent="0.35">
      <c r="AF216" s="5"/>
      <c r="AG216" s="5"/>
      <c r="AH216" s="5"/>
      <c r="AI216" s="5"/>
      <c r="AJ216" s="5"/>
    </row>
    <row r="217" spans="32:36" x14ac:dyDescent="0.35">
      <c r="AF217" s="5"/>
      <c r="AG217" s="5"/>
      <c r="AH217" s="5"/>
      <c r="AI217" s="5"/>
      <c r="AJ217" s="5"/>
    </row>
    <row r="218" spans="32:36" x14ac:dyDescent="0.35">
      <c r="AF218" s="5"/>
      <c r="AG218" s="5"/>
      <c r="AH218" s="5"/>
      <c r="AI218" s="5"/>
      <c r="AJ218" s="5"/>
    </row>
    <row r="219" spans="32:36" x14ac:dyDescent="0.35">
      <c r="AF219" s="5"/>
      <c r="AG219" s="5"/>
      <c r="AH219" s="5"/>
      <c r="AI219" s="5"/>
      <c r="AJ219" s="5"/>
    </row>
    <row r="220" spans="32:36" x14ac:dyDescent="0.35">
      <c r="AF220" s="5"/>
      <c r="AG220" s="5"/>
      <c r="AH220" s="5"/>
      <c r="AI220" s="5"/>
      <c r="AJ220" s="5"/>
    </row>
    <row r="221" spans="32:36" x14ac:dyDescent="0.35">
      <c r="AF221" s="5"/>
      <c r="AG221" s="5"/>
      <c r="AH221" s="5"/>
      <c r="AI221" s="5"/>
      <c r="AJ221" s="5"/>
    </row>
    <row r="222" spans="32:36" x14ac:dyDescent="0.35">
      <c r="AF222" s="5"/>
      <c r="AG222" s="5"/>
      <c r="AH222" s="5"/>
      <c r="AI222" s="5"/>
      <c r="AJ222" s="5"/>
    </row>
    <row r="223" spans="32:36" x14ac:dyDescent="0.35">
      <c r="AF223" s="5"/>
      <c r="AG223" s="5"/>
      <c r="AH223" s="5"/>
      <c r="AI223" s="5"/>
      <c r="AJ223" s="5"/>
    </row>
    <row r="224" spans="32:36" x14ac:dyDescent="0.35">
      <c r="AF224" s="5"/>
      <c r="AG224" s="5"/>
      <c r="AH224" s="5"/>
      <c r="AI224" s="5"/>
      <c r="AJ224" s="5"/>
    </row>
    <row r="225" spans="32:36" x14ac:dyDescent="0.35">
      <c r="AF225" s="5"/>
      <c r="AG225" s="5"/>
      <c r="AH225" s="5"/>
      <c r="AI225" s="5"/>
      <c r="AJ225" s="5"/>
    </row>
    <row r="226" spans="32:36" x14ac:dyDescent="0.35">
      <c r="AF226" s="5"/>
      <c r="AG226" s="5"/>
      <c r="AH226" s="5"/>
      <c r="AI226" s="5"/>
      <c r="AJ226" s="5"/>
    </row>
    <row r="227" spans="32:36" x14ac:dyDescent="0.35">
      <c r="AF227" s="5"/>
      <c r="AG227" s="5"/>
      <c r="AH227" s="5"/>
      <c r="AI227" s="5"/>
      <c r="AJ227" s="5"/>
    </row>
    <row r="228" spans="32:36" x14ac:dyDescent="0.35">
      <c r="AF228" s="5"/>
      <c r="AG228" s="5"/>
      <c r="AH228" s="5"/>
      <c r="AI228" s="5"/>
      <c r="AJ228" s="5"/>
    </row>
    <row r="229" spans="32:36" x14ac:dyDescent="0.35">
      <c r="AF229" s="5"/>
      <c r="AG229" s="5"/>
      <c r="AH229" s="5"/>
      <c r="AI229" s="5"/>
      <c r="AJ229" s="5"/>
    </row>
    <row r="230" spans="32:36" x14ac:dyDescent="0.35">
      <c r="AF230" s="5"/>
      <c r="AG230" s="5"/>
      <c r="AH230" s="5"/>
      <c r="AI230" s="5"/>
      <c r="AJ230" s="5"/>
    </row>
    <row r="231" spans="32:36" x14ac:dyDescent="0.35">
      <c r="AF231" s="5"/>
      <c r="AG231" s="5"/>
      <c r="AH231" s="5"/>
      <c r="AI231" s="5"/>
      <c r="AJ231" s="5"/>
    </row>
    <row r="232" spans="32:36" x14ac:dyDescent="0.35">
      <c r="AF232" s="5"/>
      <c r="AG232" s="5"/>
      <c r="AH232" s="5"/>
      <c r="AI232" s="5"/>
      <c r="AJ232" s="5"/>
    </row>
    <row r="233" spans="32:36" x14ac:dyDescent="0.35">
      <c r="AF233" s="5"/>
      <c r="AG233" s="5"/>
      <c r="AH233" s="5"/>
      <c r="AI233" s="5"/>
      <c r="AJ233" s="5"/>
    </row>
    <row r="234" spans="32:36" x14ac:dyDescent="0.35">
      <c r="AF234" s="5"/>
      <c r="AG234" s="5"/>
      <c r="AH234" s="5"/>
      <c r="AI234" s="5"/>
      <c r="AJ234" s="5"/>
    </row>
    <row r="235" spans="32:36" x14ac:dyDescent="0.35">
      <c r="AF235" s="5"/>
      <c r="AG235" s="5"/>
      <c r="AH235" s="5"/>
      <c r="AI235" s="5"/>
      <c r="AJ235" s="5"/>
    </row>
    <row r="236" spans="32:36" x14ac:dyDescent="0.35">
      <c r="AF236" s="5"/>
      <c r="AG236" s="5"/>
      <c r="AH236" s="5"/>
      <c r="AI236" s="5"/>
      <c r="AJ236" s="5"/>
    </row>
    <row r="237" spans="32:36" x14ac:dyDescent="0.35">
      <c r="AF237" s="5"/>
      <c r="AG237" s="5"/>
      <c r="AH237" s="5"/>
      <c r="AI237" s="5"/>
      <c r="AJ237" s="5"/>
    </row>
    <row r="238" spans="32:36" x14ac:dyDescent="0.35">
      <c r="AF238" s="5"/>
      <c r="AG238" s="5"/>
      <c r="AH238" s="5"/>
      <c r="AI238" s="5"/>
      <c r="AJ238" s="5"/>
    </row>
    <row r="239" spans="32:36" x14ac:dyDescent="0.35">
      <c r="AF239" s="5"/>
      <c r="AG239" s="5"/>
      <c r="AH239" s="5"/>
      <c r="AI239" s="5"/>
      <c r="AJ239" s="5"/>
    </row>
    <row r="240" spans="32:36" x14ac:dyDescent="0.35">
      <c r="AF240" s="5"/>
      <c r="AG240" s="5"/>
      <c r="AH240" s="5"/>
      <c r="AI240" s="5"/>
      <c r="AJ240" s="5"/>
    </row>
    <row r="241" spans="32:36" x14ac:dyDescent="0.35">
      <c r="AF241" s="5"/>
      <c r="AG241" s="5"/>
      <c r="AH241" s="5"/>
      <c r="AI241" s="5"/>
      <c r="AJ241" s="5"/>
    </row>
    <row r="242" spans="32:36" x14ac:dyDescent="0.35">
      <c r="AF242" s="5"/>
      <c r="AG242" s="5"/>
      <c r="AH242" s="5"/>
      <c r="AI242" s="5"/>
      <c r="AJ242" s="5"/>
    </row>
    <row r="243" spans="32:36" x14ac:dyDescent="0.35">
      <c r="AF243" s="5"/>
      <c r="AG243" s="5"/>
      <c r="AH243" s="5"/>
      <c r="AI243" s="5"/>
      <c r="AJ243" s="5"/>
    </row>
    <row r="244" spans="32:36" x14ac:dyDescent="0.35">
      <c r="AF244" s="5"/>
      <c r="AG244" s="5"/>
      <c r="AH244" s="5"/>
      <c r="AI244" s="5"/>
      <c r="AJ244" s="5"/>
    </row>
    <row r="245" spans="32:36" x14ac:dyDescent="0.35">
      <c r="AF245" s="5"/>
      <c r="AG245" s="5"/>
      <c r="AH245" s="5"/>
      <c r="AI245" s="5"/>
      <c r="AJ245" s="5"/>
    </row>
    <row r="246" spans="32:36" x14ac:dyDescent="0.35">
      <c r="AF246" s="5"/>
      <c r="AG246" s="5"/>
      <c r="AH246" s="5"/>
      <c r="AI246" s="5"/>
      <c r="AJ246" s="5"/>
    </row>
    <row r="247" spans="32:36" x14ac:dyDescent="0.35">
      <c r="AF247" s="5"/>
      <c r="AG247" s="5"/>
      <c r="AH247" s="5"/>
      <c r="AI247" s="5"/>
      <c r="AJ247" s="5"/>
    </row>
    <row r="248" spans="32:36" x14ac:dyDescent="0.35">
      <c r="AF248" s="5"/>
      <c r="AG248" s="5"/>
      <c r="AH248" s="5"/>
      <c r="AI248" s="5"/>
      <c r="AJ248" s="5"/>
    </row>
    <row r="249" spans="32:36" x14ac:dyDescent="0.35">
      <c r="AF249" s="5"/>
      <c r="AG249" s="5"/>
      <c r="AH249" s="5"/>
      <c r="AI249" s="5"/>
      <c r="AJ249" s="5"/>
    </row>
    <row r="250" spans="32:36" x14ac:dyDescent="0.35">
      <c r="AF250" s="5"/>
      <c r="AG250" s="5"/>
      <c r="AH250" s="5"/>
      <c r="AI250" s="5"/>
      <c r="AJ250" s="5"/>
    </row>
    <row r="251" spans="32:36" x14ac:dyDescent="0.35">
      <c r="AF251" s="5"/>
      <c r="AG251" s="5"/>
      <c r="AH251" s="5"/>
      <c r="AI251" s="5"/>
      <c r="AJ251" s="5"/>
    </row>
    <row r="252" spans="32:36" x14ac:dyDescent="0.35">
      <c r="AF252" s="5"/>
      <c r="AG252" s="5"/>
      <c r="AH252" s="5"/>
      <c r="AI252" s="5"/>
      <c r="AJ252" s="5"/>
    </row>
    <row r="253" spans="32:36" x14ac:dyDescent="0.35">
      <c r="AF253" s="5"/>
      <c r="AG253" s="5"/>
      <c r="AH253" s="5"/>
      <c r="AI253" s="5"/>
      <c r="AJ253" s="5"/>
    </row>
    <row r="254" spans="32:36" x14ac:dyDescent="0.35">
      <c r="AF254" s="5"/>
      <c r="AG254" s="5"/>
      <c r="AH254" s="5"/>
      <c r="AI254" s="5"/>
      <c r="AJ254" s="5"/>
    </row>
    <row r="255" spans="32:36" x14ac:dyDescent="0.35">
      <c r="AF255" s="5"/>
      <c r="AG255" s="5"/>
      <c r="AH255" s="5"/>
      <c r="AI255" s="5"/>
      <c r="AJ255" s="5"/>
    </row>
    <row r="256" spans="32:36" x14ac:dyDescent="0.35">
      <c r="AF256" s="5"/>
      <c r="AG256" s="5"/>
      <c r="AH256" s="5"/>
      <c r="AI256" s="5"/>
      <c r="AJ256" s="5"/>
    </row>
    <row r="257" spans="32:36" x14ac:dyDescent="0.35">
      <c r="AF257" s="5"/>
      <c r="AG257" s="5"/>
      <c r="AH257" s="5"/>
      <c r="AI257" s="5"/>
      <c r="AJ257" s="5"/>
    </row>
    <row r="258" spans="32:36" x14ac:dyDescent="0.35">
      <c r="AF258" s="5"/>
      <c r="AG258" s="5"/>
      <c r="AH258" s="5"/>
      <c r="AI258" s="5"/>
      <c r="AJ258" s="5"/>
    </row>
    <row r="259" spans="32:36" x14ac:dyDescent="0.35">
      <c r="AF259" s="5"/>
      <c r="AG259" s="5"/>
      <c r="AH259" s="5"/>
      <c r="AI259" s="5"/>
      <c r="AJ259" s="5"/>
    </row>
    <row r="260" spans="32:36" x14ac:dyDescent="0.35">
      <c r="AF260" s="5"/>
      <c r="AG260" s="5"/>
      <c r="AH260" s="5"/>
      <c r="AI260" s="5"/>
      <c r="AJ260" s="5"/>
    </row>
    <row r="261" spans="32:36" x14ac:dyDescent="0.35">
      <c r="AF261" s="5"/>
      <c r="AG261" s="5"/>
      <c r="AH261" s="5"/>
      <c r="AI261" s="5"/>
      <c r="AJ261" s="5"/>
    </row>
    <row r="262" spans="32:36" x14ac:dyDescent="0.35">
      <c r="AF262" s="5"/>
      <c r="AG262" s="5"/>
      <c r="AH262" s="5"/>
      <c r="AI262" s="5"/>
      <c r="AJ262" s="5"/>
    </row>
    <row r="263" spans="32:36" x14ac:dyDescent="0.35">
      <c r="AF263" s="5"/>
      <c r="AG263" s="5"/>
      <c r="AH263" s="5"/>
      <c r="AI263" s="5"/>
      <c r="AJ263" s="5"/>
    </row>
    <row r="264" spans="32:36" x14ac:dyDescent="0.35">
      <c r="AF264" s="5"/>
      <c r="AG264" s="5"/>
      <c r="AH264" s="5"/>
      <c r="AI264" s="5"/>
      <c r="AJ264" s="5"/>
    </row>
    <row r="265" spans="32:36" x14ac:dyDescent="0.35">
      <c r="AF265" s="5"/>
      <c r="AG265" s="5"/>
      <c r="AH265" s="5"/>
      <c r="AI265" s="5"/>
      <c r="AJ265" s="5"/>
    </row>
    <row r="266" spans="32:36" x14ac:dyDescent="0.35">
      <c r="AF266" s="5"/>
      <c r="AG266" s="5"/>
      <c r="AH266" s="5"/>
      <c r="AI266" s="5"/>
      <c r="AJ266" s="5"/>
    </row>
    <row r="267" spans="32:36" x14ac:dyDescent="0.35">
      <c r="AF267" s="5"/>
      <c r="AG267" s="5"/>
      <c r="AH267" s="5"/>
      <c r="AI267" s="5"/>
      <c r="AJ267" s="5"/>
    </row>
    <row r="268" spans="32:36" x14ac:dyDescent="0.35">
      <c r="AF268" s="5"/>
      <c r="AG268" s="5"/>
      <c r="AH268" s="5"/>
      <c r="AI268" s="5"/>
      <c r="AJ268" s="5"/>
    </row>
    <row r="269" spans="32:36" x14ac:dyDescent="0.35">
      <c r="AF269" s="5"/>
      <c r="AG269" s="5"/>
      <c r="AH269" s="5"/>
      <c r="AI269" s="5"/>
      <c r="AJ269" s="5"/>
    </row>
    <row r="270" spans="32:36" x14ac:dyDescent="0.35">
      <c r="AF270" s="5"/>
      <c r="AG270" s="5"/>
      <c r="AH270" s="5"/>
      <c r="AI270" s="5"/>
      <c r="AJ270" s="5"/>
    </row>
    <row r="271" spans="32:36" x14ac:dyDescent="0.35">
      <c r="AF271" s="5"/>
      <c r="AG271" s="5"/>
      <c r="AH271" s="5"/>
      <c r="AI271" s="5"/>
      <c r="AJ271" s="5"/>
    </row>
    <row r="272" spans="32:36" x14ac:dyDescent="0.35">
      <c r="AF272" s="5"/>
      <c r="AG272" s="5"/>
      <c r="AH272" s="5"/>
      <c r="AI272" s="5"/>
      <c r="AJ272" s="5"/>
    </row>
    <row r="273" spans="32:36" x14ac:dyDescent="0.35">
      <c r="AF273" s="5"/>
      <c r="AG273" s="5"/>
      <c r="AH273" s="5"/>
      <c r="AI273" s="5"/>
      <c r="AJ273" s="5"/>
    </row>
    <row r="274" spans="32:36" x14ac:dyDescent="0.35">
      <c r="AF274" s="5"/>
      <c r="AG274" s="5"/>
      <c r="AH274" s="5"/>
      <c r="AI274" s="5"/>
      <c r="AJ274" s="5"/>
    </row>
    <row r="275" spans="32:36" x14ac:dyDescent="0.35">
      <c r="AF275" s="5"/>
      <c r="AG275" s="5"/>
      <c r="AH275" s="5"/>
      <c r="AI275" s="5"/>
      <c r="AJ275" s="5"/>
    </row>
    <row r="276" spans="32:36" x14ac:dyDescent="0.35">
      <c r="AF276" s="5"/>
      <c r="AG276" s="5"/>
      <c r="AH276" s="5"/>
      <c r="AI276" s="5"/>
      <c r="AJ276" s="5"/>
    </row>
    <row r="277" spans="32:36" x14ac:dyDescent="0.35">
      <c r="AF277" s="5"/>
      <c r="AG277" s="5"/>
      <c r="AH277" s="5"/>
      <c r="AI277" s="5"/>
      <c r="AJ277" s="5"/>
    </row>
    <row r="278" spans="32:36" x14ac:dyDescent="0.35">
      <c r="AF278" s="5"/>
      <c r="AG278" s="5"/>
      <c r="AH278" s="5"/>
      <c r="AI278" s="5"/>
      <c r="AJ278" s="5"/>
    </row>
    <row r="279" spans="32:36" x14ac:dyDescent="0.35">
      <c r="AF279" s="5"/>
      <c r="AG279" s="5"/>
      <c r="AH279" s="5"/>
      <c r="AI279" s="5"/>
      <c r="AJ279" s="5"/>
    </row>
    <row r="280" spans="32:36" x14ac:dyDescent="0.35">
      <c r="AF280" s="5"/>
      <c r="AG280" s="5"/>
      <c r="AH280" s="5"/>
      <c r="AI280" s="5"/>
      <c r="AJ280" s="5"/>
    </row>
    <row r="281" spans="32:36" x14ac:dyDescent="0.35">
      <c r="AF281" s="5"/>
      <c r="AG281" s="5"/>
      <c r="AH281" s="5"/>
      <c r="AI281" s="5"/>
      <c r="AJ281" s="5"/>
    </row>
    <row r="282" spans="32:36" x14ac:dyDescent="0.35">
      <c r="AF282" s="5"/>
      <c r="AG282" s="5"/>
      <c r="AH282" s="5"/>
      <c r="AI282" s="5"/>
      <c r="AJ282" s="5"/>
    </row>
    <row r="283" spans="32:36" x14ac:dyDescent="0.35">
      <c r="AF283" s="5"/>
      <c r="AG283" s="5"/>
      <c r="AH283" s="5"/>
      <c r="AI283" s="5"/>
      <c r="AJ283" s="5"/>
    </row>
    <row r="284" spans="32:36" x14ac:dyDescent="0.35">
      <c r="AF284" s="5"/>
      <c r="AG284" s="5"/>
      <c r="AH284" s="5"/>
      <c r="AI284" s="5"/>
      <c r="AJ284" s="5"/>
    </row>
    <row r="285" spans="32:36" x14ac:dyDescent="0.35">
      <c r="AF285" s="5"/>
      <c r="AG285" s="5"/>
      <c r="AH285" s="5"/>
      <c r="AI285" s="5"/>
      <c r="AJ285" s="5"/>
    </row>
    <row r="286" spans="32:36" x14ac:dyDescent="0.35">
      <c r="AF286" s="5"/>
      <c r="AG286" s="5"/>
      <c r="AH286" s="5"/>
      <c r="AI286" s="5"/>
      <c r="AJ286" s="5"/>
    </row>
    <row r="287" spans="32:36" x14ac:dyDescent="0.35">
      <c r="AF287" s="5"/>
      <c r="AG287" s="5"/>
      <c r="AH287" s="5"/>
      <c r="AI287" s="5"/>
      <c r="AJ287" s="5"/>
    </row>
    <row r="288" spans="32:36" x14ac:dyDescent="0.35">
      <c r="AF288" s="5"/>
      <c r="AG288" s="5"/>
      <c r="AH288" s="5"/>
      <c r="AI288" s="5"/>
      <c r="AJ288" s="5"/>
    </row>
    <row r="289" spans="32:36" x14ac:dyDescent="0.35">
      <c r="AF289" s="5"/>
      <c r="AG289" s="5"/>
      <c r="AH289" s="5"/>
      <c r="AI289" s="5"/>
      <c r="AJ289" s="5"/>
    </row>
    <row r="290" spans="32:36" x14ac:dyDescent="0.35">
      <c r="AF290" s="5"/>
      <c r="AG290" s="5"/>
      <c r="AH290" s="5"/>
      <c r="AI290" s="5"/>
      <c r="AJ290" s="5"/>
    </row>
    <row r="291" spans="32:36" x14ac:dyDescent="0.35">
      <c r="AF291" s="5"/>
      <c r="AG291" s="5"/>
      <c r="AH291" s="5"/>
      <c r="AI291" s="5"/>
      <c r="AJ291" s="5"/>
    </row>
    <row r="292" spans="32:36" x14ac:dyDescent="0.35">
      <c r="AF292" s="5"/>
      <c r="AG292" s="5"/>
      <c r="AH292" s="5"/>
      <c r="AI292" s="5"/>
      <c r="AJ292" s="5"/>
    </row>
    <row r="293" spans="32:36" x14ac:dyDescent="0.35">
      <c r="AF293" s="5"/>
      <c r="AG293" s="5"/>
      <c r="AH293" s="5"/>
      <c r="AI293" s="5"/>
      <c r="AJ293" s="5"/>
    </row>
    <row r="294" spans="32:36" x14ac:dyDescent="0.35">
      <c r="AF294" s="5"/>
      <c r="AG294" s="5"/>
      <c r="AH294" s="5"/>
      <c r="AI294" s="5"/>
      <c r="AJ294" s="5"/>
    </row>
    <row r="295" spans="32:36" x14ac:dyDescent="0.35">
      <c r="AF295" s="5"/>
      <c r="AG295" s="5"/>
      <c r="AH295" s="5"/>
      <c r="AI295" s="5"/>
      <c r="AJ295" s="5"/>
    </row>
    <row r="296" spans="32:36" x14ac:dyDescent="0.35">
      <c r="AF296" s="5"/>
      <c r="AG296" s="5"/>
      <c r="AH296" s="5"/>
      <c r="AI296" s="5"/>
      <c r="AJ296" s="5"/>
    </row>
    <row r="297" spans="32:36" x14ac:dyDescent="0.35">
      <c r="AF297" s="5"/>
      <c r="AG297" s="5"/>
      <c r="AH297" s="5"/>
      <c r="AI297" s="5"/>
      <c r="AJ297" s="5"/>
    </row>
    <row r="298" spans="32:36" x14ac:dyDescent="0.35">
      <c r="AF298" s="5"/>
      <c r="AG298" s="5"/>
      <c r="AH298" s="5"/>
      <c r="AI298" s="5"/>
      <c r="AJ298" s="5"/>
    </row>
    <row r="299" spans="32:36" x14ac:dyDescent="0.35">
      <c r="AF299" s="5"/>
      <c r="AG299" s="5"/>
      <c r="AH299" s="5"/>
      <c r="AI299" s="5"/>
      <c r="AJ299" s="5"/>
    </row>
    <row r="300" spans="32:36" x14ac:dyDescent="0.35">
      <c r="AF300" s="5"/>
      <c r="AG300" s="5"/>
      <c r="AH300" s="5"/>
      <c r="AI300" s="5"/>
      <c r="AJ300" s="5"/>
    </row>
    <row r="301" spans="32:36" x14ac:dyDescent="0.35">
      <c r="AF301" s="5"/>
      <c r="AG301" s="5"/>
      <c r="AH301" s="5"/>
      <c r="AI301" s="5"/>
      <c r="AJ301" s="5"/>
    </row>
    <row r="302" spans="32:36" x14ac:dyDescent="0.35">
      <c r="AF302" s="5"/>
      <c r="AG302" s="5"/>
      <c r="AH302" s="5"/>
      <c r="AI302" s="5"/>
      <c r="AJ302" s="5"/>
    </row>
    <row r="303" spans="32:36" x14ac:dyDescent="0.35">
      <c r="AF303" s="5"/>
      <c r="AG303" s="5"/>
      <c r="AH303" s="5"/>
      <c r="AI303" s="5"/>
      <c r="AJ303" s="5"/>
    </row>
    <row r="304" spans="32:36" x14ac:dyDescent="0.35">
      <c r="AF304" s="5"/>
      <c r="AG304" s="5"/>
      <c r="AH304" s="5"/>
      <c r="AI304" s="5"/>
      <c r="AJ304" s="5"/>
    </row>
    <row r="305" spans="32:36" x14ac:dyDescent="0.35">
      <c r="AF305" s="5"/>
      <c r="AG305" s="5"/>
      <c r="AH305" s="5"/>
      <c r="AI305" s="5"/>
      <c r="AJ305" s="5"/>
    </row>
    <row r="306" spans="32:36" x14ac:dyDescent="0.35">
      <c r="AF306" s="5"/>
      <c r="AG306" s="5"/>
      <c r="AH306" s="5"/>
      <c r="AI306" s="5"/>
      <c r="AJ306" s="5"/>
    </row>
    <row r="307" spans="32:36" x14ac:dyDescent="0.35">
      <c r="AF307" s="5"/>
      <c r="AG307" s="5"/>
      <c r="AH307" s="5"/>
      <c r="AI307" s="5"/>
      <c r="AJ307" s="5"/>
    </row>
    <row r="308" spans="32:36" x14ac:dyDescent="0.35">
      <c r="AF308" s="5"/>
      <c r="AG308" s="5"/>
      <c r="AH308" s="5"/>
      <c r="AI308" s="5"/>
      <c r="AJ308" s="5"/>
    </row>
    <row r="309" spans="32:36" x14ac:dyDescent="0.35">
      <c r="AF309" s="5"/>
      <c r="AG309" s="5"/>
      <c r="AH309" s="5"/>
      <c r="AI309" s="5"/>
      <c r="AJ309" s="5"/>
    </row>
    <row r="310" spans="32:36" x14ac:dyDescent="0.35">
      <c r="AF310" s="5"/>
      <c r="AG310" s="5"/>
      <c r="AH310" s="5"/>
      <c r="AI310" s="5"/>
      <c r="AJ310" s="5"/>
    </row>
    <row r="311" spans="32:36" x14ac:dyDescent="0.35">
      <c r="AF311" s="5"/>
      <c r="AG311" s="5"/>
      <c r="AH311" s="5"/>
      <c r="AI311" s="5"/>
      <c r="AJ311" s="5"/>
    </row>
    <row r="312" spans="32:36" x14ac:dyDescent="0.35">
      <c r="AF312" s="5"/>
      <c r="AG312" s="5"/>
      <c r="AH312" s="5"/>
      <c r="AI312" s="5"/>
      <c r="AJ312" s="5"/>
    </row>
    <row r="313" spans="32:36" x14ac:dyDescent="0.35">
      <c r="AF313" s="5"/>
      <c r="AG313" s="5"/>
      <c r="AH313" s="5"/>
      <c r="AI313" s="5"/>
      <c r="AJ313" s="5"/>
    </row>
    <row r="314" spans="32:36" x14ac:dyDescent="0.35">
      <c r="AF314" s="5"/>
      <c r="AG314" s="5"/>
      <c r="AH314" s="5"/>
      <c r="AI314" s="5"/>
      <c r="AJ314" s="5"/>
    </row>
    <row r="315" spans="32:36" x14ac:dyDescent="0.35">
      <c r="AF315" s="5"/>
      <c r="AG315" s="5"/>
      <c r="AH315" s="5"/>
      <c r="AI315" s="5"/>
      <c r="AJ315" s="5"/>
    </row>
    <row r="316" spans="32:36" x14ac:dyDescent="0.35">
      <c r="AF316" s="5"/>
      <c r="AG316" s="5"/>
      <c r="AH316" s="5"/>
      <c r="AI316" s="5"/>
      <c r="AJ316" s="5"/>
    </row>
    <row r="317" spans="32:36" x14ac:dyDescent="0.35">
      <c r="AF317" s="5"/>
      <c r="AG317" s="5"/>
      <c r="AH317" s="5"/>
      <c r="AI317" s="5"/>
      <c r="AJ317" s="5"/>
    </row>
    <row r="318" spans="32:36" x14ac:dyDescent="0.35">
      <c r="AF318" s="5"/>
      <c r="AG318" s="5"/>
      <c r="AH318" s="5"/>
      <c r="AI318" s="5"/>
      <c r="AJ318" s="5"/>
    </row>
    <row r="319" spans="32:36" x14ac:dyDescent="0.35">
      <c r="AF319" s="5"/>
      <c r="AG319" s="5"/>
      <c r="AH319" s="5"/>
      <c r="AI319" s="5"/>
      <c r="AJ319" s="5"/>
    </row>
    <row r="320" spans="32:36" x14ac:dyDescent="0.35">
      <c r="AF320" s="5"/>
      <c r="AG320" s="5"/>
      <c r="AH320" s="5"/>
      <c r="AI320" s="5"/>
      <c r="AJ320" s="5"/>
    </row>
    <row r="321" spans="32:36" x14ac:dyDescent="0.35">
      <c r="AF321" s="5"/>
      <c r="AG321" s="5"/>
      <c r="AH321" s="5"/>
      <c r="AI321" s="5"/>
      <c r="AJ321" s="5"/>
    </row>
    <row r="322" spans="32:36" x14ac:dyDescent="0.35">
      <c r="AF322" s="5"/>
      <c r="AG322" s="5"/>
      <c r="AH322" s="5"/>
      <c r="AI322" s="5"/>
      <c r="AJ322" s="5"/>
    </row>
    <row r="323" spans="32:36" x14ac:dyDescent="0.35">
      <c r="AF323" s="5"/>
      <c r="AG323" s="5"/>
      <c r="AH323" s="5"/>
      <c r="AI323" s="5"/>
      <c r="AJ323" s="5"/>
    </row>
    <row r="324" spans="32:36" x14ac:dyDescent="0.35">
      <c r="AF324" s="5"/>
      <c r="AG324" s="5"/>
      <c r="AH324" s="5"/>
      <c r="AI324" s="5"/>
      <c r="AJ324" s="5"/>
    </row>
    <row r="325" spans="32:36" x14ac:dyDescent="0.35">
      <c r="AF325" s="5"/>
      <c r="AG325" s="5"/>
      <c r="AH325" s="5"/>
      <c r="AI325" s="5"/>
      <c r="AJ325" s="5"/>
    </row>
    <row r="326" spans="32:36" x14ac:dyDescent="0.35">
      <c r="AF326" s="5"/>
      <c r="AG326" s="5"/>
      <c r="AH326" s="5"/>
      <c r="AI326" s="5"/>
      <c r="AJ326" s="5"/>
    </row>
    <row r="327" spans="32:36" x14ac:dyDescent="0.35">
      <c r="AF327" s="5"/>
      <c r="AG327" s="5"/>
      <c r="AH327" s="5"/>
      <c r="AI327" s="5"/>
      <c r="AJ327" s="5"/>
    </row>
    <row r="328" spans="32:36" x14ac:dyDescent="0.35">
      <c r="AF328" s="5"/>
      <c r="AG328" s="5"/>
      <c r="AH328" s="5"/>
      <c r="AI328" s="5"/>
      <c r="AJ328" s="5"/>
    </row>
    <row r="329" spans="32:36" x14ac:dyDescent="0.35">
      <c r="AF329" s="5"/>
      <c r="AG329" s="5"/>
      <c r="AH329" s="5"/>
      <c r="AI329" s="5"/>
      <c r="AJ329" s="5"/>
    </row>
    <row r="330" spans="32:36" x14ac:dyDescent="0.35">
      <c r="AF330" s="5"/>
      <c r="AG330" s="5"/>
      <c r="AH330" s="5"/>
      <c r="AI330" s="5"/>
      <c r="AJ330" s="5"/>
    </row>
    <row r="331" spans="32:36" x14ac:dyDescent="0.35">
      <c r="AF331" s="5"/>
      <c r="AG331" s="5"/>
      <c r="AH331" s="5"/>
      <c r="AI331" s="5"/>
      <c r="AJ331" s="5"/>
    </row>
    <row r="332" spans="32:36" x14ac:dyDescent="0.35">
      <c r="AF332" s="5"/>
      <c r="AG332" s="5"/>
      <c r="AH332" s="5"/>
      <c r="AI332" s="5"/>
      <c r="AJ332" s="5"/>
    </row>
    <row r="333" spans="32:36" x14ac:dyDescent="0.35">
      <c r="AF333" s="5"/>
      <c r="AG333" s="5"/>
      <c r="AH333" s="5"/>
      <c r="AI333" s="5"/>
      <c r="AJ333" s="5"/>
    </row>
    <row r="334" spans="32:36" x14ac:dyDescent="0.35">
      <c r="AF334" s="5"/>
      <c r="AG334" s="5"/>
      <c r="AH334" s="5"/>
      <c r="AI334" s="5"/>
      <c r="AJ334" s="5"/>
    </row>
    <row r="335" spans="32:36" x14ac:dyDescent="0.35">
      <c r="AF335" s="5"/>
      <c r="AG335" s="5"/>
      <c r="AH335" s="5"/>
      <c r="AI335" s="5"/>
      <c r="AJ335" s="5"/>
    </row>
    <row r="336" spans="32:36" x14ac:dyDescent="0.35">
      <c r="AF336" s="5"/>
      <c r="AG336" s="5"/>
      <c r="AH336" s="5"/>
      <c r="AI336" s="5"/>
      <c r="AJ336" s="5"/>
    </row>
    <row r="337" spans="32:36" x14ac:dyDescent="0.35">
      <c r="AF337" s="5"/>
      <c r="AG337" s="5"/>
      <c r="AH337" s="5"/>
      <c r="AI337" s="5"/>
      <c r="AJ337" s="5"/>
    </row>
    <row r="338" spans="32:36" x14ac:dyDescent="0.35">
      <c r="AF338" s="5"/>
      <c r="AG338" s="5"/>
      <c r="AH338" s="5"/>
      <c r="AI338" s="5"/>
      <c r="AJ338" s="5"/>
    </row>
    <row r="339" spans="32:36" x14ac:dyDescent="0.35">
      <c r="AF339" s="5"/>
      <c r="AG339" s="5"/>
      <c r="AH339" s="5"/>
      <c r="AI339" s="5"/>
      <c r="AJ339" s="5"/>
    </row>
    <row r="340" spans="32:36" x14ac:dyDescent="0.35">
      <c r="AF340" s="5"/>
      <c r="AG340" s="5"/>
      <c r="AH340" s="5"/>
      <c r="AI340" s="5"/>
      <c r="AJ340" s="5"/>
    </row>
    <row r="341" spans="32:36" x14ac:dyDescent="0.35">
      <c r="AF341" s="5"/>
      <c r="AG341" s="5"/>
      <c r="AH341" s="5"/>
      <c r="AI341" s="5"/>
      <c r="AJ341" s="5"/>
    </row>
    <row r="342" spans="32:36" x14ac:dyDescent="0.35">
      <c r="AF342" s="5"/>
      <c r="AG342" s="5"/>
      <c r="AH342" s="5"/>
      <c r="AI342" s="5"/>
      <c r="AJ342" s="5"/>
    </row>
    <row r="343" spans="32:36" x14ac:dyDescent="0.35">
      <c r="AF343" s="5"/>
      <c r="AG343" s="5"/>
      <c r="AH343" s="5"/>
      <c r="AI343" s="5"/>
      <c r="AJ343" s="5"/>
    </row>
    <row r="344" spans="32:36" x14ac:dyDescent="0.35">
      <c r="AF344" s="5"/>
      <c r="AG344" s="5"/>
      <c r="AH344" s="5"/>
      <c r="AI344" s="5"/>
      <c r="AJ344" s="5"/>
    </row>
    <row r="345" spans="32:36" x14ac:dyDescent="0.35">
      <c r="AF345" s="5"/>
      <c r="AG345" s="5"/>
      <c r="AH345" s="5"/>
      <c r="AI345" s="5"/>
      <c r="AJ345" s="5"/>
    </row>
    <row r="346" spans="32:36" x14ac:dyDescent="0.35">
      <c r="AF346" s="5"/>
      <c r="AG346" s="5"/>
      <c r="AH346" s="5"/>
      <c r="AI346" s="5"/>
      <c r="AJ346" s="5"/>
    </row>
    <row r="347" spans="32:36" x14ac:dyDescent="0.35">
      <c r="AF347" s="5"/>
      <c r="AG347" s="5"/>
      <c r="AH347" s="5"/>
      <c r="AI347" s="5"/>
      <c r="AJ347" s="5"/>
    </row>
    <row r="348" spans="32:36" x14ac:dyDescent="0.35">
      <c r="AF348" s="5"/>
      <c r="AG348" s="5"/>
      <c r="AH348" s="5"/>
      <c r="AI348" s="5"/>
      <c r="AJ348" s="5"/>
    </row>
    <row r="349" spans="32:36" x14ac:dyDescent="0.35">
      <c r="AF349" s="5"/>
      <c r="AG349" s="5"/>
      <c r="AH349" s="5"/>
      <c r="AI349" s="5"/>
      <c r="AJ349" s="5"/>
    </row>
    <row r="350" spans="32:36" x14ac:dyDescent="0.35">
      <c r="AF350" s="5"/>
      <c r="AG350" s="5"/>
      <c r="AH350" s="5"/>
      <c r="AI350" s="5"/>
      <c r="AJ350" s="5"/>
    </row>
    <row r="351" spans="32:36" x14ac:dyDescent="0.35">
      <c r="AF351" s="5"/>
      <c r="AG351" s="5"/>
      <c r="AH351" s="5"/>
      <c r="AI351" s="5"/>
      <c r="AJ351" s="5"/>
    </row>
    <row r="352" spans="32:36" x14ac:dyDescent="0.35">
      <c r="AF352" s="5"/>
      <c r="AG352" s="5"/>
      <c r="AH352" s="5"/>
      <c r="AI352" s="5"/>
      <c r="AJ352" s="5"/>
    </row>
    <row r="353" spans="32:36" x14ac:dyDescent="0.35">
      <c r="AF353" s="5"/>
      <c r="AG353" s="5"/>
      <c r="AH353" s="5"/>
      <c r="AI353" s="5"/>
      <c r="AJ353" s="5"/>
    </row>
    <row r="354" spans="32:36" x14ac:dyDescent="0.35">
      <c r="AF354" s="5"/>
      <c r="AG354" s="5"/>
      <c r="AH354" s="5"/>
      <c r="AI354" s="5"/>
      <c r="AJ354" s="5"/>
    </row>
    <row r="355" spans="32:36" x14ac:dyDescent="0.35">
      <c r="AF355" s="5"/>
      <c r="AG355" s="5"/>
      <c r="AH355" s="5"/>
      <c r="AI355" s="5"/>
      <c r="AJ355" s="5"/>
    </row>
    <row r="356" spans="32:36" x14ac:dyDescent="0.35">
      <c r="AF356" s="5"/>
      <c r="AG356" s="5"/>
      <c r="AH356" s="5"/>
      <c r="AI356" s="5"/>
      <c r="AJ356" s="5"/>
    </row>
    <row r="357" spans="32:36" x14ac:dyDescent="0.35">
      <c r="AF357" s="5"/>
      <c r="AG357" s="5"/>
      <c r="AH357" s="5"/>
      <c r="AI357" s="5"/>
      <c r="AJ357" s="5"/>
    </row>
    <row r="358" spans="32:36" x14ac:dyDescent="0.35">
      <c r="AF358" s="5"/>
      <c r="AG358" s="5"/>
      <c r="AH358" s="5"/>
      <c r="AI358" s="5"/>
      <c r="AJ358" s="5"/>
    </row>
    <row r="359" spans="32:36" x14ac:dyDescent="0.35">
      <c r="AF359" s="5"/>
      <c r="AG359" s="5"/>
      <c r="AH359" s="5"/>
      <c r="AI359" s="5"/>
      <c r="AJ359" s="5"/>
    </row>
    <row r="360" spans="32:36" x14ac:dyDescent="0.35">
      <c r="AF360" s="5"/>
      <c r="AG360" s="5"/>
      <c r="AH360" s="5"/>
      <c r="AI360" s="5"/>
      <c r="AJ360" s="5"/>
    </row>
    <row r="361" spans="32:36" x14ac:dyDescent="0.35">
      <c r="AF361" s="5"/>
      <c r="AG361" s="5"/>
      <c r="AH361" s="5"/>
      <c r="AI361" s="5"/>
      <c r="AJ361" s="5"/>
    </row>
    <row r="362" spans="32:36" x14ac:dyDescent="0.35">
      <c r="AF362" s="5"/>
      <c r="AG362" s="5"/>
      <c r="AH362" s="5"/>
      <c r="AI362" s="5"/>
      <c r="AJ362" s="5"/>
    </row>
    <row r="363" spans="32:36" x14ac:dyDescent="0.35">
      <c r="AF363" s="5"/>
      <c r="AG363" s="5"/>
      <c r="AH363" s="5"/>
      <c r="AI363" s="5"/>
      <c r="AJ363" s="5"/>
    </row>
    <row r="364" spans="32:36" x14ac:dyDescent="0.35">
      <c r="AF364" s="5"/>
      <c r="AG364" s="5"/>
      <c r="AH364" s="5"/>
      <c r="AI364" s="5"/>
      <c r="AJ364" s="5"/>
    </row>
    <row r="365" spans="32:36" x14ac:dyDescent="0.35">
      <c r="AF365" s="5"/>
      <c r="AG365" s="5"/>
      <c r="AH365" s="5"/>
      <c r="AI365" s="5"/>
      <c r="AJ365" s="5"/>
    </row>
    <row r="366" spans="32:36" x14ac:dyDescent="0.35">
      <c r="AF366" s="5"/>
      <c r="AG366" s="5"/>
      <c r="AH366" s="5"/>
      <c r="AI366" s="5"/>
      <c r="AJ366" s="5"/>
    </row>
    <row r="367" spans="32:36" x14ac:dyDescent="0.35">
      <c r="AF367" s="5"/>
      <c r="AG367" s="5"/>
      <c r="AH367" s="5"/>
      <c r="AI367" s="5"/>
      <c r="AJ367" s="5"/>
    </row>
    <row r="368" spans="32:36" x14ac:dyDescent="0.35">
      <c r="AF368" s="5"/>
      <c r="AG368" s="5"/>
      <c r="AH368" s="5"/>
      <c r="AI368" s="5"/>
      <c r="AJ368" s="5"/>
    </row>
    <row r="369" spans="32:36" x14ac:dyDescent="0.35">
      <c r="AF369" s="5"/>
      <c r="AG369" s="5"/>
      <c r="AH369" s="5"/>
      <c r="AI369" s="5"/>
      <c r="AJ369" s="5"/>
    </row>
    <row r="370" spans="32:36" x14ac:dyDescent="0.35">
      <c r="AF370" s="5"/>
      <c r="AG370" s="5"/>
      <c r="AH370" s="5"/>
      <c r="AI370" s="5"/>
      <c r="AJ370" s="5"/>
    </row>
    <row r="371" spans="32:36" x14ac:dyDescent="0.35">
      <c r="AF371" s="5"/>
      <c r="AG371" s="5"/>
      <c r="AH371" s="5"/>
      <c r="AI371" s="5"/>
      <c r="AJ371" s="5"/>
    </row>
    <row r="372" spans="32:36" x14ac:dyDescent="0.35">
      <c r="AF372" s="5"/>
      <c r="AG372" s="5"/>
      <c r="AH372" s="5"/>
      <c r="AI372" s="5"/>
      <c r="AJ372" s="5"/>
    </row>
    <row r="373" spans="32:36" x14ac:dyDescent="0.35">
      <c r="AF373" s="5"/>
      <c r="AG373" s="5"/>
      <c r="AH373" s="5"/>
      <c r="AI373" s="5"/>
      <c r="AJ373" s="5"/>
    </row>
    <row r="374" spans="32:36" x14ac:dyDescent="0.35">
      <c r="AF374" s="5"/>
      <c r="AG374" s="5"/>
      <c r="AH374" s="5"/>
      <c r="AI374" s="5"/>
      <c r="AJ374" s="5"/>
    </row>
    <row r="375" spans="32:36" x14ac:dyDescent="0.35">
      <c r="AF375" s="5"/>
      <c r="AG375" s="5"/>
      <c r="AH375" s="5"/>
      <c r="AI375" s="5"/>
      <c r="AJ375" s="5"/>
    </row>
    <row r="376" spans="32:36" x14ac:dyDescent="0.35">
      <c r="AF376" s="5"/>
      <c r="AG376" s="5"/>
      <c r="AH376" s="5"/>
      <c r="AI376" s="5"/>
      <c r="AJ376" s="5"/>
    </row>
    <row r="377" spans="32:36" x14ac:dyDescent="0.35">
      <c r="AF377" s="5"/>
      <c r="AG377" s="5"/>
      <c r="AH377" s="5"/>
      <c r="AI377" s="5"/>
      <c r="AJ377" s="5"/>
    </row>
    <row r="378" spans="32:36" x14ac:dyDescent="0.35">
      <c r="AF378" s="5"/>
      <c r="AG378" s="5"/>
      <c r="AH378" s="5"/>
      <c r="AI378" s="5"/>
      <c r="AJ378" s="5"/>
    </row>
    <row r="379" spans="32:36" x14ac:dyDescent="0.35">
      <c r="AF379" s="5"/>
      <c r="AG379" s="5"/>
      <c r="AH379" s="5"/>
      <c r="AI379" s="5"/>
      <c r="AJ379" s="5"/>
    </row>
    <row r="380" spans="32:36" x14ac:dyDescent="0.35">
      <c r="AF380" s="5"/>
      <c r="AG380" s="5"/>
      <c r="AH380" s="5"/>
      <c r="AI380" s="5"/>
      <c r="AJ380" s="5"/>
    </row>
    <row r="381" spans="32:36" x14ac:dyDescent="0.35">
      <c r="AF381" s="5"/>
      <c r="AG381" s="5"/>
      <c r="AH381" s="5"/>
      <c r="AI381" s="5"/>
      <c r="AJ381" s="5"/>
    </row>
    <row r="382" spans="32:36" x14ac:dyDescent="0.35">
      <c r="AF382" s="5"/>
      <c r="AG382" s="5"/>
      <c r="AH382" s="5"/>
      <c r="AI382" s="5"/>
      <c r="AJ382" s="5"/>
    </row>
    <row r="383" spans="32:36" x14ac:dyDescent="0.35">
      <c r="AF383" s="5"/>
      <c r="AG383" s="5"/>
      <c r="AH383" s="5"/>
      <c r="AI383" s="5"/>
      <c r="AJ383" s="5"/>
    </row>
    <row r="384" spans="32:36" x14ac:dyDescent="0.35">
      <c r="AF384" s="5"/>
      <c r="AG384" s="5"/>
      <c r="AH384" s="5"/>
      <c r="AI384" s="5"/>
      <c r="AJ384" s="5"/>
    </row>
    <row r="385" spans="32:36" x14ac:dyDescent="0.35">
      <c r="AF385" s="5"/>
      <c r="AG385" s="5"/>
      <c r="AH385" s="5"/>
      <c r="AI385" s="5"/>
      <c r="AJ385" s="5"/>
    </row>
    <row r="386" spans="32:36" x14ac:dyDescent="0.35">
      <c r="AF386" s="5"/>
      <c r="AG386" s="5"/>
      <c r="AH386" s="5"/>
      <c r="AI386" s="5"/>
      <c r="AJ386" s="5"/>
    </row>
    <row r="387" spans="32:36" x14ac:dyDescent="0.35">
      <c r="AF387" s="5"/>
      <c r="AG387" s="5"/>
      <c r="AH387" s="5"/>
      <c r="AI387" s="5"/>
      <c r="AJ387" s="5"/>
    </row>
    <row r="388" spans="32:36" x14ac:dyDescent="0.35">
      <c r="AF388" s="5"/>
      <c r="AG388" s="5"/>
      <c r="AH388" s="5"/>
      <c r="AI388" s="5"/>
      <c r="AJ388" s="5"/>
    </row>
    <row r="389" spans="32:36" x14ac:dyDescent="0.35">
      <c r="AF389" s="5"/>
      <c r="AG389" s="5"/>
      <c r="AH389" s="5"/>
      <c r="AI389" s="5"/>
      <c r="AJ389" s="5"/>
    </row>
    <row r="390" spans="32:36" x14ac:dyDescent="0.35">
      <c r="AF390" s="5"/>
      <c r="AG390" s="5"/>
      <c r="AH390" s="5"/>
      <c r="AI390" s="5"/>
      <c r="AJ390" s="5"/>
    </row>
    <row r="391" spans="32:36" x14ac:dyDescent="0.35">
      <c r="AF391" s="5"/>
      <c r="AG391" s="5"/>
      <c r="AH391" s="5"/>
      <c r="AI391" s="5"/>
      <c r="AJ391" s="5"/>
    </row>
    <row r="392" spans="32:36" x14ac:dyDescent="0.35">
      <c r="AF392" s="5"/>
      <c r="AG392" s="5"/>
      <c r="AH392" s="5"/>
      <c r="AI392" s="5"/>
      <c r="AJ392" s="5"/>
    </row>
    <row r="393" spans="32:36" x14ac:dyDescent="0.35">
      <c r="AF393" s="5"/>
      <c r="AG393" s="5"/>
      <c r="AH393" s="5"/>
      <c r="AI393" s="5"/>
      <c r="AJ393" s="5"/>
    </row>
    <row r="394" spans="32:36" x14ac:dyDescent="0.35">
      <c r="AF394" s="5"/>
      <c r="AG394" s="5"/>
      <c r="AH394" s="5"/>
      <c r="AI394" s="5"/>
      <c r="AJ394" s="5"/>
    </row>
    <row r="395" spans="32:36" x14ac:dyDescent="0.35">
      <c r="AF395" s="5"/>
      <c r="AG395" s="5"/>
      <c r="AH395" s="5"/>
      <c r="AI395" s="5"/>
      <c r="AJ395" s="5"/>
    </row>
    <row r="396" spans="32:36" x14ac:dyDescent="0.35">
      <c r="AF396" s="5"/>
      <c r="AG396" s="5"/>
      <c r="AH396" s="5"/>
      <c r="AI396" s="5"/>
      <c r="AJ396" s="5"/>
    </row>
    <row r="397" spans="32:36" x14ac:dyDescent="0.35">
      <c r="AF397" s="5"/>
      <c r="AG397" s="5"/>
      <c r="AH397" s="5"/>
      <c r="AI397" s="5"/>
      <c r="AJ397" s="5"/>
    </row>
    <row r="398" spans="32:36" x14ac:dyDescent="0.35">
      <c r="AF398" s="5"/>
      <c r="AG398" s="5"/>
      <c r="AH398" s="5"/>
      <c r="AI398" s="5"/>
      <c r="AJ398" s="5"/>
    </row>
    <row r="399" spans="32:36" x14ac:dyDescent="0.35">
      <c r="AF399" s="5"/>
      <c r="AG399" s="5"/>
      <c r="AH399" s="5"/>
      <c r="AI399" s="5"/>
      <c r="AJ399" s="5"/>
    </row>
    <row r="400" spans="32:36" x14ac:dyDescent="0.35">
      <c r="AF400" s="5"/>
      <c r="AG400" s="5"/>
      <c r="AH400" s="5"/>
      <c r="AI400" s="5"/>
      <c r="AJ400" s="5"/>
    </row>
    <row r="401" spans="32:36" x14ac:dyDescent="0.35">
      <c r="AF401" s="5"/>
      <c r="AG401" s="5"/>
      <c r="AH401" s="5"/>
      <c r="AI401" s="5"/>
      <c r="AJ401" s="5"/>
    </row>
    <row r="402" spans="32:36" x14ac:dyDescent="0.35">
      <c r="AF402" s="5"/>
      <c r="AG402" s="5"/>
      <c r="AH402" s="5"/>
      <c r="AI402" s="5"/>
      <c r="AJ402" s="5"/>
    </row>
    <row r="403" spans="32:36" x14ac:dyDescent="0.35">
      <c r="AF403" s="5"/>
      <c r="AG403" s="5"/>
      <c r="AH403" s="5"/>
      <c r="AI403" s="5"/>
      <c r="AJ403" s="5"/>
    </row>
    <row r="404" spans="32:36" x14ac:dyDescent="0.35">
      <c r="AF404" s="5"/>
      <c r="AG404" s="5"/>
      <c r="AH404" s="5"/>
      <c r="AI404" s="5"/>
      <c r="AJ404" s="5"/>
    </row>
    <row r="405" spans="32:36" x14ac:dyDescent="0.35">
      <c r="AF405" s="5"/>
      <c r="AG405" s="5"/>
      <c r="AH405" s="5"/>
      <c r="AI405" s="5"/>
      <c r="AJ405" s="5"/>
    </row>
    <row r="406" spans="32:36" x14ac:dyDescent="0.35">
      <c r="AF406" s="5"/>
      <c r="AG406" s="5"/>
      <c r="AH406" s="5"/>
      <c r="AI406" s="5"/>
      <c r="AJ406" s="5"/>
    </row>
    <row r="407" spans="32:36" x14ac:dyDescent="0.35">
      <c r="AF407" s="5"/>
      <c r="AG407" s="5"/>
      <c r="AH407" s="5"/>
      <c r="AI407" s="5"/>
      <c r="AJ407" s="5"/>
    </row>
    <row r="408" spans="32:36" x14ac:dyDescent="0.35">
      <c r="AF408" s="5"/>
      <c r="AG408" s="5"/>
      <c r="AH408" s="5"/>
      <c r="AI408" s="5"/>
      <c r="AJ408" s="5"/>
    </row>
    <row r="409" spans="32:36" x14ac:dyDescent="0.35">
      <c r="AF409" s="5"/>
      <c r="AG409" s="5"/>
      <c r="AH409" s="5"/>
      <c r="AI409" s="5"/>
      <c r="AJ409" s="5"/>
    </row>
    <row r="410" spans="32:36" x14ac:dyDescent="0.35">
      <c r="AF410" s="5"/>
      <c r="AG410" s="5"/>
      <c r="AH410" s="5"/>
      <c r="AI410" s="5"/>
      <c r="AJ410" s="5"/>
    </row>
    <row r="411" spans="32:36" x14ac:dyDescent="0.35">
      <c r="AF411" s="5"/>
      <c r="AG411" s="5"/>
      <c r="AH411" s="5"/>
      <c r="AI411" s="5"/>
      <c r="AJ411" s="5"/>
    </row>
    <row r="412" spans="32:36" x14ac:dyDescent="0.35">
      <c r="AF412" s="5"/>
      <c r="AG412" s="5"/>
      <c r="AH412" s="5"/>
      <c r="AI412" s="5"/>
      <c r="AJ412" s="5"/>
    </row>
    <row r="413" spans="32:36" x14ac:dyDescent="0.35">
      <c r="AF413" s="5"/>
      <c r="AG413" s="5"/>
      <c r="AH413" s="5"/>
      <c r="AI413" s="5"/>
      <c r="AJ413" s="5"/>
    </row>
    <row r="414" spans="32:36" x14ac:dyDescent="0.35">
      <c r="AF414" s="5"/>
      <c r="AG414" s="5"/>
      <c r="AH414" s="5"/>
      <c r="AI414" s="5"/>
      <c r="AJ414" s="5"/>
    </row>
    <row r="415" spans="32:36" x14ac:dyDescent="0.35">
      <c r="AF415" s="5"/>
      <c r="AG415" s="5"/>
      <c r="AH415" s="5"/>
      <c r="AI415" s="5"/>
      <c r="AJ415" s="5"/>
    </row>
    <row r="416" spans="32:36" x14ac:dyDescent="0.35">
      <c r="AF416" s="5"/>
      <c r="AG416" s="5"/>
      <c r="AH416" s="5"/>
      <c r="AI416" s="5"/>
      <c r="AJ416" s="5"/>
    </row>
    <row r="417" spans="32:36" x14ac:dyDescent="0.35">
      <c r="AF417" s="5"/>
      <c r="AG417" s="5"/>
      <c r="AH417" s="5"/>
      <c r="AI417" s="5"/>
      <c r="AJ417" s="5"/>
    </row>
    <row r="418" spans="32:36" x14ac:dyDescent="0.35">
      <c r="AF418" s="5"/>
      <c r="AG418" s="5"/>
      <c r="AH418" s="5"/>
      <c r="AI418" s="5"/>
      <c r="AJ418" s="5"/>
    </row>
    <row r="419" spans="32:36" x14ac:dyDescent="0.35">
      <c r="AF419" s="5"/>
      <c r="AG419" s="5"/>
      <c r="AH419" s="5"/>
      <c r="AI419" s="5"/>
      <c r="AJ419" s="5"/>
    </row>
    <row r="420" spans="32:36" x14ac:dyDescent="0.35">
      <c r="AF420" s="5"/>
      <c r="AG420" s="5"/>
      <c r="AH420" s="5"/>
      <c r="AI420" s="5"/>
      <c r="AJ420" s="5"/>
    </row>
    <row r="421" spans="32:36" x14ac:dyDescent="0.35">
      <c r="AF421" s="5"/>
      <c r="AG421" s="5"/>
      <c r="AH421" s="5"/>
      <c r="AI421" s="5"/>
      <c r="AJ421" s="5"/>
    </row>
    <row r="422" spans="32:36" x14ac:dyDescent="0.35">
      <c r="AF422" s="5"/>
      <c r="AG422" s="5"/>
      <c r="AH422" s="5"/>
      <c r="AI422" s="5"/>
      <c r="AJ422" s="5"/>
    </row>
    <row r="423" spans="32:36" x14ac:dyDescent="0.35">
      <c r="AF423" s="5"/>
      <c r="AG423" s="5"/>
      <c r="AH423" s="5"/>
      <c r="AI423" s="5"/>
      <c r="AJ423" s="5"/>
    </row>
    <row r="424" spans="32:36" x14ac:dyDescent="0.35">
      <c r="AF424" s="5"/>
      <c r="AG424" s="5"/>
      <c r="AH424" s="5"/>
      <c r="AI424" s="5"/>
      <c r="AJ424" s="5"/>
    </row>
    <row r="425" spans="32:36" x14ac:dyDescent="0.35">
      <c r="AF425" s="5"/>
      <c r="AG425" s="5"/>
      <c r="AH425" s="5"/>
      <c r="AI425" s="5"/>
      <c r="AJ425" s="5"/>
    </row>
    <row r="426" spans="32:36" x14ac:dyDescent="0.35">
      <c r="AF426" s="5"/>
      <c r="AG426" s="5"/>
      <c r="AH426" s="5"/>
      <c r="AI426" s="5"/>
      <c r="AJ426" s="5"/>
    </row>
    <row r="427" spans="32:36" x14ac:dyDescent="0.35">
      <c r="AF427" s="5"/>
      <c r="AG427" s="5"/>
      <c r="AH427" s="5"/>
      <c r="AI427" s="5"/>
      <c r="AJ427" s="5"/>
    </row>
    <row r="428" spans="32:36" x14ac:dyDescent="0.35">
      <c r="AF428" s="5"/>
      <c r="AG428" s="5"/>
      <c r="AH428" s="5"/>
      <c r="AI428" s="5"/>
      <c r="AJ428" s="5"/>
    </row>
    <row r="429" spans="32:36" x14ac:dyDescent="0.35">
      <c r="AF429" s="5"/>
      <c r="AG429" s="5"/>
      <c r="AH429" s="5"/>
      <c r="AI429" s="5"/>
      <c r="AJ429" s="5"/>
    </row>
    <row r="430" spans="32:36" x14ac:dyDescent="0.35">
      <c r="AF430" s="5"/>
      <c r="AG430" s="5"/>
      <c r="AH430" s="5"/>
      <c r="AI430" s="5"/>
      <c r="AJ430" s="5"/>
    </row>
    <row r="431" spans="32:36" x14ac:dyDescent="0.35">
      <c r="AF431" s="5"/>
      <c r="AG431" s="5"/>
      <c r="AH431" s="5"/>
      <c r="AI431" s="5"/>
      <c r="AJ431" s="5"/>
    </row>
    <row r="432" spans="32:36" x14ac:dyDescent="0.35">
      <c r="AF432" s="5"/>
      <c r="AG432" s="5"/>
      <c r="AH432" s="5"/>
      <c r="AI432" s="5"/>
      <c r="AJ432" s="5"/>
    </row>
    <row r="433" spans="32:36" x14ac:dyDescent="0.35">
      <c r="AF433" s="5"/>
      <c r="AG433" s="5"/>
      <c r="AH433" s="5"/>
      <c r="AI433" s="5"/>
      <c r="AJ433" s="5"/>
    </row>
    <row r="434" spans="32:36" x14ac:dyDescent="0.35">
      <c r="AF434" s="5"/>
      <c r="AG434" s="5"/>
      <c r="AH434" s="5"/>
      <c r="AI434" s="5"/>
      <c r="AJ434" s="5"/>
    </row>
    <row r="435" spans="32:36" x14ac:dyDescent="0.35">
      <c r="AF435" s="5"/>
      <c r="AG435" s="5"/>
      <c r="AH435" s="5"/>
      <c r="AI435" s="5"/>
      <c r="AJ435" s="5"/>
    </row>
    <row r="436" spans="32:36" x14ac:dyDescent="0.35">
      <c r="AF436" s="5"/>
      <c r="AG436" s="5"/>
      <c r="AH436" s="5"/>
      <c r="AI436" s="5"/>
      <c r="AJ436" s="5"/>
    </row>
    <row r="437" spans="32:36" x14ac:dyDescent="0.35">
      <c r="AF437" s="5"/>
      <c r="AG437" s="5"/>
      <c r="AH437" s="5"/>
      <c r="AI437" s="5"/>
      <c r="AJ437" s="5"/>
    </row>
    <row r="438" spans="32:36" x14ac:dyDescent="0.35">
      <c r="AF438" s="5"/>
      <c r="AG438" s="5"/>
      <c r="AH438" s="5"/>
      <c r="AI438" s="5"/>
      <c r="AJ438" s="5"/>
    </row>
    <row r="439" spans="32:36" x14ac:dyDescent="0.35">
      <c r="AF439" s="5"/>
      <c r="AG439" s="5"/>
      <c r="AH439" s="5"/>
      <c r="AI439" s="5"/>
      <c r="AJ439" s="5"/>
    </row>
    <row r="440" spans="32:36" x14ac:dyDescent="0.35">
      <c r="AF440" s="5"/>
      <c r="AG440" s="5"/>
      <c r="AH440" s="5"/>
      <c r="AI440" s="5"/>
      <c r="AJ440" s="5"/>
    </row>
    <row r="441" spans="32:36" x14ac:dyDescent="0.35">
      <c r="AF441" s="5"/>
      <c r="AG441" s="5"/>
      <c r="AH441" s="5"/>
      <c r="AI441" s="5"/>
      <c r="AJ441" s="5"/>
    </row>
    <row r="442" spans="32:36" x14ac:dyDescent="0.35">
      <c r="AF442" s="5"/>
      <c r="AG442" s="5"/>
      <c r="AH442" s="5"/>
      <c r="AI442" s="5"/>
      <c r="AJ442" s="5"/>
    </row>
    <row r="443" spans="32:36" x14ac:dyDescent="0.35">
      <c r="AF443" s="5"/>
      <c r="AG443" s="5"/>
      <c r="AH443" s="5"/>
      <c r="AI443" s="5"/>
      <c r="AJ443" s="5"/>
    </row>
    <row r="444" spans="32:36" x14ac:dyDescent="0.35">
      <c r="AF444" s="5"/>
      <c r="AG444" s="5"/>
      <c r="AH444" s="5"/>
      <c r="AI444" s="5"/>
      <c r="AJ444" s="5"/>
    </row>
    <row r="445" spans="32:36" x14ac:dyDescent="0.35">
      <c r="AF445" s="5"/>
      <c r="AG445" s="5"/>
      <c r="AH445" s="5"/>
      <c r="AI445" s="5"/>
      <c r="AJ445" s="5"/>
    </row>
    <row r="446" spans="32:36" x14ac:dyDescent="0.35">
      <c r="AF446" s="5"/>
      <c r="AG446" s="5"/>
      <c r="AH446" s="5"/>
      <c r="AI446" s="5"/>
      <c r="AJ446" s="5"/>
    </row>
    <row r="447" spans="32:36" x14ac:dyDescent="0.35">
      <c r="AF447" s="5"/>
      <c r="AG447" s="5"/>
      <c r="AH447" s="5"/>
      <c r="AI447" s="5"/>
      <c r="AJ447" s="5"/>
    </row>
    <row r="448" spans="32:36" x14ac:dyDescent="0.35">
      <c r="AF448" s="5"/>
      <c r="AG448" s="5"/>
      <c r="AH448" s="5"/>
      <c r="AI448" s="5"/>
      <c r="AJ448" s="5"/>
    </row>
    <row r="449" spans="32:36" x14ac:dyDescent="0.35">
      <c r="AF449" s="5"/>
      <c r="AG449" s="5"/>
      <c r="AH449" s="5"/>
      <c r="AI449" s="5"/>
      <c r="AJ449" s="5"/>
    </row>
    <row r="450" spans="32:36" x14ac:dyDescent="0.35">
      <c r="AF450" s="5"/>
      <c r="AG450" s="5"/>
      <c r="AH450" s="5"/>
      <c r="AI450" s="5"/>
      <c r="AJ450" s="5"/>
    </row>
    <row r="451" spans="32:36" x14ac:dyDescent="0.35">
      <c r="AF451" s="5"/>
      <c r="AG451" s="5"/>
      <c r="AH451" s="5"/>
      <c r="AI451" s="5"/>
      <c r="AJ451" s="5"/>
    </row>
    <row r="452" spans="32:36" x14ac:dyDescent="0.35">
      <c r="AF452" s="5"/>
      <c r="AG452" s="5"/>
      <c r="AH452" s="5"/>
      <c r="AI452" s="5"/>
      <c r="AJ452" s="5"/>
    </row>
    <row r="453" spans="32:36" x14ac:dyDescent="0.35">
      <c r="AF453" s="5"/>
      <c r="AG453" s="5"/>
      <c r="AH453" s="5"/>
      <c r="AI453" s="5"/>
      <c r="AJ453" s="5"/>
    </row>
    <row r="454" spans="32:36" x14ac:dyDescent="0.35">
      <c r="AF454" s="5"/>
      <c r="AG454" s="5"/>
      <c r="AH454" s="5"/>
      <c r="AI454" s="5"/>
      <c r="AJ454" s="5"/>
    </row>
    <row r="455" spans="32:36" x14ac:dyDescent="0.35">
      <c r="AF455" s="5"/>
      <c r="AG455" s="5"/>
      <c r="AH455" s="5"/>
      <c r="AI455" s="5"/>
      <c r="AJ455" s="5"/>
    </row>
    <row r="456" spans="32:36" x14ac:dyDescent="0.35">
      <c r="AF456" s="5"/>
      <c r="AG456" s="5"/>
      <c r="AH456" s="5"/>
      <c r="AI456" s="5"/>
      <c r="AJ456" s="5"/>
    </row>
    <row r="457" spans="32:36" x14ac:dyDescent="0.35">
      <c r="AF457" s="5"/>
      <c r="AG457" s="5"/>
      <c r="AH457" s="5"/>
      <c r="AI457" s="5"/>
      <c r="AJ457" s="5"/>
    </row>
    <row r="458" spans="32:36" x14ac:dyDescent="0.35">
      <c r="AF458" s="5"/>
      <c r="AG458" s="5"/>
      <c r="AH458" s="5"/>
      <c r="AI458" s="5"/>
      <c r="AJ458" s="5"/>
    </row>
    <row r="459" spans="32:36" x14ac:dyDescent="0.35">
      <c r="AF459" s="5"/>
      <c r="AG459" s="5"/>
      <c r="AH459" s="5"/>
      <c r="AI459" s="5"/>
      <c r="AJ459" s="5"/>
    </row>
    <row r="460" spans="32:36" x14ac:dyDescent="0.35">
      <c r="AF460" s="5"/>
      <c r="AG460" s="5"/>
      <c r="AH460" s="5"/>
      <c r="AI460" s="5"/>
      <c r="AJ460" s="5"/>
    </row>
    <row r="461" spans="32:36" x14ac:dyDescent="0.35">
      <c r="AF461" s="5"/>
      <c r="AG461" s="5"/>
      <c r="AH461" s="5"/>
      <c r="AI461" s="5"/>
      <c r="AJ461" s="5"/>
    </row>
    <row r="462" spans="32:36" x14ac:dyDescent="0.35">
      <c r="AF462" s="5"/>
      <c r="AG462" s="5"/>
      <c r="AH462" s="5"/>
      <c r="AI462" s="5"/>
      <c r="AJ462" s="5"/>
    </row>
    <row r="463" spans="32:36" x14ac:dyDescent="0.35">
      <c r="AF463" s="5"/>
      <c r="AG463" s="5"/>
      <c r="AH463" s="5"/>
      <c r="AI463" s="5"/>
      <c r="AJ463" s="5"/>
    </row>
    <row r="464" spans="32:36" x14ac:dyDescent="0.35">
      <c r="AF464" s="5"/>
      <c r="AG464" s="5"/>
      <c r="AH464" s="5"/>
      <c r="AI464" s="5"/>
      <c r="AJ464" s="5"/>
    </row>
    <row r="465" spans="32:36" x14ac:dyDescent="0.35">
      <c r="AF465" s="5"/>
      <c r="AG465" s="5"/>
      <c r="AH465" s="5"/>
      <c r="AI465" s="5"/>
      <c r="AJ465" s="5"/>
    </row>
    <row r="466" spans="32:36" x14ac:dyDescent="0.35">
      <c r="AF466" s="5"/>
      <c r="AG466" s="5"/>
      <c r="AH466" s="5"/>
      <c r="AI466" s="5"/>
      <c r="AJ466" s="5"/>
    </row>
    <row r="467" spans="32:36" x14ac:dyDescent="0.35">
      <c r="AF467" s="5"/>
      <c r="AG467" s="5"/>
      <c r="AH467" s="5"/>
      <c r="AI467" s="5"/>
      <c r="AJ467" s="5"/>
    </row>
    <row r="468" spans="32:36" x14ac:dyDescent="0.35">
      <c r="AF468" s="5"/>
      <c r="AG468" s="5"/>
      <c r="AH468" s="5"/>
      <c r="AI468" s="5"/>
      <c r="AJ468" s="5"/>
    </row>
    <row r="469" spans="32:36" x14ac:dyDescent="0.35">
      <c r="AF469" s="5"/>
      <c r="AG469" s="5"/>
      <c r="AH469" s="5"/>
      <c r="AI469" s="5"/>
      <c r="AJ469" s="5"/>
    </row>
    <row r="470" spans="32:36" x14ac:dyDescent="0.35">
      <c r="AF470" s="5"/>
      <c r="AG470" s="5"/>
      <c r="AH470" s="5"/>
      <c r="AI470" s="5"/>
      <c r="AJ470" s="5"/>
    </row>
    <row r="471" spans="32:36" x14ac:dyDescent="0.35">
      <c r="AF471" s="5"/>
      <c r="AG471" s="5"/>
      <c r="AH471" s="5"/>
      <c r="AI471" s="5"/>
      <c r="AJ471" s="5"/>
    </row>
    <row r="472" spans="32:36" x14ac:dyDescent="0.35">
      <c r="AF472" s="5"/>
      <c r="AG472" s="5"/>
      <c r="AH472" s="5"/>
      <c r="AI472" s="5"/>
      <c r="AJ472" s="5"/>
    </row>
    <row r="473" spans="32:36" x14ac:dyDescent="0.35">
      <c r="AF473" s="5"/>
      <c r="AG473" s="5"/>
      <c r="AH473" s="5"/>
      <c r="AI473" s="5"/>
      <c r="AJ473" s="5"/>
    </row>
    <row r="474" spans="32:36" x14ac:dyDescent="0.35">
      <c r="AF474" s="5"/>
      <c r="AG474" s="5"/>
      <c r="AH474" s="5"/>
      <c r="AI474" s="5"/>
      <c r="AJ474" s="5"/>
    </row>
    <row r="475" spans="32:36" x14ac:dyDescent="0.35">
      <c r="AF475" s="5"/>
      <c r="AG475" s="5"/>
      <c r="AH475" s="5"/>
      <c r="AI475" s="5"/>
      <c r="AJ475" s="5"/>
    </row>
    <row r="476" spans="32:36" x14ac:dyDescent="0.35">
      <c r="AF476" s="5"/>
      <c r="AG476" s="5"/>
      <c r="AH476" s="5"/>
      <c r="AI476" s="5"/>
      <c r="AJ476" s="5"/>
    </row>
    <row r="477" spans="32:36" x14ac:dyDescent="0.35">
      <c r="AF477" s="5"/>
      <c r="AG477" s="5"/>
      <c r="AH477" s="5"/>
      <c r="AI477" s="5"/>
      <c r="AJ477" s="5"/>
    </row>
    <row r="478" spans="32:36" x14ac:dyDescent="0.35">
      <c r="AF478" s="5"/>
      <c r="AG478" s="5"/>
      <c r="AH478" s="5"/>
      <c r="AI478" s="5"/>
      <c r="AJ478" s="5"/>
    </row>
    <row r="479" spans="32:36" x14ac:dyDescent="0.35">
      <c r="AF479" s="5"/>
      <c r="AG479" s="5"/>
      <c r="AH479" s="5"/>
      <c r="AI479" s="5"/>
      <c r="AJ479" s="5"/>
    </row>
    <row r="480" spans="32:36" x14ac:dyDescent="0.35">
      <c r="AF480" s="5"/>
      <c r="AG480" s="5"/>
      <c r="AH480" s="5"/>
      <c r="AI480" s="5"/>
      <c r="AJ480" s="5"/>
    </row>
    <row r="481" spans="32:36" x14ac:dyDescent="0.35">
      <c r="AF481" s="5"/>
      <c r="AG481" s="5"/>
      <c r="AH481" s="5"/>
      <c r="AI481" s="5"/>
      <c r="AJ481" s="5"/>
    </row>
    <row r="482" spans="32:36" x14ac:dyDescent="0.35">
      <c r="AF482" s="5"/>
      <c r="AG482" s="5"/>
      <c r="AH482" s="5"/>
      <c r="AI482" s="5"/>
      <c r="AJ482" s="5"/>
    </row>
    <row r="483" spans="32:36" x14ac:dyDescent="0.35">
      <c r="AF483" s="5"/>
      <c r="AG483" s="5"/>
      <c r="AH483" s="5"/>
      <c r="AI483" s="5"/>
      <c r="AJ483" s="5"/>
    </row>
    <row r="484" spans="32:36" x14ac:dyDescent="0.35">
      <c r="AF484" s="5"/>
      <c r="AG484" s="5"/>
      <c r="AH484" s="5"/>
      <c r="AI484" s="5"/>
      <c r="AJ484" s="5"/>
    </row>
    <row r="485" spans="32:36" x14ac:dyDescent="0.35">
      <c r="AF485" s="5"/>
      <c r="AG485" s="5"/>
      <c r="AH485" s="5"/>
      <c r="AI485" s="5"/>
      <c r="AJ485" s="5"/>
    </row>
    <row r="486" spans="32:36" x14ac:dyDescent="0.35">
      <c r="AF486" s="5"/>
      <c r="AG486" s="5"/>
      <c r="AH486" s="5"/>
      <c r="AI486" s="5"/>
      <c r="AJ486" s="5"/>
    </row>
    <row r="487" spans="32:36" x14ac:dyDescent="0.35">
      <c r="AF487" s="5"/>
      <c r="AG487" s="5"/>
      <c r="AH487" s="5"/>
      <c r="AI487" s="5"/>
      <c r="AJ487" s="5"/>
    </row>
    <row r="488" spans="32:36" x14ac:dyDescent="0.35">
      <c r="AF488" s="5"/>
      <c r="AG488" s="5"/>
      <c r="AH488" s="5"/>
      <c r="AI488" s="5"/>
      <c r="AJ488" s="5"/>
    </row>
    <row r="489" spans="32:36" x14ac:dyDescent="0.35">
      <c r="AF489" s="5"/>
      <c r="AG489" s="5"/>
      <c r="AH489" s="5"/>
      <c r="AI489" s="5"/>
      <c r="AJ489" s="5"/>
    </row>
    <row r="490" spans="32:36" x14ac:dyDescent="0.35">
      <c r="AF490" s="5"/>
      <c r="AG490" s="5"/>
      <c r="AH490" s="5"/>
      <c r="AI490" s="5"/>
      <c r="AJ490" s="5"/>
    </row>
    <row r="491" spans="32:36" x14ac:dyDescent="0.35">
      <c r="AF491" s="5"/>
      <c r="AG491" s="5"/>
      <c r="AH491" s="5"/>
      <c r="AI491" s="5"/>
      <c r="AJ491" s="5"/>
    </row>
    <row r="492" spans="32:36" x14ac:dyDescent="0.35">
      <c r="AF492" s="5"/>
      <c r="AG492" s="5"/>
      <c r="AH492" s="5"/>
      <c r="AI492" s="5"/>
      <c r="AJ492" s="5"/>
    </row>
    <row r="493" spans="32:36" x14ac:dyDescent="0.35">
      <c r="AF493" s="5"/>
      <c r="AG493" s="5"/>
      <c r="AH493" s="5"/>
      <c r="AI493" s="5"/>
      <c r="AJ493" s="5"/>
    </row>
    <row r="494" spans="32:36" x14ac:dyDescent="0.35">
      <c r="AF494" s="5"/>
      <c r="AG494" s="5"/>
      <c r="AH494" s="5"/>
      <c r="AI494" s="5"/>
      <c r="AJ494" s="5"/>
    </row>
    <row r="495" spans="32:36" x14ac:dyDescent="0.35">
      <c r="AF495" s="5"/>
      <c r="AG495" s="5"/>
      <c r="AH495" s="5"/>
      <c r="AI495" s="5"/>
      <c r="AJ495" s="5"/>
    </row>
    <row r="496" spans="32:36" x14ac:dyDescent="0.35">
      <c r="AF496" s="5"/>
      <c r="AG496" s="5"/>
      <c r="AH496" s="5"/>
      <c r="AI496" s="5"/>
      <c r="AJ496" s="5"/>
    </row>
    <row r="497" spans="32:36" x14ac:dyDescent="0.35">
      <c r="AF497" s="5"/>
      <c r="AG497" s="5"/>
      <c r="AH497" s="5"/>
      <c r="AI497" s="5"/>
      <c r="AJ497" s="5"/>
    </row>
    <row r="498" spans="32:36" x14ac:dyDescent="0.35">
      <c r="AF498" s="5"/>
      <c r="AG498" s="5"/>
      <c r="AH498" s="5"/>
      <c r="AI498" s="5"/>
      <c r="AJ498" s="5"/>
    </row>
    <row r="499" spans="32:36" x14ac:dyDescent="0.35">
      <c r="AF499" s="5"/>
      <c r="AG499" s="5"/>
      <c r="AH499" s="5"/>
      <c r="AI499" s="5"/>
      <c r="AJ499" s="5"/>
    </row>
    <row r="500" spans="32:36" x14ac:dyDescent="0.35">
      <c r="AF500" s="5"/>
      <c r="AG500" s="5"/>
      <c r="AH500" s="5"/>
      <c r="AI500" s="5"/>
      <c r="AJ500" s="5"/>
    </row>
    <row r="501" spans="32:36" x14ac:dyDescent="0.35">
      <c r="AF501" s="5"/>
      <c r="AG501" s="5"/>
      <c r="AH501" s="5"/>
      <c r="AI501" s="5"/>
      <c r="AJ501" s="5"/>
    </row>
    <row r="502" spans="32:36" x14ac:dyDescent="0.35">
      <c r="AF502" s="5"/>
      <c r="AG502" s="5"/>
      <c r="AH502" s="5"/>
      <c r="AI502" s="5"/>
      <c r="AJ502" s="5"/>
    </row>
    <row r="503" spans="32:36" x14ac:dyDescent="0.35">
      <c r="AF503" s="5"/>
      <c r="AG503" s="5"/>
      <c r="AH503" s="5"/>
      <c r="AI503" s="5"/>
      <c r="AJ503" s="5"/>
    </row>
    <row r="504" spans="32:36" x14ac:dyDescent="0.35">
      <c r="AF504" s="5"/>
      <c r="AG504" s="5"/>
      <c r="AH504" s="5"/>
      <c r="AI504" s="5"/>
      <c r="AJ504" s="5"/>
    </row>
    <row r="505" spans="32:36" x14ac:dyDescent="0.35">
      <c r="AF505" s="5"/>
      <c r="AG505" s="5"/>
      <c r="AH505" s="5"/>
      <c r="AI505" s="5"/>
      <c r="AJ505" s="5"/>
    </row>
    <row r="506" spans="32:36" x14ac:dyDescent="0.35">
      <c r="AF506" s="5"/>
      <c r="AG506" s="5"/>
      <c r="AH506" s="5"/>
      <c r="AI506" s="5"/>
      <c r="AJ506" s="5"/>
    </row>
    <row r="507" spans="32:36" x14ac:dyDescent="0.35">
      <c r="AF507" s="5"/>
      <c r="AG507" s="5"/>
      <c r="AH507" s="5"/>
      <c r="AI507" s="5"/>
      <c r="AJ507" s="5"/>
    </row>
    <row r="508" spans="32:36" x14ac:dyDescent="0.35">
      <c r="AF508" s="5"/>
      <c r="AG508" s="5"/>
      <c r="AH508" s="5"/>
      <c r="AI508" s="5"/>
      <c r="AJ508" s="5"/>
    </row>
    <row r="509" spans="32:36" x14ac:dyDescent="0.35">
      <c r="AF509" s="5"/>
      <c r="AG509" s="5"/>
      <c r="AH509" s="5"/>
      <c r="AI509" s="5"/>
      <c r="AJ509" s="5"/>
    </row>
    <row r="510" spans="32:36" x14ac:dyDescent="0.35">
      <c r="AF510" s="5"/>
      <c r="AG510" s="5"/>
      <c r="AH510" s="5"/>
      <c r="AI510" s="5"/>
      <c r="AJ510" s="5"/>
    </row>
    <row r="511" spans="32:36" x14ac:dyDescent="0.35">
      <c r="AF511" s="5"/>
      <c r="AG511" s="5"/>
      <c r="AH511" s="5"/>
      <c r="AI511" s="5"/>
      <c r="AJ511" s="5"/>
    </row>
    <row r="512" spans="32:36" x14ac:dyDescent="0.35">
      <c r="AF512" s="5"/>
      <c r="AG512" s="5"/>
      <c r="AH512" s="5"/>
      <c r="AI512" s="5"/>
      <c r="AJ512" s="5"/>
    </row>
    <row r="513" spans="32:36" x14ac:dyDescent="0.35">
      <c r="AF513" s="5"/>
      <c r="AG513" s="5"/>
      <c r="AH513" s="5"/>
      <c r="AI513" s="5"/>
      <c r="AJ513" s="5"/>
    </row>
    <row r="514" spans="32:36" x14ac:dyDescent="0.35">
      <c r="AF514" s="5"/>
      <c r="AG514" s="5"/>
      <c r="AH514" s="5"/>
      <c r="AI514" s="5"/>
      <c r="AJ514" s="5"/>
    </row>
    <row r="515" spans="32:36" x14ac:dyDescent="0.35">
      <c r="AF515" s="5"/>
      <c r="AG515" s="5"/>
      <c r="AH515" s="5"/>
      <c r="AI515" s="5"/>
      <c r="AJ515" s="5"/>
    </row>
    <row r="516" spans="32:36" x14ac:dyDescent="0.35">
      <c r="AF516" s="5"/>
      <c r="AG516" s="5"/>
      <c r="AH516" s="5"/>
      <c r="AI516" s="5"/>
      <c r="AJ516" s="5"/>
    </row>
    <row r="517" spans="32:36" x14ac:dyDescent="0.35">
      <c r="AF517" s="5"/>
      <c r="AG517" s="5"/>
      <c r="AH517" s="5"/>
      <c r="AI517" s="5"/>
      <c r="AJ517" s="5"/>
    </row>
    <row r="518" spans="32:36" x14ac:dyDescent="0.35">
      <c r="AF518" s="5"/>
      <c r="AG518" s="5"/>
      <c r="AH518" s="5"/>
      <c r="AI518" s="5"/>
      <c r="AJ518" s="5"/>
    </row>
    <row r="519" spans="32:36" x14ac:dyDescent="0.35">
      <c r="AF519" s="5"/>
      <c r="AG519" s="5"/>
      <c r="AH519" s="5"/>
      <c r="AI519" s="5"/>
      <c r="AJ519" s="5"/>
    </row>
    <row r="520" spans="32:36" x14ac:dyDescent="0.35">
      <c r="AF520" s="5"/>
      <c r="AG520" s="5"/>
      <c r="AH520" s="5"/>
      <c r="AI520" s="5"/>
      <c r="AJ520" s="5"/>
    </row>
    <row r="521" spans="32:36" x14ac:dyDescent="0.35">
      <c r="AF521" s="5"/>
      <c r="AG521" s="5"/>
      <c r="AH521" s="5"/>
      <c r="AI521" s="5"/>
      <c r="AJ521" s="5"/>
    </row>
    <row r="522" spans="32:36" x14ac:dyDescent="0.35">
      <c r="AF522" s="5"/>
      <c r="AG522" s="5"/>
      <c r="AH522" s="5"/>
      <c r="AI522" s="5"/>
      <c r="AJ522" s="5"/>
    </row>
    <row r="523" spans="32:36" x14ac:dyDescent="0.35">
      <c r="AF523" s="5"/>
      <c r="AG523" s="5"/>
      <c r="AH523" s="5"/>
      <c r="AI523" s="5"/>
      <c r="AJ523" s="5"/>
    </row>
    <row r="524" spans="32:36" x14ac:dyDescent="0.35">
      <c r="AF524" s="5"/>
      <c r="AG524" s="5"/>
      <c r="AH524" s="5"/>
      <c r="AI524" s="5"/>
      <c r="AJ524" s="5"/>
    </row>
    <row r="525" spans="32:36" x14ac:dyDescent="0.35">
      <c r="AF525" s="5"/>
      <c r="AG525" s="5"/>
      <c r="AH525" s="5"/>
      <c r="AI525" s="5"/>
      <c r="AJ525" s="5"/>
    </row>
    <row r="526" spans="32:36" x14ac:dyDescent="0.35">
      <c r="AF526" s="5"/>
      <c r="AG526" s="5"/>
      <c r="AH526" s="5"/>
      <c r="AI526" s="5"/>
      <c r="AJ526" s="5"/>
    </row>
    <row r="527" spans="32:36" x14ac:dyDescent="0.35">
      <c r="AF527" s="5"/>
      <c r="AG527" s="5"/>
      <c r="AH527" s="5"/>
      <c r="AI527" s="5"/>
      <c r="AJ527" s="5"/>
    </row>
    <row r="528" spans="32:36" x14ac:dyDescent="0.35">
      <c r="AF528" s="5"/>
      <c r="AG528" s="5"/>
      <c r="AH528" s="5"/>
      <c r="AI528" s="5"/>
      <c r="AJ528" s="5"/>
    </row>
    <row r="529" spans="32:36" x14ac:dyDescent="0.35">
      <c r="AF529" s="5"/>
      <c r="AG529" s="5"/>
      <c r="AH529" s="5"/>
      <c r="AI529" s="5"/>
      <c r="AJ529" s="5"/>
    </row>
    <row r="530" spans="32:36" x14ac:dyDescent="0.35">
      <c r="AF530" s="5"/>
      <c r="AG530" s="5"/>
      <c r="AH530" s="5"/>
      <c r="AI530" s="5"/>
      <c r="AJ530" s="5"/>
    </row>
    <row r="531" spans="32:36" x14ac:dyDescent="0.35">
      <c r="AF531" s="5"/>
      <c r="AG531" s="5"/>
      <c r="AH531" s="5"/>
      <c r="AI531" s="5"/>
      <c r="AJ531" s="5"/>
    </row>
    <row r="532" spans="32:36" x14ac:dyDescent="0.35">
      <c r="AF532" s="5"/>
      <c r="AG532" s="5"/>
      <c r="AH532" s="5"/>
      <c r="AI532" s="5"/>
      <c r="AJ532" s="5"/>
    </row>
    <row r="533" spans="32:36" x14ac:dyDescent="0.35">
      <c r="AF533" s="5"/>
      <c r="AG533" s="5"/>
      <c r="AH533" s="5"/>
      <c r="AI533" s="5"/>
      <c r="AJ533" s="5"/>
    </row>
    <row r="534" spans="32:36" x14ac:dyDescent="0.35">
      <c r="AF534" s="5"/>
      <c r="AG534" s="5"/>
      <c r="AH534" s="5"/>
      <c r="AI534" s="5"/>
      <c r="AJ534" s="5"/>
    </row>
    <row r="535" spans="32:36" x14ac:dyDescent="0.35">
      <c r="AF535" s="5"/>
      <c r="AG535" s="5"/>
      <c r="AH535" s="5"/>
      <c r="AI535" s="5"/>
      <c r="AJ535" s="5"/>
    </row>
    <row r="536" spans="32:36" x14ac:dyDescent="0.35">
      <c r="AF536" s="5"/>
      <c r="AG536" s="5"/>
      <c r="AH536" s="5"/>
      <c r="AI536" s="5"/>
      <c r="AJ536" s="5"/>
    </row>
    <row r="537" spans="32:36" x14ac:dyDescent="0.35">
      <c r="AF537" s="5"/>
      <c r="AG537" s="5"/>
      <c r="AH537" s="5"/>
      <c r="AI537" s="5"/>
      <c r="AJ537" s="5"/>
    </row>
    <row r="538" spans="32:36" x14ac:dyDescent="0.35">
      <c r="AF538" s="5"/>
      <c r="AG538" s="5"/>
      <c r="AH538" s="5"/>
      <c r="AI538" s="5"/>
      <c r="AJ538" s="5"/>
    </row>
    <row r="539" spans="32:36" x14ac:dyDescent="0.35">
      <c r="AF539" s="5"/>
      <c r="AG539" s="5"/>
      <c r="AH539" s="5"/>
      <c r="AI539" s="5"/>
      <c r="AJ539" s="5"/>
    </row>
    <row r="540" spans="32:36" x14ac:dyDescent="0.35">
      <c r="AF540" s="5"/>
      <c r="AG540" s="5"/>
      <c r="AH540" s="5"/>
      <c r="AI540" s="5"/>
      <c r="AJ540" s="5"/>
    </row>
    <row r="541" spans="32:36" x14ac:dyDescent="0.35">
      <c r="AF541" s="5"/>
      <c r="AG541" s="5"/>
      <c r="AH541" s="5"/>
      <c r="AI541" s="5"/>
      <c r="AJ541" s="5"/>
    </row>
    <row r="542" spans="32:36" x14ac:dyDescent="0.35">
      <c r="AF542" s="5"/>
      <c r="AG542" s="5"/>
      <c r="AH542" s="5"/>
      <c r="AI542" s="5"/>
      <c r="AJ542" s="5"/>
    </row>
    <row r="543" spans="32:36" x14ac:dyDescent="0.35">
      <c r="AF543" s="5"/>
      <c r="AG543" s="5"/>
      <c r="AH543" s="5"/>
      <c r="AI543" s="5"/>
      <c r="AJ543" s="5"/>
    </row>
    <row r="544" spans="32:36" x14ac:dyDescent="0.35">
      <c r="AF544" s="5"/>
      <c r="AG544" s="5"/>
      <c r="AH544" s="5"/>
      <c r="AI544" s="5"/>
      <c r="AJ544" s="5"/>
    </row>
    <row r="545" spans="32:36" x14ac:dyDescent="0.35">
      <c r="AF545" s="5"/>
      <c r="AG545" s="5"/>
      <c r="AH545" s="5"/>
      <c r="AI545" s="5"/>
      <c r="AJ545" s="5"/>
    </row>
    <row r="546" spans="32:36" x14ac:dyDescent="0.35">
      <c r="AF546" s="5"/>
      <c r="AG546" s="5"/>
      <c r="AH546" s="5"/>
      <c r="AI546" s="5"/>
      <c r="AJ546" s="5"/>
    </row>
    <row r="547" spans="32:36" x14ac:dyDescent="0.35">
      <c r="AF547" s="5"/>
      <c r="AG547" s="5"/>
      <c r="AH547" s="5"/>
      <c r="AI547" s="5"/>
      <c r="AJ547" s="5"/>
    </row>
    <row r="548" spans="32:36" x14ac:dyDescent="0.35">
      <c r="AF548" s="5"/>
      <c r="AG548" s="5"/>
      <c r="AH548" s="5"/>
      <c r="AI548" s="5"/>
      <c r="AJ548" s="5"/>
    </row>
    <row r="549" spans="32:36" x14ac:dyDescent="0.35">
      <c r="AF549" s="5"/>
      <c r="AG549" s="5"/>
      <c r="AH549" s="5"/>
      <c r="AI549" s="5"/>
      <c r="AJ549" s="5"/>
    </row>
    <row r="550" spans="32:36" x14ac:dyDescent="0.35">
      <c r="AF550" s="5"/>
      <c r="AG550" s="5"/>
      <c r="AH550" s="5"/>
      <c r="AI550" s="5"/>
      <c r="AJ550" s="5"/>
    </row>
    <row r="551" spans="32:36" x14ac:dyDescent="0.35">
      <c r="AF551" s="5"/>
      <c r="AG551" s="5"/>
      <c r="AH551" s="5"/>
      <c r="AI551" s="5"/>
      <c r="AJ551" s="5"/>
    </row>
    <row r="552" spans="32:36" x14ac:dyDescent="0.35">
      <c r="AF552" s="5"/>
      <c r="AG552" s="5"/>
      <c r="AH552" s="5"/>
      <c r="AI552" s="5"/>
      <c r="AJ552" s="5"/>
    </row>
    <row r="553" spans="32:36" x14ac:dyDescent="0.35">
      <c r="AF553" s="5"/>
      <c r="AG553" s="5"/>
      <c r="AH553" s="5"/>
      <c r="AI553" s="5"/>
      <c r="AJ553" s="5"/>
    </row>
    <row r="554" spans="32:36" x14ac:dyDescent="0.35">
      <c r="AF554" s="5"/>
      <c r="AG554" s="5"/>
      <c r="AH554" s="5"/>
      <c r="AI554" s="5"/>
      <c r="AJ554" s="5"/>
    </row>
    <row r="555" spans="32:36" x14ac:dyDescent="0.35">
      <c r="AF555" s="5"/>
      <c r="AG555" s="5"/>
      <c r="AH555" s="5"/>
      <c r="AI555" s="5"/>
      <c r="AJ555" s="5"/>
    </row>
    <row r="556" spans="32:36" x14ac:dyDescent="0.35">
      <c r="AF556" s="5"/>
      <c r="AG556" s="5"/>
      <c r="AH556" s="5"/>
      <c r="AI556" s="5"/>
      <c r="AJ556" s="5"/>
    </row>
    <row r="557" spans="32:36" x14ac:dyDescent="0.35">
      <c r="AF557" s="5"/>
      <c r="AG557" s="5"/>
      <c r="AH557" s="5"/>
      <c r="AI557" s="5"/>
      <c r="AJ557" s="5"/>
    </row>
    <row r="558" spans="32:36" x14ac:dyDescent="0.35">
      <c r="AF558" s="5"/>
      <c r="AG558" s="5"/>
      <c r="AH558" s="5"/>
      <c r="AI558" s="5"/>
      <c r="AJ558" s="5"/>
    </row>
    <row r="559" spans="32:36" x14ac:dyDescent="0.35">
      <c r="AF559" s="5"/>
      <c r="AG559" s="5"/>
      <c r="AH559" s="5"/>
      <c r="AI559" s="5"/>
      <c r="AJ559" s="5"/>
    </row>
    <row r="560" spans="32:36" x14ac:dyDescent="0.35">
      <c r="AF560" s="5"/>
      <c r="AG560" s="5"/>
      <c r="AH560" s="5"/>
      <c r="AI560" s="5"/>
      <c r="AJ560" s="5"/>
    </row>
    <row r="561" spans="32:36" x14ac:dyDescent="0.35">
      <c r="AF561" s="5"/>
      <c r="AG561" s="5"/>
      <c r="AH561" s="5"/>
      <c r="AI561" s="5"/>
      <c r="AJ561" s="5"/>
    </row>
    <row r="562" spans="32:36" x14ac:dyDescent="0.35">
      <c r="AF562" s="5"/>
      <c r="AG562" s="5"/>
      <c r="AH562" s="5"/>
      <c r="AI562" s="5"/>
      <c r="AJ562" s="5"/>
    </row>
    <row r="563" spans="32:36" x14ac:dyDescent="0.35">
      <c r="AF563" s="5"/>
      <c r="AG563" s="5"/>
      <c r="AH563" s="5"/>
      <c r="AI563" s="5"/>
      <c r="AJ563" s="5"/>
    </row>
    <row r="564" spans="32:36" x14ac:dyDescent="0.35">
      <c r="AF564" s="5"/>
      <c r="AG564" s="5"/>
      <c r="AH564" s="5"/>
      <c r="AI564" s="5"/>
      <c r="AJ564" s="5"/>
    </row>
    <row r="565" spans="32:36" x14ac:dyDescent="0.35">
      <c r="AF565" s="5"/>
      <c r="AG565" s="5"/>
      <c r="AH565" s="5"/>
      <c r="AI565" s="5"/>
      <c r="AJ565" s="5"/>
    </row>
    <row r="566" spans="32:36" x14ac:dyDescent="0.35">
      <c r="AF566" s="5"/>
      <c r="AG566" s="5"/>
      <c r="AH566" s="5"/>
      <c r="AI566" s="5"/>
      <c r="AJ566" s="5"/>
    </row>
    <row r="567" spans="32:36" x14ac:dyDescent="0.35">
      <c r="AF567" s="5"/>
      <c r="AG567" s="5"/>
      <c r="AH567" s="5"/>
      <c r="AI567" s="5"/>
      <c r="AJ567" s="5"/>
    </row>
    <row r="568" spans="32:36" x14ac:dyDescent="0.35">
      <c r="AF568" s="5"/>
      <c r="AG568" s="5"/>
      <c r="AH568" s="5"/>
      <c r="AI568" s="5"/>
      <c r="AJ568" s="5"/>
    </row>
    <row r="569" spans="32:36" x14ac:dyDescent="0.35">
      <c r="AF569" s="5"/>
      <c r="AG569" s="5"/>
      <c r="AH569" s="5"/>
      <c r="AI569" s="5"/>
      <c r="AJ569" s="5"/>
    </row>
    <row r="570" spans="32:36" x14ac:dyDescent="0.35">
      <c r="AF570" s="5"/>
      <c r="AG570" s="5"/>
      <c r="AH570" s="5"/>
      <c r="AI570" s="5"/>
      <c r="AJ570" s="5"/>
    </row>
    <row r="571" spans="32:36" x14ac:dyDescent="0.35">
      <c r="AF571" s="5"/>
      <c r="AG571" s="5"/>
      <c r="AH571" s="5"/>
      <c r="AI571" s="5"/>
      <c r="AJ571" s="5"/>
    </row>
    <row r="572" spans="32:36" x14ac:dyDescent="0.35">
      <c r="AF572" s="5"/>
      <c r="AG572" s="5"/>
      <c r="AH572" s="5"/>
      <c r="AI572" s="5"/>
      <c r="AJ572" s="5"/>
    </row>
    <row r="573" spans="32:36" x14ac:dyDescent="0.35">
      <c r="AF573" s="5"/>
      <c r="AG573" s="5"/>
      <c r="AH573" s="5"/>
      <c r="AI573" s="5"/>
      <c r="AJ573" s="5"/>
    </row>
    <row r="574" spans="32:36" x14ac:dyDescent="0.35">
      <c r="AF574" s="5"/>
      <c r="AG574" s="5"/>
      <c r="AH574" s="5"/>
      <c r="AI574" s="5"/>
      <c r="AJ574" s="5"/>
    </row>
    <row r="575" spans="32:36" x14ac:dyDescent="0.35">
      <c r="AF575" s="5"/>
      <c r="AG575" s="5"/>
      <c r="AH575" s="5"/>
      <c r="AI575" s="5"/>
      <c r="AJ575" s="5"/>
    </row>
    <row r="576" spans="32:36" x14ac:dyDescent="0.35">
      <c r="AF576" s="5"/>
      <c r="AG576" s="5"/>
      <c r="AH576" s="5"/>
      <c r="AI576" s="5"/>
      <c r="AJ576" s="5"/>
    </row>
    <row r="577" spans="32:36" x14ac:dyDescent="0.35">
      <c r="AF577" s="5"/>
      <c r="AG577" s="5"/>
      <c r="AH577" s="5"/>
      <c r="AI577" s="5"/>
      <c r="AJ577" s="5"/>
    </row>
    <row r="578" spans="32:36" x14ac:dyDescent="0.35">
      <c r="AF578" s="5"/>
      <c r="AG578" s="5"/>
      <c r="AH578" s="5"/>
      <c r="AI578" s="5"/>
      <c r="AJ578" s="5"/>
    </row>
    <row r="579" spans="32:36" x14ac:dyDescent="0.35">
      <c r="AF579" s="5"/>
      <c r="AG579" s="5"/>
      <c r="AH579" s="5"/>
      <c r="AI579" s="5"/>
      <c r="AJ579" s="5"/>
    </row>
    <row r="580" spans="32:36" x14ac:dyDescent="0.35">
      <c r="AF580" s="5"/>
      <c r="AG580" s="5"/>
      <c r="AH580" s="5"/>
      <c r="AI580" s="5"/>
      <c r="AJ580" s="5"/>
    </row>
    <row r="581" spans="32:36" x14ac:dyDescent="0.35">
      <c r="AF581" s="5"/>
      <c r="AG581" s="5"/>
      <c r="AH581" s="5"/>
      <c r="AI581" s="5"/>
      <c r="AJ581" s="5"/>
    </row>
    <row r="582" spans="32:36" x14ac:dyDescent="0.35">
      <c r="AF582" s="5"/>
      <c r="AG582" s="5"/>
      <c r="AH582" s="5"/>
      <c r="AI582" s="5"/>
      <c r="AJ582" s="5"/>
    </row>
    <row r="583" spans="32:36" x14ac:dyDescent="0.35">
      <c r="AF583" s="5"/>
      <c r="AG583" s="5"/>
      <c r="AH583" s="5"/>
      <c r="AI583" s="5"/>
      <c r="AJ583" s="5"/>
    </row>
    <row r="584" spans="32:36" x14ac:dyDescent="0.35">
      <c r="AF584" s="5"/>
      <c r="AG584" s="5"/>
      <c r="AH584" s="5"/>
      <c r="AI584" s="5"/>
      <c r="AJ584" s="5"/>
    </row>
    <row r="585" spans="32:36" x14ac:dyDescent="0.35">
      <c r="AF585" s="5"/>
      <c r="AG585" s="5"/>
      <c r="AH585" s="5"/>
      <c r="AI585" s="5"/>
      <c r="AJ585" s="5"/>
    </row>
    <row r="586" spans="32:36" x14ac:dyDescent="0.35">
      <c r="AF586" s="5"/>
      <c r="AG586" s="5"/>
      <c r="AH586" s="5"/>
      <c r="AI586" s="5"/>
      <c r="AJ586" s="5"/>
    </row>
    <row r="587" spans="32:36" x14ac:dyDescent="0.35">
      <c r="AF587" s="5"/>
      <c r="AG587" s="5"/>
      <c r="AH587" s="5"/>
      <c r="AI587" s="5"/>
      <c r="AJ587" s="5"/>
    </row>
    <row r="588" spans="32:36" x14ac:dyDescent="0.35">
      <c r="AF588" s="5"/>
      <c r="AG588" s="5"/>
      <c r="AH588" s="5"/>
      <c r="AI588" s="5"/>
      <c r="AJ588" s="5"/>
    </row>
    <row r="589" spans="32:36" x14ac:dyDescent="0.35">
      <c r="AF589" s="5"/>
      <c r="AG589" s="5"/>
      <c r="AH589" s="5"/>
      <c r="AI589" s="5"/>
      <c r="AJ589" s="5"/>
    </row>
    <row r="590" spans="32:36" x14ac:dyDescent="0.35">
      <c r="AF590" s="5"/>
      <c r="AG590" s="5"/>
      <c r="AH590" s="5"/>
      <c r="AI590" s="5"/>
      <c r="AJ590" s="5"/>
    </row>
    <row r="591" spans="32:36" x14ac:dyDescent="0.35">
      <c r="AF591" s="5"/>
      <c r="AG591" s="5"/>
      <c r="AH591" s="5"/>
      <c r="AI591" s="5"/>
      <c r="AJ591" s="5"/>
    </row>
    <row r="592" spans="32:36" x14ac:dyDescent="0.35">
      <c r="AF592" s="5"/>
      <c r="AG592" s="5"/>
      <c r="AH592" s="5"/>
      <c r="AI592" s="5"/>
      <c r="AJ592" s="5"/>
    </row>
    <row r="593" spans="32:36" x14ac:dyDescent="0.35">
      <c r="AF593" s="5"/>
      <c r="AG593" s="5"/>
      <c r="AH593" s="5"/>
      <c r="AI593" s="5"/>
      <c r="AJ593" s="5"/>
    </row>
    <row r="594" spans="32:36" x14ac:dyDescent="0.35">
      <c r="AF594" s="5"/>
      <c r="AG594" s="5"/>
      <c r="AH594" s="5"/>
      <c r="AI594" s="5"/>
      <c r="AJ594" s="5"/>
    </row>
    <row r="595" spans="32:36" x14ac:dyDescent="0.35">
      <c r="AF595" s="5"/>
      <c r="AG595" s="5"/>
      <c r="AH595" s="5"/>
      <c r="AI595" s="5"/>
      <c r="AJ595" s="5"/>
    </row>
    <row r="596" spans="32:36" x14ac:dyDescent="0.35">
      <c r="AF596" s="5"/>
      <c r="AG596" s="5"/>
      <c r="AH596" s="5"/>
      <c r="AI596" s="5"/>
      <c r="AJ596" s="5"/>
    </row>
    <row r="597" spans="32:36" x14ac:dyDescent="0.35">
      <c r="AF597" s="5"/>
      <c r="AG597" s="5"/>
      <c r="AH597" s="5"/>
      <c r="AI597" s="5"/>
      <c r="AJ597" s="5"/>
    </row>
    <row r="598" spans="32:36" x14ac:dyDescent="0.35">
      <c r="AF598" s="5"/>
      <c r="AG598" s="5"/>
      <c r="AH598" s="5"/>
      <c r="AI598" s="5"/>
      <c r="AJ598" s="5"/>
    </row>
    <row r="599" spans="32:36" x14ac:dyDescent="0.35">
      <c r="AF599" s="5"/>
      <c r="AG599" s="5"/>
      <c r="AH599" s="5"/>
      <c r="AI599" s="5"/>
      <c r="AJ599" s="5"/>
    </row>
    <row r="600" spans="32:36" x14ac:dyDescent="0.35">
      <c r="AF600" s="5"/>
      <c r="AG600" s="5"/>
      <c r="AH600" s="5"/>
      <c r="AI600" s="5"/>
      <c r="AJ600" s="5"/>
    </row>
    <row r="601" spans="32:36" x14ac:dyDescent="0.35">
      <c r="AF601" s="5"/>
      <c r="AG601" s="5"/>
      <c r="AH601" s="5"/>
      <c r="AI601" s="5"/>
      <c r="AJ601" s="5"/>
    </row>
    <row r="602" spans="32:36" x14ac:dyDescent="0.35">
      <c r="AF602" s="5"/>
      <c r="AG602" s="5"/>
      <c r="AH602" s="5"/>
      <c r="AI602" s="5"/>
      <c r="AJ602" s="5"/>
    </row>
    <row r="603" spans="32:36" x14ac:dyDescent="0.35">
      <c r="AF603" s="5"/>
      <c r="AG603" s="5"/>
      <c r="AH603" s="5"/>
      <c r="AI603" s="5"/>
      <c r="AJ603" s="5"/>
    </row>
    <row r="604" spans="32:36" x14ac:dyDescent="0.35">
      <c r="AF604" s="5"/>
      <c r="AG604" s="5"/>
      <c r="AH604" s="5"/>
      <c r="AI604" s="5"/>
      <c r="AJ604" s="5"/>
    </row>
    <row r="605" spans="32:36" x14ac:dyDescent="0.35">
      <c r="AF605" s="5"/>
      <c r="AG605" s="5"/>
      <c r="AH605" s="5"/>
      <c r="AI605" s="5"/>
      <c r="AJ605" s="5"/>
    </row>
    <row r="606" spans="32:36" x14ac:dyDescent="0.35">
      <c r="AF606" s="5"/>
      <c r="AG606" s="5"/>
      <c r="AH606" s="5"/>
      <c r="AI606" s="5"/>
      <c r="AJ606" s="5"/>
    </row>
    <row r="607" spans="32:36" x14ac:dyDescent="0.35">
      <c r="AF607" s="5"/>
      <c r="AG607" s="5"/>
      <c r="AH607" s="5"/>
      <c r="AI607" s="5"/>
      <c r="AJ607" s="5"/>
    </row>
    <row r="608" spans="32:36" x14ac:dyDescent="0.35">
      <c r="AF608" s="5"/>
      <c r="AG608" s="5"/>
      <c r="AH608" s="5"/>
      <c r="AI608" s="5"/>
      <c r="AJ608" s="5"/>
    </row>
    <row r="609" spans="32:36" x14ac:dyDescent="0.35">
      <c r="AF609" s="5"/>
      <c r="AG609" s="5"/>
      <c r="AH609" s="5"/>
      <c r="AI609" s="5"/>
      <c r="AJ609" s="5"/>
    </row>
    <row r="610" spans="32:36" x14ac:dyDescent="0.35">
      <c r="AF610" s="5"/>
      <c r="AG610" s="5"/>
      <c r="AH610" s="5"/>
      <c r="AI610" s="5"/>
      <c r="AJ610" s="5"/>
    </row>
    <row r="611" spans="32:36" x14ac:dyDescent="0.35">
      <c r="AF611" s="5"/>
      <c r="AG611" s="5"/>
      <c r="AH611" s="5"/>
      <c r="AI611" s="5"/>
      <c r="AJ611" s="5"/>
    </row>
    <row r="612" spans="32:36" x14ac:dyDescent="0.35">
      <c r="AF612" s="5"/>
      <c r="AG612" s="5"/>
      <c r="AH612" s="5"/>
      <c r="AI612" s="5"/>
      <c r="AJ612" s="5"/>
    </row>
    <row r="613" spans="32:36" x14ac:dyDescent="0.35">
      <c r="AF613" s="5"/>
      <c r="AG613" s="5"/>
      <c r="AH613" s="5"/>
      <c r="AI613" s="5"/>
      <c r="AJ613" s="5"/>
    </row>
    <row r="614" spans="32:36" x14ac:dyDescent="0.35">
      <c r="AF614" s="5"/>
      <c r="AG614" s="5"/>
      <c r="AH614" s="5"/>
      <c r="AI614" s="5"/>
      <c r="AJ614" s="5"/>
    </row>
    <row r="615" spans="32:36" x14ac:dyDescent="0.35">
      <c r="AF615" s="5"/>
      <c r="AG615" s="5"/>
      <c r="AH615" s="5"/>
      <c r="AI615" s="5"/>
      <c r="AJ615" s="5"/>
    </row>
    <row r="616" spans="32:36" x14ac:dyDescent="0.35">
      <c r="AF616" s="5"/>
      <c r="AG616" s="5"/>
      <c r="AH616" s="5"/>
      <c r="AI616" s="5"/>
      <c r="AJ616" s="5"/>
    </row>
    <row r="617" spans="32:36" x14ac:dyDescent="0.35">
      <c r="AF617" s="5"/>
      <c r="AG617" s="5"/>
      <c r="AH617" s="5"/>
      <c r="AI617" s="5"/>
      <c r="AJ617" s="5"/>
    </row>
    <row r="618" spans="32:36" x14ac:dyDescent="0.35">
      <c r="AF618" s="5"/>
      <c r="AG618" s="5"/>
      <c r="AH618" s="5"/>
      <c r="AI618" s="5"/>
      <c r="AJ618" s="5"/>
    </row>
    <row r="619" spans="32:36" x14ac:dyDescent="0.35">
      <c r="AF619" s="5"/>
      <c r="AG619" s="5"/>
      <c r="AH619" s="5"/>
      <c r="AI619" s="5"/>
      <c r="AJ619" s="5"/>
    </row>
    <row r="620" spans="32:36" x14ac:dyDescent="0.35">
      <c r="AF620" s="5"/>
      <c r="AG620" s="5"/>
      <c r="AH620" s="5"/>
      <c r="AI620" s="5"/>
      <c r="AJ620" s="5"/>
    </row>
    <row r="621" spans="32:36" x14ac:dyDescent="0.35">
      <c r="AF621" s="5"/>
      <c r="AG621" s="5"/>
      <c r="AH621" s="5"/>
      <c r="AI621" s="5"/>
      <c r="AJ621" s="5"/>
    </row>
    <row r="622" spans="32:36" x14ac:dyDescent="0.35">
      <c r="AF622" s="5"/>
      <c r="AG622" s="5"/>
      <c r="AH622" s="5"/>
      <c r="AI622" s="5"/>
      <c r="AJ622" s="5"/>
    </row>
    <row r="623" spans="32:36" x14ac:dyDescent="0.35">
      <c r="AF623" s="5"/>
      <c r="AG623" s="5"/>
      <c r="AH623" s="5"/>
      <c r="AI623" s="5"/>
      <c r="AJ623" s="5"/>
    </row>
    <row r="624" spans="32:36" x14ac:dyDescent="0.35">
      <c r="AF624" s="5"/>
      <c r="AG624" s="5"/>
      <c r="AH624" s="5"/>
      <c r="AI624" s="5"/>
      <c r="AJ624" s="5"/>
    </row>
    <row r="625" spans="32:36" x14ac:dyDescent="0.35">
      <c r="AF625" s="5"/>
      <c r="AG625" s="5"/>
      <c r="AH625" s="5"/>
      <c r="AI625" s="5"/>
      <c r="AJ625" s="5"/>
    </row>
    <row r="626" spans="32:36" x14ac:dyDescent="0.35">
      <c r="AF626" s="5"/>
      <c r="AG626" s="5"/>
      <c r="AH626" s="5"/>
      <c r="AI626" s="5"/>
      <c r="AJ626" s="5"/>
    </row>
    <row r="627" spans="32:36" x14ac:dyDescent="0.35">
      <c r="AF627" s="5"/>
      <c r="AG627" s="5"/>
      <c r="AH627" s="5"/>
      <c r="AI627" s="5"/>
      <c r="AJ627" s="5"/>
    </row>
    <row r="628" spans="32:36" x14ac:dyDescent="0.35">
      <c r="AF628" s="5"/>
      <c r="AG628" s="5"/>
      <c r="AH628" s="5"/>
      <c r="AI628" s="5"/>
      <c r="AJ628" s="5"/>
    </row>
    <row r="629" spans="32:36" x14ac:dyDescent="0.35">
      <c r="AF629" s="5"/>
      <c r="AG629" s="5"/>
      <c r="AH629" s="5"/>
      <c r="AI629" s="5"/>
      <c r="AJ629" s="5"/>
    </row>
    <row r="630" spans="32:36" x14ac:dyDescent="0.35">
      <c r="AF630" s="5"/>
      <c r="AG630" s="5"/>
      <c r="AH630" s="5"/>
      <c r="AI630" s="5"/>
      <c r="AJ630" s="5"/>
    </row>
    <row r="631" spans="32:36" x14ac:dyDescent="0.35">
      <c r="AF631" s="5"/>
      <c r="AG631" s="5"/>
      <c r="AH631" s="5"/>
      <c r="AI631" s="5"/>
      <c r="AJ631" s="5"/>
    </row>
    <row r="632" spans="32:36" x14ac:dyDescent="0.35">
      <c r="AF632" s="5"/>
      <c r="AG632" s="5"/>
      <c r="AH632" s="5"/>
      <c r="AI632" s="5"/>
      <c r="AJ632" s="5"/>
    </row>
    <row r="633" spans="32:36" x14ac:dyDescent="0.35">
      <c r="AF633" s="5"/>
      <c r="AG633" s="5"/>
      <c r="AH633" s="5"/>
      <c r="AI633" s="5"/>
      <c r="AJ633" s="5"/>
    </row>
    <row r="634" spans="32:36" x14ac:dyDescent="0.35">
      <c r="AF634" s="5"/>
      <c r="AG634" s="5"/>
      <c r="AH634" s="5"/>
      <c r="AI634" s="5"/>
      <c r="AJ634" s="5"/>
    </row>
    <row r="635" spans="32:36" x14ac:dyDescent="0.35">
      <c r="AF635" s="5"/>
      <c r="AG635" s="5"/>
      <c r="AH635" s="5"/>
      <c r="AI635" s="5"/>
      <c r="AJ635" s="5"/>
    </row>
    <row r="636" spans="32:36" x14ac:dyDescent="0.35">
      <c r="AF636" s="5"/>
      <c r="AG636" s="5"/>
      <c r="AH636" s="5"/>
      <c r="AI636" s="5"/>
      <c r="AJ636" s="5"/>
    </row>
    <row r="637" spans="32:36" x14ac:dyDescent="0.35">
      <c r="AF637" s="5"/>
      <c r="AG637" s="5"/>
      <c r="AH637" s="5"/>
      <c r="AI637" s="5"/>
      <c r="AJ637" s="5"/>
    </row>
    <row r="638" spans="32:36" x14ac:dyDescent="0.35">
      <c r="AF638" s="5"/>
      <c r="AG638" s="5"/>
      <c r="AH638" s="5"/>
      <c r="AI638" s="5"/>
      <c r="AJ638" s="5"/>
    </row>
    <row r="639" spans="32:36" x14ac:dyDescent="0.35">
      <c r="AF639" s="5"/>
      <c r="AG639" s="5"/>
      <c r="AH639" s="5"/>
      <c r="AI639" s="5"/>
      <c r="AJ639" s="5"/>
    </row>
    <row r="640" spans="32:36" x14ac:dyDescent="0.35">
      <c r="AF640" s="5"/>
      <c r="AG640" s="5"/>
      <c r="AH640" s="5"/>
      <c r="AI640" s="5"/>
      <c r="AJ640" s="5"/>
    </row>
    <row r="641" spans="32:36" x14ac:dyDescent="0.35">
      <c r="AF641" s="5"/>
      <c r="AG641" s="5"/>
      <c r="AH641" s="5"/>
      <c r="AI641" s="5"/>
      <c r="AJ641" s="5"/>
    </row>
    <row r="642" spans="32:36" x14ac:dyDescent="0.35">
      <c r="AF642" s="5"/>
      <c r="AG642" s="5"/>
      <c r="AH642" s="5"/>
      <c r="AI642" s="5"/>
      <c r="AJ642" s="5"/>
    </row>
    <row r="643" spans="32:36" x14ac:dyDescent="0.35">
      <c r="AF643" s="5"/>
      <c r="AG643" s="5"/>
      <c r="AH643" s="5"/>
      <c r="AI643" s="5"/>
      <c r="AJ643" s="5"/>
    </row>
    <row r="644" spans="32:36" x14ac:dyDescent="0.35">
      <c r="AF644" s="5"/>
      <c r="AG644" s="5"/>
      <c r="AH644" s="5"/>
      <c r="AI644" s="5"/>
      <c r="AJ644" s="5"/>
    </row>
    <row r="645" spans="32:36" x14ac:dyDescent="0.35">
      <c r="AF645" s="5"/>
      <c r="AG645" s="5"/>
      <c r="AH645" s="5"/>
      <c r="AI645" s="5"/>
      <c r="AJ645" s="5"/>
    </row>
    <row r="646" spans="32:36" x14ac:dyDescent="0.35">
      <c r="AF646" s="5"/>
      <c r="AG646" s="5"/>
      <c r="AH646" s="5"/>
      <c r="AI646" s="5"/>
      <c r="AJ646" s="5"/>
    </row>
    <row r="647" spans="32:36" x14ac:dyDescent="0.35">
      <c r="AF647" s="5"/>
      <c r="AG647" s="5"/>
      <c r="AH647" s="5"/>
      <c r="AI647" s="5"/>
      <c r="AJ647" s="5"/>
    </row>
    <row r="648" spans="32:36" x14ac:dyDescent="0.35">
      <c r="AF648" s="5"/>
      <c r="AG648" s="5"/>
      <c r="AH648" s="5"/>
      <c r="AI648" s="5"/>
      <c r="AJ648" s="5"/>
    </row>
    <row r="649" spans="32:36" x14ac:dyDescent="0.35">
      <c r="AF649" s="5"/>
      <c r="AG649" s="5"/>
      <c r="AH649" s="5"/>
      <c r="AI649" s="5"/>
      <c r="AJ649" s="5"/>
    </row>
    <row r="650" spans="32:36" x14ac:dyDescent="0.35">
      <c r="AF650" s="5"/>
      <c r="AG650" s="5"/>
      <c r="AH650" s="5"/>
      <c r="AI650" s="5"/>
      <c r="AJ650" s="5"/>
    </row>
    <row r="651" spans="32:36" x14ac:dyDescent="0.35">
      <c r="AF651" s="5"/>
      <c r="AG651" s="5"/>
      <c r="AH651" s="5"/>
      <c r="AI651" s="5"/>
      <c r="AJ651" s="5"/>
    </row>
    <row r="652" spans="32:36" x14ac:dyDescent="0.35">
      <c r="AF652" s="5"/>
      <c r="AG652" s="5"/>
      <c r="AH652" s="5"/>
      <c r="AI652" s="5"/>
      <c r="AJ652" s="5"/>
    </row>
    <row r="653" spans="32:36" x14ac:dyDescent="0.35">
      <c r="AF653" s="5"/>
      <c r="AG653" s="5"/>
      <c r="AH653" s="5"/>
      <c r="AI653" s="5"/>
      <c r="AJ653" s="5"/>
    </row>
    <row r="654" spans="32:36" x14ac:dyDescent="0.35">
      <c r="AF654" s="5"/>
      <c r="AG654" s="5"/>
      <c r="AH654" s="5"/>
      <c r="AI654" s="5"/>
      <c r="AJ654" s="5"/>
    </row>
    <row r="655" spans="32:36" x14ac:dyDescent="0.35">
      <c r="AF655" s="5"/>
      <c r="AG655" s="5"/>
      <c r="AH655" s="5"/>
      <c r="AI655" s="5"/>
      <c r="AJ655" s="5"/>
    </row>
    <row r="656" spans="32:36" x14ac:dyDescent="0.35">
      <c r="AF656" s="5"/>
      <c r="AG656" s="5"/>
      <c r="AH656" s="5"/>
      <c r="AI656" s="5"/>
      <c r="AJ656" s="5"/>
    </row>
    <row r="657" spans="32:36" x14ac:dyDescent="0.35">
      <c r="AF657" s="5"/>
      <c r="AG657" s="5"/>
      <c r="AH657" s="5"/>
      <c r="AI657" s="5"/>
      <c r="AJ657" s="5"/>
    </row>
    <row r="658" spans="32:36" x14ac:dyDescent="0.35">
      <c r="AF658" s="5"/>
      <c r="AG658" s="5"/>
      <c r="AH658" s="5"/>
      <c r="AI658" s="5"/>
      <c r="AJ658" s="5"/>
    </row>
    <row r="659" spans="32:36" x14ac:dyDescent="0.35">
      <c r="AF659" s="5"/>
      <c r="AG659" s="5"/>
      <c r="AH659" s="5"/>
      <c r="AI659" s="5"/>
      <c r="AJ659" s="5"/>
    </row>
    <row r="660" spans="32:36" x14ac:dyDescent="0.35">
      <c r="AF660" s="5"/>
      <c r="AG660" s="5"/>
      <c r="AH660" s="5"/>
      <c r="AI660" s="5"/>
      <c r="AJ660" s="5"/>
    </row>
    <row r="661" spans="32:36" x14ac:dyDescent="0.35">
      <c r="AF661" s="5"/>
      <c r="AG661" s="5"/>
      <c r="AH661" s="5"/>
      <c r="AI661" s="5"/>
      <c r="AJ661" s="5"/>
    </row>
    <row r="662" spans="32:36" x14ac:dyDescent="0.35">
      <c r="AF662" s="5"/>
      <c r="AG662" s="5"/>
      <c r="AH662" s="5"/>
      <c r="AI662" s="5"/>
      <c r="AJ662" s="5"/>
    </row>
    <row r="663" spans="32:36" x14ac:dyDescent="0.35">
      <c r="AF663" s="5"/>
      <c r="AG663" s="5"/>
      <c r="AH663" s="5"/>
      <c r="AI663" s="5"/>
      <c r="AJ663" s="5"/>
    </row>
    <row r="664" spans="32:36" x14ac:dyDescent="0.35">
      <c r="AF664" s="5"/>
      <c r="AG664" s="5"/>
      <c r="AH664" s="5"/>
      <c r="AI664" s="5"/>
      <c r="AJ664" s="5"/>
    </row>
    <row r="665" spans="32:36" x14ac:dyDescent="0.35">
      <c r="AF665" s="5"/>
      <c r="AG665" s="5"/>
      <c r="AH665" s="5"/>
      <c r="AI665" s="5"/>
      <c r="AJ665" s="5"/>
    </row>
    <row r="666" spans="32:36" x14ac:dyDescent="0.35">
      <c r="AF666" s="5"/>
      <c r="AG666" s="5"/>
      <c r="AH666" s="5"/>
      <c r="AI666" s="5"/>
      <c r="AJ666" s="5"/>
    </row>
    <row r="667" spans="32:36" x14ac:dyDescent="0.35">
      <c r="AF667" s="5"/>
      <c r="AG667" s="5"/>
      <c r="AH667" s="5"/>
      <c r="AI667" s="5"/>
      <c r="AJ667" s="5"/>
    </row>
    <row r="668" spans="32:36" x14ac:dyDescent="0.35">
      <c r="AF668" s="5"/>
      <c r="AG668" s="5"/>
      <c r="AH668" s="5"/>
      <c r="AI668" s="5"/>
      <c r="AJ668" s="5"/>
    </row>
    <row r="669" spans="32:36" x14ac:dyDescent="0.35">
      <c r="AF669" s="5"/>
      <c r="AG669" s="5"/>
      <c r="AH669" s="5"/>
      <c r="AI669" s="5"/>
      <c r="AJ669" s="5"/>
    </row>
    <row r="670" spans="32:36" x14ac:dyDescent="0.35">
      <c r="AF670" s="5"/>
      <c r="AG670" s="5"/>
      <c r="AH670" s="5"/>
      <c r="AI670" s="5"/>
      <c r="AJ670" s="5"/>
    </row>
    <row r="671" spans="32:36" x14ac:dyDescent="0.35">
      <c r="AF671" s="5"/>
      <c r="AG671" s="5"/>
      <c r="AH671" s="5"/>
      <c r="AI671" s="5"/>
      <c r="AJ671" s="5"/>
    </row>
    <row r="672" spans="32:36" x14ac:dyDescent="0.35">
      <c r="AF672" s="5"/>
      <c r="AG672" s="5"/>
      <c r="AH672" s="5"/>
      <c r="AI672" s="5"/>
      <c r="AJ672" s="5"/>
    </row>
    <row r="673" spans="32:36" x14ac:dyDescent="0.35">
      <c r="AF673" s="5"/>
      <c r="AG673" s="5"/>
      <c r="AH673" s="5"/>
      <c r="AI673" s="5"/>
      <c r="AJ673" s="5"/>
    </row>
    <row r="674" spans="32:36" x14ac:dyDescent="0.35">
      <c r="AF674" s="5"/>
      <c r="AG674" s="5"/>
      <c r="AH674" s="5"/>
      <c r="AI674" s="5"/>
      <c r="AJ674" s="5"/>
    </row>
    <row r="675" spans="32:36" x14ac:dyDescent="0.35">
      <c r="AF675" s="5"/>
      <c r="AG675" s="5"/>
      <c r="AH675" s="5"/>
      <c r="AI675" s="5"/>
      <c r="AJ675" s="5"/>
    </row>
    <row r="676" spans="32:36" x14ac:dyDescent="0.35">
      <c r="AF676" s="5"/>
      <c r="AG676" s="5"/>
      <c r="AH676" s="5"/>
      <c r="AI676" s="5"/>
      <c r="AJ676" s="5"/>
    </row>
    <row r="677" spans="32:36" x14ac:dyDescent="0.35">
      <c r="AF677" s="5"/>
      <c r="AG677" s="5"/>
      <c r="AH677" s="5"/>
      <c r="AI677" s="5"/>
      <c r="AJ677" s="5"/>
    </row>
    <row r="678" spans="32:36" x14ac:dyDescent="0.35">
      <c r="AF678" s="5"/>
      <c r="AG678" s="5"/>
      <c r="AH678" s="5"/>
      <c r="AI678" s="5"/>
      <c r="AJ678" s="5"/>
    </row>
    <row r="679" spans="32:36" x14ac:dyDescent="0.35">
      <c r="AF679" s="5"/>
      <c r="AG679" s="5"/>
      <c r="AH679" s="5"/>
      <c r="AI679" s="5"/>
      <c r="AJ679" s="5"/>
    </row>
    <row r="680" spans="32:36" x14ac:dyDescent="0.35">
      <c r="AF680" s="5"/>
      <c r="AG680" s="5"/>
      <c r="AH680" s="5"/>
      <c r="AI680" s="5"/>
      <c r="AJ680" s="5"/>
    </row>
    <row r="681" spans="32:36" x14ac:dyDescent="0.35">
      <c r="AF681" s="5"/>
      <c r="AG681" s="5"/>
      <c r="AH681" s="5"/>
      <c r="AI681" s="5"/>
      <c r="AJ681" s="5"/>
    </row>
    <row r="682" spans="32:36" x14ac:dyDescent="0.35">
      <c r="AF682" s="5"/>
      <c r="AG682" s="5"/>
      <c r="AH682" s="5"/>
      <c r="AI682" s="5"/>
      <c r="AJ682" s="5"/>
    </row>
    <row r="683" spans="32:36" x14ac:dyDescent="0.35">
      <c r="AF683" s="5"/>
      <c r="AG683" s="5"/>
      <c r="AH683" s="5"/>
      <c r="AI683" s="5"/>
      <c r="AJ683" s="5"/>
    </row>
    <row r="684" spans="32:36" x14ac:dyDescent="0.35">
      <c r="AF684" s="5"/>
      <c r="AG684" s="5"/>
      <c r="AH684" s="5"/>
      <c r="AI684" s="5"/>
      <c r="AJ684" s="5"/>
    </row>
    <row r="685" spans="32:36" x14ac:dyDescent="0.35">
      <c r="AF685" s="5"/>
      <c r="AG685" s="5"/>
      <c r="AH685" s="5"/>
      <c r="AI685" s="5"/>
      <c r="AJ685" s="5"/>
    </row>
    <row r="686" spans="32:36" x14ac:dyDescent="0.35">
      <c r="AF686" s="5"/>
      <c r="AG686" s="5"/>
      <c r="AH686" s="5"/>
      <c r="AI686" s="5"/>
      <c r="AJ686" s="5"/>
    </row>
    <row r="687" spans="32:36" x14ac:dyDescent="0.35">
      <c r="AF687" s="5"/>
      <c r="AG687" s="5"/>
      <c r="AH687" s="5"/>
      <c r="AI687" s="5"/>
      <c r="AJ687" s="5"/>
    </row>
    <row r="688" spans="32:36" x14ac:dyDescent="0.35">
      <c r="AF688" s="5"/>
      <c r="AG688" s="5"/>
      <c r="AH688" s="5"/>
      <c r="AI688" s="5"/>
      <c r="AJ688" s="5"/>
    </row>
    <row r="689" spans="32:36" x14ac:dyDescent="0.35">
      <c r="AF689" s="5"/>
      <c r="AG689" s="5"/>
      <c r="AH689" s="5"/>
      <c r="AI689" s="5"/>
      <c r="AJ689" s="5"/>
    </row>
    <row r="690" spans="32:36" x14ac:dyDescent="0.35">
      <c r="AF690" s="5"/>
      <c r="AG690" s="5"/>
      <c r="AH690" s="5"/>
      <c r="AI690" s="5"/>
      <c r="AJ690" s="5"/>
    </row>
    <row r="691" spans="32:36" x14ac:dyDescent="0.35">
      <c r="AF691" s="5"/>
      <c r="AG691" s="5"/>
      <c r="AH691" s="5"/>
      <c r="AI691" s="5"/>
      <c r="AJ691" s="5"/>
    </row>
    <row r="692" spans="32:36" x14ac:dyDescent="0.35">
      <c r="AF692" s="5"/>
      <c r="AG692" s="5"/>
      <c r="AH692" s="5"/>
      <c r="AI692" s="5"/>
      <c r="AJ692" s="5"/>
    </row>
    <row r="693" spans="32:36" x14ac:dyDescent="0.35">
      <c r="AF693" s="5"/>
      <c r="AG693" s="5"/>
      <c r="AH693" s="5"/>
      <c r="AI693" s="5"/>
      <c r="AJ693" s="5"/>
    </row>
    <row r="694" spans="32:36" x14ac:dyDescent="0.35">
      <c r="AF694" s="5"/>
      <c r="AG694" s="5"/>
      <c r="AH694" s="5"/>
      <c r="AI694" s="5"/>
      <c r="AJ694" s="5"/>
    </row>
    <row r="695" spans="32:36" x14ac:dyDescent="0.35">
      <c r="AF695" s="5"/>
      <c r="AG695" s="5"/>
      <c r="AH695" s="5"/>
      <c r="AI695" s="5"/>
      <c r="AJ695" s="5"/>
    </row>
    <row r="696" spans="32:36" x14ac:dyDescent="0.35">
      <c r="AF696" s="5"/>
      <c r="AG696" s="5"/>
      <c r="AH696" s="5"/>
      <c r="AI696" s="5"/>
      <c r="AJ696" s="5"/>
    </row>
    <row r="697" spans="32:36" x14ac:dyDescent="0.35">
      <c r="AF697" s="5"/>
      <c r="AG697" s="5"/>
      <c r="AH697" s="5"/>
      <c r="AI697" s="5"/>
      <c r="AJ697" s="5"/>
    </row>
    <row r="698" spans="32:36" x14ac:dyDescent="0.35">
      <c r="AF698" s="5"/>
      <c r="AG698" s="5"/>
      <c r="AH698" s="5"/>
      <c r="AI698" s="5"/>
      <c r="AJ698" s="5"/>
    </row>
    <row r="699" spans="32:36" x14ac:dyDescent="0.35">
      <c r="AF699" s="5"/>
      <c r="AG699" s="5"/>
      <c r="AH699" s="5"/>
      <c r="AI699" s="5"/>
      <c r="AJ699" s="5"/>
    </row>
    <row r="700" spans="32:36" x14ac:dyDescent="0.35">
      <c r="AF700" s="5"/>
      <c r="AG700" s="5"/>
      <c r="AH700" s="5"/>
      <c r="AI700" s="5"/>
      <c r="AJ700" s="5"/>
    </row>
    <row r="701" spans="32:36" x14ac:dyDescent="0.35">
      <c r="AF701" s="5"/>
      <c r="AG701" s="5"/>
      <c r="AH701" s="5"/>
      <c r="AI701" s="5"/>
      <c r="AJ701" s="5"/>
    </row>
    <row r="702" spans="32:36" x14ac:dyDescent="0.35">
      <c r="AF702" s="5"/>
      <c r="AG702" s="5"/>
      <c r="AH702" s="5"/>
      <c r="AI702" s="5"/>
      <c r="AJ702" s="5"/>
    </row>
    <row r="703" spans="32:36" x14ac:dyDescent="0.35">
      <c r="AF703" s="5"/>
      <c r="AG703" s="5"/>
      <c r="AH703" s="5"/>
      <c r="AI703" s="5"/>
      <c r="AJ703" s="5"/>
    </row>
    <row r="704" spans="32:36" x14ac:dyDescent="0.35">
      <c r="AF704" s="5"/>
      <c r="AG704" s="5"/>
      <c r="AH704" s="5"/>
      <c r="AI704" s="5"/>
      <c r="AJ704" s="5"/>
    </row>
    <row r="705" spans="32:36" x14ac:dyDescent="0.35">
      <c r="AF705" s="5"/>
      <c r="AG705" s="5"/>
      <c r="AH705" s="5"/>
      <c r="AI705" s="5"/>
      <c r="AJ705" s="5"/>
    </row>
    <row r="706" spans="32:36" x14ac:dyDescent="0.35">
      <c r="AF706" s="5"/>
      <c r="AG706" s="5"/>
      <c r="AH706" s="5"/>
      <c r="AI706" s="5"/>
      <c r="AJ706" s="5"/>
    </row>
    <row r="707" spans="32:36" x14ac:dyDescent="0.35">
      <c r="AF707" s="5"/>
      <c r="AG707" s="5"/>
      <c r="AH707" s="5"/>
      <c r="AI707" s="5"/>
      <c r="AJ707" s="5"/>
    </row>
    <row r="708" spans="32:36" x14ac:dyDescent="0.35">
      <c r="AF708" s="5"/>
      <c r="AG708" s="5"/>
      <c r="AH708" s="5"/>
      <c r="AI708" s="5"/>
      <c r="AJ708" s="5"/>
    </row>
    <row r="709" spans="32:36" x14ac:dyDescent="0.35">
      <c r="AF709" s="5"/>
      <c r="AG709" s="5"/>
      <c r="AH709" s="5"/>
      <c r="AI709" s="5"/>
      <c r="AJ709" s="5"/>
    </row>
    <row r="710" spans="32:36" x14ac:dyDescent="0.35">
      <c r="AF710" s="5"/>
      <c r="AG710" s="5"/>
      <c r="AH710" s="5"/>
      <c r="AI710" s="5"/>
      <c r="AJ710" s="5"/>
    </row>
    <row r="711" spans="32:36" x14ac:dyDescent="0.35">
      <c r="AF711" s="5"/>
      <c r="AG711" s="5"/>
      <c r="AH711" s="5"/>
      <c r="AI711" s="5"/>
      <c r="AJ711" s="5"/>
    </row>
    <row r="712" spans="32:36" x14ac:dyDescent="0.35">
      <c r="AF712" s="5"/>
      <c r="AG712" s="5"/>
      <c r="AH712" s="5"/>
      <c r="AI712" s="5"/>
      <c r="AJ712" s="5"/>
    </row>
    <row r="713" spans="32:36" x14ac:dyDescent="0.35">
      <c r="AF713" s="5"/>
      <c r="AG713" s="5"/>
      <c r="AH713" s="5"/>
      <c r="AI713" s="5"/>
      <c r="AJ713" s="5"/>
    </row>
    <row r="714" spans="32:36" x14ac:dyDescent="0.35">
      <c r="AF714" s="5"/>
      <c r="AG714" s="5"/>
      <c r="AH714" s="5"/>
      <c r="AI714" s="5"/>
      <c r="AJ714" s="5"/>
    </row>
    <row r="715" spans="32:36" x14ac:dyDescent="0.35">
      <c r="AF715" s="5"/>
      <c r="AG715" s="5"/>
      <c r="AH715" s="5"/>
      <c r="AI715" s="5"/>
      <c r="AJ715" s="5"/>
    </row>
    <row r="716" spans="32:36" x14ac:dyDescent="0.35">
      <c r="AF716" s="5"/>
      <c r="AG716" s="5"/>
      <c r="AH716" s="5"/>
      <c r="AI716" s="5"/>
      <c r="AJ716" s="5"/>
    </row>
    <row r="717" spans="32:36" x14ac:dyDescent="0.35">
      <c r="AF717" s="5"/>
      <c r="AG717" s="5"/>
      <c r="AH717" s="5"/>
      <c r="AI717" s="5"/>
      <c r="AJ717" s="5"/>
    </row>
    <row r="718" spans="32:36" x14ac:dyDescent="0.35">
      <c r="AF718" s="5"/>
      <c r="AG718" s="5"/>
      <c r="AH718" s="5"/>
      <c r="AI718" s="5"/>
      <c r="AJ718" s="5"/>
    </row>
    <row r="719" spans="32:36" x14ac:dyDescent="0.35">
      <c r="AF719" s="5"/>
      <c r="AG719" s="5"/>
      <c r="AH719" s="5"/>
      <c r="AI719" s="5"/>
      <c r="AJ719" s="5"/>
    </row>
    <row r="720" spans="32:36" x14ac:dyDescent="0.35">
      <c r="AF720" s="5"/>
      <c r="AG720" s="5"/>
      <c r="AH720" s="5"/>
      <c r="AI720" s="5"/>
      <c r="AJ720" s="5"/>
    </row>
    <row r="721" spans="32:36" x14ac:dyDescent="0.35">
      <c r="AF721" s="5"/>
      <c r="AG721" s="5"/>
      <c r="AH721" s="5"/>
      <c r="AI721" s="5"/>
      <c r="AJ721" s="5"/>
    </row>
    <row r="722" spans="32:36" x14ac:dyDescent="0.35">
      <c r="AF722" s="5"/>
      <c r="AG722" s="5"/>
      <c r="AH722" s="5"/>
      <c r="AI722" s="5"/>
      <c r="AJ722" s="5"/>
    </row>
    <row r="723" spans="32:36" x14ac:dyDescent="0.35">
      <c r="AF723" s="5"/>
      <c r="AG723" s="5"/>
      <c r="AH723" s="5"/>
      <c r="AI723" s="5"/>
      <c r="AJ723" s="5"/>
    </row>
    <row r="724" spans="32:36" x14ac:dyDescent="0.35">
      <c r="AF724" s="5"/>
      <c r="AG724" s="5"/>
      <c r="AH724" s="5"/>
      <c r="AI724" s="5"/>
      <c r="AJ724" s="5"/>
    </row>
    <row r="725" spans="32:36" x14ac:dyDescent="0.35">
      <c r="AF725" s="5"/>
      <c r="AG725" s="5"/>
      <c r="AH725" s="5"/>
      <c r="AI725" s="5"/>
      <c r="AJ725" s="5"/>
    </row>
    <row r="726" spans="32:36" x14ac:dyDescent="0.35">
      <c r="AF726" s="5"/>
      <c r="AG726" s="5"/>
      <c r="AH726" s="5"/>
      <c r="AI726" s="5"/>
      <c r="AJ726" s="5"/>
    </row>
    <row r="727" spans="32:36" x14ac:dyDescent="0.35">
      <c r="AF727" s="5"/>
      <c r="AG727" s="5"/>
      <c r="AH727" s="5"/>
      <c r="AI727" s="5"/>
      <c r="AJ727" s="5"/>
    </row>
    <row r="728" spans="32:36" x14ac:dyDescent="0.35">
      <c r="AF728" s="5"/>
      <c r="AG728" s="5"/>
      <c r="AH728" s="5"/>
      <c r="AI728" s="5"/>
      <c r="AJ728" s="5"/>
    </row>
    <row r="729" spans="32:36" x14ac:dyDescent="0.35">
      <c r="AF729" s="5"/>
      <c r="AG729" s="5"/>
      <c r="AH729" s="5"/>
      <c r="AI729" s="5"/>
      <c r="AJ729" s="5"/>
    </row>
    <row r="730" spans="32:36" x14ac:dyDescent="0.35">
      <c r="AF730" s="5"/>
      <c r="AG730" s="5"/>
      <c r="AH730" s="5"/>
      <c r="AI730" s="5"/>
      <c r="AJ730" s="5"/>
    </row>
    <row r="731" spans="32:36" x14ac:dyDescent="0.35">
      <c r="AF731" s="5"/>
      <c r="AG731" s="5"/>
      <c r="AH731" s="5"/>
      <c r="AI731" s="5"/>
      <c r="AJ731" s="5"/>
    </row>
    <row r="732" spans="32:36" x14ac:dyDescent="0.35">
      <c r="AF732" s="5"/>
      <c r="AG732" s="5"/>
      <c r="AH732" s="5"/>
      <c r="AI732" s="5"/>
      <c r="AJ732" s="5"/>
    </row>
    <row r="733" spans="32:36" x14ac:dyDescent="0.35">
      <c r="AF733" s="5"/>
      <c r="AG733" s="5"/>
      <c r="AH733" s="5"/>
      <c r="AI733" s="5"/>
      <c r="AJ733" s="5"/>
    </row>
    <row r="734" spans="32:36" x14ac:dyDescent="0.35">
      <c r="AF734" s="5"/>
      <c r="AG734" s="5"/>
      <c r="AH734" s="5"/>
      <c r="AI734" s="5"/>
      <c r="AJ734" s="5"/>
    </row>
    <row r="735" spans="32:36" x14ac:dyDescent="0.35">
      <c r="AF735" s="5"/>
      <c r="AG735" s="5"/>
      <c r="AH735" s="5"/>
      <c r="AI735" s="5"/>
      <c r="AJ735" s="5"/>
    </row>
    <row r="736" spans="32:36" x14ac:dyDescent="0.35">
      <c r="AF736" s="5"/>
      <c r="AG736" s="5"/>
      <c r="AH736" s="5"/>
      <c r="AI736" s="5"/>
      <c r="AJ736" s="5"/>
    </row>
    <row r="737" spans="32:36" x14ac:dyDescent="0.35">
      <c r="AF737" s="5"/>
      <c r="AG737" s="5"/>
      <c r="AH737" s="5"/>
      <c r="AI737" s="5"/>
      <c r="AJ737" s="5"/>
    </row>
    <row r="738" spans="32:36" x14ac:dyDescent="0.35">
      <c r="AF738" s="5"/>
      <c r="AG738" s="5"/>
      <c r="AH738" s="5"/>
      <c r="AI738" s="5"/>
      <c r="AJ738" s="5"/>
    </row>
    <row r="739" spans="32:36" x14ac:dyDescent="0.35">
      <c r="AF739" s="5"/>
      <c r="AG739" s="5"/>
      <c r="AH739" s="5"/>
      <c r="AI739" s="5"/>
      <c r="AJ739" s="5"/>
    </row>
    <row r="740" spans="32:36" x14ac:dyDescent="0.35">
      <c r="AF740" s="5"/>
      <c r="AG740" s="5"/>
      <c r="AH740" s="5"/>
      <c r="AI740" s="5"/>
      <c r="AJ740" s="5"/>
    </row>
    <row r="741" spans="32:36" x14ac:dyDescent="0.35">
      <c r="AF741" s="5"/>
      <c r="AG741" s="5"/>
      <c r="AH741" s="5"/>
      <c r="AI741" s="5"/>
      <c r="AJ741" s="5"/>
    </row>
    <row r="742" spans="32:36" x14ac:dyDescent="0.35">
      <c r="AF742" s="5"/>
      <c r="AG742" s="5"/>
      <c r="AH742" s="5"/>
      <c r="AI742" s="5"/>
      <c r="AJ742" s="5"/>
    </row>
    <row r="743" spans="32:36" x14ac:dyDescent="0.35">
      <c r="AF743" s="5"/>
      <c r="AG743" s="5"/>
      <c r="AH743" s="5"/>
      <c r="AI743" s="5"/>
      <c r="AJ743" s="5"/>
    </row>
    <row r="744" spans="32:36" x14ac:dyDescent="0.35">
      <c r="AF744" s="5"/>
      <c r="AG744" s="5"/>
      <c r="AH744" s="5"/>
      <c r="AI744" s="5"/>
      <c r="AJ744" s="5"/>
    </row>
    <row r="745" spans="32:36" x14ac:dyDescent="0.35">
      <c r="AF745" s="5"/>
      <c r="AG745" s="5"/>
      <c r="AH745" s="5"/>
      <c r="AI745" s="5"/>
      <c r="AJ745" s="5"/>
    </row>
    <row r="746" spans="32:36" x14ac:dyDescent="0.35">
      <c r="AF746" s="5"/>
      <c r="AG746" s="5"/>
      <c r="AH746" s="5"/>
      <c r="AI746" s="5"/>
      <c r="AJ746" s="5"/>
    </row>
    <row r="747" spans="32:36" x14ac:dyDescent="0.35">
      <c r="AF747" s="5"/>
      <c r="AG747" s="5"/>
      <c r="AH747" s="5"/>
      <c r="AI747" s="5"/>
      <c r="AJ747" s="5"/>
    </row>
    <row r="748" spans="32:36" x14ac:dyDescent="0.35">
      <c r="AF748" s="5"/>
      <c r="AG748" s="5"/>
      <c r="AH748" s="5"/>
      <c r="AI748" s="5"/>
      <c r="AJ748" s="5"/>
    </row>
    <row r="749" spans="32:36" x14ac:dyDescent="0.35">
      <c r="AF749" s="5"/>
      <c r="AG749" s="5"/>
      <c r="AH749" s="5"/>
      <c r="AI749" s="5"/>
      <c r="AJ749" s="5"/>
    </row>
    <row r="750" spans="32:36" x14ac:dyDescent="0.35">
      <c r="AF750" s="5"/>
      <c r="AG750" s="5"/>
      <c r="AH750" s="5"/>
      <c r="AI750" s="5"/>
      <c r="AJ750" s="5"/>
    </row>
    <row r="751" spans="32:36" x14ac:dyDescent="0.35">
      <c r="AF751" s="5"/>
      <c r="AG751" s="5"/>
      <c r="AH751" s="5"/>
      <c r="AI751" s="5"/>
      <c r="AJ751" s="5"/>
    </row>
    <row r="752" spans="32:36" x14ac:dyDescent="0.35">
      <c r="AF752" s="5"/>
      <c r="AG752" s="5"/>
      <c r="AH752" s="5"/>
      <c r="AI752" s="5"/>
      <c r="AJ752" s="5"/>
    </row>
    <row r="753" spans="32:36" x14ac:dyDescent="0.35">
      <c r="AF753" s="5"/>
      <c r="AG753" s="5"/>
      <c r="AH753" s="5"/>
      <c r="AI753" s="5"/>
      <c r="AJ753" s="5"/>
    </row>
    <row r="754" spans="32:36" x14ac:dyDescent="0.35">
      <c r="AF754" s="5"/>
      <c r="AG754" s="5"/>
      <c r="AH754" s="5"/>
      <c r="AI754" s="5"/>
      <c r="AJ754" s="5"/>
    </row>
    <row r="755" spans="32:36" x14ac:dyDescent="0.35">
      <c r="AF755" s="5"/>
      <c r="AG755" s="5"/>
      <c r="AH755" s="5"/>
      <c r="AI755" s="5"/>
      <c r="AJ755" s="5"/>
    </row>
    <row r="756" spans="32:36" x14ac:dyDescent="0.35">
      <c r="AF756" s="5"/>
      <c r="AG756" s="5"/>
      <c r="AH756" s="5"/>
      <c r="AI756" s="5"/>
      <c r="AJ756" s="5"/>
    </row>
    <row r="757" spans="32:36" x14ac:dyDescent="0.35">
      <c r="AF757" s="5"/>
      <c r="AG757" s="5"/>
      <c r="AH757" s="5"/>
      <c r="AI757" s="5"/>
      <c r="AJ757" s="5"/>
    </row>
    <row r="758" spans="32:36" x14ac:dyDescent="0.35">
      <c r="AF758" s="5"/>
      <c r="AG758" s="5"/>
      <c r="AH758" s="5"/>
      <c r="AI758" s="5"/>
      <c r="AJ758" s="5"/>
    </row>
    <row r="759" spans="32:36" x14ac:dyDescent="0.35">
      <c r="AF759" s="5"/>
      <c r="AG759" s="5"/>
      <c r="AH759" s="5"/>
      <c r="AI759" s="5"/>
      <c r="AJ759" s="5"/>
    </row>
    <row r="760" spans="32:36" x14ac:dyDescent="0.35">
      <c r="AF760" s="5"/>
      <c r="AG760" s="5"/>
      <c r="AH760" s="5"/>
      <c r="AI760" s="5"/>
      <c r="AJ760" s="5"/>
    </row>
    <row r="761" spans="32:36" x14ac:dyDescent="0.35">
      <c r="AF761" s="5"/>
      <c r="AG761" s="5"/>
      <c r="AH761" s="5"/>
      <c r="AI761" s="5"/>
      <c r="AJ761" s="5"/>
    </row>
    <row r="762" spans="32:36" x14ac:dyDescent="0.35">
      <c r="AF762" s="5"/>
      <c r="AG762" s="5"/>
      <c r="AH762" s="5"/>
      <c r="AI762" s="5"/>
      <c r="AJ762" s="5"/>
    </row>
    <row r="763" spans="32:36" x14ac:dyDescent="0.35">
      <c r="AF763" s="5"/>
      <c r="AG763" s="5"/>
      <c r="AH763" s="5"/>
      <c r="AI763" s="5"/>
      <c r="AJ763" s="5"/>
    </row>
    <row r="764" spans="32:36" x14ac:dyDescent="0.35">
      <c r="AF764" s="5"/>
      <c r="AG764" s="5"/>
      <c r="AH764" s="5"/>
      <c r="AI764" s="5"/>
      <c r="AJ764" s="5"/>
    </row>
    <row r="765" spans="32:36" x14ac:dyDescent="0.35">
      <c r="AF765" s="5"/>
      <c r="AG765" s="5"/>
      <c r="AH765" s="5"/>
      <c r="AI765" s="5"/>
      <c r="AJ765" s="5"/>
    </row>
    <row r="766" spans="32:36" x14ac:dyDescent="0.35">
      <c r="AF766" s="5"/>
      <c r="AG766" s="5"/>
      <c r="AH766" s="5"/>
      <c r="AI766" s="5"/>
      <c r="AJ766" s="5"/>
    </row>
    <row r="767" spans="32:36" x14ac:dyDescent="0.35">
      <c r="AF767" s="5"/>
      <c r="AG767" s="5"/>
      <c r="AH767" s="5"/>
      <c r="AI767" s="5"/>
      <c r="AJ767" s="5"/>
    </row>
    <row r="768" spans="32:36" x14ac:dyDescent="0.35">
      <c r="AF768" s="5"/>
      <c r="AG768" s="5"/>
      <c r="AH768" s="5"/>
      <c r="AI768" s="5"/>
      <c r="AJ768" s="5"/>
    </row>
    <row r="769" spans="32:36" x14ac:dyDescent="0.35">
      <c r="AF769" s="5"/>
      <c r="AG769" s="5"/>
      <c r="AH769" s="5"/>
      <c r="AI769" s="5"/>
      <c r="AJ769" s="5"/>
    </row>
    <row r="770" spans="32:36" x14ac:dyDescent="0.35">
      <c r="AF770" s="5"/>
      <c r="AG770" s="5"/>
      <c r="AH770" s="5"/>
      <c r="AI770" s="5"/>
      <c r="AJ770" s="5"/>
    </row>
    <row r="771" spans="32:36" x14ac:dyDescent="0.35">
      <c r="AF771" s="5"/>
      <c r="AG771" s="5"/>
      <c r="AH771" s="5"/>
      <c r="AI771" s="5"/>
      <c r="AJ771" s="5"/>
    </row>
    <row r="772" spans="32:36" x14ac:dyDescent="0.35">
      <c r="AF772" s="5"/>
      <c r="AG772" s="5"/>
      <c r="AH772" s="5"/>
      <c r="AI772" s="5"/>
      <c r="AJ772" s="5"/>
    </row>
    <row r="773" spans="32:36" x14ac:dyDescent="0.35">
      <c r="AF773" s="5"/>
      <c r="AG773" s="5"/>
      <c r="AH773" s="5"/>
      <c r="AI773" s="5"/>
      <c r="AJ773" s="5"/>
    </row>
    <row r="774" spans="32:36" x14ac:dyDescent="0.35">
      <c r="AF774" s="5"/>
      <c r="AG774" s="5"/>
      <c r="AH774" s="5"/>
      <c r="AI774" s="5"/>
      <c r="AJ774" s="5"/>
    </row>
    <row r="775" spans="32:36" x14ac:dyDescent="0.35">
      <c r="AF775" s="5"/>
      <c r="AG775" s="5"/>
      <c r="AH775" s="5"/>
      <c r="AI775" s="5"/>
      <c r="AJ775" s="5"/>
    </row>
    <row r="776" spans="32:36" x14ac:dyDescent="0.35">
      <c r="AF776" s="5"/>
      <c r="AG776" s="5"/>
      <c r="AH776" s="5"/>
      <c r="AI776" s="5"/>
      <c r="AJ776" s="5"/>
    </row>
    <row r="777" spans="32:36" x14ac:dyDescent="0.35">
      <c r="AF777" s="5"/>
      <c r="AG777" s="5"/>
      <c r="AH777" s="5"/>
      <c r="AI777" s="5"/>
      <c r="AJ777" s="5"/>
    </row>
    <row r="778" spans="32:36" x14ac:dyDescent="0.35">
      <c r="AF778" s="5"/>
      <c r="AG778" s="5"/>
      <c r="AH778" s="5"/>
      <c r="AI778" s="5"/>
      <c r="AJ778" s="5"/>
    </row>
    <row r="779" spans="32:36" x14ac:dyDescent="0.35">
      <c r="AF779" s="5"/>
      <c r="AG779" s="5"/>
      <c r="AH779" s="5"/>
      <c r="AI779" s="5"/>
      <c r="AJ779" s="5"/>
    </row>
    <row r="780" spans="32:36" x14ac:dyDescent="0.35">
      <c r="AF780" s="5"/>
      <c r="AG780" s="5"/>
      <c r="AH780" s="5"/>
      <c r="AI780" s="5"/>
      <c r="AJ780" s="5"/>
    </row>
    <row r="781" spans="32:36" x14ac:dyDescent="0.35">
      <c r="AF781" s="5"/>
      <c r="AG781" s="5"/>
      <c r="AH781" s="5"/>
      <c r="AI781" s="5"/>
      <c r="AJ781" s="5"/>
    </row>
    <row r="782" spans="32:36" x14ac:dyDescent="0.35">
      <c r="AF782" s="5"/>
      <c r="AG782" s="5"/>
      <c r="AH782" s="5"/>
      <c r="AI782" s="5"/>
      <c r="AJ782" s="5"/>
    </row>
    <row r="783" spans="32:36" x14ac:dyDescent="0.35">
      <c r="AF783" s="5"/>
      <c r="AG783" s="5"/>
      <c r="AH783" s="5"/>
      <c r="AI783" s="5"/>
      <c r="AJ783" s="5"/>
    </row>
    <row r="784" spans="32:36" x14ac:dyDescent="0.35">
      <c r="AF784" s="5"/>
      <c r="AG784" s="5"/>
      <c r="AH784" s="5"/>
      <c r="AI784" s="5"/>
      <c r="AJ784" s="5"/>
    </row>
    <row r="785" spans="32:36" x14ac:dyDescent="0.35">
      <c r="AF785" s="5"/>
      <c r="AG785" s="5"/>
      <c r="AH785" s="5"/>
      <c r="AI785" s="5"/>
      <c r="AJ785" s="5"/>
    </row>
    <row r="786" spans="32:36" x14ac:dyDescent="0.35">
      <c r="AF786" s="5"/>
      <c r="AG786" s="5"/>
      <c r="AH786" s="5"/>
      <c r="AI786" s="5"/>
      <c r="AJ786" s="5"/>
    </row>
    <row r="787" spans="32:36" x14ac:dyDescent="0.35">
      <c r="AF787" s="5"/>
      <c r="AG787" s="5"/>
      <c r="AH787" s="5"/>
      <c r="AI787" s="5"/>
      <c r="AJ787" s="5"/>
    </row>
    <row r="788" spans="32:36" x14ac:dyDescent="0.35">
      <c r="AF788" s="5"/>
      <c r="AG788" s="5"/>
      <c r="AH788" s="5"/>
      <c r="AI788" s="5"/>
      <c r="AJ788" s="5"/>
    </row>
    <row r="789" spans="32:36" x14ac:dyDescent="0.35">
      <c r="AF789" s="5"/>
      <c r="AG789" s="5"/>
      <c r="AH789" s="5"/>
      <c r="AI789" s="5"/>
      <c r="AJ789" s="5"/>
    </row>
    <row r="790" spans="32:36" x14ac:dyDescent="0.35">
      <c r="AF790" s="5"/>
      <c r="AG790" s="5"/>
      <c r="AH790" s="5"/>
      <c r="AI790" s="5"/>
      <c r="AJ790" s="5"/>
    </row>
    <row r="791" spans="32:36" x14ac:dyDescent="0.35">
      <c r="AF791" s="5"/>
      <c r="AG791" s="5"/>
      <c r="AH791" s="5"/>
      <c r="AI791" s="5"/>
      <c r="AJ791" s="5"/>
    </row>
    <row r="792" spans="32:36" x14ac:dyDescent="0.35">
      <c r="AF792" s="5"/>
      <c r="AG792" s="5"/>
      <c r="AH792" s="5"/>
      <c r="AI792" s="5"/>
      <c r="AJ792" s="5"/>
    </row>
    <row r="793" spans="32:36" x14ac:dyDescent="0.35">
      <c r="AF793" s="5"/>
      <c r="AG793" s="5"/>
      <c r="AH793" s="5"/>
      <c r="AI793" s="5"/>
      <c r="AJ793" s="5"/>
    </row>
    <row r="794" spans="32:36" x14ac:dyDescent="0.35">
      <c r="AF794" s="5"/>
      <c r="AG794" s="5"/>
      <c r="AH794" s="5"/>
      <c r="AI794" s="5"/>
      <c r="AJ794" s="5"/>
    </row>
    <row r="795" spans="32:36" x14ac:dyDescent="0.35">
      <c r="AF795" s="5"/>
      <c r="AG795" s="5"/>
      <c r="AH795" s="5"/>
      <c r="AI795" s="5"/>
      <c r="AJ795" s="5"/>
    </row>
    <row r="796" spans="32:36" x14ac:dyDescent="0.35">
      <c r="AF796" s="5"/>
      <c r="AG796" s="5"/>
      <c r="AH796" s="5"/>
      <c r="AI796" s="5"/>
      <c r="AJ796" s="5"/>
    </row>
    <row r="797" spans="32:36" x14ac:dyDescent="0.35">
      <c r="AF797" s="5"/>
      <c r="AG797" s="5"/>
      <c r="AH797" s="5"/>
      <c r="AI797" s="5"/>
      <c r="AJ797" s="5"/>
    </row>
    <row r="798" spans="32:36" x14ac:dyDescent="0.35">
      <c r="AF798" s="5"/>
      <c r="AG798" s="5"/>
      <c r="AH798" s="5"/>
      <c r="AI798" s="5"/>
      <c r="AJ798" s="5"/>
    </row>
    <row r="799" spans="32:36" x14ac:dyDescent="0.35">
      <c r="AF799" s="5"/>
      <c r="AG799" s="5"/>
      <c r="AH799" s="5"/>
      <c r="AI799" s="5"/>
      <c r="AJ799" s="5"/>
    </row>
    <row r="800" spans="32:36" x14ac:dyDescent="0.35">
      <c r="AF800" s="5"/>
      <c r="AG800" s="5"/>
      <c r="AH800" s="5"/>
      <c r="AI800" s="5"/>
      <c r="AJ800" s="5"/>
    </row>
    <row r="801" spans="32:36" x14ac:dyDescent="0.35">
      <c r="AF801" s="5"/>
      <c r="AG801" s="5"/>
      <c r="AH801" s="5"/>
      <c r="AI801" s="5"/>
      <c r="AJ801" s="5"/>
    </row>
    <row r="802" spans="32:36" x14ac:dyDescent="0.35">
      <c r="AF802" s="5"/>
      <c r="AG802" s="5"/>
      <c r="AH802" s="5"/>
      <c r="AI802" s="5"/>
      <c r="AJ802" s="5"/>
    </row>
    <row r="803" spans="32:36" x14ac:dyDescent="0.35">
      <c r="AF803" s="5"/>
      <c r="AG803" s="5"/>
      <c r="AH803" s="5"/>
      <c r="AI803" s="5"/>
      <c r="AJ803" s="5"/>
    </row>
    <row r="804" spans="32:36" x14ac:dyDescent="0.35">
      <c r="AF804" s="5"/>
      <c r="AG804" s="5"/>
      <c r="AH804" s="5"/>
      <c r="AI804" s="5"/>
      <c r="AJ804" s="5"/>
    </row>
    <row r="805" spans="32:36" x14ac:dyDescent="0.35">
      <c r="AF805" s="5"/>
      <c r="AG805" s="5"/>
      <c r="AH805" s="5"/>
      <c r="AI805" s="5"/>
      <c r="AJ805" s="5"/>
    </row>
    <row r="806" spans="32:36" x14ac:dyDescent="0.35">
      <c r="AF806" s="5"/>
      <c r="AG806" s="5"/>
      <c r="AH806" s="5"/>
      <c r="AI806" s="5"/>
      <c r="AJ806" s="5"/>
    </row>
    <row r="807" spans="32:36" x14ac:dyDescent="0.35">
      <c r="AF807" s="5"/>
      <c r="AG807" s="5"/>
      <c r="AH807" s="5"/>
      <c r="AI807" s="5"/>
      <c r="AJ807" s="5"/>
    </row>
    <row r="808" spans="32:36" x14ac:dyDescent="0.35">
      <c r="AF808" s="5"/>
      <c r="AG808" s="5"/>
      <c r="AH808" s="5"/>
      <c r="AI808" s="5"/>
      <c r="AJ808" s="5"/>
    </row>
    <row r="809" spans="32:36" x14ac:dyDescent="0.35">
      <c r="AF809" s="5"/>
      <c r="AG809" s="5"/>
      <c r="AH809" s="5"/>
      <c r="AI809" s="5"/>
      <c r="AJ809" s="5"/>
    </row>
    <row r="810" spans="32:36" x14ac:dyDescent="0.35">
      <c r="AF810" s="5"/>
      <c r="AG810" s="5"/>
      <c r="AH810" s="5"/>
      <c r="AI810" s="5"/>
      <c r="AJ810" s="5"/>
    </row>
    <row r="811" spans="32:36" x14ac:dyDescent="0.35">
      <c r="AF811" s="5"/>
      <c r="AG811" s="5"/>
      <c r="AH811" s="5"/>
      <c r="AI811" s="5"/>
      <c r="AJ811" s="5"/>
    </row>
    <row r="812" spans="32:36" x14ac:dyDescent="0.35">
      <c r="AF812" s="5"/>
      <c r="AG812" s="5"/>
      <c r="AH812" s="5"/>
      <c r="AI812" s="5"/>
      <c r="AJ812" s="5"/>
    </row>
    <row r="813" spans="32:36" x14ac:dyDescent="0.35">
      <c r="AF813" s="5"/>
      <c r="AG813" s="5"/>
      <c r="AH813" s="5"/>
      <c r="AI813" s="5"/>
      <c r="AJ813" s="5"/>
    </row>
    <row r="814" spans="32:36" x14ac:dyDescent="0.35">
      <c r="AF814" s="5"/>
      <c r="AG814" s="5"/>
      <c r="AH814" s="5"/>
      <c r="AI814" s="5"/>
      <c r="AJ814" s="5"/>
    </row>
    <row r="815" spans="32:36" x14ac:dyDescent="0.35">
      <c r="AF815" s="5"/>
      <c r="AG815" s="5"/>
      <c r="AH815" s="5"/>
      <c r="AI815" s="5"/>
      <c r="AJ815" s="5"/>
    </row>
    <row r="816" spans="32:36" x14ac:dyDescent="0.35">
      <c r="AF816" s="5"/>
      <c r="AG816" s="5"/>
      <c r="AH816" s="5"/>
      <c r="AI816" s="5"/>
      <c r="AJ816" s="5"/>
    </row>
    <row r="817" spans="32:36" x14ac:dyDescent="0.35">
      <c r="AF817" s="5"/>
      <c r="AG817" s="5"/>
      <c r="AH817" s="5"/>
      <c r="AI817" s="5"/>
      <c r="AJ817" s="5"/>
    </row>
    <row r="818" spans="32:36" x14ac:dyDescent="0.35">
      <c r="AF818" s="5"/>
      <c r="AG818" s="5"/>
      <c r="AH818" s="5"/>
      <c r="AI818" s="5"/>
      <c r="AJ818" s="5"/>
    </row>
    <row r="819" spans="32:36" x14ac:dyDescent="0.35">
      <c r="AF819" s="5"/>
      <c r="AG819" s="5"/>
      <c r="AH819" s="5"/>
      <c r="AI819" s="5"/>
      <c r="AJ819" s="5"/>
    </row>
    <row r="820" spans="32:36" x14ac:dyDescent="0.35">
      <c r="AF820" s="5"/>
      <c r="AG820" s="5"/>
      <c r="AH820" s="5"/>
      <c r="AI820" s="5"/>
      <c r="AJ820" s="5"/>
    </row>
    <row r="821" spans="32:36" x14ac:dyDescent="0.35">
      <c r="AF821" s="5"/>
      <c r="AG821" s="5"/>
      <c r="AH821" s="5"/>
      <c r="AI821" s="5"/>
      <c r="AJ821" s="5"/>
    </row>
    <row r="822" spans="32:36" x14ac:dyDescent="0.35">
      <c r="AF822" s="5"/>
      <c r="AG822" s="5"/>
      <c r="AH822" s="5"/>
      <c r="AI822" s="5"/>
      <c r="AJ822" s="5"/>
    </row>
    <row r="823" spans="32:36" x14ac:dyDescent="0.35">
      <c r="AF823" s="5"/>
      <c r="AG823" s="5"/>
      <c r="AH823" s="5"/>
      <c r="AI823" s="5"/>
      <c r="AJ823" s="5"/>
    </row>
    <row r="824" spans="32:36" x14ac:dyDescent="0.35">
      <c r="AF824" s="5"/>
      <c r="AG824" s="5"/>
      <c r="AH824" s="5"/>
      <c r="AI824" s="5"/>
      <c r="AJ824" s="5"/>
    </row>
    <row r="825" spans="32:36" x14ac:dyDescent="0.35">
      <c r="AF825" s="5"/>
      <c r="AG825" s="5"/>
      <c r="AH825" s="5"/>
      <c r="AI825" s="5"/>
      <c r="AJ825" s="5"/>
    </row>
    <row r="826" spans="32:36" x14ac:dyDescent="0.35">
      <c r="AF826" s="5"/>
      <c r="AG826" s="5"/>
      <c r="AH826" s="5"/>
      <c r="AI826" s="5"/>
      <c r="AJ826" s="5"/>
    </row>
    <row r="827" spans="32:36" x14ac:dyDescent="0.35">
      <c r="AF827" s="5"/>
      <c r="AG827" s="5"/>
      <c r="AH827" s="5"/>
      <c r="AI827" s="5"/>
      <c r="AJ827" s="5"/>
    </row>
    <row r="828" spans="32:36" x14ac:dyDescent="0.35">
      <c r="AF828" s="5"/>
      <c r="AG828" s="5"/>
      <c r="AH828" s="5"/>
      <c r="AI828" s="5"/>
      <c r="AJ828" s="5"/>
    </row>
    <row r="829" spans="32:36" x14ac:dyDescent="0.35">
      <c r="AF829" s="5"/>
      <c r="AG829" s="5"/>
      <c r="AH829" s="5"/>
      <c r="AI829" s="5"/>
      <c r="AJ829" s="5"/>
    </row>
    <row r="830" spans="32:36" x14ac:dyDescent="0.35">
      <c r="AF830" s="5"/>
      <c r="AG830" s="5"/>
      <c r="AH830" s="5"/>
      <c r="AI830" s="5"/>
      <c r="AJ830" s="5"/>
    </row>
    <row r="831" spans="32:36" x14ac:dyDescent="0.35">
      <c r="AF831" s="5"/>
      <c r="AG831" s="5"/>
      <c r="AH831" s="5"/>
      <c r="AI831" s="5"/>
      <c r="AJ831" s="5"/>
    </row>
    <row r="832" spans="32:36" x14ac:dyDescent="0.35">
      <c r="AF832" s="5"/>
      <c r="AG832" s="5"/>
      <c r="AH832" s="5"/>
      <c r="AI832" s="5"/>
      <c r="AJ832" s="5"/>
    </row>
    <row r="833" spans="32:36" x14ac:dyDescent="0.35">
      <c r="AF833" s="5"/>
      <c r="AG833" s="5"/>
      <c r="AH833" s="5"/>
      <c r="AI833" s="5"/>
      <c r="AJ833" s="5"/>
    </row>
    <row r="834" spans="32:36" x14ac:dyDescent="0.35">
      <c r="AF834" s="5"/>
      <c r="AG834" s="5"/>
      <c r="AH834" s="5"/>
      <c r="AI834" s="5"/>
      <c r="AJ834" s="5"/>
    </row>
    <row r="835" spans="32:36" x14ac:dyDescent="0.35">
      <c r="AF835" s="5"/>
      <c r="AG835" s="5"/>
      <c r="AH835" s="5"/>
      <c r="AI835" s="5"/>
      <c r="AJ835" s="5"/>
    </row>
    <row r="836" spans="32:36" x14ac:dyDescent="0.35">
      <c r="AF836" s="5"/>
      <c r="AG836" s="5"/>
      <c r="AH836" s="5"/>
      <c r="AI836" s="5"/>
      <c r="AJ836" s="5"/>
    </row>
    <row r="837" spans="32:36" x14ac:dyDescent="0.35">
      <c r="AF837" s="5"/>
      <c r="AG837" s="5"/>
      <c r="AH837" s="5"/>
      <c r="AI837" s="5"/>
      <c r="AJ837" s="5"/>
    </row>
    <row r="838" spans="32:36" x14ac:dyDescent="0.35">
      <c r="AF838" s="5"/>
      <c r="AG838" s="5"/>
      <c r="AH838" s="5"/>
      <c r="AI838" s="5"/>
      <c r="AJ838" s="5"/>
    </row>
    <row r="839" spans="32:36" x14ac:dyDescent="0.35">
      <c r="AF839" s="5"/>
      <c r="AG839" s="5"/>
      <c r="AH839" s="5"/>
      <c r="AI839" s="5"/>
      <c r="AJ839" s="5"/>
    </row>
    <row r="840" spans="32:36" x14ac:dyDescent="0.35">
      <c r="AF840" s="5"/>
      <c r="AG840" s="5"/>
      <c r="AH840" s="5"/>
      <c r="AI840" s="5"/>
      <c r="AJ840" s="5"/>
    </row>
    <row r="841" spans="32:36" x14ac:dyDescent="0.35">
      <c r="AF841" s="5"/>
      <c r="AG841" s="5"/>
      <c r="AH841" s="5"/>
      <c r="AI841" s="5"/>
      <c r="AJ841" s="5"/>
    </row>
    <row r="842" spans="32:36" x14ac:dyDescent="0.35">
      <c r="AF842" s="5"/>
      <c r="AG842" s="5"/>
      <c r="AH842" s="5"/>
      <c r="AI842" s="5"/>
      <c r="AJ842" s="5"/>
    </row>
    <row r="843" spans="32:36" x14ac:dyDescent="0.35">
      <c r="AF843" s="5"/>
      <c r="AG843" s="5"/>
      <c r="AH843" s="5"/>
      <c r="AI843" s="5"/>
      <c r="AJ843" s="5"/>
    </row>
    <row r="844" spans="32:36" x14ac:dyDescent="0.35">
      <c r="AF844" s="5"/>
      <c r="AG844" s="5"/>
      <c r="AH844" s="5"/>
      <c r="AI844" s="5"/>
      <c r="AJ844" s="5"/>
    </row>
    <row r="845" spans="32:36" x14ac:dyDescent="0.35">
      <c r="AF845" s="5"/>
      <c r="AG845" s="5"/>
      <c r="AH845" s="5"/>
      <c r="AI845" s="5"/>
      <c r="AJ845" s="5"/>
    </row>
    <row r="846" spans="32:36" x14ac:dyDescent="0.35">
      <c r="AF846" s="5"/>
      <c r="AG846" s="5"/>
      <c r="AH846" s="5"/>
      <c r="AI846" s="5"/>
      <c r="AJ846" s="5"/>
    </row>
    <row r="847" spans="32:36" x14ac:dyDescent="0.35">
      <c r="AF847" s="5"/>
      <c r="AG847" s="5"/>
      <c r="AH847" s="5"/>
      <c r="AI847" s="5"/>
      <c r="AJ847" s="5"/>
    </row>
    <row r="848" spans="32:36" x14ac:dyDescent="0.35">
      <c r="AF848" s="5"/>
      <c r="AG848" s="5"/>
      <c r="AH848" s="5"/>
      <c r="AI848" s="5"/>
      <c r="AJ848" s="5"/>
    </row>
    <row r="849" spans="32:36" x14ac:dyDescent="0.35">
      <c r="AF849" s="5"/>
      <c r="AG849" s="5"/>
      <c r="AH849" s="5"/>
      <c r="AI849" s="5"/>
      <c r="AJ849" s="5"/>
    </row>
    <row r="850" spans="32:36" x14ac:dyDescent="0.35">
      <c r="AF850" s="5"/>
      <c r="AG850" s="5"/>
      <c r="AH850" s="5"/>
      <c r="AI850" s="5"/>
      <c r="AJ850" s="5"/>
    </row>
    <row r="851" spans="32:36" x14ac:dyDescent="0.35">
      <c r="AF851" s="5"/>
      <c r="AG851" s="5"/>
      <c r="AH851" s="5"/>
      <c r="AI851" s="5"/>
      <c r="AJ851" s="5"/>
    </row>
    <row r="852" spans="32:36" x14ac:dyDescent="0.35">
      <c r="AF852" s="5"/>
      <c r="AG852" s="5"/>
      <c r="AH852" s="5"/>
      <c r="AI852" s="5"/>
      <c r="AJ852" s="5"/>
    </row>
    <row r="853" spans="32:36" x14ac:dyDescent="0.35">
      <c r="AF853" s="5"/>
      <c r="AG853" s="5"/>
      <c r="AH853" s="5"/>
      <c r="AI853" s="5"/>
      <c r="AJ853" s="5"/>
    </row>
    <row r="854" spans="32:36" x14ac:dyDescent="0.35">
      <c r="AF854" s="5"/>
      <c r="AG854" s="5"/>
      <c r="AH854" s="5"/>
      <c r="AI854" s="5"/>
      <c r="AJ854" s="5"/>
    </row>
    <row r="855" spans="32:36" x14ac:dyDescent="0.35">
      <c r="AF855" s="5"/>
      <c r="AG855" s="5"/>
      <c r="AH855" s="5"/>
      <c r="AI855" s="5"/>
      <c r="AJ855" s="5"/>
    </row>
    <row r="856" spans="32:36" x14ac:dyDescent="0.35">
      <c r="AF856" s="5"/>
      <c r="AG856" s="5"/>
      <c r="AH856" s="5"/>
      <c r="AI856" s="5"/>
      <c r="AJ856" s="5"/>
    </row>
    <row r="857" spans="32:36" x14ac:dyDescent="0.35">
      <c r="AF857" s="5"/>
      <c r="AG857" s="5"/>
      <c r="AH857" s="5"/>
      <c r="AI857" s="5"/>
      <c r="AJ857" s="5"/>
    </row>
    <row r="858" spans="32:36" x14ac:dyDescent="0.35">
      <c r="AF858" s="5"/>
      <c r="AG858" s="5"/>
      <c r="AH858" s="5"/>
      <c r="AI858" s="5"/>
      <c r="AJ858" s="5"/>
    </row>
    <row r="859" spans="32:36" x14ac:dyDescent="0.35">
      <c r="AF859" s="5"/>
      <c r="AG859" s="5"/>
      <c r="AH859" s="5"/>
      <c r="AI859" s="5"/>
      <c r="AJ859" s="5"/>
    </row>
    <row r="860" spans="32:36" x14ac:dyDescent="0.35">
      <c r="AF860" s="5"/>
      <c r="AG860" s="5"/>
      <c r="AH860" s="5"/>
      <c r="AI860" s="5"/>
      <c r="AJ860" s="5"/>
    </row>
    <row r="861" spans="32:36" x14ac:dyDescent="0.35">
      <c r="AF861" s="5"/>
      <c r="AG861" s="5"/>
      <c r="AH861" s="5"/>
      <c r="AI861" s="5"/>
      <c r="AJ861" s="5"/>
    </row>
    <row r="862" spans="32:36" x14ac:dyDescent="0.35">
      <c r="AF862" s="5"/>
      <c r="AG862" s="5"/>
      <c r="AH862" s="5"/>
      <c r="AI862" s="5"/>
      <c r="AJ862" s="5"/>
    </row>
    <row r="863" spans="32:36" x14ac:dyDescent="0.35">
      <c r="AF863" s="5"/>
      <c r="AG863" s="5"/>
      <c r="AH863" s="5"/>
      <c r="AI863" s="5"/>
      <c r="AJ863" s="5"/>
    </row>
    <row r="864" spans="32:36" x14ac:dyDescent="0.35">
      <c r="AF864" s="5"/>
      <c r="AG864" s="5"/>
      <c r="AH864" s="5"/>
      <c r="AI864" s="5"/>
      <c r="AJ864" s="5"/>
    </row>
    <row r="865" spans="32:36" x14ac:dyDescent="0.35">
      <c r="AF865" s="5"/>
      <c r="AG865" s="5"/>
      <c r="AH865" s="5"/>
      <c r="AI865" s="5"/>
      <c r="AJ865" s="5"/>
    </row>
    <row r="866" spans="32:36" x14ac:dyDescent="0.35">
      <c r="AF866" s="5"/>
      <c r="AG866" s="5"/>
      <c r="AH866" s="5"/>
      <c r="AI866" s="5"/>
      <c r="AJ866" s="5"/>
    </row>
    <row r="867" spans="32:36" x14ac:dyDescent="0.35">
      <c r="AF867" s="5"/>
      <c r="AG867" s="5"/>
      <c r="AH867" s="5"/>
      <c r="AI867" s="5"/>
      <c r="AJ867" s="5"/>
    </row>
    <row r="868" spans="32:36" x14ac:dyDescent="0.35">
      <c r="AF868" s="5"/>
      <c r="AG868" s="5"/>
      <c r="AH868" s="5"/>
      <c r="AI868" s="5"/>
      <c r="AJ868" s="5"/>
    </row>
    <row r="869" spans="32:36" x14ac:dyDescent="0.35">
      <c r="AF869" s="5"/>
      <c r="AG869" s="5"/>
      <c r="AH869" s="5"/>
      <c r="AI869" s="5"/>
      <c r="AJ869" s="5"/>
    </row>
    <row r="870" spans="32:36" x14ac:dyDescent="0.35">
      <c r="AF870" s="5"/>
      <c r="AG870" s="5"/>
      <c r="AH870" s="5"/>
      <c r="AI870" s="5"/>
      <c r="AJ870" s="5"/>
    </row>
    <row r="871" spans="32:36" x14ac:dyDescent="0.35">
      <c r="AF871" s="5"/>
      <c r="AG871" s="5"/>
      <c r="AH871" s="5"/>
      <c r="AI871" s="5"/>
      <c r="AJ871" s="5"/>
    </row>
    <row r="872" spans="32:36" x14ac:dyDescent="0.35">
      <c r="AF872" s="5"/>
      <c r="AG872" s="5"/>
      <c r="AH872" s="5"/>
      <c r="AI872" s="5"/>
      <c r="AJ872" s="5"/>
    </row>
    <row r="873" spans="32:36" x14ac:dyDescent="0.35">
      <c r="AF873" s="5"/>
      <c r="AG873" s="5"/>
      <c r="AH873" s="5"/>
      <c r="AI873" s="5"/>
      <c r="AJ873" s="5"/>
    </row>
    <row r="874" spans="32:36" x14ac:dyDescent="0.35">
      <c r="AF874" s="5"/>
      <c r="AG874" s="5"/>
      <c r="AH874" s="5"/>
      <c r="AI874" s="5"/>
      <c r="AJ874" s="5"/>
    </row>
    <row r="875" spans="32:36" x14ac:dyDescent="0.35">
      <c r="AF875" s="5"/>
      <c r="AG875" s="5"/>
      <c r="AH875" s="5"/>
      <c r="AI875" s="5"/>
      <c r="AJ875" s="5"/>
    </row>
    <row r="876" spans="32:36" x14ac:dyDescent="0.35">
      <c r="AF876" s="5"/>
      <c r="AG876" s="5"/>
      <c r="AH876" s="5"/>
      <c r="AI876" s="5"/>
      <c r="AJ876" s="5"/>
    </row>
    <row r="877" spans="32:36" x14ac:dyDescent="0.35">
      <c r="AF877" s="5"/>
      <c r="AG877" s="5"/>
      <c r="AH877" s="5"/>
      <c r="AI877" s="5"/>
      <c r="AJ877" s="5"/>
    </row>
    <row r="878" spans="32:36" x14ac:dyDescent="0.35">
      <c r="AF878" s="5"/>
      <c r="AG878" s="5"/>
      <c r="AH878" s="5"/>
      <c r="AI878" s="5"/>
      <c r="AJ878" s="5"/>
    </row>
    <row r="879" spans="32:36" x14ac:dyDescent="0.35">
      <c r="AF879" s="5"/>
      <c r="AG879" s="5"/>
      <c r="AH879" s="5"/>
      <c r="AI879" s="5"/>
      <c r="AJ879" s="5"/>
    </row>
    <row r="880" spans="32:36" x14ac:dyDescent="0.35">
      <c r="AF880" s="5"/>
      <c r="AG880" s="5"/>
      <c r="AH880" s="5"/>
      <c r="AI880" s="5"/>
      <c r="AJ880" s="5"/>
    </row>
    <row r="881" spans="32:36" x14ac:dyDescent="0.35">
      <c r="AF881" s="5"/>
      <c r="AG881" s="5"/>
      <c r="AH881" s="5"/>
      <c r="AI881" s="5"/>
      <c r="AJ881" s="5"/>
    </row>
    <row r="882" spans="32:36" x14ac:dyDescent="0.35">
      <c r="AF882" s="5"/>
      <c r="AG882" s="5"/>
      <c r="AH882" s="5"/>
      <c r="AI882" s="5"/>
      <c r="AJ882" s="5"/>
    </row>
    <row r="883" spans="32:36" x14ac:dyDescent="0.35">
      <c r="AF883" s="5"/>
      <c r="AG883" s="5"/>
      <c r="AH883" s="5"/>
      <c r="AI883" s="5"/>
      <c r="AJ883" s="5"/>
    </row>
    <row r="884" spans="32:36" x14ac:dyDescent="0.35">
      <c r="AF884" s="5"/>
      <c r="AG884" s="5"/>
      <c r="AH884" s="5"/>
      <c r="AI884" s="5"/>
      <c r="AJ884" s="5"/>
    </row>
    <row r="885" spans="32:36" x14ac:dyDescent="0.35">
      <c r="AF885" s="5"/>
      <c r="AG885" s="5"/>
      <c r="AH885" s="5"/>
      <c r="AI885" s="5"/>
      <c r="AJ885" s="5"/>
    </row>
    <row r="886" spans="32:36" x14ac:dyDescent="0.35">
      <c r="AF886" s="5"/>
      <c r="AG886" s="5"/>
      <c r="AH886" s="5"/>
      <c r="AI886" s="5"/>
      <c r="AJ886" s="5"/>
    </row>
    <row r="887" spans="32:36" x14ac:dyDescent="0.35">
      <c r="AF887" s="5"/>
      <c r="AG887" s="5"/>
      <c r="AH887" s="5"/>
      <c r="AI887" s="5"/>
      <c r="AJ887" s="5"/>
    </row>
    <row r="888" spans="32:36" x14ac:dyDescent="0.35">
      <c r="AF888" s="5"/>
      <c r="AG888" s="5"/>
      <c r="AH888" s="5"/>
      <c r="AI888" s="5"/>
      <c r="AJ888" s="5"/>
    </row>
    <row r="889" spans="32:36" x14ac:dyDescent="0.35">
      <c r="AF889" s="5"/>
      <c r="AG889" s="5"/>
      <c r="AH889" s="5"/>
      <c r="AI889" s="5"/>
      <c r="AJ889" s="5"/>
    </row>
    <row r="890" spans="32:36" x14ac:dyDescent="0.35">
      <c r="AF890" s="5"/>
      <c r="AG890" s="5"/>
      <c r="AH890" s="5"/>
      <c r="AI890" s="5"/>
      <c r="AJ890" s="5"/>
    </row>
    <row r="891" spans="32:36" x14ac:dyDescent="0.35">
      <c r="AF891" s="5"/>
      <c r="AG891" s="5"/>
      <c r="AH891" s="5"/>
      <c r="AI891" s="5"/>
      <c r="AJ891" s="5"/>
    </row>
    <row r="892" spans="32:36" x14ac:dyDescent="0.35">
      <c r="AF892" s="5"/>
      <c r="AG892" s="5"/>
      <c r="AH892" s="5"/>
      <c r="AI892" s="5"/>
      <c r="AJ892" s="5"/>
    </row>
    <row r="893" spans="32:36" x14ac:dyDescent="0.35">
      <c r="AF893" s="5"/>
      <c r="AG893" s="5"/>
      <c r="AH893" s="5"/>
      <c r="AI893" s="5"/>
      <c r="AJ893" s="5"/>
    </row>
    <row r="894" spans="32:36" x14ac:dyDescent="0.35">
      <c r="AF894" s="5"/>
      <c r="AG894" s="5"/>
      <c r="AH894" s="5"/>
      <c r="AI894" s="5"/>
      <c r="AJ894" s="5"/>
    </row>
    <row r="895" spans="32:36" x14ac:dyDescent="0.35">
      <c r="AF895" s="5"/>
      <c r="AG895" s="5"/>
      <c r="AH895" s="5"/>
      <c r="AI895" s="5"/>
      <c r="AJ895" s="5"/>
    </row>
    <row r="896" spans="32:36" x14ac:dyDescent="0.35">
      <c r="AF896" s="5"/>
      <c r="AG896" s="5"/>
      <c r="AH896" s="5"/>
      <c r="AI896" s="5"/>
      <c r="AJ896" s="5"/>
    </row>
    <row r="897" spans="32:36" x14ac:dyDescent="0.35">
      <c r="AF897" s="5"/>
      <c r="AG897" s="5"/>
      <c r="AH897" s="5"/>
      <c r="AI897" s="5"/>
      <c r="AJ897" s="5"/>
    </row>
    <row r="898" spans="32:36" x14ac:dyDescent="0.35">
      <c r="AF898" s="5"/>
      <c r="AG898" s="5"/>
      <c r="AH898" s="5"/>
      <c r="AI898" s="5"/>
      <c r="AJ898" s="5"/>
    </row>
    <row r="899" spans="32:36" x14ac:dyDescent="0.35">
      <c r="AF899" s="5"/>
      <c r="AG899" s="5"/>
      <c r="AH899" s="5"/>
      <c r="AI899" s="5"/>
      <c r="AJ899" s="5"/>
    </row>
    <row r="900" spans="32:36" x14ac:dyDescent="0.35">
      <c r="AF900" s="5"/>
      <c r="AG900" s="5"/>
      <c r="AH900" s="5"/>
      <c r="AI900" s="5"/>
      <c r="AJ900" s="5"/>
    </row>
    <row r="901" spans="32:36" x14ac:dyDescent="0.35">
      <c r="AF901" s="5"/>
      <c r="AG901" s="5"/>
      <c r="AH901" s="5"/>
      <c r="AI901" s="5"/>
      <c r="AJ901" s="5"/>
    </row>
    <row r="902" spans="32:36" x14ac:dyDescent="0.35">
      <c r="AF902" s="5"/>
      <c r="AG902" s="5"/>
      <c r="AH902" s="5"/>
      <c r="AI902" s="5"/>
      <c r="AJ902" s="5"/>
    </row>
    <row r="903" spans="32:36" x14ac:dyDescent="0.35">
      <c r="AF903" s="5"/>
      <c r="AG903" s="5"/>
      <c r="AH903" s="5"/>
      <c r="AI903" s="5"/>
      <c r="AJ903" s="5"/>
    </row>
    <row r="904" spans="32:36" x14ac:dyDescent="0.35">
      <c r="AF904" s="5"/>
      <c r="AG904" s="5"/>
      <c r="AH904" s="5"/>
      <c r="AI904" s="5"/>
      <c r="AJ904" s="5"/>
    </row>
    <row r="905" spans="32:36" x14ac:dyDescent="0.35">
      <c r="AF905" s="5"/>
      <c r="AG905" s="5"/>
      <c r="AH905" s="5"/>
      <c r="AI905" s="5"/>
      <c r="AJ905" s="5"/>
    </row>
    <row r="906" spans="32:36" x14ac:dyDescent="0.35">
      <c r="AF906" s="5"/>
      <c r="AG906" s="5"/>
      <c r="AH906" s="5"/>
      <c r="AI906" s="5"/>
      <c r="AJ906" s="5"/>
    </row>
    <row r="907" spans="32:36" x14ac:dyDescent="0.35">
      <c r="AF907" s="5"/>
      <c r="AG907" s="5"/>
      <c r="AH907" s="5"/>
      <c r="AI907" s="5"/>
      <c r="AJ907" s="5"/>
    </row>
    <row r="908" spans="32:36" x14ac:dyDescent="0.35">
      <c r="AF908" s="5"/>
      <c r="AG908" s="5"/>
      <c r="AH908" s="5"/>
      <c r="AI908" s="5"/>
      <c r="AJ908" s="5"/>
    </row>
    <row r="909" spans="32:36" x14ac:dyDescent="0.35">
      <c r="AF909" s="5"/>
      <c r="AG909" s="5"/>
      <c r="AH909" s="5"/>
      <c r="AI909" s="5"/>
      <c r="AJ909" s="5"/>
    </row>
    <row r="910" spans="32:36" x14ac:dyDescent="0.35">
      <c r="AF910" s="5"/>
      <c r="AG910" s="5"/>
      <c r="AH910" s="5"/>
      <c r="AI910" s="5"/>
      <c r="AJ910" s="5"/>
    </row>
    <row r="911" spans="32:36" x14ac:dyDescent="0.35">
      <c r="AF911" s="5"/>
      <c r="AG911" s="5"/>
      <c r="AH911" s="5"/>
      <c r="AI911" s="5"/>
      <c r="AJ911" s="5"/>
    </row>
    <row r="912" spans="32:36" x14ac:dyDescent="0.35">
      <c r="AF912" s="5"/>
      <c r="AG912" s="5"/>
      <c r="AH912" s="5"/>
      <c r="AI912" s="5"/>
      <c r="AJ912" s="5"/>
    </row>
    <row r="913" spans="32:36" x14ac:dyDescent="0.35">
      <c r="AF913" s="5"/>
      <c r="AG913" s="5"/>
      <c r="AH913" s="5"/>
      <c r="AI913" s="5"/>
      <c r="AJ913" s="5"/>
    </row>
    <row r="914" spans="32:36" x14ac:dyDescent="0.35">
      <c r="AF914" s="5"/>
      <c r="AG914" s="5"/>
      <c r="AH914" s="5"/>
      <c r="AI914" s="5"/>
      <c r="AJ914" s="5"/>
    </row>
    <row r="915" spans="32:36" x14ac:dyDescent="0.35">
      <c r="AF915" s="5"/>
      <c r="AG915" s="5"/>
      <c r="AH915" s="5"/>
      <c r="AI915" s="5"/>
      <c r="AJ915" s="5"/>
    </row>
    <row r="916" spans="32:36" x14ac:dyDescent="0.35">
      <c r="AF916" s="5"/>
      <c r="AG916" s="5"/>
      <c r="AH916" s="5"/>
      <c r="AI916" s="5"/>
      <c r="AJ916" s="5"/>
    </row>
    <row r="917" spans="32:36" x14ac:dyDescent="0.35">
      <c r="AF917" s="5"/>
      <c r="AG917" s="5"/>
      <c r="AH917" s="5"/>
      <c r="AI917" s="5"/>
      <c r="AJ917" s="5"/>
    </row>
    <row r="918" spans="32:36" x14ac:dyDescent="0.35">
      <c r="AF918" s="5"/>
      <c r="AG918" s="5"/>
      <c r="AH918" s="5"/>
      <c r="AI918" s="5"/>
      <c r="AJ918" s="5"/>
    </row>
    <row r="919" spans="32:36" x14ac:dyDescent="0.35">
      <c r="AF919" s="5"/>
      <c r="AG919" s="5"/>
      <c r="AH919" s="5"/>
      <c r="AI919" s="5"/>
      <c r="AJ919" s="5"/>
    </row>
    <row r="920" spans="32:36" x14ac:dyDescent="0.35">
      <c r="AF920" s="5"/>
      <c r="AG920" s="5"/>
      <c r="AH920" s="5"/>
      <c r="AI920" s="5"/>
      <c r="AJ920" s="5"/>
    </row>
    <row r="921" spans="32:36" x14ac:dyDescent="0.35">
      <c r="AF921" s="5"/>
      <c r="AG921" s="5"/>
      <c r="AH921" s="5"/>
      <c r="AI921" s="5"/>
      <c r="AJ921" s="5"/>
    </row>
    <row r="922" spans="32:36" x14ac:dyDescent="0.35">
      <c r="AF922" s="5"/>
      <c r="AG922" s="5"/>
      <c r="AH922" s="5"/>
      <c r="AI922" s="5"/>
      <c r="AJ922" s="5"/>
    </row>
    <row r="923" spans="32:36" x14ac:dyDescent="0.35">
      <c r="AF923" s="5"/>
      <c r="AG923" s="5"/>
      <c r="AH923" s="5"/>
      <c r="AI923" s="5"/>
      <c r="AJ923" s="5"/>
    </row>
    <row r="924" spans="32:36" x14ac:dyDescent="0.35">
      <c r="AF924" s="5"/>
      <c r="AG924" s="5"/>
      <c r="AH924" s="5"/>
      <c r="AI924" s="5"/>
      <c r="AJ924" s="5"/>
    </row>
    <row r="925" spans="32:36" x14ac:dyDescent="0.35">
      <c r="AF925" s="5"/>
      <c r="AG925" s="5"/>
      <c r="AH925" s="5"/>
      <c r="AI925" s="5"/>
      <c r="AJ925" s="5"/>
    </row>
    <row r="926" spans="32:36" x14ac:dyDescent="0.35">
      <c r="AF926" s="5"/>
      <c r="AG926" s="5"/>
      <c r="AH926" s="5"/>
      <c r="AI926" s="5"/>
      <c r="AJ926" s="5"/>
    </row>
    <row r="927" spans="32:36" x14ac:dyDescent="0.35">
      <c r="AF927" s="5"/>
      <c r="AG927" s="5"/>
      <c r="AH927" s="5"/>
      <c r="AI927" s="5"/>
      <c r="AJ927" s="5"/>
    </row>
    <row r="928" spans="32:36" x14ac:dyDescent="0.35">
      <c r="AF928" s="5"/>
      <c r="AG928" s="5"/>
      <c r="AH928" s="5"/>
      <c r="AI928" s="5"/>
      <c r="AJ928" s="5"/>
    </row>
    <row r="929" spans="32:36" x14ac:dyDescent="0.35">
      <c r="AF929" s="5"/>
      <c r="AG929" s="5"/>
      <c r="AH929" s="5"/>
      <c r="AI929" s="5"/>
      <c r="AJ929" s="5"/>
    </row>
    <row r="930" spans="32:36" x14ac:dyDescent="0.35">
      <c r="AF930" s="5"/>
      <c r="AG930" s="5"/>
      <c r="AH930" s="5"/>
      <c r="AI930" s="5"/>
      <c r="AJ930" s="5"/>
    </row>
    <row r="931" spans="32:36" x14ac:dyDescent="0.35">
      <c r="AF931" s="5"/>
      <c r="AG931" s="5"/>
      <c r="AH931" s="5"/>
      <c r="AI931" s="5"/>
      <c r="AJ931" s="5"/>
    </row>
    <row r="932" spans="32:36" x14ac:dyDescent="0.35">
      <c r="AF932" s="5"/>
      <c r="AG932" s="5"/>
      <c r="AH932" s="5"/>
      <c r="AI932" s="5"/>
      <c r="AJ932" s="5"/>
    </row>
    <row r="933" spans="32:36" x14ac:dyDescent="0.35">
      <c r="AF933" s="5"/>
      <c r="AG933" s="5"/>
      <c r="AH933" s="5"/>
      <c r="AI933" s="5"/>
      <c r="AJ933" s="5"/>
    </row>
    <row r="934" spans="32:36" x14ac:dyDescent="0.35">
      <c r="AF934" s="5"/>
      <c r="AG934" s="5"/>
      <c r="AH934" s="5"/>
      <c r="AI934" s="5"/>
      <c r="AJ934" s="5"/>
    </row>
    <row r="935" spans="32:36" x14ac:dyDescent="0.35">
      <c r="AF935" s="5"/>
      <c r="AG935" s="5"/>
      <c r="AH935" s="5"/>
      <c r="AI935" s="5"/>
      <c r="AJ935" s="5"/>
    </row>
    <row r="936" spans="32:36" x14ac:dyDescent="0.35">
      <c r="AF936" s="5"/>
      <c r="AG936" s="5"/>
      <c r="AH936" s="5"/>
      <c r="AI936" s="5"/>
      <c r="AJ936" s="5"/>
    </row>
    <row r="937" spans="32:36" x14ac:dyDescent="0.35">
      <c r="AF937" s="5"/>
      <c r="AG937" s="5"/>
      <c r="AH937" s="5"/>
      <c r="AI937" s="5"/>
      <c r="AJ937" s="5"/>
    </row>
    <row r="938" spans="32:36" x14ac:dyDescent="0.35">
      <c r="AF938" s="5"/>
      <c r="AG938" s="5"/>
      <c r="AH938" s="5"/>
      <c r="AI938" s="5"/>
      <c r="AJ938" s="5"/>
    </row>
    <row r="939" spans="32:36" x14ac:dyDescent="0.35">
      <c r="AF939" s="5"/>
      <c r="AG939" s="5"/>
      <c r="AH939" s="5"/>
      <c r="AI939" s="5"/>
      <c r="AJ939" s="5"/>
    </row>
    <row r="940" spans="32:36" x14ac:dyDescent="0.35">
      <c r="AF940" s="5"/>
      <c r="AG940" s="5"/>
      <c r="AH940" s="5"/>
      <c r="AI940" s="5"/>
      <c r="AJ940" s="5"/>
    </row>
    <row r="941" spans="32:36" x14ac:dyDescent="0.35">
      <c r="AF941" s="5"/>
      <c r="AG941" s="5"/>
      <c r="AH941" s="5"/>
      <c r="AI941" s="5"/>
      <c r="AJ941" s="5"/>
    </row>
    <row r="942" spans="32:36" x14ac:dyDescent="0.35">
      <c r="AF942" s="5"/>
      <c r="AG942" s="5"/>
      <c r="AH942" s="5"/>
      <c r="AI942" s="5"/>
      <c r="AJ942" s="5"/>
    </row>
    <row r="943" spans="32:36" x14ac:dyDescent="0.35">
      <c r="AF943" s="5"/>
      <c r="AG943" s="5"/>
      <c r="AH943" s="5"/>
      <c r="AI943" s="5"/>
      <c r="AJ943" s="5"/>
    </row>
    <row r="944" spans="32:36" x14ac:dyDescent="0.35">
      <c r="AF944" s="5"/>
      <c r="AG944" s="5"/>
      <c r="AH944" s="5"/>
      <c r="AI944" s="5"/>
      <c r="AJ944" s="5"/>
    </row>
    <row r="945" spans="32:36" x14ac:dyDescent="0.35">
      <c r="AF945" s="5"/>
      <c r="AG945" s="5"/>
      <c r="AH945" s="5"/>
      <c r="AI945" s="5"/>
      <c r="AJ945" s="5"/>
    </row>
    <row r="946" spans="32:36" x14ac:dyDescent="0.35">
      <c r="AF946" s="5"/>
      <c r="AG946" s="5"/>
      <c r="AH946" s="5"/>
      <c r="AI946" s="5"/>
      <c r="AJ946" s="5"/>
    </row>
    <row r="947" spans="32:36" x14ac:dyDescent="0.35">
      <c r="AF947" s="5"/>
      <c r="AG947" s="5"/>
      <c r="AH947" s="5"/>
      <c r="AI947" s="5"/>
      <c r="AJ947" s="5"/>
    </row>
    <row r="948" spans="32:36" x14ac:dyDescent="0.35">
      <c r="AF948" s="5"/>
      <c r="AG948" s="5"/>
      <c r="AH948" s="5"/>
      <c r="AI948" s="5"/>
      <c r="AJ948" s="5"/>
    </row>
    <row r="949" spans="32:36" x14ac:dyDescent="0.35">
      <c r="AF949" s="5"/>
      <c r="AG949" s="5"/>
      <c r="AH949" s="5"/>
      <c r="AI949" s="5"/>
      <c r="AJ949" s="5"/>
    </row>
    <row r="950" spans="32:36" x14ac:dyDescent="0.35">
      <c r="AF950" s="5"/>
      <c r="AG950" s="5"/>
      <c r="AH950" s="5"/>
      <c r="AI950" s="5"/>
      <c r="AJ950" s="5"/>
    </row>
    <row r="951" spans="32:36" x14ac:dyDescent="0.35">
      <c r="AF951" s="5"/>
      <c r="AG951" s="5"/>
      <c r="AH951" s="5"/>
      <c r="AI951" s="5"/>
      <c r="AJ951" s="5"/>
    </row>
    <row r="952" spans="32:36" x14ac:dyDescent="0.35">
      <c r="AF952" s="5"/>
      <c r="AG952" s="5"/>
      <c r="AH952" s="5"/>
      <c r="AI952" s="5"/>
      <c r="AJ952" s="5"/>
    </row>
    <row r="953" spans="32:36" x14ac:dyDescent="0.35">
      <c r="AF953" s="5"/>
      <c r="AG953" s="5"/>
      <c r="AH953" s="5"/>
      <c r="AI953" s="5"/>
      <c r="AJ953" s="5"/>
    </row>
    <row r="954" spans="32:36" x14ac:dyDescent="0.35">
      <c r="AF954" s="5"/>
      <c r="AG954" s="5"/>
      <c r="AH954" s="5"/>
      <c r="AI954" s="5"/>
      <c r="AJ954" s="5"/>
    </row>
    <row r="955" spans="32:36" x14ac:dyDescent="0.35">
      <c r="AF955" s="5"/>
      <c r="AG955" s="5"/>
      <c r="AH955" s="5"/>
      <c r="AI955" s="5"/>
      <c r="AJ955" s="5"/>
    </row>
    <row r="956" spans="32:36" x14ac:dyDescent="0.35">
      <c r="AF956" s="5"/>
      <c r="AG956" s="5"/>
      <c r="AH956" s="5"/>
      <c r="AI956" s="5"/>
      <c r="AJ956" s="5"/>
    </row>
    <row r="957" spans="32:36" x14ac:dyDescent="0.35">
      <c r="AF957" s="5"/>
      <c r="AG957" s="5"/>
      <c r="AH957" s="5"/>
      <c r="AI957" s="5"/>
      <c r="AJ957" s="5"/>
    </row>
    <row r="958" spans="32:36" x14ac:dyDescent="0.35">
      <c r="AF958" s="5"/>
      <c r="AG958" s="5"/>
      <c r="AH958" s="5"/>
      <c r="AI958" s="5"/>
      <c r="AJ958" s="5"/>
    </row>
    <row r="959" spans="32:36" x14ac:dyDescent="0.35">
      <c r="AF959" s="5"/>
      <c r="AG959" s="5"/>
      <c r="AH959" s="5"/>
      <c r="AI959" s="5"/>
      <c r="AJ959" s="5"/>
    </row>
    <row r="960" spans="32:36" x14ac:dyDescent="0.35">
      <c r="AF960" s="5"/>
      <c r="AG960" s="5"/>
      <c r="AH960" s="5"/>
      <c r="AI960" s="5"/>
      <c r="AJ960" s="5"/>
    </row>
    <row r="961" spans="32:36" x14ac:dyDescent="0.35">
      <c r="AF961" s="5"/>
      <c r="AG961" s="5"/>
      <c r="AH961" s="5"/>
      <c r="AI961" s="5"/>
      <c r="AJ961" s="5"/>
    </row>
    <row r="962" spans="32:36" x14ac:dyDescent="0.35">
      <c r="AF962" s="5"/>
      <c r="AG962" s="5"/>
      <c r="AH962" s="5"/>
      <c r="AI962" s="5"/>
      <c r="AJ962" s="5"/>
    </row>
    <row r="963" spans="32:36" x14ac:dyDescent="0.35">
      <c r="AF963" s="5"/>
      <c r="AG963" s="5"/>
      <c r="AH963" s="5"/>
      <c r="AI963" s="5"/>
      <c r="AJ963" s="5"/>
    </row>
    <row r="964" spans="32:36" x14ac:dyDescent="0.35">
      <c r="AF964" s="5"/>
      <c r="AG964" s="5"/>
      <c r="AH964" s="5"/>
      <c r="AI964" s="5"/>
      <c r="AJ964" s="5"/>
    </row>
    <row r="965" spans="32:36" x14ac:dyDescent="0.35">
      <c r="AF965" s="5"/>
      <c r="AG965" s="5"/>
      <c r="AH965" s="5"/>
      <c r="AI965" s="5"/>
      <c r="AJ965" s="5"/>
    </row>
    <row r="966" spans="32:36" x14ac:dyDescent="0.35">
      <c r="AF966" s="5"/>
      <c r="AG966" s="5"/>
      <c r="AH966" s="5"/>
      <c r="AI966" s="5"/>
      <c r="AJ966" s="5"/>
    </row>
    <row r="967" spans="32:36" x14ac:dyDescent="0.35">
      <c r="AF967" s="5"/>
      <c r="AG967" s="5"/>
      <c r="AH967" s="5"/>
      <c r="AI967" s="5"/>
      <c r="AJ967" s="5"/>
    </row>
    <row r="968" spans="32:36" x14ac:dyDescent="0.35">
      <c r="AF968" s="5"/>
      <c r="AG968" s="5"/>
      <c r="AH968" s="5"/>
      <c r="AI968" s="5"/>
      <c r="AJ968" s="5"/>
    </row>
    <row r="969" spans="32:36" x14ac:dyDescent="0.35">
      <c r="AF969" s="5"/>
      <c r="AG969" s="5"/>
      <c r="AH969" s="5"/>
      <c r="AI969" s="5"/>
      <c r="AJ969" s="5"/>
    </row>
    <row r="970" spans="32:36" x14ac:dyDescent="0.35">
      <c r="AF970" s="5"/>
      <c r="AG970" s="5"/>
      <c r="AH970" s="5"/>
      <c r="AI970" s="5"/>
      <c r="AJ970" s="5"/>
    </row>
    <row r="971" spans="32:36" x14ac:dyDescent="0.35">
      <c r="AF971" s="5"/>
      <c r="AG971" s="5"/>
      <c r="AH971" s="5"/>
      <c r="AI971" s="5"/>
      <c r="AJ971" s="5"/>
    </row>
    <row r="972" spans="32:36" x14ac:dyDescent="0.35">
      <c r="AF972" s="5"/>
      <c r="AG972" s="5"/>
      <c r="AH972" s="5"/>
      <c r="AI972" s="5"/>
      <c r="AJ972" s="5"/>
    </row>
    <row r="973" spans="32:36" x14ac:dyDescent="0.35">
      <c r="AF973" s="5"/>
      <c r="AG973" s="5"/>
      <c r="AH973" s="5"/>
      <c r="AI973" s="5"/>
      <c r="AJ973" s="5"/>
    </row>
    <row r="974" spans="32:36" x14ac:dyDescent="0.35">
      <c r="AF974" s="5"/>
      <c r="AG974" s="5"/>
      <c r="AH974" s="5"/>
      <c r="AI974" s="5"/>
      <c r="AJ974" s="5"/>
    </row>
    <row r="975" spans="32:36" x14ac:dyDescent="0.35">
      <c r="AF975" s="5"/>
      <c r="AG975" s="5"/>
      <c r="AH975" s="5"/>
      <c r="AI975" s="5"/>
      <c r="AJ975" s="5"/>
    </row>
    <row r="976" spans="32:36" x14ac:dyDescent="0.35">
      <c r="AF976" s="5"/>
      <c r="AG976" s="5"/>
      <c r="AH976" s="5"/>
      <c r="AI976" s="5"/>
      <c r="AJ976" s="5"/>
    </row>
    <row r="977" spans="32:36" x14ac:dyDescent="0.35">
      <c r="AF977" s="5"/>
      <c r="AG977" s="5"/>
      <c r="AH977" s="5"/>
      <c r="AI977" s="5"/>
      <c r="AJ977" s="5"/>
    </row>
    <row r="978" spans="32:36" x14ac:dyDescent="0.35">
      <c r="AF978" s="5"/>
      <c r="AG978" s="5"/>
      <c r="AH978" s="5"/>
      <c r="AI978" s="5"/>
      <c r="AJ978" s="5"/>
    </row>
    <row r="979" spans="32:36" x14ac:dyDescent="0.35">
      <c r="AF979" s="5"/>
      <c r="AG979" s="5"/>
      <c r="AH979" s="5"/>
      <c r="AI979" s="5"/>
      <c r="AJ979" s="5"/>
    </row>
    <row r="980" spans="32:36" x14ac:dyDescent="0.35">
      <c r="AF980" s="5"/>
      <c r="AG980" s="5"/>
      <c r="AH980" s="5"/>
      <c r="AI980" s="5"/>
      <c r="AJ980" s="5"/>
    </row>
    <row r="981" spans="32:36" x14ac:dyDescent="0.35">
      <c r="AF981" s="5"/>
      <c r="AG981" s="5"/>
      <c r="AH981" s="5"/>
      <c r="AI981" s="5"/>
      <c r="AJ981" s="5"/>
    </row>
    <row r="982" spans="32:36" x14ac:dyDescent="0.35">
      <c r="AF982" s="5"/>
      <c r="AG982" s="5"/>
      <c r="AH982" s="5"/>
      <c r="AI982" s="5"/>
      <c r="AJ982" s="5"/>
    </row>
    <row r="983" spans="32:36" x14ac:dyDescent="0.35">
      <c r="AF983" s="5"/>
      <c r="AG983" s="5"/>
      <c r="AH983" s="5"/>
      <c r="AI983" s="5"/>
      <c r="AJ983" s="5"/>
    </row>
    <row r="984" spans="32:36" x14ac:dyDescent="0.35">
      <c r="AF984" s="5"/>
      <c r="AG984" s="5"/>
      <c r="AH984" s="5"/>
      <c r="AI984" s="5"/>
      <c r="AJ984" s="5"/>
    </row>
    <row r="985" spans="32:36" x14ac:dyDescent="0.35">
      <c r="AF985" s="5"/>
      <c r="AG985" s="5"/>
      <c r="AH985" s="5"/>
      <c r="AI985" s="5"/>
      <c r="AJ985" s="5"/>
    </row>
    <row r="986" spans="32:36" x14ac:dyDescent="0.35">
      <c r="AF986" s="5"/>
      <c r="AG986" s="5"/>
      <c r="AH986" s="5"/>
      <c r="AI986" s="5"/>
      <c r="AJ986" s="5"/>
    </row>
    <row r="987" spans="32:36" x14ac:dyDescent="0.35">
      <c r="AF987" s="5"/>
      <c r="AG987" s="5"/>
      <c r="AH987" s="5"/>
      <c r="AI987" s="5"/>
      <c r="AJ987" s="5"/>
    </row>
    <row r="988" spans="32:36" x14ac:dyDescent="0.35">
      <c r="AF988" s="5"/>
      <c r="AG988" s="5"/>
      <c r="AH988" s="5"/>
      <c r="AI988" s="5"/>
      <c r="AJ988" s="5"/>
    </row>
    <row r="989" spans="32:36" x14ac:dyDescent="0.35">
      <c r="AF989" s="5"/>
      <c r="AG989" s="5"/>
      <c r="AH989" s="5"/>
      <c r="AI989" s="5"/>
      <c r="AJ989" s="5"/>
    </row>
    <row r="990" spans="32:36" x14ac:dyDescent="0.35">
      <c r="AF990" s="5"/>
      <c r="AG990" s="5"/>
      <c r="AH990" s="5"/>
      <c r="AI990" s="5"/>
      <c r="AJ990" s="5"/>
    </row>
    <row r="991" spans="32:36" x14ac:dyDescent="0.35">
      <c r="AF991" s="5"/>
      <c r="AG991" s="5"/>
      <c r="AH991" s="5"/>
      <c r="AI991" s="5"/>
      <c r="AJ991" s="5"/>
    </row>
    <row r="992" spans="32:36" x14ac:dyDescent="0.35">
      <c r="AF992" s="5"/>
      <c r="AG992" s="5"/>
      <c r="AH992" s="5"/>
      <c r="AI992" s="5"/>
      <c r="AJ992" s="5"/>
    </row>
    <row r="993" spans="32:36" x14ac:dyDescent="0.35">
      <c r="AF993" s="5"/>
      <c r="AG993" s="5"/>
      <c r="AH993" s="5"/>
      <c r="AI993" s="5"/>
      <c r="AJ993" s="5"/>
    </row>
    <row r="994" spans="32:36" x14ac:dyDescent="0.35">
      <c r="AF994" s="5"/>
      <c r="AG994" s="5"/>
      <c r="AH994" s="5"/>
      <c r="AI994" s="5"/>
      <c r="AJ994" s="5"/>
    </row>
    <row r="995" spans="32:36" x14ac:dyDescent="0.35">
      <c r="AF995" s="5"/>
      <c r="AG995" s="5"/>
      <c r="AH995" s="5"/>
      <c r="AI995" s="5"/>
      <c r="AJ995" s="5"/>
    </row>
    <row r="996" spans="32:36" x14ac:dyDescent="0.35">
      <c r="AF996" s="5"/>
      <c r="AG996" s="5"/>
      <c r="AH996" s="5"/>
      <c r="AI996" s="5"/>
      <c r="AJ996" s="5"/>
    </row>
    <row r="997" spans="32:36" x14ac:dyDescent="0.35">
      <c r="AF997" s="5"/>
      <c r="AG997" s="5"/>
      <c r="AH997" s="5"/>
      <c r="AI997" s="5"/>
      <c r="AJ997" s="5"/>
    </row>
    <row r="998" spans="32:36" x14ac:dyDescent="0.35">
      <c r="AF998" s="5"/>
      <c r="AG998" s="5"/>
      <c r="AH998" s="5"/>
      <c r="AI998" s="5"/>
      <c r="AJ998" s="5"/>
    </row>
    <row r="999" spans="32:36" x14ac:dyDescent="0.35">
      <c r="AF999" s="5"/>
      <c r="AG999" s="5"/>
      <c r="AH999" s="5"/>
      <c r="AI999" s="5"/>
      <c r="AJ999" s="5"/>
    </row>
    <row r="1000" spans="32:36" x14ac:dyDescent="0.35">
      <c r="AF1000" s="5"/>
      <c r="AG1000" s="5"/>
      <c r="AH1000" s="5"/>
      <c r="AI1000" s="5"/>
      <c r="AJ1000" s="5"/>
    </row>
  </sheetData>
  <sortState xmlns:xlrd2="http://schemas.microsoft.com/office/spreadsheetml/2017/richdata2" ref="AQ3:AQ19">
    <sortCondition ref="AQ3"/>
  </sortState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Problem 1</vt:lpstr>
      <vt:lpstr>Problem 2 </vt:lpstr>
      <vt:lpstr>CI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Ozdogru, Unsal</cp:lastModifiedBy>
  <dcterms:created xsi:type="dcterms:W3CDTF">2013-09-01T19:47:37Z</dcterms:created>
  <dcterms:modified xsi:type="dcterms:W3CDTF">2023-09-18T11:14:02Z</dcterms:modified>
</cp:coreProperties>
</file>