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zgis\Documents\Litomysl\"/>
    </mc:Choice>
  </mc:AlternateContent>
  <xr:revisionPtr revIDLastSave="0" documentId="13_ncr:1_{7E72FEE7-A5ED-4FDB-BE26-4AAD66017463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System" sheetId="1" r:id="rId1"/>
    <sheet name="Star" sheetId="2" r:id="rId2"/>
    <sheet name="Planet" sheetId="3" r:id="rId3"/>
    <sheet name="Refere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3" l="1"/>
  <c r="C45" i="3"/>
  <c r="G141" i="1"/>
</calcChain>
</file>

<file path=xl/sharedStrings.xml><?xml version="1.0" encoding="utf-8"?>
<sst xmlns="http://schemas.openxmlformats.org/spreadsheetml/2006/main" count="2721" uniqueCount="854">
  <si>
    <t>System</t>
  </si>
  <si>
    <t>T0_err_up</t>
  </si>
  <si>
    <t>OrbPer (days)</t>
  </si>
  <si>
    <t>OrbPer_err_up</t>
  </si>
  <si>
    <t>a_err_up</t>
  </si>
  <si>
    <t>a_method</t>
  </si>
  <si>
    <t>Mass_ratio(q)</t>
  </si>
  <si>
    <t>Mass_ratio(q)_up</t>
  </si>
  <si>
    <t>Mass_ratio_method</t>
  </si>
  <si>
    <t>incl</t>
  </si>
  <si>
    <t>incl_err_up</t>
  </si>
  <si>
    <t>inc_method</t>
  </si>
  <si>
    <t>Distance (pc)</t>
  </si>
  <si>
    <t>Distance_err_up</t>
  </si>
  <si>
    <t>References</t>
  </si>
  <si>
    <t>Remarks</t>
  </si>
  <si>
    <t>Star</t>
  </si>
  <si>
    <t>T(Kelvin)</t>
  </si>
  <si>
    <t>T_err_up</t>
  </si>
  <si>
    <t>T_method</t>
  </si>
  <si>
    <t>Log_g</t>
  </si>
  <si>
    <t>Log_g_err_up</t>
  </si>
  <si>
    <t>Log_g_method</t>
  </si>
  <si>
    <t>Mass</t>
  </si>
  <si>
    <t>Mass_err_up</t>
  </si>
  <si>
    <t>Mass_method</t>
  </si>
  <si>
    <t>Radius</t>
  </si>
  <si>
    <t>Radius_err_up</t>
  </si>
  <si>
    <t>Radius_method</t>
  </si>
  <si>
    <t>Reference</t>
  </si>
  <si>
    <t>Planet</t>
  </si>
  <si>
    <t>Min.Mass (Mj)</t>
  </si>
  <si>
    <t>a (AU)</t>
  </si>
  <si>
    <t>e</t>
  </si>
  <si>
    <t>e_err_up</t>
  </si>
  <si>
    <t>w (deg)</t>
  </si>
  <si>
    <t>w_err_up</t>
  </si>
  <si>
    <t>T_peri (JD)</t>
  </si>
  <si>
    <t>T_peri_err_up</t>
  </si>
  <si>
    <t>Mean_anom (deg)</t>
  </si>
  <si>
    <t>Mean_anom_err_up (deg)</t>
  </si>
  <si>
    <t>Nasa/Ads_Link</t>
  </si>
  <si>
    <t>T0_err_lw</t>
  </si>
  <si>
    <t>OrbPer_err_lw</t>
  </si>
  <si>
    <t>a_err_lw</t>
  </si>
  <si>
    <t>Mass_ratio(q)_lw</t>
  </si>
  <si>
    <t>incl_err_lw</t>
  </si>
  <si>
    <t>Distance_err_lw</t>
  </si>
  <si>
    <t>T_err_lw</t>
  </si>
  <si>
    <t>Log_g_err_lw</t>
  </si>
  <si>
    <t>Mass_err_lw</t>
  </si>
  <si>
    <t>Radius_err_lw</t>
  </si>
  <si>
    <t>e_err_lw</t>
  </si>
  <si>
    <t>w_err_lw</t>
  </si>
  <si>
    <t>T_peri_err_lw</t>
  </si>
  <si>
    <t>Mean_anom_err_lw (deg)</t>
  </si>
  <si>
    <t>DD CrB</t>
  </si>
  <si>
    <t>https://ui.adsabs.harvard.edu/abs/2010ApJ...708..253F/abstract</t>
  </si>
  <si>
    <t>Alternate Name</t>
  </si>
  <si>
    <t>FBS 1531+381</t>
  </si>
  <si>
    <t>DD CrB A</t>
  </si>
  <si>
    <t>Spectroscopic Adopted</t>
  </si>
  <si>
    <t>DD CrB B</t>
  </si>
  <si>
    <t>https://ui.adsabs.harvard.edu/abs/2010Ap%26SS.329..107L/abstract</t>
  </si>
  <si>
    <t>First Author/Year</t>
  </si>
  <si>
    <t>For, B., 2010</t>
  </si>
  <si>
    <t>Liying, Z., 2010</t>
  </si>
  <si>
    <t>Photodynamic</t>
  </si>
  <si>
    <t>Lee, J.W., 2017</t>
  </si>
  <si>
    <t>https://ui.adsabs.harvard.edu/abs/2017ApJ...839...39L/abstract</t>
  </si>
  <si>
    <t>https://ui.adsabs.harvard.edu/abs/2015PKAS...30..289Z/abstract</t>
  </si>
  <si>
    <t>Zhu.L., 2015</t>
  </si>
  <si>
    <t>Pulley, D., 2018</t>
  </si>
  <si>
    <t>https://ui.adsabs.harvard.edu/abs/2018A%26A...611A..48P/abstract</t>
  </si>
  <si>
    <t>https://ui.adsabs.harvard.edu/abs/2021A%26A...647A..65W/abstract</t>
  </si>
  <si>
    <t>Wolf, M.,2021</t>
  </si>
  <si>
    <t>Dai, M., 2022</t>
  </si>
  <si>
    <t>https://ui.adsabs.harvard.edu/abs/2022RAA....22c5022D/abstract</t>
  </si>
  <si>
    <t>QS Vir</t>
  </si>
  <si>
    <t>RR Cae</t>
  </si>
  <si>
    <t>SW Sex</t>
  </si>
  <si>
    <t>NY Vir</t>
  </si>
  <si>
    <t>V2051 Oph</t>
  </si>
  <si>
    <t>UZ For</t>
  </si>
  <si>
    <t>HU Aqr</t>
  </si>
  <si>
    <t>OY Car</t>
  </si>
  <si>
    <t>HT Cas</t>
  </si>
  <si>
    <t>https://ui.adsabs.harvard.edu/abs/2002AJ....124.2853K/abstract</t>
  </si>
  <si>
    <t>Kawka, A., 2002</t>
  </si>
  <si>
    <t>QS Vir A</t>
  </si>
  <si>
    <t>QS Vir B</t>
  </si>
  <si>
    <t>O'Donoghue, D., 2003</t>
  </si>
  <si>
    <t>https://ui.adsabs.harvard.edu/abs/2003MNRAS.345..506O/abstract</t>
  </si>
  <si>
    <t>https://ui.adsabs.harvard.edu/abs/2008AJ....136.2107T/abstract</t>
  </si>
  <si>
    <t>https://ui.adsabs.harvard.edu/abs/2010MNRAS.401L..34Q/abstract</t>
  </si>
  <si>
    <t>Qian, S. B., 2010</t>
  </si>
  <si>
    <t>https://ui.adsabs.harvard.edu/abs/2010AJ....139.1106R/abstract</t>
  </si>
  <si>
    <t>Ribeiro, T., 2010</t>
  </si>
  <si>
    <t xml:space="preserve">LC </t>
  </si>
  <si>
    <t>LC</t>
  </si>
  <si>
    <t>Fit</t>
  </si>
  <si>
    <t xml:space="preserve">Spectroscopic </t>
  </si>
  <si>
    <t>Horner, J., 2013</t>
  </si>
  <si>
    <t>https://ui.adsabs.harvard.edu/abs/2013MNRAS.435.2033H/abstract</t>
  </si>
  <si>
    <t>QS Vir b</t>
  </si>
  <si>
    <t>DD CrB b</t>
  </si>
  <si>
    <t xml:space="preserve">DD CrB b </t>
  </si>
  <si>
    <t>QS Vir c</t>
  </si>
  <si>
    <t>Backhaus, U., 2012</t>
  </si>
  <si>
    <t>https://ui.adsabs.harvard.edu/abs/2012A%26A...538A..84B/abstract</t>
  </si>
  <si>
    <t>Thorstensen, J.R., 2008</t>
  </si>
  <si>
    <t>https://ui.adsabs.harvard.edu/abs/2010MNRAS.407.2362P/abstract</t>
  </si>
  <si>
    <t>Parsons, S.G., 2010</t>
  </si>
  <si>
    <t>https://ui.adsabs.harvard.edu/abs/2019AJ....157....3L/abstract</t>
  </si>
  <si>
    <t>Latkovic, O., 2019</t>
  </si>
  <si>
    <t>Adopted/10</t>
  </si>
  <si>
    <t>https://ui.adsabs.harvard.edu/abs/2024A%26A...683A.129G/abstract</t>
  </si>
  <si>
    <t>Giuppone, C. A., 2024</t>
  </si>
  <si>
    <t>https://ui.adsabs.harvard.edu/abs/1983Ap%26SS..96....1G/abstract</t>
  </si>
  <si>
    <t>Guseinov,O.Kh., 1983</t>
  </si>
  <si>
    <t>RR Cae A</t>
  </si>
  <si>
    <t xml:space="preserve">KSW model atmosphere </t>
  </si>
  <si>
    <t>https://ui.adsabs.harvard.edu/abs/1984IAUC.4014....4K/abstract</t>
  </si>
  <si>
    <t>Krzeminski, W., 1984</t>
  </si>
  <si>
    <t>Only period</t>
  </si>
  <si>
    <t>Kinematical</t>
  </si>
  <si>
    <t>https://ui.adsabs.harvard.edu/abs/1988AJ.....96..251S/abstract</t>
  </si>
  <si>
    <t>Sion, E.M., 1988</t>
  </si>
  <si>
    <t>https://ui.adsabs.harvard.edu/abs/1998AJ....116..908B/abstract</t>
  </si>
  <si>
    <t>Bruch, A., 1998</t>
  </si>
  <si>
    <t>Koester, D., 1979</t>
  </si>
  <si>
    <t>https://ui.adsabs.harvard.edu/abs/1979A%26A....76..262K/abstract</t>
  </si>
  <si>
    <t>https://ui.adsabs.harvard.edu/abs/1995ApJ...443..735B/abstract</t>
  </si>
  <si>
    <t>Bragaglia, A., 1995</t>
  </si>
  <si>
    <t>RR Cae B</t>
  </si>
  <si>
    <t>Fixed</t>
  </si>
  <si>
    <t>https://ui.adsabs.harvard.edu/abs/2003ApJ...596..477Z/abstract</t>
  </si>
  <si>
    <t>Zuckerman, B., 2003</t>
  </si>
  <si>
    <t>https://ui.adsabs.harvard.edu/abs/1999AJ....117.3031B/abstract</t>
  </si>
  <si>
    <t>Bruch, A., 1999</t>
  </si>
  <si>
    <t xml:space="preserve">RR Cae A </t>
  </si>
  <si>
    <t>https://ui.adsabs.harvard.edu/abs/2007MNRAS.376..919M/abstract</t>
  </si>
  <si>
    <t>Maxted, P., 2007</t>
  </si>
  <si>
    <t>Adopted</t>
  </si>
  <si>
    <t>Spectroscopic</t>
  </si>
  <si>
    <t>https://ui.adsabs.harvard.edu/abs/2007A%26A...475..575T/abstract</t>
  </si>
  <si>
    <t>Tappert, C., 2007</t>
  </si>
  <si>
    <t>only distance</t>
  </si>
  <si>
    <t>https://ui.adsabs.harvard.edu/abs/2008AJ....135.1225H/abstract</t>
  </si>
  <si>
    <t>https://ui.adsabs.harvard.edu/abs/2012MNRAS.422L..24Q/abstract</t>
  </si>
  <si>
    <t>Qian, S. B., 2012</t>
  </si>
  <si>
    <t>RR Cae b</t>
  </si>
  <si>
    <t>https://ui.adsabs.harvard.edu/abs/2012ApJS..199...29G/abstract</t>
  </si>
  <si>
    <t>https://ui.adsabs.harvard.edu/abs/2013A%26A...556A..34R/abstract</t>
  </si>
  <si>
    <t>Ribeiro, T., 2013</t>
  </si>
  <si>
    <t>https://ui.adsabs.harvard.edu/abs/2017MNRAS.470.4473P/abstract</t>
  </si>
  <si>
    <t>Parsons, S.G., 2017</t>
  </si>
  <si>
    <t>RR cae A</t>
  </si>
  <si>
    <t>https://ui.adsabs.harvard.edu/abs/2017ApJ...848...11B/abstract</t>
  </si>
  <si>
    <t>Bedard, A.,2017</t>
  </si>
  <si>
    <t>https://ui.adsabs.harvard.edu/abs/2023MNRAS.523.5086R/abstract</t>
  </si>
  <si>
    <t>Rattanamala, R., 2023</t>
  </si>
  <si>
    <t>model with spot</t>
  </si>
  <si>
    <t>model without spot</t>
  </si>
  <si>
    <t>Adopted/31</t>
  </si>
  <si>
    <t>Model without spot</t>
  </si>
  <si>
    <t>Model with spot</t>
  </si>
  <si>
    <t>RR Cae c</t>
  </si>
  <si>
    <t>PG 1012+03</t>
  </si>
  <si>
    <t>SW Sex A</t>
  </si>
  <si>
    <t>SW Sex B</t>
  </si>
  <si>
    <t>https://ui.adsabs.harvard.edu/abs/1984ApJ...276..233P/abstract</t>
  </si>
  <si>
    <t xml:space="preserve">Penning, W.R., 1984 </t>
  </si>
  <si>
    <t>Honeycutt, R. K., 1986</t>
  </si>
  <si>
    <t>https://ui.adsabs.harvard.edu/abs/1986ApJ...302..388H/abstract</t>
  </si>
  <si>
    <t>Adopted/35</t>
  </si>
  <si>
    <t>RV</t>
  </si>
  <si>
    <t>https://ui.adsabs.harvard.edu/abs/1994A%26A...283..455A/abstract</t>
  </si>
  <si>
    <t>Ashoka, B. N., 1994</t>
  </si>
  <si>
    <t>https://ui.adsabs.harvard.edu/abs/1997MNRAS.291..694D/abstract</t>
  </si>
  <si>
    <t>Dhillon, V. S., 1997</t>
  </si>
  <si>
    <t>https://ui.adsabs.harvard.edu/abs/2001A%26A...368..183G/abstract</t>
  </si>
  <si>
    <t>Groot, P.J., 2001</t>
  </si>
  <si>
    <t>https://ui.adsabs.harvard.edu/abs/2013MNRAS.428.3559D/abstract</t>
  </si>
  <si>
    <t>Dhillon, V. S., 2013</t>
  </si>
  <si>
    <t>Fang, X., 2020</t>
  </si>
  <si>
    <t>https://ui.adsabs.harvard.edu/abs/2020ApJ...901..113F/abstract</t>
  </si>
  <si>
    <t>Kilkenny, D., 2000</t>
  </si>
  <si>
    <t>https://ui.adsabs.harvard.edu/abs/2000Obs...120...48K/abstract</t>
  </si>
  <si>
    <t>NY Vir A</t>
  </si>
  <si>
    <t>NY Vir B</t>
  </si>
  <si>
    <t>Spectral Type</t>
  </si>
  <si>
    <t>https://ui.adsabs.harvard.edu/abs/2000BaltA...9..197Z/abstract</t>
  </si>
  <si>
    <t>Zola,S., 2000</t>
  </si>
  <si>
    <t>Model 1</t>
  </si>
  <si>
    <t>Model 2</t>
  </si>
  <si>
    <t>Model 3</t>
  </si>
  <si>
    <t>https://ui.adsabs.harvard.edu/abs/2000BaltA...9..183R/abstract</t>
  </si>
  <si>
    <t>Reed, M. D.,2000</t>
  </si>
  <si>
    <t>Asteroseismology</t>
  </si>
  <si>
    <t>Aznar, R., 2001</t>
  </si>
  <si>
    <t>https://ui.adsabs.harvard.edu/abs/2001A%26A...368..994A/abstract</t>
  </si>
  <si>
    <t>https://ui.adsabs.harvard.edu/abs/2003MNRAS.345..834K/abstract</t>
  </si>
  <si>
    <t>Kilkenny, D., 2003</t>
  </si>
  <si>
    <t>https://ui.adsabs.harvard.edu/abs/2007A%26A...471..605V/abstract</t>
  </si>
  <si>
    <t>Vuckovic, M., 2007</t>
  </si>
  <si>
    <t>Charpinet, S., 2008</t>
  </si>
  <si>
    <t>https://ui.adsabs.harvard.edu/abs/2008A%26A...489..377C/abstract</t>
  </si>
  <si>
    <t>https://ui.adsabs.harvard.edu/abs/2012NewA...17..325C/abstract</t>
  </si>
  <si>
    <t>Camurdan, C. M., 2012</t>
  </si>
  <si>
    <t>https://ui.adsabs.harvard.edu/abs/2012ApJ...745L..23Q/abstract</t>
  </si>
  <si>
    <t>NY Vir b</t>
  </si>
  <si>
    <t>SW Sex b</t>
  </si>
  <si>
    <t>https://ui.adsabs.harvard.edu/abs/2013A%26A...553A..97V/abstract</t>
  </si>
  <si>
    <t>Van Grootel, V., 2013</t>
  </si>
  <si>
    <t>LC solution</t>
  </si>
  <si>
    <t>Asteroseismology solution</t>
  </si>
  <si>
    <t>https://ui.adsabs.harvard.edu/abs/2014MNRAS.445.4247K/abstract</t>
  </si>
  <si>
    <t>Kilkenny, D., 2014</t>
  </si>
  <si>
    <t>https://ui.adsabs.harvard.edu/abs/2014MNRAS.445.2331L/abstract</t>
  </si>
  <si>
    <t>Lee, J. W., 2014</t>
  </si>
  <si>
    <t>Adopted/42</t>
  </si>
  <si>
    <t>1 LTT</t>
  </si>
  <si>
    <t>2 LTT</t>
  </si>
  <si>
    <t>two LTT</t>
  </si>
  <si>
    <t>one LTT</t>
  </si>
  <si>
    <t>NY Vir c</t>
  </si>
  <si>
    <t>https://ui.adsabs.harvard.edu/abs/2019AJ....157..184S/abstract</t>
  </si>
  <si>
    <t>Song, S., 2019</t>
  </si>
  <si>
    <t>Er, H., 2021</t>
  </si>
  <si>
    <t>https://ui.adsabs.harvard.edu/abs/2021MNRAS.507..809E/abstract</t>
  </si>
  <si>
    <t>Esmer, E. M., 2023</t>
  </si>
  <si>
    <t>https://ui.adsabs.harvard.edu/abs/2023MNRAS.525.6050E/abstract</t>
  </si>
  <si>
    <t>2x LiTE</t>
  </si>
  <si>
    <t>2x LiTE, w=e=0</t>
  </si>
  <si>
    <t>Adopted/51</t>
  </si>
  <si>
    <t>PHOEBE V0.31</t>
  </si>
  <si>
    <t>PHOEBE V2</t>
  </si>
  <si>
    <t>DW UMa</t>
  </si>
  <si>
    <t>Shafter'A.W./1984</t>
  </si>
  <si>
    <t>https://ui.adsabs.harvard.edu/abs/1984BAAS...16Q.505S/abstract</t>
  </si>
  <si>
    <t>Szkody'P/1987</t>
  </si>
  <si>
    <t>https://ui.adsabs.harvard.edu/abs/1987AJ.....94.1055S/abstract</t>
  </si>
  <si>
    <t>Shafer'A.W./1988</t>
  </si>
  <si>
    <t>https://ui.adsabs.harvard.edu/abs/1988ApJ...327..248S/abstract</t>
  </si>
  <si>
    <t>Zhang'E./1989</t>
  </si>
  <si>
    <t>https://ui.adsabs.harvard.edu/abs/1988AcApS...8..251Z/abstract</t>
  </si>
  <si>
    <t>Dhillon'V.S./1993</t>
  </si>
  <si>
    <t>https://ui.adsabs.harvard.edu/abs/1994MNRAS.266..859D/abstract</t>
  </si>
  <si>
    <t>Knigge'C./2000</t>
  </si>
  <si>
    <t>https://ui.adsabs.harvard.edu/abs/2000ApJ...539L..49K/abstract</t>
  </si>
  <si>
    <t>Biro'I.B./2000</t>
  </si>
  <si>
    <t>https://ui.adsabs.harvard.edu/abs/2000A%26A...364..573B/abstract</t>
  </si>
  <si>
    <t>Arauho'S./2003</t>
  </si>
  <si>
    <t>https://ui.adsabs.harvard.edu/abs/2003ApJ...583..437A/abstract</t>
  </si>
  <si>
    <t>Kreiner'J.M./2004</t>
  </si>
  <si>
    <t>Stanisev'V./2004</t>
  </si>
  <si>
    <t>Dhillon'V.S./2013</t>
  </si>
  <si>
    <t>Boyd'D.R.D./2017</t>
  </si>
  <si>
    <t>https://ui.adsabs.harvard.edu/abs/2017MNRAS.466.3417B/abstract</t>
  </si>
  <si>
    <t>Boyd/2023</t>
  </si>
  <si>
    <t>https://ui.adsabs.harvard.edu/abs/2023JAVSO..51...74B/abstract</t>
  </si>
  <si>
    <t>https://ui.adsabs.harvard.edu/abs/2004AcA....54..207K/abstract</t>
  </si>
  <si>
    <t>https://ui.adsabs.harvard.edu/abs/2004A%26A...416.1057S/abstract</t>
  </si>
  <si>
    <t>Calculated</t>
  </si>
  <si>
    <t>adopted</t>
  </si>
  <si>
    <t>eclipse mapping</t>
  </si>
  <si>
    <t>DW Uma</t>
  </si>
  <si>
    <t>PG 1030+590</t>
  </si>
  <si>
    <t>DW UMa A</t>
  </si>
  <si>
    <t>Spectroscopy</t>
  </si>
  <si>
    <t>High uncertainty for temp</t>
  </si>
  <si>
    <t>DW UMa B</t>
  </si>
  <si>
    <t>adopted(q)</t>
  </si>
  <si>
    <t>adopted values depend on synthetic light curve. Mass of secondary component calculated with adopted q parameter.</t>
  </si>
  <si>
    <t>SLZ</t>
  </si>
  <si>
    <t>fited</t>
  </si>
  <si>
    <t>estimated</t>
  </si>
  <si>
    <t>DW UMa b</t>
  </si>
  <si>
    <t>NSVS 14256825</t>
  </si>
  <si>
    <t>Wills,P/2007</t>
  </si>
  <si>
    <t>https://ui.adsabs.harvard.edu/abs/2007IBVS.5800....1W/abstract</t>
  </si>
  <si>
    <t>Kilkenny,D/2012</t>
  </si>
  <si>
    <t>https://ui.adsabs.harvard.edu/abs/2012MNRAS.421.3238K/abstract</t>
  </si>
  <si>
    <t>Beuremann'K./2012</t>
  </si>
  <si>
    <t>https://ui.adsabs.harvard.edu/abs/2012A%26A...540A...8B/abstract</t>
  </si>
  <si>
    <t>Almedia,LA/2012</t>
  </si>
  <si>
    <t>https://ui.adsabs.harvard.edu/abs/2012MNRAS.423..478A/abstract</t>
  </si>
  <si>
    <t>Almedia,LA/2013</t>
  </si>
  <si>
    <t>https://ui.adsabs.harvard.edu/abs/2013ApJ...766...11A/abstract</t>
  </si>
  <si>
    <t>Hinse, Tobias Cornelius/2014</t>
  </si>
  <si>
    <t>https://ui.adsabs.harvard.edu/abs/2014MNRAS.438..307H/abstract</t>
  </si>
  <si>
    <t>Nasıroglu/2017</t>
  </si>
  <si>
    <t>https://ui.adsabs.harvard.edu/abs/2017AJ....153..137N/abstract</t>
  </si>
  <si>
    <t>Zhu'L./2019</t>
  </si>
  <si>
    <t>https://ui.adsabs.harvard.edu/abs/2019RAA....19..134Z/abstract</t>
  </si>
  <si>
    <t>Pulley'D/2022</t>
  </si>
  <si>
    <t>https://ui.adsabs.harvard.edu/abs/2022MNRAS.514.5725P/abstract</t>
  </si>
  <si>
    <t>Assumed</t>
  </si>
  <si>
    <t>LC+RV</t>
  </si>
  <si>
    <t>assumed</t>
  </si>
  <si>
    <t>V1828 Aql b</t>
  </si>
  <si>
    <t>V1828 Aql c</t>
  </si>
  <si>
    <t>V1828 Aql d</t>
  </si>
  <si>
    <t xml:space="preserve">V1828 Aql b </t>
  </si>
  <si>
    <t>V1828 Aql</t>
  </si>
  <si>
    <t>V1828 Aql A</t>
  </si>
  <si>
    <t>V1828 Aql B</t>
  </si>
  <si>
    <t>NN Ser</t>
  </si>
  <si>
    <t>Haefner'R/1989</t>
  </si>
  <si>
    <t>https://ui.adsabs.harvard.edu/abs/1989A%26A...213L..15H/abstract</t>
  </si>
  <si>
    <t>Wood'J.H'/1991</t>
  </si>
  <si>
    <t>https://ui.adsabs.harvard.edu/abs/1991ApJ...381..551W/abstract</t>
  </si>
  <si>
    <t>Catalan'MS</t>
  </si>
  <si>
    <t>https://ui.adsabs.harvard.edu/abs/1994MNRAS.269..879C/abstract</t>
  </si>
  <si>
    <t>Haefner'R/2000</t>
  </si>
  <si>
    <t>https://ui.adsabs.harvard.edu/abs/2000Msngr.100...42H/abstract</t>
  </si>
  <si>
    <t>Pigulski'A/2002</t>
  </si>
  <si>
    <t>https://ui.adsabs.harvard.edu/abs/2002IBVS.5218....1P/abstract</t>
  </si>
  <si>
    <t>Haefner'R/2004</t>
  </si>
  <si>
    <t>https://www.aanda.org/articles/aa/pdf/2004/46/aa1397.pdf</t>
  </si>
  <si>
    <t>Brinkwoerth'C.S./2006</t>
  </si>
  <si>
    <t>https://ui.adsabs.harvard.edu/abs/2006MNRAS.365..287B/abstract</t>
  </si>
  <si>
    <t>Qian'S./2009</t>
  </si>
  <si>
    <t>https://ui.adsabs.harvard.edu/abs/2009ApJ...706L..96Q/abstract</t>
  </si>
  <si>
    <t>Parsons'S.G./2010</t>
  </si>
  <si>
    <t>https://ui.adsabs.harvard.edu/abs/2010MNRAS.402.2591P/abstract</t>
  </si>
  <si>
    <t>Beuermann'K./2010</t>
  </si>
  <si>
    <t>https://ui.adsabs.harvard.edu/abs/2010A%26A...521L..60B/abstract</t>
  </si>
  <si>
    <t>Horner'J./2012</t>
  </si>
  <si>
    <t>https://ui.adsabs.harvard.edu/abs/2012MNRAS.425..749H/abstract</t>
  </si>
  <si>
    <t>Beuremann'K./2013</t>
  </si>
  <si>
    <t>https://ui.adsabs.harvard.edu/abs/2013A%26A...555A.133B/abstract</t>
  </si>
  <si>
    <t>Marsh'T.R/2014</t>
  </si>
  <si>
    <t>https://ui.adsabs.harvard.edu/abs/2014MNRAS.437..475M/abstract</t>
  </si>
  <si>
    <t xml:space="preserve">DP Leo </t>
  </si>
  <si>
    <t>Biermann'P./1985</t>
  </si>
  <si>
    <t>https://ui.adsabs.harvard.edu/abs/1985ApJ...293..303B/abstract</t>
  </si>
  <si>
    <t>Stockman'H.S./ 1994</t>
  </si>
  <si>
    <t>https://ui.adsabs.harvard.edu/abs/1994ApJ...430..323S/abstract</t>
  </si>
  <si>
    <t>Ramsay'G./2001</t>
  </si>
  <si>
    <t>https://ui.adsabs.harvard.edu/abs/2001MNRAS.326L..27R/abstract</t>
  </si>
  <si>
    <t>Schwope'A.D./2002</t>
  </si>
  <si>
    <t>https://ui.adsabs.harvard.edu/abs/2002A%26A...392..541S/abstract</t>
  </si>
  <si>
    <t>Pandel'D./2002</t>
  </si>
  <si>
    <t>https://ui.adsabs.harvard.edu/abs/2002MNRAS.332..116P/abstract</t>
  </si>
  <si>
    <t>Qian'S./2010</t>
  </si>
  <si>
    <t>https://iopscience.iop.org/article/10.1088/2041-8205/708/1/L66</t>
  </si>
  <si>
    <t>Beurmann'K./2011</t>
  </si>
  <si>
    <t>https://ui.adsabs.harvard.edu/abs/2011A%26A...526A..53B/abstract</t>
  </si>
  <si>
    <t>KIC 10544976</t>
  </si>
  <si>
    <t>Almenera'J.M/2012</t>
  </si>
  <si>
    <t>https://ui.adsabs.harvard.edu/abs/2012MNRAS.420.3017A/abstract</t>
  </si>
  <si>
    <t>Almedia,LA/2019</t>
  </si>
  <si>
    <t>https://ui.adsabs.harvard.edu/abs/2019AJ....157..150A/abstract</t>
  </si>
  <si>
    <t>OGLE GD-ECL-11388</t>
  </si>
  <si>
    <t>Hong'K./2017</t>
  </si>
  <si>
    <t>https://ui.adsabs.harvard.edu/abs/2017PASP..129a4202H/abstract</t>
  </si>
  <si>
    <t>Silvestri'N./2006</t>
  </si>
  <si>
    <t>https://ui.adsabs.harvard.edu/abs/2006AJ....131.1674S/abstract</t>
  </si>
  <si>
    <t>Eisenstein'D.J/2006</t>
  </si>
  <si>
    <t>https://ui.adsabs.harvard.edu/abs/2006ApJS..167...40E/abstract</t>
  </si>
  <si>
    <t>Steinfadt'J.D.R./2008</t>
  </si>
  <si>
    <t>https://ui.adsabs.harvard.edu/abs/2008ApJ...677L.113S/abstract</t>
  </si>
  <si>
    <t>Pyrzas'S./2009</t>
  </si>
  <si>
    <t>https://ui.adsabs.harvard.edu/abs/2009MNRAS.394..978P/abstract</t>
  </si>
  <si>
    <t>Qian'S./2016</t>
  </si>
  <si>
    <t>https://ui.adsabs.harvard.edu/abs/2016ApJ...817..151Q/abstract</t>
  </si>
  <si>
    <t>Wolf'M</t>
  </si>
  <si>
    <t>Kepler-451</t>
  </si>
  <si>
    <t>Prsa'A./2011</t>
  </si>
  <si>
    <t>https://ui.adsabs.harvard.edu/abs/2011AJ....141...83P/abstract</t>
  </si>
  <si>
    <t>Ostensen'R.H/2010</t>
  </si>
  <si>
    <t>https://ui.adsabs.harvard.edu/abs/2010MNRAS.408L..51O/abstract</t>
  </si>
  <si>
    <t>Barlow'B.N/2012</t>
  </si>
  <si>
    <t>https://ui.adsabs.harvard.edu/abs/2012ApJ...753..101B/abstract</t>
  </si>
  <si>
    <t>Baran'.A.S/2015</t>
  </si>
  <si>
    <t>https://ui.adsabs.harvard.edu/abs/2015A%26A...577A.146B/abstract</t>
  </si>
  <si>
    <t>Borkovits'T./2016</t>
  </si>
  <si>
    <t>https://ui.adsabs.harvard.edu/abs/2016MNRAS.455.4136B/abstract</t>
  </si>
  <si>
    <t>Ekrem'E.M./2022</t>
  </si>
  <si>
    <t>https://ui.adsabs.harvard.edu/abs/2022MNRAS.511.5207E/abstract</t>
  </si>
  <si>
    <t>DE CVn</t>
  </si>
  <si>
    <t>Robb'R.M/1997</t>
  </si>
  <si>
    <t>https://ui.adsabs.harvard.edu/abs/1997IBVS.4486....1R/abstract</t>
  </si>
  <si>
    <t>Tas'G./2004</t>
  </si>
  <si>
    <t>https://ui.adsabs.harvard.edu/abs/2004IBVS.5548....1T/abstract</t>
  </si>
  <si>
    <t>Van Den Besselaar'EJM/2007</t>
  </si>
  <si>
    <t>https://ui.adsabs.harvard.edu/abs/2007A%26A...466.1031V/abstract</t>
  </si>
  <si>
    <t>Han'Z.T/2018</t>
  </si>
  <si>
    <t>https://ui.adsabs.harvard.edu/abs/2018ApJ...868...53H/abstract</t>
  </si>
  <si>
    <t>V893 Sco</t>
  </si>
  <si>
    <t>Thorstensen'J.R./1999</t>
  </si>
  <si>
    <t>https://ui.adsabs.harvard.edu/abs/1999IBVS.4749....1T/abstract</t>
  </si>
  <si>
    <t>Bruch'A./2000</t>
  </si>
  <si>
    <t>https://ui.adsabs.harvard.edu/abs/2000PASP..112..237B/abstract</t>
  </si>
  <si>
    <t>Martsumo'K./2000</t>
  </si>
  <si>
    <t>https://ui.adsabs.harvard.edu/abs/2000A%26A...363.1029M/abstract</t>
  </si>
  <si>
    <t>Mason'E./2001</t>
  </si>
  <si>
    <t>https://ui.adsabs.harvard.edu/abs/2001ApJ...563..351M/abstract</t>
  </si>
  <si>
    <t xml:space="preserve">V893 Sco </t>
  </si>
  <si>
    <t>Thorstensen'J.R./2003</t>
  </si>
  <si>
    <t>https://ui.adsabs.harvard.edu/abs/2003AJ....126.3017T/abstract</t>
  </si>
  <si>
    <t>Warner'b./2003</t>
  </si>
  <si>
    <t>https://ui.adsabs.harvard.edu/abs/2003MNRAS.344.1193W/abstract</t>
  </si>
  <si>
    <t>Mukai'K./2009</t>
  </si>
  <si>
    <t>https://ui.adsabs.harvard.edu/abs/2009ApJ...707..652M/abstract</t>
  </si>
  <si>
    <t>Bruch'A./2014</t>
  </si>
  <si>
    <t>https://ui.adsabs.harvard.edu/abs/2014A%26A...566A.101B/abstract</t>
  </si>
  <si>
    <t>Yu'Z/2018</t>
  </si>
  <si>
    <t>https://ui.adsabs.harvard.edu/abs/2018ApJ...853..182Y/abstract</t>
  </si>
  <si>
    <t>Kato'T./2014</t>
  </si>
  <si>
    <t>https://ui.adsabs.harvard.edu/abs/2014PASJ...66...90K/abstract</t>
  </si>
  <si>
    <t>Xu'X/2019</t>
  </si>
  <si>
    <t>https://ui.adsabs.harvard.edu/abs/2019ApJ...878...53X/abstract</t>
  </si>
  <si>
    <t>GK Vir</t>
  </si>
  <si>
    <t>Green's/1978</t>
  </si>
  <si>
    <t>https://articles.adsabs.harvard.edu/pdf/1978ApJ...224..892G</t>
  </si>
  <si>
    <t>Fulbright'M.S/1993</t>
  </si>
  <si>
    <t>Bergeron'P/1994</t>
  </si>
  <si>
    <t>https://ui.adsabs.harvard.edu/search/p_=0&amp;q=identifier%3A(1994ApJ...432..305B)&amp;sort=date%20desc%2C%20bibcode%20desc</t>
  </si>
  <si>
    <t>Liebert'J./2005</t>
  </si>
  <si>
    <t>https://ui.adsabs.harvard.edu/search/p_=0&amp;q=identifier%3A(2005ApJS..156...47L)&amp;sort=date%20desc%2C%20bibcode%20desc</t>
  </si>
  <si>
    <t>Krajci'T/2005</t>
  </si>
  <si>
    <t>https://ui.adsabs.harvard.edu/search/p_=0&amp;q=identifier%3A(2006IBVS.5690....1K)&amp;sort=date%20desc%2C%20bibcode%20desc</t>
  </si>
  <si>
    <t>Lajoie'P/2007</t>
  </si>
  <si>
    <t>https://ui.adsabs.harvard.edu/search/p_=0&amp;q=identifier%3A(2007ApJ...667.1126L)&amp;sort=date%20desc%2C%20bibcode%20desc</t>
  </si>
  <si>
    <t>Parsons'S.G./2012</t>
  </si>
  <si>
    <t>https://ui.adsabs.harvard.edu/search/p_=0&amp;q=identifier%3A(2012MNRAS.420.3281P)&amp;sort=date%20desc%2C%20bibcode%20desc</t>
  </si>
  <si>
    <t>Parsons'S.G/2010</t>
  </si>
  <si>
    <t>https://ui.adsabs.harvard.edu/search/p_=0&amp;q=identifier%3A(2010MNRAS.407.2362P)&amp;sort=date%20desc%2C%20bibcode%20desc</t>
  </si>
  <si>
    <t>Almedia'L.A/2020</t>
  </si>
  <si>
    <t>https://ui.adsabs.harvard.edu/abs/2020MNRAS.497.4022A/abstract</t>
  </si>
  <si>
    <t>V470 Cam</t>
  </si>
  <si>
    <t>Drechesel'H./2001</t>
  </si>
  <si>
    <t>https://ui.adsabs.harvard.edu/abs/2001A%26A...379..893D/abstract</t>
  </si>
  <si>
    <t>Kruspe'R/2005</t>
  </si>
  <si>
    <t>Qian'S/2009</t>
  </si>
  <si>
    <t>https://ui.adsabs.harvard.edu/abs/2009ApJ...695L.163Q/abstract</t>
  </si>
  <si>
    <t>Beuermann'K./2012</t>
  </si>
  <si>
    <t>https://www.aanda.org/articles/aa/pdf/2012/04/aa18105-11.pdf</t>
  </si>
  <si>
    <t>Çamurdan'C./2012</t>
  </si>
  <si>
    <t>Qian'S/2013</t>
  </si>
  <si>
    <t>https://ui.adsabs.harvard.edu/abs/2013MNRAS.436.1408Q/abstract</t>
  </si>
  <si>
    <t>Sale'O/2020</t>
  </si>
  <si>
    <t>https://ui.adsabs.harvard.edu/abs/2020MNRAS.499.3071S/abstract</t>
  </si>
  <si>
    <t>Bogensberger'D/2017</t>
  </si>
  <si>
    <t>https://ui.adsabs.harvard.edu/abs/2017OAst...26..134B/abstract</t>
  </si>
  <si>
    <t>Mai'X/2022</t>
  </si>
  <si>
    <t>https://ui.adsabs.harvard.edu/abs/2022MNRAS.513.2478M/abstract</t>
  </si>
  <si>
    <t>upper limit</t>
  </si>
  <si>
    <t>lower limit</t>
  </si>
  <si>
    <t>predicted i &gt; 81 not a precise value</t>
  </si>
  <si>
    <t>for solution 2</t>
  </si>
  <si>
    <t>RV+LC</t>
  </si>
  <si>
    <t>Adopted/Almenera/2012</t>
  </si>
  <si>
    <t>solution 1</t>
  </si>
  <si>
    <t>solution 2</t>
  </si>
  <si>
    <t>solution 3</t>
  </si>
  <si>
    <t>Kepler 451</t>
  </si>
  <si>
    <t>Adopted/Ref 41</t>
  </si>
  <si>
    <t>The semi-major axes were provided within a certain range. The average of the maximum and minimum values was calculated, and this difference was added to the table as an error.</t>
  </si>
  <si>
    <t>solution 1/ prefered</t>
  </si>
  <si>
    <t>Adopted/ Ref 53</t>
  </si>
  <si>
    <t>calculated</t>
  </si>
  <si>
    <t>solution 2/ prefered solution</t>
  </si>
  <si>
    <t>calcuated</t>
  </si>
  <si>
    <t>Adopted/ref 69</t>
  </si>
  <si>
    <t>adopted'ref 72</t>
  </si>
  <si>
    <t>adopted'Ref 72</t>
  </si>
  <si>
    <t>projected/LC</t>
  </si>
  <si>
    <t>NN Ser A</t>
  </si>
  <si>
    <t>NN Ser B</t>
  </si>
  <si>
    <t>calibrated</t>
  </si>
  <si>
    <t>DP Leo A</t>
  </si>
  <si>
    <t>DP Leo B</t>
  </si>
  <si>
    <t>KIC 10544976 A</t>
  </si>
  <si>
    <t>KIC 10544976 B</t>
  </si>
  <si>
    <t>solution 1/ Spectroscopy solution</t>
  </si>
  <si>
    <t>solution 3 / LC fit</t>
  </si>
  <si>
    <t>Kepler 451 A</t>
  </si>
  <si>
    <t>Kepler 451 B</t>
  </si>
  <si>
    <t>PHOEBE 2/ solution 1</t>
  </si>
  <si>
    <t>PHOEBE LEGACY /solution 2</t>
  </si>
  <si>
    <t>DE CVn A</t>
  </si>
  <si>
    <t>DE CVn B</t>
  </si>
  <si>
    <t>V893 Sco B</t>
  </si>
  <si>
    <t>LC/Calculated</t>
  </si>
  <si>
    <t>LC/calculated</t>
  </si>
  <si>
    <t>V893 Sco A</t>
  </si>
  <si>
    <t>Doppler maps</t>
  </si>
  <si>
    <t>V893 sco A</t>
  </si>
  <si>
    <t>solution 1/ derived</t>
  </si>
  <si>
    <t>solution 2 / derived</t>
  </si>
  <si>
    <t>GK Vir A</t>
  </si>
  <si>
    <t>GK Vir B</t>
  </si>
  <si>
    <t>solution 1 / homogenus composition model</t>
  </si>
  <si>
    <t>solution 2 / Stratifien compositions model</t>
  </si>
  <si>
    <t xml:space="preserve"> Spectroscopy</t>
  </si>
  <si>
    <t xml:space="preserve">GK Vir B </t>
  </si>
  <si>
    <t>V470 Cam A</t>
  </si>
  <si>
    <t>V470 Cam B</t>
  </si>
  <si>
    <t>adopted/ref72</t>
  </si>
  <si>
    <t>NN Ser b</t>
  </si>
  <si>
    <t>NN Ser c</t>
  </si>
  <si>
    <t>solation 3</t>
  </si>
  <si>
    <t>DP Leo b</t>
  </si>
  <si>
    <t>KIC 10544976 b</t>
  </si>
  <si>
    <t>2 solution/LTT or Appelgate---best solution is LTT</t>
  </si>
  <si>
    <t>SDSS J143547.87+373338.5 b</t>
  </si>
  <si>
    <t>Kepler 451 b</t>
  </si>
  <si>
    <t>Kepler 451 c</t>
  </si>
  <si>
    <t>Kepler 451 d</t>
  </si>
  <si>
    <t>DE CVn b</t>
  </si>
  <si>
    <t xml:space="preserve">V893 Sco b </t>
  </si>
  <si>
    <t>GK Vir b</t>
  </si>
  <si>
    <t>V470 Cam b</t>
  </si>
  <si>
    <t>solution1</t>
  </si>
  <si>
    <t>PG 1550+131</t>
  </si>
  <si>
    <t>TIC 903484062</t>
  </si>
  <si>
    <t>TIC 271876934</t>
  </si>
  <si>
    <t>WD 1433+377</t>
  </si>
  <si>
    <t>TIC 68015843</t>
  </si>
  <si>
    <t>TIC 68015843 A</t>
  </si>
  <si>
    <t>TIC 68015843 B</t>
  </si>
  <si>
    <t>NSVS 5629361</t>
  </si>
  <si>
    <t>TIC 68693903</t>
  </si>
  <si>
    <t>TIC 446175401</t>
  </si>
  <si>
    <t>PG 1413+01</t>
  </si>
  <si>
    <t>PG 1413+02</t>
  </si>
  <si>
    <t>PG 1413+03</t>
  </si>
  <si>
    <t>PG 1413+04</t>
  </si>
  <si>
    <t>PG 1413+05</t>
  </si>
  <si>
    <t>PG 1413+06</t>
  </si>
  <si>
    <t>FBS 0705+670 </t>
  </si>
  <si>
    <t>a (Rʘ)</t>
  </si>
  <si>
    <t>TIC 22932436</t>
  </si>
  <si>
    <t>Beuermann, K., 1984</t>
  </si>
  <si>
    <t>https://ui.adsabs.harvard.edu/abs/1984A%26A...136..250B/abstract</t>
  </si>
  <si>
    <t>https://ui.adsabs.harvard.edu/abs/1986A%26A...154..197W/abstract</t>
  </si>
  <si>
    <t>Watts, D.J., 1986</t>
  </si>
  <si>
    <t>TIC 22932436</t>
  </si>
  <si>
    <t>V2051 Oph A</t>
  </si>
  <si>
    <t>V2051 Oph B</t>
  </si>
  <si>
    <t>https://ui.adsabs.harvard.edu/abs/1987MNRAS.224..733W/abstract</t>
  </si>
  <si>
    <t>Warner,B.,1987</t>
  </si>
  <si>
    <t>Echevarria, J., 1993</t>
  </si>
  <si>
    <t>https://ui.adsabs.harvard.edu/abs/1993A%26A...275..187E/abstract</t>
  </si>
  <si>
    <t>least squares parabolic fit</t>
  </si>
  <si>
    <t>least squares linear fit</t>
  </si>
  <si>
    <t>https://ui.adsabs.harvard.edu/abs/1998MNRAS.300..233B/abstract</t>
  </si>
  <si>
    <t xml:space="preserve">V2051 Oph </t>
  </si>
  <si>
    <t>https://ui.adsabs.harvard.edu/abs/2002MNRAS.334..608V/abstract</t>
  </si>
  <si>
    <t>Vrielmann, S., 2002</t>
  </si>
  <si>
    <t>Bapdista,R., 2003</t>
  </si>
  <si>
    <t>Bapdista,R., 1998</t>
  </si>
  <si>
    <t>Linear Eph</t>
  </si>
  <si>
    <t>Quadratic Eph</t>
  </si>
  <si>
    <t>Sinusoidal eph</t>
  </si>
  <si>
    <t>V2051 Oph b</t>
  </si>
  <si>
    <t>https://ui.adsabs.harvard.edu/abs/2003MNRAS.345..889B/abstract</t>
  </si>
  <si>
    <t>Knigge'C./2006</t>
  </si>
  <si>
    <t>https://ui.adsabs.harvard.edu/abs/2006MNRAS.373..484K/abstract</t>
  </si>
  <si>
    <t>https://ui.adsabs.harvard.edu/abs/2015MNRAS.447..149L/abstract</t>
  </si>
  <si>
    <t>Longa-Pena, P., 2015</t>
  </si>
  <si>
    <t>Qian, S.B., 2015</t>
  </si>
  <si>
    <t>https://ui.adsabs.harvard.edu/abs/2015ApJS..221...17Q/abstract</t>
  </si>
  <si>
    <t>Allen, R. G., 1989</t>
  </si>
  <si>
    <t>https://ui.adsabs.harvard.edu/abs/1989ApJ...347..426A/abstract</t>
  </si>
  <si>
    <t>UZ For A</t>
  </si>
  <si>
    <t>TIC 144622139</t>
  </si>
  <si>
    <t>Ferrario, L., 1989</t>
  </si>
  <si>
    <t>https://ui.adsabs.harvard.edu/abs/1989ApJ...337..832F/abstract</t>
  </si>
  <si>
    <t>TIC 144622139</t>
  </si>
  <si>
    <t>Schwope, A. D., 1990</t>
  </si>
  <si>
    <t>https://ui.adsabs.harvard.edu/abs/1990A%26A...230..120S/abstract</t>
  </si>
  <si>
    <t>https://ui.adsabs.harvard.edu/abs/1991MNRAS.253...27B/abstract</t>
  </si>
  <si>
    <t>Bailey, J., 1991</t>
  </si>
  <si>
    <t>UZ For B</t>
  </si>
  <si>
    <t>https://ui.adsabs.harvard.edu/abs/1994IBVS.4075....1R/abstract</t>
  </si>
  <si>
    <t>Ramsay, G., 1994</t>
  </si>
  <si>
    <t xml:space="preserve">UZ For </t>
  </si>
  <si>
    <t>https://ui.adsabs.harvard.edu/abs/1995Ap%26SS.232...89W/abstract</t>
  </si>
  <si>
    <t>Warner, B., 1995</t>
  </si>
  <si>
    <t>Schwope, A.D.,1997</t>
  </si>
  <si>
    <t>https://ui.adsabs.harvard.edu/abs/1997A%26A...320..181S/abstract</t>
  </si>
  <si>
    <t>Imamura, J. N., 1998</t>
  </si>
  <si>
    <t>https://ui.adsabs.harvard.edu/abs/1998ApJ...501..830I/abstract</t>
  </si>
  <si>
    <t>https://ui.adsabs.harvard.edu/abs/2000A%26A...356..490K/abstract</t>
  </si>
  <si>
    <t>Kube, J., 2000</t>
  </si>
  <si>
    <t>https://ui.adsabs.harvard.edu/abs/2010MNRAS.409.1195D/abstract</t>
  </si>
  <si>
    <t>Dai, Z. B., 2010</t>
  </si>
  <si>
    <t>UZ For b</t>
  </si>
  <si>
    <t>https://ui.adsabs.harvard.edu/abs/2011MNRAS.416.2202P/abstract</t>
  </si>
  <si>
    <t>Potter, S. B., 2011</t>
  </si>
  <si>
    <t>UZ For c</t>
  </si>
  <si>
    <t>Khangale, Z. N., 2019</t>
  </si>
  <si>
    <t>https://ui.adsabs.harvard.edu/abs/2019A%26A...621A..31K/abstract</t>
  </si>
  <si>
    <t>https://ui.adsabs.harvard.edu/abs/1993A%26A...271L..25S/abstract</t>
  </si>
  <si>
    <t>Scwope, A. D., 1993</t>
  </si>
  <si>
    <t>TIC 364173220</t>
  </si>
  <si>
    <t>https://ui.adsabs.harvard.edu/abs/1994ApJ...424..967G/abstract</t>
  </si>
  <si>
    <t>Glenn, J., 1994</t>
  </si>
  <si>
    <t>polarimetry</t>
  </si>
  <si>
    <t>https://ui.adsabs.harvard.edu/abs/1997A%26A...319..894S/abstract</t>
  </si>
  <si>
    <t>Schwope, A. D., 1997</t>
  </si>
  <si>
    <t>HU Aqr B</t>
  </si>
  <si>
    <t>https://iopscience.iop.org/article/10.1086/306264</t>
  </si>
  <si>
    <t>Sirk, M. M., 1998</t>
  </si>
  <si>
    <t>Heerlein, C., 1999</t>
  </si>
  <si>
    <t>https://ui.adsabs.harvard.edu/abs/1999MNRAS.304..145H/abstract</t>
  </si>
  <si>
    <t>HU Aqr A</t>
  </si>
  <si>
    <t>doppler maps</t>
  </si>
  <si>
    <t>https://ui.adsabs.harvard.edu/abs/2001A%26A...375..419S/abstract</t>
  </si>
  <si>
    <t>Schwope, A. D., 2001</t>
  </si>
  <si>
    <t>https://ui.adsabs.harvard.edu/abs/2003MNRAS.341..129W/abstract</t>
  </si>
  <si>
    <t>Waston, C. A., 2003</t>
  </si>
  <si>
    <t>https://ui.adsabs.harvard.edu/abs/2009ApJ...693.1007T/abstract</t>
  </si>
  <si>
    <t>Townsley, D. M., 2009</t>
  </si>
  <si>
    <t>https://ui.adsabs.harvard.edu/abs/2009A%26A...496..833S/abstract</t>
  </si>
  <si>
    <t>Schwarz, R., 2009</t>
  </si>
  <si>
    <t>HU Aqr b</t>
  </si>
  <si>
    <t>HU  Aqr B</t>
  </si>
  <si>
    <t>Q+S</t>
  </si>
  <si>
    <t>Qian, S. B., 2011</t>
  </si>
  <si>
    <t>https://ui.adsabs.harvard.edu/abs/2011MNRAS.414L..16Q/abstract</t>
  </si>
  <si>
    <t>HU Aqr c</t>
  </si>
  <si>
    <t>HU Aqr d</t>
  </si>
  <si>
    <t>https://ui.adsabs.harvard.edu/abs/2012MNRAS.425..930G/abstract</t>
  </si>
  <si>
    <t>Gozdziewski, K., 2012</t>
  </si>
  <si>
    <t>FIT I</t>
  </si>
  <si>
    <t>FIT II</t>
  </si>
  <si>
    <t>Hinse, T. B., 2012</t>
  </si>
  <si>
    <t>https://ui.adsabs.harvard.edu/abs/2012MNRAS.420.3609H/abstract</t>
  </si>
  <si>
    <t>Wittenmyer, R. A., 2012</t>
  </si>
  <si>
    <t>https://ui.adsabs.harvard.edu/abs/2012MNRAS.419.3258W/abstract</t>
  </si>
  <si>
    <t>https://ui.adsabs.harvard.edu/abs/2014MNRAS.445.1924B/abstract</t>
  </si>
  <si>
    <t>Bours, M. C. P., 2014</t>
  </si>
  <si>
    <t>Schwope, A. D., 2011</t>
  </si>
  <si>
    <t>https://ui.adsabs.harvard.edu/abs/2011A%26A...531A..34S/abstract</t>
  </si>
  <si>
    <t>Gozdziewski, K., 2015</t>
  </si>
  <si>
    <t>https://ui.adsabs.harvard.edu/abs/2015MNRAS.448.1118G/abstract</t>
  </si>
  <si>
    <t>HW Vir</t>
  </si>
  <si>
    <t>https://ui.adsabs.harvard.edu/abs/1980A%26A....85..362R/abstract</t>
  </si>
  <si>
    <t>Ritter, H., 1980</t>
  </si>
  <si>
    <t>OY Car A</t>
  </si>
  <si>
    <t>OY Car B</t>
  </si>
  <si>
    <t>Bailey, J., 1981</t>
  </si>
  <si>
    <t>https://ui.adsabs.harvard.edu/abs/1981MNRAS.194P..17B/abstract</t>
  </si>
  <si>
    <t xml:space="preserve"> K= 125 km/s</t>
  </si>
  <si>
    <t>K = 100 Km/s</t>
  </si>
  <si>
    <t>https://ui.adsabs.harvard.edu/abs/1981A%26A....94L..29V/abstract</t>
  </si>
  <si>
    <t>Vogt, N., 1981</t>
  </si>
  <si>
    <t>https://ui.adsabs.harvard.edu/abs/1983A%26A...128...37S/abstract</t>
  </si>
  <si>
    <t>Schoembs, R., 1983</t>
  </si>
  <si>
    <t>OY Car  A</t>
  </si>
  <si>
    <t>https://ui.adsabs.harvard.edu/abs/1985MNRAS.215..211C/abstract</t>
  </si>
  <si>
    <t>Cook, M. C., 1985</t>
  </si>
  <si>
    <t>Berriman, G., 1987</t>
  </si>
  <si>
    <t>https://ui.adsabs.harvard.edu/abs/1987MNRAS.228..729B/abstract</t>
  </si>
  <si>
    <t>Wood'J.H'/1987</t>
  </si>
  <si>
    <t>https://ui.adsabs.harvard.edu/abs/1987Ap%26SS.130...81W/abstract</t>
  </si>
  <si>
    <t>https://ui.adsabs.harvard.edu/abs/1987A%26A...181...50S/abstract</t>
  </si>
  <si>
    <t xml:space="preserve">OY Car </t>
  </si>
  <si>
    <t>Schoembs, R., 1987</t>
  </si>
  <si>
    <t>Wlodarcyzk, K., 1989</t>
  </si>
  <si>
    <t>https://ui.adsabs.harvard.edu/abs/1989ApJ...341..974W/abstract</t>
  </si>
  <si>
    <t>Wood, J. H., 1989</t>
  </si>
  <si>
    <t>https://ui.adsabs.harvard.edu/abs/1996Ap%26SS.240..317D/abstract</t>
  </si>
  <si>
    <t>Djurašević, G., 1996</t>
  </si>
  <si>
    <t>https://ui.adsabs.harvard.edu/abs/1996A%26A...308...97H/abstract</t>
  </si>
  <si>
    <t>Harlaftis, E. T. , 1996</t>
  </si>
  <si>
    <t>https://ui.adsabs.harvard.edu/abs/1994ApJ...426..294H/abstract</t>
  </si>
  <si>
    <t>Horne, K, 1994</t>
  </si>
  <si>
    <t>https://ui.adsabs.harvard.edu/abs/1999MNRAS.307..413P/abstract</t>
  </si>
  <si>
    <t>Pratt, G. W., 1999</t>
  </si>
  <si>
    <t>0:0631209180</t>
  </si>
  <si>
    <t>https://ui.adsabs.harvard.edu/abs/2001A%26A...365L.288R/abstract</t>
  </si>
  <si>
    <t>Ramsay, G., 2000</t>
  </si>
  <si>
    <t>https://ui.adsabs.harvard.edu/abs/2002A%26A...389..478A/abstract</t>
  </si>
  <si>
    <t>Ak, T.,2002</t>
  </si>
  <si>
    <t>Knigge, C., 2006</t>
  </si>
  <si>
    <t>https://ui.adsabs.harvard.edu/abs/2006MNRAS.372.1129G/abstract</t>
  </si>
  <si>
    <t>Greenhill, J. G., 2006</t>
  </si>
  <si>
    <t>https://ui.adsabs.harvard.edu/abs/2005PASP..117.1204P/abstract</t>
  </si>
  <si>
    <t>Patterson, J., 2005</t>
  </si>
  <si>
    <t>https://ui.adsabs.harvard.edu/abs/2008MNRAS.388.1582L/abstract</t>
  </si>
  <si>
    <t>Littlefair, S. P., 2008</t>
  </si>
  <si>
    <t>https://ui.adsabs.harvard.edu/abs/2010ApJ...721.1356S/abstract</t>
  </si>
  <si>
    <t>Sirotkin, F. V., 2010</t>
  </si>
  <si>
    <t>reference</t>
  </si>
  <si>
    <t>https://ui.adsabs.harvard.edu/abs/2015NewA...34....1H/abstract</t>
  </si>
  <si>
    <t>Han, Z. T., 2015</t>
  </si>
  <si>
    <t>OY Car b</t>
  </si>
  <si>
    <t>McAllister, M., 2019</t>
  </si>
  <si>
    <t>https://ui.adsabs.harvard.edu/abs/2019MNRAS.486.5535M/abstract</t>
  </si>
  <si>
    <t>TIC 372519345</t>
  </si>
  <si>
    <t>BD 07 3477</t>
  </si>
  <si>
    <t xml:space="preserve">HW Vir </t>
  </si>
  <si>
    <t>Marang, F., 1989</t>
  </si>
  <si>
    <t>https://ui.adsabs.harvard.edu/abs/1989IBVS.3390....1M/abstract</t>
  </si>
  <si>
    <t>https://ui.adsabs.harvard.edu/abs/1991IBVS.3569....1K/abstract</t>
  </si>
  <si>
    <t>Kilkenny, D., 1991</t>
  </si>
  <si>
    <t>Wood, J. H., 1993</t>
  </si>
  <si>
    <t>https://ui.adsabs.harvard.edu/abs/1993MNRAS.261..103W/abstract</t>
  </si>
  <si>
    <t>https://ui.adsabs.harvard.edu/abs/1986IAUS..118..305M/abstract</t>
  </si>
  <si>
    <t>Menzies, J.W.,1986</t>
  </si>
  <si>
    <t>HW Vir A</t>
  </si>
  <si>
    <t>fixed</t>
  </si>
  <si>
    <t>HW Vir B</t>
  </si>
  <si>
    <t>https://ui.adsabs.harvard.edu/abs/1994IBVS.4109....1G/abstract</t>
  </si>
  <si>
    <t>Gürol, B., 1994</t>
  </si>
  <si>
    <t>https://ui.adsabs.harvard.edu/abs/1994AcA....44..407W/abstract</t>
  </si>
  <si>
    <t>Wlodarczyk, K., 1994</t>
  </si>
  <si>
    <t>https://ui.adsabs.harvard.edu/abs/1996MNRAS.279.1380H/abstract</t>
  </si>
  <si>
    <t>Hiditch, R W., 1996</t>
  </si>
  <si>
    <t>Wood, J. H., 1999</t>
  </si>
  <si>
    <t>https://ui.adsabs.harvard.edu/abs/1999MNRAS.305..820W/abstract</t>
  </si>
  <si>
    <t>It is possible to fit the O-C residuals assuming that the orbital period changed abruptly sometime between E = 22959 and 25291.</t>
  </si>
  <si>
    <t>https://ui.adsabs.harvard.edu/abs/1999A%26AS..136...27C/abstract</t>
  </si>
  <si>
    <t>Çakirli, Ö., 1999</t>
  </si>
  <si>
    <t>Light curve analysis was conducted using different filters in the study. As a result of the analysis, the solution with the lowest standard deviation value was added to the catalog</t>
  </si>
  <si>
    <t>HW Vir b</t>
  </si>
  <si>
    <t>Ogloza,W., 2000</t>
  </si>
  <si>
    <t>https://ui.adsabs.harvard.edu/abs/2000IBVS.4877....1O/abstract</t>
  </si>
  <si>
    <t>https://ui.adsabs.harvard.edu/abs/2000A%26A...364..199K/abstract</t>
  </si>
  <si>
    <t>Kiss, L. L., 2000</t>
  </si>
  <si>
    <t>the distance of binary is between 42 and 151 pc</t>
  </si>
  <si>
    <t>https://ui.adsabs.harvard.edu/abs/2003Obs...123...31K/abstract</t>
  </si>
  <si>
    <t>https://ui.adsabs.harvard.edu/abs/2004A%26A...414.1043I/abstract</t>
  </si>
  <si>
    <t>İbanoğlu, C., 2004</t>
  </si>
  <si>
    <t>There are two separate results in the light curve analysis obtained from the B and V filters. The solution in the light curve analysis belongs to the V band</t>
  </si>
  <si>
    <t>https://ui.adsabs.harvard.edu/abs/2009AJ....137.3181L/abstract</t>
  </si>
  <si>
    <t>Lee, J. W., 2009</t>
  </si>
  <si>
    <t>HW Vir c</t>
  </si>
  <si>
    <t>https://ui.adsabs.harvard.edu/abs/2012MNRAS.427.2812H/abstract</t>
  </si>
  <si>
    <t>Horner, J., 2012</t>
  </si>
  <si>
    <t>https://ui.adsabs.harvard.edu/abs/2012A%26A...543A.138B/abstract</t>
  </si>
  <si>
    <t>Beuermann, K., 2012</t>
  </si>
  <si>
    <t>https://ui.adsabs.harvard.edu/abs/2021MNRAS.506.2122B/abstract</t>
  </si>
  <si>
    <t>Brown-Sevillia, S.B., 2021</t>
  </si>
  <si>
    <t>Esmer, E. M., 2021</t>
  </si>
  <si>
    <t>https://ui.adsabs.harvard.edu/abs/2021A%26A...648A..85E/abstract</t>
  </si>
  <si>
    <t>https://ui.adsabs.harvard.edu/abs/2023MNRAS.526.2241B/abstract</t>
  </si>
  <si>
    <t>Baycroft, T, 2023</t>
  </si>
  <si>
    <t>adopted'ref 223</t>
  </si>
  <si>
    <t>Full data set, PIKAIA + LM</t>
  </si>
  <si>
    <t>Full data set, PIKAIA + EMCEE</t>
  </si>
  <si>
    <t>Reduced data set, PIKAIA + LM</t>
  </si>
  <si>
    <t>Reduced data set, PIKAIA + EMCEE</t>
  </si>
  <si>
    <t>Full dataset, one companion model</t>
  </si>
  <si>
    <t>Reduced dataset, one companion model</t>
  </si>
  <si>
    <t>Full data set, one companion model</t>
  </si>
  <si>
    <t>Best fit</t>
  </si>
  <si>
    <t>Reduced data set, one companion model</t>
  </si>
  <si>
    <t>Edelman, H., 2008</t>
  </si>
  <si>
    <t>https://ui.adsabs.harvard.edu/abs/2008ASPC..392..187E/abstract</t>
  </si>
  <si>
    <t>There are 6 model ETV solutions. I've added the suggested model</t>
  </si>
  <si>
    <t>HW Vir d</t>
  </si>
  <si>
    <t>HW Vir e</t>
  </si>
  <si>
    <t>Doubtful, 4 companion &amp; suggested magnetic activity</t>
  </si>
  <si>
    <t xml:space="preserve">Reduced data set, one companion model, best fit </t>
  </si>
  <si>
    <t>Spectroscopy solution prefered solution</t>
  </si>
  <si>
    <t>Spectroscopy,model</t>
  </si>
  <si>
    <t>T0 (BJDTDB)</t>
  </si>
  <si>
    <t>EC 13471258</t>
  </si>
  <si>
    <t>WD 041948</t>
  </si>
  <si>
    <t>PG 1336018</t>
  </si>
  <si>
    <t>only range for mass ratio 0.090.16 added aritmatic value</t>
  </si>
  <si>
    <t>only range for mass ratio 0.20.3 added aritmatic value &amp; difference added as an error</t>
  </si>
  <si>
    <t>for orbital inc. they used burch's data and recalculated (ref 250</t>
  </si>
  <si>
    <t/>
  </si>
  <si>
    <t>0.91.1</t>
  </si>
  <si>
    <t>0.080.11</t>
  </si>
  <si>
    <t>2 solution/LTT or Appelgatebest solution is LTT</t>
  </si>
  <si>
    <t>Best chisquare value for two companion model</t>
  </si>
  <si>
    <t>Best fiti best chisquare value for all models</t>
  </si>
  <si>
    <t>OGLE GD-ECL-11388 A</t>
  </si>
  <si>
    <t>OGLE GD-ECL-11388 b</t>
  </si>
  <si>
    <t>OGLE GD-ECL-11388 B</t>
  </si>
  <si>
    <t>soluation 1/ eccentricity should be grater then 0.65</t>
  </si>
  <si>
    <t>https://ui.adsabs.harvard.edu/abs/2007IBVS.5796....1K/abstract</t>
  </si>
  <si>
    <t>https://ui.adsabs.harvard.edu/abs/1993ApJ...406..240F/abstract</t>
  </si>
  <si>
    <t>Keplerian fit, Fit with JQ</t>
  </si>
  <si>
    <t>Keplerian fit, Fit with JL</t>
  </si>
  <si>
    <t>Keplerian fit with with JQ</t>
  </si>
  <si>
    <t>Keplerian fit with with JL</t>
  </si>
  <si>
    <t>Newtonian Fit with NQ1</t>
  </si>
  <si>
    <t>Newtonian Fit with NQ2</t>
  </si>
  <si>
    <t>Newtonian Fit witth NQ2</t>
  </si>
  <si>
    <t>Newtonian Fit witth NQ1</t>
  </si>
  <si>
    <t>https://ui.adsabs.harvard.edu/abs/1989CoKon..93..235W/abstract</t>
  </si>
  <si>
    <t>Original dataset, prefered soluation</t>
  </si>
  <si>
    <t>ecc1 is under 0.1 &amp; ecc3 is under 0.45</t>
  </si>
  <si>
    <t>https://ui.adsabs.harvard.edu/abs/1981ApJS...45..517P/abstract</t>
  </si>
  <si>
    <t>Patterson, J., 1981</t>
  </si>
  <si>
    <t>HT Cas A</t>
  </si>
  <si>
    <t>HT Cas B</t>
  </si>
  <si>
    <t xml:space="preserve">Spectroscopy </t>
  </si>
  <si>
    <t>https://ui.adsabs.harvard.edu/abs/1981ApJ...245.1035Y/abstract</t>
  </si>
  <si>
    <t>Young, P., 1981</t>
  </si>
  <si>
    <t>Zhang'E./1986</t>
  </si>
  <si>
    <t>https://ui.adsabs.harvard.edu/abs/1986ApJ...305..740Z/abstract</t>
  </si>
  <si>
    <t>adopred'ref 232</t>
  </si>
  <si>
    <t>Wlodarczyk, K.,1986</t>
  </si>
  <si>
    <t>https://ui.adsabs.harvard.edu/abs/1986AcA....36..395W/abstract</t>
  </si>
  <si>
    <t>Wood,J., 1987</t>
  </si>
  <si>
    <t>TIC 52861041</t>
  </si>
  <si>
    <t>https://ui.adsabs.harvard.edu/abs/1987AJ.....94.1291B/abstract</t>
  </si>
  <si>
    <t>https://ui.adsabs.harvard.edu/abs/1990MNRAS.242..606W/abstract</t>
  </si>
  <si>
    <t>Wood, J., 1990</t>
  </si>
  <si>
    <t>TIC 52861041</t>
  </si>
  <si>
    <t xml:space="preserve">HT Cas A </t>
  </si>
  <si>
    <t>lower limit for a</t>
  </si>
  <si>
    <t>upper limit for a</t>
  </si>
  <si>
    <t>upper limit for R, lower limit for mass</t>
  </si>
  <si>
    <t>lower limit for R, upper limit for mass</t>
  </si>
  <si>
    <t>upper limit for mass</t>
  </si>
  <si>
    <t>lower limit for mass</t>
  </si>
  <si>
    <t>Marsh, T.,R., 1990</t>
  </si>
  <si>
    <t>Horne, K, 1991</t>
  </si>
  <si>
    <t>https://ui.adsabs.harvard.edu/abs/1991ApJ...378..271H/abstract</t>
  </si>
  <si>
    <t>https://ui.adsabs.harvard.edu/abs/1990ApJ...357..621M/abstract</t>
  </si>
  <si>
    <t>https://ui.adsabs.harvard.edu/abs/1992ApJ...385..294W/abstract</t>
  </si>
  <si>
    <t>Wood, J. H., 1992</t>
  </si>
  <si>
    <t>fitted</t>
  </si>
  <si>
    <t>https://ui.adsabs.harvard.edu/abs/1999MNRAS.310..398I/abstract</t>
  </si>
  <si>
    <t>Ioannou, Z., 1999</t>
  </si>
  <si>
    <t>https://ui.adsabs.harvard.edu/abs/2002MNRAS.332..176V/abstract</t>
  </si>
  <si>
    <t>HT  Cas B</t>
  </si>
  <si>
    <t>mass-radius</t>
  </si>
  <si>
    <t>Borges, B.W., 2008</t>
  </si>
  <si>
    <t>https://ui.adsabs.harvard.edu/abs/2008A%26A...480..481B/abstract</t>
  </si>
  <si>
    <t>HT Cas b</t>
  </si>
  <si>
    <t>Feline, W. J., 2005</t>
  </si>
  <si>
    <t>https://ui.adsabs.harvard.edu/abs/2005MNRAS.364.1158F/abstract</t>
  </si>
  <si>
    <t>yr 2002</t>
  </si>
  <si>
    <t>yr 2003</t>
  </si>
  <si>
    <t>https://ui.adsabs.harvard.edu/abs/2023ApJ...953...63H/abstract</t>
  </si>
  <si>
    <t>Han, Z. T., 2023</t>
  </si>
  <si>
    <t>https://ui.adsabs.harvard.edu/abs/2024RNAAS...8...14L/abstract</t>
  </si>
  <si>
    <t>Lawrence, E, 2024</t>
  </si>
  <si>
    <t>LC Fixed</t>
  </si>
  <si>
    <t>T_Peri BJD</t>
  </si>
  <si>
    <t>x</t>
  </si>
  <si>
    <t>Doesn't match other solutions</t>
  </si>
  <si>
    <t>Holberg, J.B., 2008</t>
  </si>
  <si>
    <t>Giammichele, N., 2012</t>
  </si>
  <si>
    <t xml:space="preserve">One object model/ i = 90 </t>
  </si>
  <si>
    <t>Two Object model / i=90</t>
  </si>
  <si>
    <t>prefered solution is model with spot</t>
  </si>
  <si>
    <t>Blomberg, L., 2024</t>
  </si>
  <si>
    <t>https://ui.adsabs.harvard.edu/abs/2024PASP..136l4201B/abstract</t>
  </si>
  <si>
    <t>Only computed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</si>
</sst>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000"/>
    <numFmt numFmtId="166" formatCode="0.0000000"/>
    <numFmt numFmtId="167" formatCode="0.000000000"/>
    <numFmt numFmtId="168" formatCode="0.000"/>
    <numFmt numFmtId="169" formatCode="0.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62"/>
      <scheme val="minor"/>
    </font>
    <font>
      <b/>
      <sz val="11"/>
      <color indexed="53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11"/>
      <color indexed="8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u/>
      <sz val="11"/>
      <color theme="10"/>
      <name val="Calibri"/>
      <family val="2"/>
      <charset val="162"/>
      <scheme val="minor"/>
    </font>
    <font>
      <u/>
      <sz val="11"/>
      <color indexed="3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B7B0"/>
        <bgColor indexed="64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/>
    <xf numFmtId="0" fontId="36" fillId="3" borderId="6" applyNumberFormat="0" applyAlignment="0" applyProtection="0"/>
  </cellStyleXfs>
  <cellXfs count="20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164" fontId="28" fillId="2" borderId="2" xfId="0" applyNumberFormat="1" applyFont="1" applyFill="1" applyBorder="1" applyAlignment="1">
      <alignment horizontal="center" vertical="center"/>
    </xf>
    <xf numFmtId="164" fontId="28" fillId="2" borderId="1" xfId="0" applyNumberFormat="1" applyFont="1" applyFill="1" applyBorder="1" applyAlignment="1">
      <alignment horizontal="center" vertical="center"/>
    </xf>
    <xf numFmtId="165" fontId="28" fillId="2" borderId="2" xfId="0" applyNumberFormat="1" applyFont="1" applyFill="1" applyBorder="1" applyAlignment="1">
      <alignment horizontal="center" vertical="center"/>
    </xf>
    <xf numFmtId="166" fontId="28" fillId="2" borderId="1" xfId="0" applyNumberFormat="1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168" fontId="24" fillId="0" borderId="5" xfId="0" applyNumberFormat="1" applyFont="1" applyBorder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168" fontId="24" fillId="0" borderId="3" xfId="0" applyNumberFormat="1" applyFont="1" applyBorder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24" fillId="0" borderId="3" xfId="0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34" fillId="0" borderId="4" xfId="1" applyFont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/>
    </xf>
    <xf numFmtId="0" fontId="34" fillId="0" borderId="4" xfId="1" applyFont="1" applyBorder="1" applyAlignment="1">
      <alignment horizontal="center"/>
    </xf>
    <xf numFmtId="0" fontId="34" fillId="0" borderId="4" xfId="1" quotePrefix="1" applyFont="1" applyBorder="1" applyAlignment="1">
      <alignment horizontal="center"/>
    </xf>
    <xf numFmtId="0" fontId="29" fillId="0" borderId="2" xfId="0" applyFont="1" applyFill="1" applyBorder="1" applyAlignment="1">
      <alignment horizontal="center" vertical="center"/>
    </xf>
    <xf numFmtId="0" fontId="35" fillId="0" borderId="4" xfId="1" applyNumberFormat="1" applyFont="1" applyFill="1" applyBorder="1" applyAlignment="1" applyProtection="1">
      <alignment horizont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7" fillId="0" borderId="4" xfId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27" fillId="0" borderId="4" xfId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166" fontId="24" fillId="0" borderId="0" xfId="0" applyNumberFormat="1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164" fontId="24" fillId="0" borderId="3" xfId="0" applyNumberFormat="1" applyFont="1" applyFill="1" applyBorder="1" applyAlignment="1">
      <alignment horizontal="center" vertical="center"/>
    </xf>
    <xf numFmtId="167" fontId="24" fillId="0" borderId="0" xfId="0" applyNumberFormat="1" applyFont="1" applyFill="1" applyBorder="1" applyAlignment="1">
      <alignment horizontal="center" vertical="center"/>
    </xf>
    <xf numFmtId="167" fontId="24" fillId="0" borderId="3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0" fontId="24" fillId="0" borderId="3" xfId="0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164" fontId="24" fillId="0" borderId="0" xfId="0" applyNumberFormat="1" applyFont="1" applyFill="1" applyBorder="1" applyAlignment="1">
      <alignment horizontal="center"/>
    </xf>
    <xf numFmtId="164" fontId="24" fillId="0" borderId="3" xfId="0" applyNumberFormat="1" applyFont="1" applyFill="1" applyBorder="1" applyAlignment="1">
      <alignment horizontal="center"/>
    </xf>
    <xf numFmtId="167" fontId="24" fillId="0" borderId="0" xfId="0" applyNumberFormat="1" applyFont="1" applyFill="1" applyBorder="1" applyAlignment="1">
      <alignment horizontal="center"/>
    </xf>
    <xf numFmtId="167" fontId="24" fillId="0" borderId="3" xfId="0" applyNumberFormat="1" applyFont="1" applyFill="1" applyBorder="1" applyAlignment="1">
      <alignment horizontal="center"/>
    </xf>
    <xf numFmtId="164" fontId="24" fillId="0" borderId="0" xfId="0" applyNumberFormat="1" applyFont="1" applyFill="1" applyAlignment="1">
      <alignment horizont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24" fillId="0" borderId="0" xfId="0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65" fontId="24" fillId="0" borderId="3" xfId="0" applyNumberFormat="1" applyFont="1" applyFill="1" applyBorder="1" applyAlignment="1">
      <alignment horizontal="center"/>
    </xf>
    <xf numFmtId="164" fontId="30" fillId="0" borderId="0" xfId="0" applyNumberFormat="1" applyFont="1" applyFill="1" applyAlignment="1">
      <alignment horizontal="center" vertical="center"/>
    </xf>
    <xf numFmtId="11" fontId="24" fillId="0" borderId="0" xfId="0" applyNumberFormat="1" applyFont="1" applyFill="1" applyAlignment="1">
      <alignment horizontal="center"/>
    </xf>
    <xf numFmtId="2" fontId="24" fillId="0" borderId="3" xfId="0" applyNumberFormat="1" applyFont="1" applyFill="1" applyBorder="1" applyAlignment="1">
      <alignment horizontal="center"/>
    </xf>
    <xf numFmtId="167" fontId="24" fillId="0" borderId="0" xfId="0" applyNumberFormat="1" applyFont="1" applyFill="1" applyAlignment="1">
      <alignment horizontal="center" vertical="center"/>
    </xf>
    <xf numFmtId="164" fontId="24" fillId="0" borderId="0" xfId="0" applyNumberFormat="1" applyFont="1" applyFill="1" applyAlignment="1">
      <alignment horizontal="center" vertical="center"/>
    </xf>
    <xf numFmtId="0" fontId="24" fillId="0" borderId="0" xfId="0" applyFont="1" applyFill="1"/>
    <xf numFmtId="0" fontId="0" fillId="0" borderId="3" xfId="0" applyFill="1" applyBorder="1" applyAlignment="1">
      <alignment horizontal="center" vertical="center"/>
    </xf>
    <xf numFmtId="164" fontId="25" fillId="0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3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3" xfId="0" applyFill="1" applyBorder="1" applyAlignment="1">
      <alignment horizontal="center"/>
    </xf>
    <xf numFmtId="168" fontId="0" fillId="0" borderId="3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9" fontId="0" fillId="0" borderId="5" xfId="0" applyNumberFormat="1" applyFont="1" applyFill="1" applyBorder="1" applyAlignment="1">
      <alignment horizontal="center"/>
    </xf>
    <xf numFmtId="169" fontId="0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69" fontId="0" fillId="0" borderId="3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7" fillId="0" borderId="0" xfId="0" applyFont="1" applyFill="1" applyAlignment="1">
      <alignment horizontal="center"/>
    </xf>
    <xf numFmtId="0" fontId="37" fillId="0" borderId="5" xfId="0" applyFont="1" applyFill="1" applyBorder="1" applyAlignment="1">
      <alignment horizontal="center"/>
    </xf>
    <xf numFmtId="0" fontId="37" fillId="0" borderId="3" xfId="0" applyFont="1" applyFill="1" applyBorder="1" applyAlignment="1">
      <alignment horizontal="center"/>
    </xf>
    <xf numFmtId="0" fontId="37" fillId="0" borderId="0" xfId="0" applyFont="1" applyFill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8" fillId="0" borderId="6" xfId="2" applyFont="1" applyFill="1" applyAlignment="1">
      <alignment horizontal="center" vertical="center"/>
    </xf>
    <xf numFmtId="0" fontId="27" fillId="0" borderId="4" xfId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27" fillId="0" borderId="4" xfId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 vertical="center"/>
    </xf>
    <xf numFmtId="0" fontId="37" fillId="0" borderId="0" xfId="2" applyFont="1" applyFill="1" applyBorder="1" applyAlignment="1">
      <alignment horizontal="center" vertical="center"/>
    </xf>
    <xf numFmtId="0" fontId="37" fillId="0" borderId="5" xfId="2" applyFont="1" applyFill="1" applyBorder="1" applyAlignment="1">
      <alignment horizontal="center"/>
    </xf>
    <xf numFmtId="0" fontId="37" fillId="0" borderId="5" xfId="2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169" fontId="0" fillId="0" borderId="0" xfId="0" applyNumberFormat="1" applyFont="1" applyFill="1" applyBorder="1" applyAlignment="1">
      <alignment horizontal="center"/>
    </xf>
    <xf numFmtId="0" fontId="37" fillId="0" borderId="0" xfId="2" applyFont="1" applyFill="1" applyBorder="1" applyAlignment="1">
      <alignment horizontal="center"/>
    </xf>
    <xf numFmtId="169" fontId="32" fillId="2" borderId="1" xfId="0" applyNumberFormat="1" applyFont="1" applyFill="1" applyBorder="1" applyAlignment="1">
      <alignment horizontal="center" vertical="center"/>
    </xf>
    <xf numFmtId="169" fontId="0" fillId="0" borderId="3" xfId="0" applyNumberFormat="1" applyFont="1" applyFill="1" applyBorder="1" applyAlignment="1">
      <alignment horizontal="center" vertical="center"/>
    </xf>
    <xf numFmtId="169" fontId="37" fillId="0" borderId="3" xfId="0" applyNumberFormat="1" applyFont="1" applyFill="1" applyBorder="1" applyAlignment="1">
      <alignment horizontal="center"/>
    </xf>
    <xf numFmtId="169" fontId="37" fillId="0" borderId="0" xfId="0" applyNumberFormat="1" applyFont="1" applyFill="1" applyBorder="1" applyAlignment="1">
      <alignment horizontal="center"/>
    </xf>
    <xf numFmtId="169" fontId="37" fillId="0" borderId="3" xfId="0" applyNumberFormat="1" applyFont="1" applyFill="1" applyBorder="1" applyAlignment="1">
      <alignment horizontal="center" vertical="center"/>
    </xf>
    <xf numFmtId="169" fontId="37" fillId="0" borderId="0" xfId="2" applyNumberFormat="1" applyFont="1" applyFill="1" applyBorder="1" applyAlignment="1">
      <alignment horizontal="center" vertical="center"/>
    </xf>
    <xf numFmtId="169" fontId="0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</cellXfs>
  <cellStyles count="3">
    <cellStyle name="Giriş" xfId="2" builtinId="20"/>
    <cellStyle name="Köprü" xfId="1" builtinId="8"/>
    <cellStyle name="Normal" xfId="0" builtinId="0"/>
  </cellStyles>
  <dxfs count="0"/>
  <tableStyles count="0" defaultTableStyle="TableStyleMedium2" defaultPivotStyle="PivotStyleLight16"/>
  <colors>
    <mruColors>
      <color rgb="FFC95353"/>
      <color rgb="FFD8B7B0"/>
      <color rgb="FFB57467"/>
      <color rgb="FFF0AEAE"/>
      <color rgb="FFEFB8A9"/>
      <color rgb="FF99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ui.adsabs.harvard.edu/abs/2007IBVS.5800....1W/abstract" TargetMode="External"/><Relationship Id="rId117" Type="http://schemas.openxmlformats.org/officeDocument/2006/relationships/hyperlink" Target="https://ui.adsabs.harvard.edu/abs/2012A%26A...538A..84B/abstract" TargetMode="External"/><Relationship Id="rId21" Type="http://schemas.openxmlformats.org/officeDocument/2006/relationships/hyperlink" Target="https://ui.adsabs.harvard.edu/abs/1987AJ.....94.1055S/abstract" TargetMode="External"/><Relationship Id="rId42" Type="http://schemas.openxmlformats.org/officeDocument/2006/relationships/hyperlink" Target="https://ui.adsabs.harvard.edu/abs/2012MNRAS.425..749H/abstract" TargetMode="External"/><Relationship Id="rId47" Type="http://schemas.openxmlformats.org/officeDocument/2006/relationships/hyperlink" Target="https://ui.adsabs.harvard.edu/abs/2017PASP..129a4202H/abstract" TargetMode="External"/><Relationship Id="rId63" Type="http://schemas.openxmlformats.org/officeDocument/2006/relationships/hyperlink" Target="https://ui.adsabs.harvard.edu/abs/2018ApJ...868...53H/abstract" TargetMode="External"/><Relationship Id="rId68" Type="http://schemas.openxmlformats.org/officeDocument/2006/relationships/hyperlink" Target="https://ui.adsabs.harvard.edu/abs/2019ApJ...878...53X/abstract" TargetMode="External"/><Relationship Id="rId84" Type="http://schemas.openxmlformats.org/officeDocument/2006/relationships/hyperlink" Target="https://ui.adsabs.harvard.edu/abs/2022MNRAS.514.5725P/abstract" TargetMode="External"/><Relationship Id="rId89" Type="http://schemas.openxmlformats.org/officeDocument/2006/relationships/hyperlink" Target="https://ui.adsabs.harvard.edu/abs/2011MNRAS.414L..16Q/abstract" TargetMode="External"/><Relationship Id="rId112" Type="http://schemas.openxmlformats.org/officeDocument/2006/relationships/hyperlink" Target="https://ui.adsabs.harvard.edu/abs/1987MNRAS.228..729B/abstract" TargetMode="External"/><Relationship Id="rId16" Type="http://schemas.openxmlformats.org/officeDocument/2006/relationships/hyperlink" Target="https://ui.adsabs.harvard.edu/abs/2013MNRAS.428.3559D/abstract" TargetMode="External"/><Relationship Id="rId107" Type="http://schemas.openxmlformats.org/officeDocument/2006/relationships/hyperlink" Target="https://ui.adsabs.harvard.edu/abs/1981MNRAS.194P..17B/abstract" TargetMode="External"/><Relationship Id="rId11" Type="http://schemas.openxmlformats.org/officeDocument/2006/relationships/hyperlink" Target="https://ui.adsabs.harvard.edu/abs/1995ApJ...443..735B/abstract" TargetMode="External"/><Relationship Id="rId32" Type="http://schemas.openxmlformats.org/officeDocument/2006/relationships/hyperlink" Target="https://ui.adsabs.harvard.edu/abs/2019RAA....19..134Z/abstract" TargetMode="External"/><Relationship Id="rId37" Type="http://schemas.openxmlformats.org/officeDocument/2006/relationships/hyperlink" Target="https://ui.adsabs.harvard.edu/abs/2006MNRAS.365..287B/abstract" TargetMode="External"/><Relationship Id="rId53" Type="http://schemas.openxmlformats.org/officeDocument/2006/relationships/hyperlink" Target="https://ui.adsabs.harvard.edu/abs/2013A%26A...555A.133B/abstract" TargetMode="External"/><Relationship Id="rId58" Type="http://schemas.openxmlformats.org/officeDocument/2006/relationships/hyperlink" Target="https://ui.adsabs.harvard.edu/abs/2011A%26A...526A..53B/abstract" TargetMode="External"/><Relationship Id="rId74" Type="http://schemas.openxmlformats.org/officeDocument/2006/relationships/hyperlink" Target="https://ui.adsabs.harvard.edu/search/p_=0&amp;q=identifier%3A(2005ApJS..156...47L)&amp;sort=date%20desc%2C%20bibcode%20desc" TargetMode="External"/><Relationship Id="rId79" Type="http://schemas.openxmlformats.org/officeDocument/2006/relationships/hyperlink" Target="https://ui.adsabs.harvard.edu/abs/2020MNRAS.497.4022A/abstract" TargetMode="External"/><Relationship Id="rId102" Type="http://schemas.openxmlformats.org/officeDocument/2006/relationships/hyperlink" Target="https://ui.adsabs.harvard.edu/abs/2016MNRAS.455.4136B/abstract" TargetMode="External"/><Relationship Id="rId5" Type="http://schemas.openxmlformats.org/officeDocument/2006/relationships/hyperlink" Target="https://ui.adsabs.harvard.edu/abs/2015PKAS...30..289Z/abstract" TargetMode="External"/><Relationship Id="rId90" Type="http://schemas.openxmlformats.org/officeDocument/2006/relationships/hyperlink" Target="https://ui.adsabs.harvard.edu/abs/1987Ap%26SS.130...81W/abstract" TargetMode="External"/><Relationship Id="rId95" Type="http://schemas.openxmlformats.org/officeDocument/2006/relationships/hyperlink" Target="https://ui.adsabs.harvard.edu/abs/2021MNRAS.506.2122B/abstract" TargetMode="External"/><Relationship Id="rId22" Type="http://schemas.openxmlformats.org/officeDocument/2006/relationships/hyperlink" Target="https://ui.adsabs.harvard.edu/abs/2017MNRAS.466.3417B/abstract" TargetMode="External"/><Relationship Id="rId27" Type="http://schemas.openxmlformats.org/officeDocument/2006/relationships/hyperlink" Target="https://ui.adsabs.harvard.edu/abs/2012MNRAS.421.3238K/abstract" TargetMode="External"/><Relationship Id="rId43" Type="http://schemas.openxmlformats.org/officeDocument/2006/relationships/hyperlink" Target="https://ui.adsabs.harvard.edu/abs/2014MNRAS.437..475M/abstract" TargetMode="External"/><Relationship Id="rId48" Type="http://schemas.openxmlformats.org/officeDocument/2006/relationships/hyperlink" Target="https://ui.adsabs.harvard.edu/abs/2008ApJ...677L.113S/abstract" TargetMode="External"/><Relationship Id="rId64" Type="http://schemas.openxmlformats.org/officeDocument/2006/relationships/hyperlink" Target="https://ui.adsabs.harvard.edu/abs/2007A%26A...466.1031V/abstract" TargetMode="External"/><Relationship Id="rId69" Type="http://schemas.openxmlformats.org/officeDocument/2006/relationships/hyperlink" Target="https://ui.adsabs.harvard.edu/search/p_=0&amp;q=identifier%3A(2012MNRAS.420.3281P)&amp;sort=date%20desc%2C%20bibcode%20desc" TargetMode="External"/><Relationship Id="rId113" Type="http://schemas.openxmlformats.org/officeDocument/2006/relationships/hyperlink" Target="https://ui.adsabs.harvard.edu/abs/1990MNRAS.242..606W/abstract" TargetMode="External"/><Relationship Id="rId118" Type="http://schemas.openxmlformats.org/officeDocument/2006/relationships/hyperlink" Target="https://ui.adsabs.harvard.edu/abs/2010MNRAS.401L..34Q/abstract" TargetMode="External"/><Relationship Id="rId80" Type="http://schemas.openxmlformats.org/officeDocument/2006/relationships/hyperlink" Target="https://ui.adsabs.harvard.edu/abs/2012NewA...17..325C/abstract" TargetMode="External"/><Relationship Id="rId85" Type="http://schemas.openxmlformats.org/officeDocument/2006/relationships/hyperlink" Target="https://ui.adsabs.harvard.edu/abs/2001A%26A...379..893D/abstract" TargetMode="External"/><Relationship Id="rId12" Type="http://schemas.openxmlformats.org/officeDocument/2006/relationships/hyperlink" Target="https://ui.adsabs.harvard.edu/abs/1998AJ....116..908B/abstract" TargetMode="External"/><Relationship Id="rId17" Type="http://schemas.openxmlformats.org/officeDocument/2006/relationships/hyperlink" Target="https://ui.adsabs.harvard.edu/abs/2000Obs...120...48K/abstract" TargetMode="External"/><Relationship Id="rId33" Type="http://schemas.openxmlformats.org/officeDocument/2006/relationships/hyperlink" Target="https://ui.adsabs.harvard.edu/abs/2022MNRAS.514.5725P/abstract" TargetMode="External"/><Relationship Id="rId38" Type="http://schemas.openxmlformats.org/officeDocument/2006/relationships/hyperlink" Target="https://ui.adsabs.harvard.edu/abs/1991ApJ...381..551W/abstract" TargetMode="External"/><Relationship Id="rId59" Type="http://schemas.openxmlformats.org/officeDocument/2006/relationships/hyperlink" Target="https://ui.adsabs.harvard.edu/abs/2012MNRAS.420.3017A/abstract" TargetMode="External"/><Relationship Id="rId103" Type="http://schemas.openxmlformats.org/officeDocument/2006/relationships/hyperlink" Target="https://ui.adsabs.harvard.edu/abs/2007IBVS.5796....1K/abstract" TargetMode="External"/><Relationship Id="rId108" Type="http://schemas.openxmlformats.org/officeDocument/2006/relationships/hyperlink" Target="https://ui.adsabs.harvard.edu/abs/1985MNRAS.215..211C/abstract" TargetMode="External"/><Relationship Id="rId54" Type="http://schemas.openxmlformats.org/officeDocument/2006/relationships/hyperlink" Target="https://ui.adsabs.harvard.edu/abs/2010MNRAS.408L..51O/abstract" TargetMode="External"/><Relationship Id="rId70" Type="http://schemas.openxmlformats.org/officeDocument/2006/relationships/hyperlink" Target="https://ui.adsabs.harvard.edu/abs/2010MNRAS.402.2591P/abstract" TargetMode="External"/><Relationship Id="rId75" Type="http://schemas.openxmlformats.org/officeDocument/2006/relationships/hyperlink" Target="https://ui.adsabs.harvard.edu/search/p_=0&amp;q=identifier%3A(2007ApJ...667.1126L)&amp;sort=date%20desc%2C%20bibcode%20desc" TargetMode="External"/><Relationship Id="rId91" Type="http://schemas.openxmlformats.org/officeDocument/2006/relationships/hyperlink" Target="https://ui.adsabs.harvard.edu/abs/1993MNRAS.261..103W/abstract" TargetMode="External"/><Relationship Id="rId96" Type="http://schemas.openxmlformats.org/officeDocument/2006/relationships/hyperlink" Target="https://ui.adsabs.harvard.edu/abs/2021A%26A...648A..85E/abstract" TargetMode="External"/><Relationship Id="rId1" Type="http://schemas.openxmlformats.org/officeDocument/2006/relationships/hyperlink" Target="https://ui.adsabs.harvard.edu/abs/2022RAA....22c5022D/abstract" TargetMode="External"/><Relationship Id="rId6" Type="http://schemas.openxmlformats.org/officeDocument/2006/relationships/hyperlink" Target="https://ui.adsabs.harvard.edu/abs/2018A%26A...611A..48P/abstract" TargetMode="External"/><Relationship Id="rId23" Type="http://schemas.openxmlformats.org/officeDocument/2006/relationships/hyperlink" Target="https://ui.adsabs.harvard.edu/abs/2013MNRAS.428.3559D/abstract" TargetMode="External"/><Relationship Id="rId28" Type="http://schemas.openxmlformats.org/officeDocument/2006/relationships/hyperlink" Target="https://ui.adsabs.harvard.edu/abs/2012MNRAS.423..478A/abstract" TargetMode="External"/><Relationship Id="rId49" Type="http://schemas.openxmlformats.org/officeDocument/2006/relationships/hyperlink" Target="https://ui.adsabs.harvard.edu/abs/2009MNRAS.394..978P/abstract" TargetMode="External"/><Relationship Id="rId114" Type="http://schemas.openxmlformats.org/officeDocument/2006/relationships/hyperlink" Target="https://ui.adsabs.harvard.edu/abs/2002MNRAS.334..608V/abstract" TargetMode="External"/><Relationship Id="rId119" Type="http://schemas.openxmlformats.org/officeDocument/2006/relationships/hyperlink" Target="https://ui.adsabs.harvard.edu/abs/1999AJ....117.3031B/abstract" TargetMode="External"/><Relationship Id="rId10" Type="http://schemas.openxmlformats.org/officeDocument/2006/relationships/hyperlink" Target="https://ui.adsabs.harvard.edu/abs/2002AJ....124.2853K/abstract" TargetMode="External"/><Relationship Id="rId31" Type="http://schemas.openxmlformats.org/officeDocument/2006/relationships/hyperlink" Target="https://ui.adsabs.harvard.edu/abs/2017AJ....153..137N/abstract" TargetMode="External"/><Relationship Id="rId44" Type="http://schemas.openxmlformats.org/officeDocument/2006/relationships/hyperlink" Target="https://ui.adsabs.harvard.edu/abs/1994ApJ...430..323S/abstract" TargetMode="External"/><Relationship Id="rId52" Type="http://schemas.openxmlformats.org/officeDocument/2006/relationships/hyperlink" Target="https://ui.adsabs.harvard.edu/abs/2010A%26A...521L..60B/abstract" TargetMode="External"/><Relationship Id="rId60" Type="http://schemas.openxmlformats.org/officeDocument/2006/relationships/hyperlink" Target="https://ui.adsabs.harvard.edu/abs/2019AJ....157..150A/abstract" TargetMode="External"/><Relationship Id="rId65" Type="http://schemas.openxmlformats.org/officeDocument/2006/relationships/hyperlink" Target="https://ui.adsabs.harvard.edu/abs/2001ApJ...563..351M/abstract" TargetMode="External"/><Relationship Id="rId73" Type="http://schemas.openxmlformats.org/officeDocument/2006/relationships/hyperlink" Target="https://ui.adsabs.harvard.edu/search/p_=0&amp;q=identifier%3A(1994ApJ...432..305B)&amp;sort=date%20desc%2C%20bibcode%20desc" TargetMode="External"/><Relationship Id="rId78" Type="http://schemas.openxmlformats.org/officeDocument/2006/relationships/hyperlink" Target="https://www.aanda.org/articles/aa/pdf/2012/04/aa18105-11.pdf" TargetMode="External"/><Relationship Id="rId81" Type="http://schemas.openxmlformats.org/officeDocument/2006/relationships/hyperlink" Target="https://ui.adsabs.harvard.edu/abs/2020MNRAS.499.3071S/abstract" TargetMode="External"/><Relationship Id="rId86" Type="http://schemas.openxmlformats.org/officeDocument/2006/relationships/hyperlink" Target="https://ui.adsabs.harvard.edu/abs/1993A%26A...275..187E/abstract" TargetMode="External"/><Relationship Id="rId94" Type="http://schemas.openxmlformats.org/officeDocument/2006/relationships/hyperlink" Target="https://ui.adsabs.harvard.edu/abs/2023MNRAS.526.2241B/abstract" TargetMode="External"/><Relationship Id="rId99" Type="http://schemas.openxmlformats.org/officeDocument/2006/relationships/hyperlink" Target="https://ui.adsabs.harvard.edu/abs/2000ApJ...539L..49K/abstract" TargetMode="External"/><Relationship Id="rId101" Type="http://schemas.openxmlformats.org/officeDocument/2006/relationships/hyperlink" Target="https://ui.adsabs.harvard.edu/abs/2000A%26A...364..573B/abstract" TargetMode="External"/><Relationship Id="rId4" Type="http://schemas.openxmlformats.org/officeDocument/2006/relationships/hyperlink" Target="https://ui.adsabs.harvard.edu/abs/2010Ap%26SS.329..107L/abstract" TargetMode="External"/><Relationship Id="rId9" Type="http://schemas.openxmlformats.org/officeDocument/2006/relationships/hyperlink" Target="https://ui.adsabs.harvard.edu/abs/2008AJ....136.2107T/abstract" TargetMode="External"/><Relationship Id="rId13" Type="http://schemas.openxmlformats.org/officeDocument/2006/relationships/hyperlink" Target="https://ui.adsabs.harvard.edu/abs/2007A%26A...475..575T/abstract" TargetMode="External"/><Relationship Id="rId18" Type="http://schemas.openxmlformats.org/officeDocument/2006/relationships/hyperlink" Target="https://ui.adsabs.harvard.edu/abs/2013A%26A...553A..97V/abstract" TargetMode="External"/><Relationship Id="rId39" Type="http://schemas.openxmlformats.org/officeDocument/2006/relationships/hyperlink" Target="https://ui.adsabs.harvard.edu/abs/2002IBVS.5218....1P/abstract" TargetMode="External"/><Relationship Id="rId109" Type="http://schemas.openxmlformats.org/officeDocument/2006/relationships/hyperlink" Target="https://ui.adsabs.harvard.edu/abs/2019MNRAS.486.5535M/abstract" TargetMode="External"/><Relationship Id="rId34" Type="http://schemas.openxmlformats.org/officeDocument/2006/relationships/hyperlink" Target="https://ui.adsabs.harvard.edu/abs/1989A%26A...213L..15H/abstract" TargetMode="External"/><Relationship Id="rId50" Type="http://schemas.openxmlformats.org/officeDocument/2006/relationships/hyperlink" Target="https://ui.adsabs.harvard.edu/abs/2021A%26A...647A..65W/abstract" TargetMode="External"/><Relationship Id="rId55" Type="http://schemas.openxmlformats.org/officeDocument/2006/relationships/hyperlink" Target="https://ui.adsabs.harvard.edu/abs/2012ApJ...753..101B/abstract" TargetMode="External"/><Relationship Id="rId76" Type="http://schemas.openxmlformats.org/officeDocument/2006/relationships/hyperlink" Target="https://ui.adsabs.harvard.edu/search/p_=0&amp;q=identifier%3A(2006IBVS.5690....1K)&amp;sort=date%20desc%2C%20bibcode%20desc" TargetMode="External"/><Relationship Id="rId97" Type="http://schemas.openxmlformats.org/officeDocument/2006/relationships/hyperlink" Target="https://ui.adsabs.harvard.edu/abs/2012A%26A...543A.138B/abstract" TargetMode="External"/><Relationship Id="rId104" Type="http://schemas.openxmlformats.org/officeDocument/2006/relationships/hyperlink" Target="https://ui.adsabs.harvard.edu/abs/1993ApJ...406..240F/abstract" TargetMode="External"/><Relationship Id="rId120" Type="http://schemas.openxmlformats.org/officeDocument/2006/relationships/printerSettings" Target="../printerSettings/printerSettings3.bin"/><Relationship Id="rId7" Type="http://schemas.openxmlformats.org/officeDocument/2006/relationships/hyperlink" Target="https://ui.adsabs.harvard.edu/abs/2021A%26A...647A..65W/abstract" TargetMode="External"/><Relationship Id="rId71" Type="http://schemas.openxmlformats.org/officeDocument/2006/relationships/hyperlink" Target="https://ui.adsabs.harvard.edu/search/p_=0&amp;q=identifier%3A(2010MNRAS.407.2362P)&amp;sort=date%20desc%2C%20bibcode%20desc" TargetMode="External"/><Relationship Id="rId92" Type="http://schemas.openxmlformats.org/officeDocument/2006/relationships/hyperlink" Target="https://ui.adsabs.harvard.edu/abs/1996MNRAS.279.1380H/abstract" TargetMode="External"/><Relationship Id="rId2" Type="http://schemas.openxmlformats.org/officeDocument/2006/relationships/hyperlink" Target="https://ui.adsabs.harvard.edu/abs/2010ApJ...708..253F/abstract" TargetMode="External"/><Relationship Id="rId29" Type="http://schemas.openxmlformats.org/officeDocument/2006/relationships/hyperlink" Target="https://ui.adsabs.harvard.edu/abs/2013ApJ...766...11A/abstract" TargetMode="External"/><Relationship Id="rId24" Type="http://schemas.openxmlformats.org/officeDocument/2006/relationships/hyperlink" Target="https://ui.adsabs.harvard.edu/abs/2004AcA....54..207K/abstract" TargetMode="External"/><Relationship Id="rId40" Type="http://schemas.openxmlformats.org/officeDocument/2006/relationships/hyperlink" Target="https://www.aanda.org/articles/aa/pdf/2004/46/aa1397.pdf" TargetMode="External"/><Relationship Id="rId45" Type="http://schemas.openxmlformats.org/officeDocument/2006/relationships/hyperlink" Target="https://ui.adsabs.harvard.edu/abs/1985ApJ...293..303B/abstract" TargetMode="External"/><Relationship Id="rId66" Type="http://schemas.openxmlformats.org/officeDocument/2006/relationships/hyperlink" Target="https://ui.adsabs.harvard.edu/abs/2018ApJ...853..182Y/abstract" TargetMode="External"/><Relationship Id="rId87" Type="http://schemas.openxmlformats.org/officeDocument/2006/relationships/hyperlink" Target="https://ui.adsabs.harvard.edu/abs/1994ApJ...424..967G/abstract" TargetMode="External"/><Relationship Id="rId110" Type="http://schemas.openxmlformats.org/officeDocument/2006/relationships/hyperlink" Target="https://ui.adsabs.harvard.edu/abs/2010ApJ...721.1356S/abstract" TargetMode="External"/><Relationship Id="rId115" Type="http://schemas.openxmlformats.org/officeDocument/2006/relationships/hyperlink" Target="https://ui.adsabs.harvard.edu/abs/2002MNRAS.332..176V/abstract" TargetMode="External"/><Relationship Id="rId61" Type="http://schemas.openxmlformats.org/officeDocument/2006/relationships/hyperlink" Target="https://ui.adsabs.harvard.edu/abs/2022MNRAS.511.5207E/abstract" TargetMode="External"/><Relationship Id="rId82" Type="http://schemas.openxmlformats.org/officeDocument/2006/relationships/hyperlink" Target="https://ui.adsabs.harvard.edu/abs/2013MNRAS.436.1408Q/abstract" TargetMode="External"/><Relationship Id="rId19" Type="http://schemas.openxmlformats.org/officeDocument/2006/relationships/hyperlink" Target="https://ui.adsabs.harvard.edu/abs/2012ApJ...745L..23Q/abstract" TargetMode="External"/><Relationship Id="rId14" Type="http://schemas.openxmlformats.org/officeDocument/2006/relationships/hyperlink" Target="https://ui.adsabs.harvard.edu/abs/2008AJ....135.1225H/abstract" TargetMode="External"/><Relationship Id="rId30" Type="http://schemas.openxmlformats.org/officeDocument/2006/relationships/hyperlink" Target="https://ui.adsabs.harvard.edu/abs/2014MNRAS.438..307H/abstract" TargetMode="External"/><Relationship Id="rId35" Type="http://schemas.openxmlformats.org/officeDocument/2006/relationships/hyperlink" Target="https://ui.adsabs.harvard.edu/abs/2000Msngr.100...42H/abstract" TargetMode="External"/><Relationship Id="rId56" Type="http://schemas.openxmlformats.org/officeDocument/2006/relationships/hyperlink" Target="https://ui.adsabs.harvard.edu/abs/2015A%26A...577A.146B/abstract" TargetMode="External"/><Relationship Id="rId77" Type="http://schemas.openxmlformats.org/officeDocument/2006/relationships/hyperlink" Target="https://ui.adsabs.harvard.edu/abs/2009ApJ...695L.163Q/abstract" TargetMode="External"/><Relationship Id="rId100" Type="http://schemas.openxmlformats.org/officeDocument/2006/relationships/hyperlink" Target="https://ui.adsabs.harvard.edu/abs/1988ApJ...327..248S/abstract" TargetMode="External"/><Relationship Id="rId105" Type="http://schemas.openxmlformats.org/officeDocument/2006/relationships/hyperlink" Target="https://ui.adsabs.harvard.edu/abs/2010MNRAS.409.1195D/abstract" TargetMode="External"/><Relationship Id="rId8" Type="http://schemas.openxmlformats.org/officeDocument/2006/relationships/hyperlink" Target="https://ui.adsabs.harvard.edu/abs/2003MNRAS.345..506O/abstract" TargetMode="External"/><Relationship Id="rId51" Type="http://schemas.openxmlformats.org/officeDocument/2006/relationships/hyperlink" Target="https://ui.adsabs.harvard.edu/abs/2002MNRAS.332..116P/abstract" TargetMode="External"/><Relationship Id="rId72" Type="http://schemas.openxmlformats.org/officeDocument/2006/relationships/hyperlink" Target="https://articles.adsabs.harvard.edu/pdf/1978ApJ...224..892G" TargetMode="External"/><Relationship Id="rId93" Type="http://schemas.openxmlformats.org/officeDocument/2006/relationships/hyperlink" Target="https://ui.adsabs.harvard.edu/abs/1994AcA....44..407W/abstract" TargetMode="External"/><Relationship Id="rId98" Type="http://schemas.openxmlformats.org/officeDocument/2006/relationships/hyperlink" Target="https://ui.adsabs.harvard.edu/abs/2009AJ....137.3181L/abstract" TargetMode="External"/><Relationship Id="rId3" Type="http://schemas.openxmlformats.org/officeDocument/2006/relationships/hyperlink" Target="https://ui.adsabs.harvard.edu/abs/2017ApJ...839...39L/abstract" TargetMode="External"/><Relationship Id="rId25" Type="http://schemas.openxmlformats.org/officeDocument/2006/relationships/hyperlink" Target="https://ui.adsabs.harvard.edu/abs/2004A%26A...416.1057S/abstract" TargetMode="External"/><Relationship Id="rId46" Type="http://schemas.openxmlformats.org/officeDocument/2006/relationships/hyperlink" Target="https://ui.adsabs.harvard.edu/abs/2001MNRAS.326L..27R/abstract" TargetMode="External"/><Relationship Id="rId67" Type="http://schemas.openxmlformats.org/officeDocument/2006/relationships/hyperlink" Target="https://ui.adsabs.harvard.edu/abs/2014A%26A...566A.101B/abstract" TargetMode="External"/><Relationship Id="rId116" Type="http://schemas.openxmlformats.org/officeDocument/2006/relationships/hyperlink" Target="https://ui.adsabs.harvard.edu/abs/2008A%26A...480..481B/abstract" TargetMode="External"/><Relationship Id="rId20" Type="http://schemas.openxmlformats.org/officeDocument/2006/relationships/hyperlink" Target="https://ui.adsabs.harvard.edu/abs/2019AJ....157..184S/abstract" TargetMode="External"/><Relationship Id="rId41" Type="http://schemas.openxmlformats.org/officeDocument/2006/relationships/hyperlink" Target="https://ui.adsabs.harvard.edu/abs/2009ApJ...706L..96Q/abstract" TargetMode="External"/><Relationship Id="rId62" Type="http://schemas.openxmlformats.org/officeDocument/2006/relationships/hyperlink" Target="https://ui.adsabs.harvard.edu/abs/1997IBVS.4486....1R/abstract" TargetMode="External"/><Relationship Id="rId83" Type="http://schemas.openxmlformats.org/officeDocument/2006/relationships/hyperlink" Target="https://ui.adsabs.harvard.edu/abs/2022MNRAS.513.2478M/abstract" TargetMode="External"/><Relationship Id="rId88" Type="http://schemas.openxmlformats.org/officeDocument/2006/relationships/hyperlink" Target="https://ui.adsabs.harvard.edu/abs/2003MNRAS.341..129W/abstract" TargetMode="External"/><Relationship Id="rId111" Type="http://schemas.openxmlformats.org/officeDocument/2006/relationships/hyperlink" Target="https://ui.adsabs.harvard.edu/abs/1980A%26A....85..362R/abstract" TargetMode="External"/><Relationship Id="rId15" Type="http://schemas.openxmlformats.org/officeDocument/2006/relationships/hyperlink" Target="https://ui.adsabs.harvard.edu/abs/2007MNRAS.376..919M/abstract" TargetMode="External"/><Relationship Id="rId36" Type="http://schemas.openxmlformats.org/officeDocument/2006/relationships/hyperlink" Target="https://ui.adsabs.harvard.edu/abs/1994MNRAS.269..879C/abstract" TargetMode="External"/><Relationship Id="rId57" Type="http://schemas.openxmlformats.org/officeDocument/2006/relationships/hyperlink" Target="https://ui.adsabs.harvard.edu/abs/2002A%26A...392..541S/abstract" TargetMode="External"/><Relationship Id="rId106" Type="http://schemas.openxmlformats.org/officeDocument/2006/relationships/hyperlink" Target="https://ui.adsabs.harvard.edu/abs/2015MNRAS.448.1118G/abs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8"/>
  <sheetViews>
    <sheetView topLeftCell="O1" zoomScaleNormal="100" workbookViewId="0">
      <pane ySplit="1" topLeftCell="A227" activePane="bottomLeft" state="frozen"/>
      <selection pane="bottomLeft" activeCell="Y123" sqref="Y123"/>
    </sheetView>
  </sheetViews>
  <sheetFormatPr defaultRowHeight="15"/>
  <cols>
    <col min="1" max="1" width="24" style="2" bestFit="1" customWidth="1"/>
    <col min="2" max="2" width="18.140625" style="3" customWidth="1"/>
    <col min="3" max="3" width="25" style="6" customWidth="1"/>
    <col min="4" max="4" width="14.85546875" style="2" customWidth="1"/>
    <col min="5" max="5" width="17.7109375" style="3" customWidth="1"/>
    <col min="6" max="6" width="15" style="2" customWidth="1"/>
    <col min="7" max="7" width="19.7109375" style="5" customWidth="1"/>
    <col min="8" max="8" width="19.140625" style="4" customWidth="1"/>
    <col min="9" max="9" width="14.28515625" style="2" customWidth="1"/>
    <col min="10" max="10" width="12.42578125" style="2" customWidth="1"/>
    <col min="11" max="11" width="15" style="2" customWidth="1"/>
    <col min="12" max="12" width="15.85546875" style="3" bestFit="1" customWidth="1"/>
    <col min="13" max="13" width="18.140625" style="2" customWidth="1"/>
    <col min="14" max="15" width="20.5703125" style="2" customWidth="1"/>
    <col min="16" max="16" width="22.42578125" style="3" customWidth="1"/>
    <col min="17" max="17" width="10.140625" style="2" customWidth="1"/>
    <col min="18" max="18" width="17.42578125" style="2" customWidth="1"/>
    <col min="19" max="19" width="14.85546875" style="2" customWidth="1"/>
    <col min="20" max="20" width="18" style="3" customWidth="1"/>
    <col min="21" max="21" width="17.42578125" style="2" customWidth="1"/>
    <col min="22" max="22" width="20.28515625" style="2" customWidth="1"/>
    <col min="23" max="23" width="20.7109375" style="3" customWidth="1"/>
    <col min="24" max="24" width="16.85546875" style="2" customWidth="1"/>
    <col min="25" max="25" width="88.85546875" style="3" bestFit="1" customWidth="1"/>
    <col min="26" max="16384" width="9.140625" style="1"/>
  </cols>
  <sheetData>
    <row r="1" spans="1:25">
      <c r="A1" s="12" t="s">
        <v>0</v>
      </c>
      <c r="B1" s="13" t="s">
        <v>58</v>
      </c>
      <c r="C1" s="14" t="s">
        <v>764</v>
      </c>
      <c r="D1" s="15" t="s">
        <v>1</v>
      </c>
      <c r="E1" s="15" t="s">
        <v>42</v>
      </c>
      <c r="F1" s="16" t="s">
        <v>2</v>
      </c>
      <c r="G1" s="17" t="s">
        <v>3</v>
      </c>
      <c r="H1" s="17" t="s">
        <v>43</v>
      </c>
      <c r="I1" s="13" t="s">
        <v>535</v>
      </c>
      <c r="J1" s="18" t="s">
        <v>4</v>
      </c>
      <c r="K1" s="18" t="s">
        <v>44</v>
      </c>
      <c r="L1" s="18" t="s">
        <v>5</v>
      </c>
      <c r="M1" s="13" t="s">
        <v>6</v>
      </c>
      <c r="N1" s="18" t="s">
        <v>7</v>
      </c>
      <c r="O1" s="18" t="s">
        <v>45</v>
      </c>
      <c r="P1" s="18" t="s">
        <v>8</v>
      </c>
      <c r="Q1" s="13" t="s">
        <v>9</v>
      </c>
      <c r="R1" s="18" t="s">
        <v>10</v>
      </c>
      <c r="S1" s="18" t="s">
        <v>46</v>
      </c>
      <c r="T1" s="18" t="s">
        <v>11</v>
      </c>
      <c r="U1" s="13" t="s">
        <v>12</v>
      </c>
      <c r="V1" s="18" t="s">
        <v>13</v>
      </c>
      <c r="W1" s="18" t="s">
        <v>47</v>
      </c>
      <c r="X1" s="13" t="s">
        <v>14</v>
      </c>
      <c r="Y1" s="19" t="s">
        <v>15</v>
      </c>
    </row>
    <row r="2" spans="1:25">
      <c r="A2" s="79" t="s">
        <v>56</v>
      </c>
      <c r="B2" s="37" t="s">
        <v>59</v>
      </c>
      <c r="C2" s="80">
        <v>2454524.0202970002</v>
      </c>
      <c r="D2" s="79">
        <v>9.0000000000000002E-6</v>
      </c>
      <c r="E2" s="37">
        <v>9.0000000000000002E-6</v>
      </c>
      <c r="F2" s="79">
        <v>0.16177042</v>
      </c>
      <c r="G2" s="81">
        <v>1E-8</v>
      </c>
      <c r="H2" s="82">
        <v>1E-8</v>
      </c>
      <c r="I2" s="79">
        <v>0.98</v>
      </c>
      <c r="J2" s="79">
        <v>0.04</v>
      </c>
      <c r="K2" s="79">
        <v>0.04</v>
      </c>
      <c r="L2" s="37" t="s">
        <v>98</v>
      </c>
      <c r="M2" s="79">
        <v>0.30099999999999999</v>
      </c>
      <c r="N2" s="79">
        <v>1.4E-2</v>
      </c>
      <c r="O2" s="79">
        <v>1.4E-2</v>
      </c>
      <c r="P2" s="37" t="s">
        <v>99</v>
      </c>
      <c r="Q2" s="79">
        <v>86.6</v>
      </c>
      <c r="R2" s="79">
        <v>0.2</v>
      </c>
      <c r="S2" s="79">
        <v>0.2</v>
      </c>
      <c r="T2" s="37" t="s">
        <v>98</v>
      </c>
      <c r="U2" s="79">
        <v>644</v>
      </c>
      <c r="V2" s="79">
        <v>66</v>
      </c>
      <c r="W2" s="37">
        <v>66</v>
      </c>
      <c r="X2" s="79">
        <v>1</v>
      </c>
      <c r="Y2" s="37"/>
    </row>
    <row r="3" spans="1:25">
      <c r="A3" s="79" t="s">
        <v>56</v>
      </c>
      <c r="B3" s="37" t="s">
        <v>59</v>
      </c>
      <c r="C3" s="80">
        <v>2454979.080536</v>
      </c>
      <c r="D3" s="79">
        <v>1.0000000000000001E-5</v>
      </c>
      <c r="E3" s="37">
        <v>1.0000000000000001E-5</v>
      </c>
      <c r="F3" s="79">
        <v>0.16177046</v>
      </c>
      <c r="G3" s="81">
        <v>4.9999999999999998E-8</v>
      </c>
      <c r="H3" s="82">
        <v>4.9999999999999998E-8</v>
      </c>
      <c r="I3" s="79"/>
      <c r="J3" s="79"/>
      <c r="K3" s="79"/>
      <c r="L3" s="37"/>
      <c r="M3" s="79">
        <v>0.3</v>
      </c>
      <c r="N3" s="79">
        <v>0.1</v>
      </c>
      <c r="O3" s="79">
        <v>0.1</v>
      </c>
      <c r="P3" s="37" t="s">
        <v>99</v>
      </c>
      <c r="Q3" s="79">
        <v>90</v>
      </c>
      <c r="R3" s="79">
        <v>8</v>
      </c>
      <c r="S3" s="79">
        <v>8</v>
      </c>
      <c r="T3" s="37" t="s">
        <v>98</v>
      </c>
      <c r="U3" s="79"/>
      <c r="V3" s="79"/>
      <c r="W3" s="37"/>
      <c r="X3" s="79">
        <v>2</v>
      </c>
      <c r="Y3" s="37"/>
    </row>
    <row r="4" spans="1:25">
      <c r="A4" s="79" t="s">
        <v>56</v>
      </c>
      <c r="B4" s="37" t="s">
        <v>59</v>
      </c>
      <c r="C4" s="83">
        <v>2455611.9265800002</v>
      </c>
      <c r="D4" s="79">
        <v>8.0000000000000007E-5</v>
      </c>
      <c r="E4" s="37">
        <v>8.0000000000000007E-5</v>
      </c>
      <c r="F4" s="79">
        <v>0.16177045309999999</v>
      </c>
      <c r="G4" s="81">
        <v>8.9999999999999999E-10</v>
      </c>
      <c r="H4" s="82">
        <v>8.9999999999999999E-10</v>
      </c>
      <c r="I4" s="79"/>
      <c r="J4" s="79"/>
      <c r="K4" s="79"/>
      <c r="L4" s="37"/>
      <c r="M4" s="79"/>
      <c r="N4" s="79"/>
      <c r="O4" s="79"/>
      <c r="P4" s="37"/>
      <c r="Q4" s="79"/>
      <c r="R4" s="79"/>
      <c r="S4" s="79"/>
      <c r="T4" s="37"/>
      <c r="U4" s="79"/>
      <c r="V4" s="79"/>
      <c r="W4" s="37"/>
      <c r="X4" s="79">
        <v>3</v>
      </c>
      <c r="Y4" s="37"/>
    </row>
    <row r="5" spans="1:25">
      <c r="A5" s="79" t="s">
        <v>56</v>
      </c>
      <c r="B5" s="37" t="s">
        <v>59</v>
      </c>
      <c r="C5" s="80">
        <v>2456021.8536479999</v>
      </c>
      <c r="D5" s="79">
        <v>1.9999999999999999E-6</v>
      </c>
      <c r="E5" s="37">
        <v>1.9999999999999999E-6</v>
      </c>
      <c r="F5" s="79">
        <v>0.16177045210999999</v>
      </c>
      <c r="G5" s="81">
        <v>3.1999999999999998E-10</v>
      </c>
      <c r="H5" s="82">
        <v>3.1999999999999998E-10</v>
      </c>
      <c r="I5" s="79">
        <v>1.0329999999999999</v>
      </c>
      <c r="J5" s="79">
        <v>1.7000000000000001E-2</v>
      </c>
      <c r="K5" s="79">
        <v>1.7000000000000001E-2</v>
      </c>
      <c r="L5" s="37" t="s">
        <v>67</v>
      </c>
      <c r="M5" s="79">
        <v>0.2802</v>
      </c>
      <c r="N5" s="79">
        <v>4.8999999999999998E-3</v>
      </c>
      <c r="O5" s="79">
        <v>4.8999999999999998E-3</v>
      </c>
      <c r="P5" s="37" t="s">
        <v>67</v>
      </c>
      <c r="Q5" s="79">
        <v>86.802000000000007</v>
      </c>
      <c r="R5" s="79">
        <v>6.6000000000000003E-2</v>
      </c>
      <c r="S5" s="79">
        <v>6.6000000000000003E-2</v>
      </c>
      <c r="T5" s="37" t="s">
        <v>67</v>
      </c>
      <c r="U5" s="79">
        <v>524</v>
      </c>
      <c r="V5" s="79">
        <v>47</v>
      </c>
      <c r="W5" s="37">
        <v>47</v>
      </c>
      <c r="X5" s="79">
        <v>5</v>
      </c>
      <c r="Y5" s="37"/>
    </row>
    <row r="6" spans="1:25">
      <c r="A6" s="79" t="s">
        <v>56</v>
      </c>
      <c r="B6" s="37" t="s">
        <v>59</v>
      </c>
      <c r="C6" s="80">
        <v>2455611.92655</v>
      </c>
      <c r="D6" s="79">
        <v>9.9999999999999995E-7</v>
      </c>
      <c r="E6" s="37">
        <v>9.9999999999999995E-7</v>
      </c>
      <c r="F6" s="79">
        <v>0.16177044900000001</v>
      </c>
      <c r="G6" s="81">
        <v>2.0000000000000001E-9</v>
      </c>
      <c r="H6" s="82">
        <v>2.0000000000000001E-9</v>
      </c>
      <c r="I6" s="79"/>
      <c r="J6" s="79"/>
      <c r="K6" s="79"/>
      <c r="L6" s="37"/>
      <c r="M6" s="79"/>
      <c r="N6" s="79"/>
      <c r="O6" s="79"/>
      <c r="P6" s="37"/>
      <c r="Q6" s="79"/>
      <c r="R6" s="79"/>
      <c r="S6" s="79"/>
      <c r="T6" s="37"/>
      <c r="U6" s="79">
        <v>600</v>
      </c>
      <c r="V6" s="79"/>
      <c r="W6" s="37"/>
      <c r="X6" s="79">
        <v>6</v>
      </c>
      <c r="Y6" s="37"/>
    </row>
    <row r="7" spans="1:25">
      <c r="A7" s="79" t="s">
        <v>56</v>
      </c>
      <c r="B7" s="37" t="s">
        <v>59</v>
      </c>
      <c r="C7" s="83">
        <v>2455611.9265700001</v>
      </c>
      <c r="D7" s="79">
        <v>3.0000000000000001E-5</v>
      </c>
      <c r="E7" s="37">
        <v>3.0000000000000001E-5</v>
      </c>
      <c r="F7" s="79">
        <v>0.16177044600000001</v>
      </c>
      <c r="G7" s="81">
        <v>2.0000000000000001E-9</v>
      </c>
      <c r="H7" s="82">
        <v>2.0000000000000001E-9</v>
      </c>
      <c r="I7" s="79"/>
      <c r="J7" s="79"/>
      <c r="K7" s="79"/>
      <c r="L7" s="193"/>
      <c r="M7" s="79"/>
      <c r="N7" s="79"/>
      <c r="O7" s="79"/>
      <c r="P7" s="37"/>
      <c r="Q7" s="79"/>
      <c r="R7" s="79"/>
      <c r="S7" s="79"/>
      <c r="T7" s="37"/>
      <c r="U7" s="79"/>
      <c r="V7" s="79"/>
      <c r="W7" s="37"/>
      <c r="X7" s="79">
        <v>7</v>
      </c>
      <c r="Y7" s="37"/>
    </row>
    <row r="8" spans="1:25">
      <c r="A8" s="79" t="s">
        <v>56</v>
      </c>
      <c r="B8" s="37" t="s">
        <v>59</v>
      </c>
      <c r="C8" s="79"/>
      <c r="D8" s="79"/>
      <c r="E8" s="37"/>
      <c r="F8" s="79"/>
      <c r="G8" s="81"/>
      <c r="H8" s="82"/>
      <c r="I8" s="79"/>
      <c r="J8" s="79"/>
      <c r="K8" s="79"/>
      <c r="L8" s="37"/>
      <c r="M8" s="79">
        <v>0.37</v>
      </c>
      <c r="N8" s="79">
        <v>0.02</v>
      </c>
      <c r="O8" s="79">
        <v>0.05</v>
      </c>
      <c r="P8" s="37" t="s">
        <v>99</v>
      </c>
      <c r="Q8" s="79">
        <v>86.7</v>
      </c>
      <c r="R8" s="79">
        <v>0.1</v>
      </c>
      <c r="S8" s="79">
        <v>0.1</v>
      </c>
      <c r="T8" s="37" t="s">
        <v>98</v>
      </c>
      <c r="U8" s="79"/>
      <c r="V8" s="79"/>
      <c r="W8" s="37"/>
      <c r="X8" s="79">
        <v>8</v>
      </c>
      <c r="Y8" s="37"/>
    </row>
    <row r="9" spans="1:25">
      <c r="A9" s="79" t="s">
        <v>78</v>
      </c>
      <c r="B9" s="37" t="s">
        <v>765</v>
      </c>
      <c r="C9" s="83"/>
      <c r="D9" s="79"/>
      <c r="E9" s="37"/>
      <c r="F9" s="79">
        <v>0.15074000000000001</v>
      </c>
      <c r="G9" s="81">
        <v>4.0000000000000003E-5</v>
      </c>
      <c r="H9" s="82">
        <v>4.0000000000000003E-5</v>
      </c>
      <c r="I9" s="79">
        <v>1.32</v>
      </c>
      <c r="J9" s="79">
        <v>0.03</v>
      </c>
      <c r="K9" s="79">
        <v>0.03</v>
      </c>
      <c r="L9" s="37" t="s">
        <v>67</v>
      </c>
      <c r="M9" s="79">
        <v>0.76</v>
      </c>
      <c r="N9" s="79">
        <v>0.04</v>
      </c>
      <c r="O9" s="79">
        <v>0.04</v>
      </c>
      <c r="P9" s="37" t="s">
        <v>67</v>
      </c>
      <c r="Q9" s="79">
        <v>73.5</v>
      </c>
      <c r="R9" s="79">
        <v>1.1000000000000001</v>
      </c>
      <c r="S9" s="79">
        <v>1.1000000000000001</v>
      </c>
      <c r="T9" s="37" t="s">
        <v>67</v>
      </c>
      <c r="U9" s="79"/>
      <c r="V9" s="79"/>
      <c r="W9" s="37"/>
      <c r="X9" s="79">
        <v>9</v>
      </c>
      <c r="Y9" s="37"/>
    </row>
    <row r="10" spans="1:25">
      <c r="A10" s="79" t="s">
        <v>78</v>
      </c>
      <c r="B10" s="37" t="s">
        <v>765</v>
      </c>
      <c r="C10" s="83">
        <v>2448689.6455133501</v>
      </c>
      <c r="D10" s="79">
        <v>1.0000000000000001E-5</v>
      </c>
      <c r="E10" s="37">
        <v>1.0000000000000001E-5</v>
      </c>
      <c r="F10" s="79">
        <v>0.150757525</v>
      </c>
      <c r="G10" s="81">
        <v>1.0000000000000001E-9</v>
      </c>
      <c r="H10" s="82">
        <v>1.0000000000000001E-9</v>
      </c>
      <c r="I10" s="79"/>
      <c r="J10" s="79"/>
      <c r="K10" s="79"/>
      <c r="L10" s="37"/>
      <c r="M10" s="79"/>
      <c r="N10" s="79"/>
      <c r="O10" s="79"/>
      <c r="P10" s="37"/>
      <c r="Q10" s="79">
        <v>75.5</v>
      </c>
      <c r="R10" s="79">
        <v>2</v>
      </c>
      <c r="S10" s="79">
        <v>2</v>
      </c>
      <c r="T10" s="37" t="s">
        <v>67</v>
      </c>
      <c r="U10" s="79">
        <v>48</v>
      </c>
      <c r="V10" s="79">
        <v>5</v>
      </c>
      <c r="W10" s="37">
        <v>5</v>
      </c>
      <c r="X10" s="79">
        <v>10</v>
      </c>
      <c r="Y10" s="37"/>
    </row>
    <row r="11" spans="1:25">
      <c r="A11" s="79" t="s">
        <v>78</v>
      </c>
      <c r="B11" s="37" t="s">
        <v>765</v>
      </c>
      <c r="C11" s="83"/>
      <c r="D11" s="79"/>
      <c r="E11" s="37"/>
      <c r="F11" s="79"/>
      <c r="G11" s="81"/>
      <c r="H11" s="82"/>
      <c r="I11" s="79"/>
      <c r="J11" s="79"/>
      <c r="K11" s="79"/>
      <c r="L11" s="37"/>
      <c r="M11" s="79"/>
      <c r="N11" s="79"/>
      <c r="O11" s="79"/>
      <c r="P11" s="37"/>
      <c r="Q11" s="79"/>
      <c r="R11" s="79"/>
      <c r="S11" s="79"/>
      <c r="T11" s="37"/>
      <c r="U11" s="79">
        <v>49</v>
      </c>
      <c r="V11" s="79">
        <v>5</v>
      </c>
      <c r="W11" s="37">
        <v>4</v>
      </c>
      <c r="X11" s="79">
        <v>11</v>
      </c>
      <c r="Y11" s="37"/>
    </row>
    <row r="12" spans="1:25">
      <c r="A12" s="79" t="s">
        <v>78</v>
      </c>
      <c r="B12" s="37" t="s">
        <v>765</v>
      </c>
      <c r="C12" s="83"/>
      <c r="D12" s="79"/>
      <c r="E12" s="37"/>
      <c r="F12" s="79"/>
      <c r="G12" s="81"/>
      <c r="H12" s="82"/>
      <c r="I12" s="79">
        <v>1.2</v>
      </c>
      <c r="J12" s="79">
        <v>0.1</v>
      </c>
      <c r="K12" s="79">
        <v>0.1</v>
      </c>
      <c r="L12" s="37" t="s">
        <v>98</v>
      </c>
      <c r="M12" s="79">
        <v>0.5</v>
      </c>
      <c r="N12" s="79">
        <v>0.05</v>
      </c>
      <c r="O12" s="79">
        <v>0.05</v>
      </c>
      <c r="P12" s="37" t="s">
        <v>98</v>
      </c>
      <c r="Q12" s="79">
        <v>74.900000000000006</v>
      </c>
      <c r="R12" s="79">
        <v>0.6</v>
      </c>
      <c r="S12" s="79">
        <v>0.6</v>
      </c>
      <c r="T12" s="37" t="s">
        <v>99</v>
      </c>
      <c r="U12" s="79">
        <v>40</v>
      </c>
      <c r="V12" s="79">
        <v>5</v>
      </c>
      <c r="W12" s="37">
        <v>5</v>
      </c>
      <c r="X12" s="79">
        <v>13</v>
      </c>
      <c r="Y12" s="37"/>
    </row>
    <row r="13" spans="1:25">
      <c r="A13" s="79" t="s">
        <v>78</v>
      </c>
      <c r="B13" s="37" t="s">
        <v>765</v>
      </c>
      <c r="C13" s="83"/>
      <c r="D13" s="79"/>
      <c r="E13" s="37"/>
      <c r="F13" s="79"/>
      <c r="G13" s="81"/>
      <c r="H13" s="82"/>
      <c r="I13" s="79">
        <v>1.2529999999999999</v>
      </c>
      <c r="J13" s="79">
        <v>7.0000000000000001E-3</v>
      </c>
      <c r="K13" s="79">
        <v>7.0000000000000001E-3</v>
      </c>
      <c r="L13" s="37" t="s">
        <v>67</v>
      </c>
      <c r="M13" s="79">
        <v>0.48899999999999999</v>
      </c>
      <c r="N13" s="79">
        <v>5.0000000000000001E-3</v>
      </c>
      <c r="O13" s="79">
        <v>5.0000000000000001E-3</v>
      </c>
      <c r="P13" s="37" t="s">
        <v>67</v>
      </c>
      <c r="Q13" s="79">
        <v>77.7</v>
      </c>
      <c r="R13" s="79">
        <v>0.5</v>
      </c>
      <c r="S13" s="79">
        <v>0.5</v>
      </c>
      <c r="T13" s="37" t="s">
        <v>67</v>
      </c>
      <c r="U13" s="79">
        <v>48</v>
      </c>
      <c r="V13" s="79">
        <v>5</v>
      </c>
      <c r="W13" s="37">
        <v>5</v>
      </c>
      <c r="X13" s="79">
        <v>14</v>
      </c>
      <c r="Y13" s="196"/>
    </row>
    <row r="14" spans="1:25">
      <c r="A14" s="79" t="s">
        <v>78</v>
      </c>
      <c r="B14" s="37" t="s">
        <v>765</v>
      </c>
      <c r="C14" s="83">
        <v>2448689.1411629999</v>
      </c>
      <c r="D14" s="79">
        <v>1.0000000000000001E-5</v>
      </c>
      <c r="E14" s="37">
        <v>1.0000000000000001E-5</v>
      </c>
      <c r="F14" s="79">
        <v>0.15075745300000001</v>
      </c>
      <c r="G14" s="81">
        <v>1.0000000000000001E-9</v>
      </c>
      <c r="H14" s="82">
        <v>1.0000000000000001E-9</v>
      </c>
      <c r="I14" s="79"/>
      <c r="J14" s="79"/>
      <c r="K14" s="79"/>
      <c r="L14" s="37"/>
      <c r="M14" s="79"/>
      <c r="N14" s="79"/>
      <c r="O14" s="79"/>
      <c r="P14" s="37"/>
      <c r="Q14" s="79"/>
      <c r="R14" s="79"/>
      <c r="S14" s="79"/>
      <c r="T14" s="37"/>
      <c r="U14" s="79"/>
      <c r="V14" s="79"/>
      <c r="W14" s="37"/>
      <c r="X14" s="79">
        <v>15</v>
      </c>
      <c r="Y14" s="196"/>
    </row>
    <row r="15" spans="1:25">
      <c r="A15" s="79" t="s">
        <v>78</v>
      </c>
      <c r="B15" s="37" t="s">
        <v>765</v>
      </c>
      <c r="C15" s="80">
        <v>2457102.5171363102</v>
      </c>
      <c r="D15" s="79"/>
      <c r="E15" s="37"/>
      <c r="F15" s="79">
        <v>0.15075749999999999</v>
      </c>
      <c r="G15" s="81"/>
      <c r="H15" s="82"/>
      <c r="I15" s="79"/>
      <c r="J15" s="79"/>
      <c r="K15" s="79"/>
      <c r="L15" s="37"/>
      <c r="M15" s="79"/>
      <c r="N15" s="79"/>
      <c r="O15" s="79"/>
      <c r="P15" s="37"/>
      <c r="Q15" s="79">
        <v>77.900000000000006</v>
      </c>
      <c r="R15" s="79">
        <v>1.4</v>
      </c>
      <c r="S15" s="79">
        <v>1.4</v>
      </c>
      <c r="T15" s="196" t="s">
        <v>99</v>
      </c>
      <c r="U15" s="79"/>
      <c r="V15" s="79"/>
      <c r="W15" s="37"/>
      <c r="X15" s="79">
        <v>16</v>
      </c>
      <c r="Y15" s="37"/>
    </row>
    <row r="16" spans="1:25">
      <c r="A16" s="79" t="s">
        <v>78</v>
      </c>
      <c r="B16" s="37" t="s">
        <v>765</v>
      </c>
      <c r="C16" s="83">
        <v>2448689.1415200001</v>
      </c>
      <c r="D16" s="79">
        <v>1.1E-4</v>
      </c>
      <c r="E16" s="37">
        <v>1.1E-4</v>
      </c>
      <c r="F16" s="79">
        <v>0.1507574746</v>
      </c>
      <c r="G16" s="81">
        <v>3E-9</v>
      </c>
      <c r="H16" s="82">
        <v>3E-9</v>
      </c>
      <c r="I16" s="79"/>
      <c r="J16" s="79"/>
      <c r="K16" s="79"/>
      <c r="L16" s="37"/>
      <c r="M16" s="79"/>
      <c r="N16" s="79"/>
      <c r="O16" s="79"/>
      <c r="P16" s="37"/>
      <c r="Q16" s="79"/>
      <c r="R16" s="79"/>
      <c r="S16" s="79"/>
      <c r="T16" s="37"/>
      <c r="U16" s="79"/>
      <c r="V16" s="79"/>
      <c r="W16" s="37"/>
      <c r="X16" s="79">
        <v>17</v>
      </c>
      <c r="Y16" s="37"/>
    </row>
    <row r="17" spans="1:25">
      <c r="A17" s="79" t="s">
        <v>79</v>
      </c>
      <c r="B17" s="37" t="s">
        <v>766</v>
      </c>
      <c r="C17" s="83"/>
      <c r="D17" s="79"/>
      <c r="E17" s="37"/>
      <c r="F17" s="79">
        <v>0.30370833576</v>
      </c>
      <c r="G17" s="81"/>
      <c r="H17" s="82"/>
      <c r="I17" s="79"/>
      <c r="J17" s="79"/>
      <c r="K17" s="79"/>
      <c r="L17" s="37"/>
      <c r="M17" s="79"/>
      <c r="N17" s="79"/>
      <c r="O17" s="79"/>
      <c r="P17" s="37"/>
      <c r="Q17" s="79"/>
      <c r="R17" s="79"/>
      <c r="S17" s="79"/>
      <c r="T17" s="37"/>
      <c r="U17" s="79"/>
      <c r="V17" s="79"/>
      <c r="W17" s="37"/>
      <c r="X17" s="79">
        <v>19</v>
      </c>
      <c r="Y17" s="37" t="s">
        <v>124</v>
      </c>
    </row>
    <row r="18" spans="1:25">
      <c r="A18" s="79" t="s">
        <v>79</v>
      </c>
      <c r="B18" s="37" t="s">
        <v>766</v>
      </c>
      <c r="C18" s="83">
        <v>2450685.4341449998</v>
      </c>
      <c r="D18" s="79">
        <v>1.2999999999999999E-5</v>
      </c>
      <c r="E18" s="37">
        <v>1.2999999999999999E-5</v>
      </c>
      <c r="F18" s="79">
        <v>0.30369499999999999</v>
      </c>
      <c r="G18" s="81">
        <v>1.4E-5</v>
      </c>
      <c r="H18" s="82">
        <v>1.4E-5</v>
      </c>
      <c r="I18" s="79">
        <v>1.46</v>
      </c>
      <c r="J18" s="79"/>
      <c r="K18" s="79"/>
      <c r="L18" s="37" t="s">
        <v>98</v>
      </c>
      <c r="M18" s="79">
        <v>0.5</v>
      </c>
      <c r="N18" s="79"/>
      <c r="O18" s="79"/>
      <c r="P18" s="37" t="s">
        <v>135</v>
      </c>
      <c r="Q18" s="79">
        <v>87.9</v>
      </c>
      <c r="R18" s="79"/>
      <c r="S18" s="79"/>
      <c r="T18" s="37" t="s">
        <v>99</v>
      </c>
      <c r="U18" s="79">
        <v>12</v>
      </c>
      <c r="V18" s="79">
        <v>0.7</v>
      </c>
      <c r="W18" s="37">
        <v>0.7</v>
      </c>
      <c r="X18" s="79">
        <v>21</v>
      </c>
      <c r="Y18" s="37"/>
    </row>
    <row r="19" spans="1:25">
      <c r="A19" s="79" t="s">
        <v>79</v>
      </c>
      <c r="B19" s="37" t="s">
        <v>766</v>
      </c>
      <c r="C19" s="83"/>
      <c r="D19" s="79"/>
      <c r="E19" s="37"/>
      <c r="F19" s="79">
        <v>0.30370039999999998</v>
      </c>
      <c r="G19" s="81">
        <v>1.9E-6</v>
      </c>
      <c r="H19" s="82">
        <v>1.9E-6</v>
      </c>
      <c r="I19" s="79">
        <v>1.37</v>
      </c>
      <c r="J19" s="79">
        <v>7.0000000000000007E-2</v>
      </c>
      <c r="K19" s="79">
        <v>7.0000000000000007E-2</v>
      </c>
      <c r="L19" s="37" t="s">
        <v>67</v>
      </c>
      <c r="M19" s="79">
        <v>0.20399999999999999</v>
      </c>
      <c r="N19" s="79">
        <v>5.0000000000000001E-3</v>
      </c>
      <c r="O19" s="79">
        <v>5.0000000000000001E-3</v>
      </c>
      <c r="P19" s="37" t="s">
        <v>67</v>
      </c>
      <c r="Q19" s="79">
        <v>84.04</v>
      </c>
      <c r="R19" s="79">
        <v>0.17</v>
      </c>
      <c r="S19" s="79">
        <v>0.17</v>
      </c>
      <c r="T19" s="37" t="s">
        <v>67</v>
      </c>
      <c r="U19" s="79">
        <v>11</v>
      </c>
      <c r="V19" s="79"/>
      <c r="W19" s="37"/>
      <c r="X19" s="79">
        <v>25</v>
      </c>
      <c r="Y19" s="37"/>
    </row>
    <row r="20" spans="1:25">
      <c r="A20" s="79" t="s">
        <v>79</v>
      </c>
      <c r="B20" s="37" t="s">
        <v>766</v>
      </c>
      <c r="C20" s="83">
        <v>2451523.0485669998</v>
      </c>
      <c r="D20" s="79">
        <v>1.9000000000000001E-5</v>
      </c>
      <c r="E20" s="37">
        <v>1.9000000000000001E-5</v>
      </c>
      <c r="F20" s="79">
        <v>0.30370363659999999</v>
      </c>
      <c r="G20" s="81">
        <v>4.6999999999999999E-9</v>
      </c>
      <c r="H20" s="82">
        <v>4.6999999999999999E-9</v>
      </c>
      <c r="I20" s="79"/>
      <c r="J20" s="79"/>
      <c r="K20" s="79"/>
      <c r="L20" s="37"/>
      <c r="M20" s="79"/>
      <c r="N20" s="79"/>
      <c r="O20" s="79"/>
      <c r="P20" s="37"/>
      <c r="Q20" s="79"/>
      <c r="R20" s="79"/>
      <c r="S20" s="79"/>
      <c r="T20" s="37"/>
      <c r="U20" s="79"/>
      <c r="V20" s="79"/>
      <c r="W20" s="37"/>
      <c r="X20" s="79">
        <v>26</v>
      </c>
      <c r="Y20" s="37"/>
    </row>
    <row r="21" spans="1:25">
      <c r="A21" s="79" t="s">
        <v>79</v>
      </c>
      <c r="B21" s="37" t="s">
        <v>766</v>
      </c>
      <c r="C21" s="83"/>
      <c r="D21" s="79"/>
      <c r="E21" s="37"/>
      <c r="F21" s="79"/>
      <c r="G21" s="81"/>
      <c r="H21" s="82"/>
      <c r="I21" s="79"/>
      <c r="J21" s="79"/>
      <c r="K21" s="79"/>
      <c r="L21" s="37"/>
      <c r="M21" s="79"/>
      <c r="N21" s="79"/>
      <c r="O21" s="79"/>
      <c r="P21" s="37"/>
      <c r="Q21" s="79"/>
      <c r="R21" s="79"/>
      <c r="S21" s="79"/>
      <c r="T21" s="37"/>
      <c r="U21" s="79">
        <v>21.05</v>
      </c>
      <c r="V21" s="79">
        <v>1</v>
      </c>
      <c r="W21" s="37">
        <v>1</v>
      </c>
      <c r="X21" s="79">
        <v>28</v>
      </c>
      <c r="Y21" s="37" t="s">
        <v>147</v>
      </c>
    </row>
    <row r="22" spans="1:25">
      <c r="A22" s="79" t="s">
        <v>79</v>
      </c>
      <c r="B22" s="37" t="s">
        <v>766</v>
      </c>
      <c r="C22" s="83">
        <v>2451522.5485669998</v>
      </c>
      <c r="D22" s="79">
        <v>1.9E-6</v>
      </c>
      <c r="E22" s="37">
        <v>1.9E-6</v>
      </c>
      <c r="F22" s="79">
        <v>0.30370363659999999</v>
      </c>
      <c r="G22" s="81">
        <v>4.6999999999999999E-6</v>
      </c>
      <c r="H22" s="82">
        <v>4.6999999999999999E-6</v>
      </c>
      <c r="I22" s="79"/>
      <c r="J22" s="79"/>
      <c r="K22" s="79"/>
      <c r="L22" s="37"/>
      <c r="M22" s="79"/>
      <c r="N22" s="79"/>
      <c r="O22" s="79"/>
      <c r="P22" s="37"/>
      <c r="Q22" s="79"/>
      <c r="R22" s="79"/>
      <c r="S22" s="79"/>
      <c r="T22" s="37"/>
      <c r="U22" s="79"/>
      <c r="V22" s="79"/>
      <c r="W22" s="37"/>
      <c r="X22" s="79">
        <v>15</v>
      </c>
      <c r="Y22" s="37"/>
    </row>
    <row r="23" spans="1:25">
      <c r="A23" s="79" t="s">
        <v>79</v>
      </c>
      <c r="B23" s="37" t="s">
        <v>766</v>
      </c>
      <c r="C23" s="83"/>
      <c r="D23" s="79"/>
      <c r="E23" s="37"/>
      <c r="F23" s="79"/>
      <c r="G23" s="81"/>
      <c r="H23" s="82"/>
      <c r="I23" s="79"/>
      <c r="J23" s="79"/>
      <c r="K23" s="79"/>
      <c r="L23" s="37"/>
      <c r="M23" s="79">
        <v>0.376</v>
      </c>
      <c r="N23" s="79">
        <v>5.0000000000000001E-3</v>
      </c>
      <c r="O23" s="79">
        <v>5.0000000000000001E-3</v>
      </c>
      <c r="P23" s="37" t="s">
        <v>144</v>
      </c>
      <c r="Q23" s="79">
        <v>79</v>
      </c>
      <c r="R23" s="79"/>
      <c r="S23" s="79"/>
      <c r="T23" s="37" t="s">
        <v>144</v>
      </c>
      <c r="U23" s="79">
        <v>20</v>
      </c>
      <c r="V23" s="79"/>
      <c r="W23" s="37"/>
      <c r="X23" s="79">
        <v>31</v>
      </c>
      <c r="Y23" s="37"/>
    </row>
    <row r="24" spans="1:25">
      <c r="A24" s="79" t="s">
        <v>79</v>
      </c>
      <c r="B24" s="196" t="s">
        <v>766</v>
      </c>
      <c r="C24" s="83"/>
      <c r="D24" s="79"/>
      <c r="E24" s="37"/>
      <c r="F24" s="79"/>
      <c r="G24" s="81"/>
      <c r="H24" s="82"/>
      <c r="I24" s="79"/>
      <c r="J24" s="79"/>
      <c r="K24" s="79"/>
      <c r="L24" s="37"/>
      <c r="M24" s="79"/>
      <c r="N24" s="79"/>
      <c r="O24" s="79"/>
      <c r="P24" s="37"/>
      <c r="Q24" s="79"/>
      <c r="R24" s="79"/>
      <c r="S24" s="79"/>
      <c r="T24" s="37"/>
      <c r="U24" s="79">
        <v>20.100000000000001</v>
      </c>
      <c r="V24" s="79">
        <v>0.5</v>
      </c>
      <c r="W24" s="37">
        <v>0.5</v>
      </c>
      <c r="X24" s="79">
        <v>33</v>
      </c>
      <c r="Y24" s="37"/>
    </row>
    <row r="25" spans="1:25">
      <c r="A25" s="79" t="s">
        <v>79</v>
      </c>
      <c r="B25" s="37" t="s">
        <v>766</v>
      </c>
      <c r="C25" s="83">
        <v>2451523.0520000001</v>
      </c>
      <c r="D25" s="79">
        <v>6.0000000000000001E-3</v>
      </c>
      <c r="E25" s="37">
        <v>6.0000000000000001E-3</v>
      </c>
      <c r="F25" s="79">
        <v>0.30370350000000002</v>
      </c>
      <c r="G25" s="81">
        <v>1.9999999999999999E-7</v>
      </c>
      <c r="H25" s="82">
        <v>2.9999999999999999E-7</v>
      </c>
      <c r="I25" s="79">
        <v>1.63</v>
      </c>
      <c r="J25" s="79">
        <v>0.01</v>
      </c>
      <c r="K25" s="79">
        <v>0.03</v>
      </c>
      <c r="L25" s="37" t="s">
        <v>99</v>
      </c>
      <c r="M25" s="79">
        <v>0.371</v>
      </c>
      <c r="N25" s="79">
        <v>3.0000000000000001E-3</v>
      </c>
      <c r="O25" s="79">
        <v>2E-3</v>
      </c>
      <c r="P25" s="37" t="s">
        <v>99</v>
      </c>
      <c r="Q25" s="79">
        <v>82.4</v>
      </c>
      <c r="R25" s="79">
        <v>4.9000000000000004</v>
      </c>
      <c r="S25" s="79">
        <v>0.4</v>
      </c>
      <c r="T25" s="37" t="s">
        <v>99</v>
      </c>
      <c r="U25" s="79"/>
      <c r="V25" s="79"/>
      <c r="W25" s="37"/>
      <c r="X25" s="79">
        <v>34</v>
      </c>
      <c r="Y25" s="37" t="s">
        <v>163</v>
      </c>
    </row>
    <row r="26" spans="1:25">
      <c r="A26" s="79" t="s">
        <v>79</v>
      </c>
      <c r="B26" s="37" t="s">
        <v>766</v>
      </c>
      <c r="C26" s="83">
        <v>2451523.0493000001</v>
      </c>
      <c r="D26" s="79">
        <v>3.0000000000000001E-3</v>
      </c>
      <c r="E26" s="37">
        <v>4.0000000000000002E-4</v>
      </c>
      <c r="F26" s="79">
        <v>0.30370361000000001</v>
      </c>
      <c r="G26" s="81">
        <v>1E-8</v>
      </c>
      <c r="H26" s="82">
        <v>2E-8</v>
      </c>
      <c r="I26" s="79">
        <v>1.6220000000000001</v>
      </c>
      <c r="J26" s="79">
        <v>3.0000000000000001E-3</v>
      </c>
      <c r="K26" s="79">
        <v>3.0000000000000001E-3</v>
      </c>
      <c r="L26" s="37" t="s">
        <v>99</v>
      </c>
      <c r="M26" s="79">
        <v>0.371</v>
      </c>
      <c r="N26" s="79">
        <v>2E-3</v>
      </c>
      <c r="O26" s="79">
        <v>2E-3</v>
      </c>
      <c r="P26" s="37" t="s">
        <v>99</v>
      </c>
      <c r="Q26" s="79">
        <v>82.9</v>
      </c>
      <c r="R26" s="79">
        <v>0.2</v>
      </c>
      <c r="S26" s="79">
        <v>0.3</v>
      </c>
      <c r="T26" s="37" t="s">
        <v>99</v>
      </c>
      <c r="U26" s="79"/>
      <c r="V26" s="79"/>
      <c r="W26" s="37"/>
      <c r="X26" s="79">
        <v>34</v>
      </c>
      <c r="Y26" s="37" t="s">
        <v>162</v>
      </c>
    </row>
    <row r="27" spans="1:25">
      <c r="A27" s="79" t="s">
        <v>80</v>
      </c>
      <c r="B27" s="37" t="s">
        <v>168</v>
      </c>
      <c r="C27" s="83">
        <v>2444339.651424</v>
      </c>
      <c r="D27" s="79">
        <v>9.9999999999999995E-7</v>
      </c>
      <c r="E27" s="37">
        <v>9.9999999999999995E-7</v>
      </c>
      <c r="F27" s="79">
        <v>0.13493839999999999</v>
      </c>
      <c r="G27" s="81">
        <v>5.5999999999999997E-6</v>
      </c>
      <c r="H27" s="82">
        <v>5.5999999999999997E-6</v>
      </c>
      <c r="I27" s="79">
        <v>1.07</v>
      </c>
      <c r="J27" s="79">
        <v>7.0000000000000007E-2</v>
      </c>
      <c r="K27" s="79">
        <v>7.0000000000000007E-2</v>
      </c>
      <c r="L27" s="37" t="s">
        <v>67</v>
      </c>
      <c r="M27" s="79">
        <v>0.56999999999999995</v>
      </c>
      <c r="N27" s="79"/>
      <c r="O27" s="79"/>
      <c r="P27" s="37" t="s">
        <v>67</v>
      </c>
      <c r="Q27" s="79">
        <v>79</v>
      </c>
      <c r="R27" s="79">
        <v>1</v>
      </c>
      <c r="S27" s="79">
        <v>1</v>
      </c>
      <c r="T27" s="37" t="s">
        <v>67</v>
      </c>
      <c r="U27" s="79"/>
      <c r="V27" s="79"/>
      <c r="W27" s="37"/>
      <c r="X27" s="79">
        <v>35</v>
      </c>
      <c r="Y27" s="37"/>
    </row>
    <row r="28" spans="1:25">
      <c r="A28" s="79" t="s">
        <v>80</v>
      </c>
      <c r="B28" s="37" t="s">
        <v>168</v>
      </c>
      <c r="C28" s="83">
        <v>2444339.6513840002</v>
      </c>
      <c r="D28" s="79">
        <v>5.5999999999999999E-5</v>
      </c>
      <c r="E28" s="37">
        <v>5.5999999999999999E-5</v>
      </c>
      <c r="F28" s="79">
        <v>0.1349384331</v>
      </c>
      <c r="G28" s="81">
        <v>2.8999999999999999E-9</v>
      </c>
      <c r="H28" s="82">
        <v>2.8999999999999999E-9</v>
      </c>
      <c r="I28" s="79"/>
      <c r="J28" s="79"/>
      <c r="K28" s="79"/>
      <c r="L28" s="37"/>
      <c r="M28" s="79"/>
      <c r="N28" s="79"/>
      <c r="O28" s="79"/>
      <c r="P28" s="37"/>
      <c r="Q28" s="79"/>
      <c r="R28" s="79"/>
      <c r="S28" s="79"/>
      <c r="T28" s="37"/>
      <c r="U28" s="79"/>
      <c r="V28" s="79"/>
      <c r="W28" s="37"/>
      <c r="X28" s="79">
        <v>37</v>
      </c>
      <c r="Y28" s="37"/>
    </row>
    <row r="29" spans="1:25">
      <c r="A29" s="79" t="s">
        <v>80</v>
      </c>
      <c r="B29" s="37" t="s">
        <v>168</v>
      </c>
      <c r="C29" s="83">
        <v>2444339.6513720001</v>
      </c>
      <c r="D29" s="79">
        <v>4.3000000000000002E-5</v>
      </c>
      <c r="E29" s="37">
        <v>4.3000000000000002E-5</v>
      </c>
      <c r="F29" s="79">
        <v>0.13493842289999999</v>
      </c>
      <c r="G29" s="81">
        <v>2.0000000000000001E-9</v>
      </c>
      <c r="H29" s="82">
        <v>2.0000000000000001E-9</v>
      </c>
      <c r="I29" s="79"/>
      <c r="J29" s="79"/>
      <c r="K29" s="79"/>
      <c r="L29" s="37"/>
      <c r="M29" s="79"/>
      <c r="N29" s="79"/>
      <c r="O29" s="79"/>
      <c r="P29" s="37"/>
      <c r="Q29" s="79"/>
      <c r="R29" s="79"/>
      <c r="S29" s="79"/>
      <c r="T29" s="37"/>
      <c r="U29" s="79"/>
      <c r="V29" s="79"/>
      <c r="W29" s="37"/>
      <c r="X29" s="79">
        <v>38</v>
      </c>
      <c r="Y29" s="37"/>
    </row>
    <row r="30" spans="1:25">
      <c r="A30" s="79" t="s">
        <v>80</v>
      </c>
      <c r="B30" s="37" t="s">
        <v>168</v>
      </c>
      <c r="C30" s="83">
        <v>2444339.6511249999</v>
      </c>
      <c r="D30" s="79">
        <v>3.6000000000000001E-5</v>
      </c>
      <c r="E30" s="37">
        <v>3.6000000000000001E-5</v>
      </c>
      <c r="F30" s="79">
        <v>0.1349384411</v>
      </c>
      <c r="G30" s="81">
        <v>1.0000000000000001E-9</v>
      </c>
      <c r="H30" s="82">
        <v>1.0000000000000001E-9</v>
      </c>
      <c r="I30" s="79"/>
      <c r="J30" s="79"/>
      <c r="K30" s="79"/>
      <c r="L30" s="37"/>
      <c r="M30" s="79"/>
      <c r="N30" s="79"/>
      <c r="O30" s="79"/>
      <c r="P30" s="37"/>
      <c r="Q30" s="79"/>
      <c r="R30" s="79"/>
      <c r="S30" s="79"/>
      <c r="T30" s="37"/>
      <c r="U30" s="79"/>
      <c r="V30" s="79"/>
      <c r="W30" s="37"/>
      <c r="X30" s="79">
        <v>39</v>
      </c>
      <c r="Y30" s="37"/>
    </row>
    <row r="31" spans="1:25">
      <c r="A31" s="79" t="s">
        <v>80</v>
      </c>
      <c r="B31" s="37" t="s">
        <v>168</v>
      </c>
      <c r="C31" s="83">
        <v>2444339.6511209998</v>
      </c>
      <c r="D31" s="79">
        <v>4.0000000000000003E-5</v>
      </c>
      <c r="E31" s="37">
        <v>4.0000000000000003E-5</v>
      </c>
      <c r="F31" s="79">
        <v>0.13493844099999999</v>
      </c>
      <c r="G31" s="81">
        <v>1.0000000000000001E-9</v>
      </c>
      <c r="H31" s="82">
        <v>1.0000000000000001E-9</v>
      </c>
      <c r="I31" s="79"/>
      <c r="J31" s="79"/>
      <c r="K31" s="79"/>
      <c r="L31" s="37"/>
      <c r="M31" s="79"/>
      <c r="N31" s="79"/>
      <c r="O31" s="79"/>
      <c r="P31" s="37"/>
      <c r="Q31" s="79"/>
      <c r="R31" s="79"/>
      <c r="S31" s="79"/>
      <c r="T31" s="37"/>
      <c r="U31" s="79"/>
      <c r="V31" s="79"/>
      <c r="W31" s="37"/>
      <c r="X31" s="79">
        <v>40</v>
      </c>
      <c r="Y31" s="37"/>
    </row>
    <row r="32" spans="1:25">
      <c r="A32" s="79" t="s">
        <v>80</v>
      </c>
      <c r="B32" s="37" t="s">
        <v>168</v>
      </c>
      <c r="C32" s="83">
        <v>2444339.650996</v>
      </c>
      <c r="D32" s="79">
        <v>1.83E-4</v>
      </c>
      <c r="E32" s="37">
        <v>1.83E-4</v>
      </c>
      <c r="F32" s="79">
        <v>0.134938472</v>
      </c>
      <c r="G32" s="81">
        <v>2.0000000000000001E-9</v>
      </c>
      <c r="H32" s="82">
        <v>2.0000000000000001E-9</v>
      </c>
      <c r="I32" s="79">
        <v>36.56</v>
      </c>
      <c r="J32" s="79">
        <v>2.15</v>
      </c>
      <c r="K32" s="79">
        <v>2.15</v>
      </c>
      <c r="L32" s="37" t="s">
        <v>99</v>
      </c>
      <c r="M32" s="79"/>
      <c r="N32" s="79"/>
      <c r="O32" s="79"/>
      <c r="P32" s="37"/>
      <c r="Q32" s="79"/>
      <c r="R32" s="79"/>
      <c r="S32" s="79"/>
      <c r="T32" s="37"/>
      <c r="U32" s="79"/>
      <c r="V32" s="79"/>
      <c r="W32" s="37"/>
      <c r="X32" s="79">
        <v>41</v>
      </c>
      <c r="Y32" s="37"/>
    </row>
    <row r="33" spans="1:25">
      <c r="A33" s="79" t="s">
        <v>81</v>
      </c>
      <c r="B33" s="37" t="s">
        <v>767</v>
      </c>
      <c r="C33" s="83">
        <v>2450223.3620679998</v>
      </c>
      <c r="D33" s="79">
        <v>1.0000000000000001E-5</v>
      </c>
      <c r="E33" s="37">
        <v>1.0000000000000001E-5</v>
      </c>
      <c r="F33" s="79">
        <v>0.101015999</v>
      </c>
      <c r="G33" s="81">
        <v>1.9999999999999999E-11</v>
      </c>
      <c r="H33" s="82">
        <v>1.9999999999999999E-11</v>
      </c>
      <c r="I33" s="79"/>
      <c r="J33" s="79"/>
      <c r="K33" s="79"/>
      <c r="L33" s="37"/>
      <c r="M33" s="79">
        <v>0.3</v>
      </c>
      <c r="N33" s="79"/>
      <c r="O33" s="79"/>
      <c r="P33" s="37" t="s">
        <v>99</v>
      </c>
      <c r="Q33" s="79">
        <v>81</v>
      </c>
      <c r="R33" s="79"/>
      <c r="S33" s="79"/>
      <c r="T33" s="37" t="s">
        <v>99</v>
      </c>
      <c r="U33" s="79"/>
      <c r="V33" s="79"/>
      <c r="W33" s="37"/>
      <c r="X33" s="79">
        <v>42</v>
      </c>
      <c r="Y33" s="37"/>
    </row>
    <row r="34" spans="1:25">
      <c r="A34" s="79" t="s">
        <v>81</v>
      </c>
      <c r="B34" s="37" t="s">
        <v>767</v>
      </c>
      <c r="C34" s="83"/>
      <c r="D34" s="79"/>
      <c r="E34" s="37"/>
      <c r="F34" s="79"/>
      <c r="G34" s="81"/>
      <c r="H34" s="82"/>
      <c r="I34" s="79"/>
      <c r="J34" s="79"/>
      <c r="K34" s="79"/>
      <c r="L34" s="37"/>
      <c r="M34" s="79">
        <v>0.19700000000000001</v>
      </c>
      <c r="N34" s="79"/>
      <c r="O34" s="79"/>
      <c r="P34" s="37" t="s">
        <v>99</v>
      </c>
      <c r="Q34" s="79"/>
      <c r="R34" s="79"/>
      <c r="S34" s="79"/>
      <c r="T34" s="37"/>
      <c r="U34" s="79"/>
      <c r="V34" s="79"/>
      <c r="W34" s="37"/>
      <c r="X34" s="79">
        <v>43</v>
      </c>
      <c r="Y34" s="37" t="s">
        <v>194</v>
      </c>
    </row>
    <row r="35" spans="1:25">
      <c r="A35" s="79" t="s">
        <v>81</v>
      </c>
      <c r="B35" s="37" t="s">
        <v>767</v>
      </c>
      <c r="C35" s="83"/>
      <c r="D35" s="79"/>
      <c r="E35" s="37"/>
      <c r="F35" s="79"/>
      <c r="G35" s="81"/>
      <c r="H35" s="82"/>
      <c r="I35" s="79"/>
      <c r="J35" s="79"/>
      <c r="K35" s="79"/>
      <c r="L35" s="37"/>
      <c r="M35" s="79">
        <v>0.53400000000000003</v>
      </c>
      <c r="N35" s="79"/>
      <c r="O35" s="79"/>
      <c r="P35" s="37" t="s">
        <v>99</v>
      </c>
      <c r="Q35" s="79"/>
      <c r="R35" s="79"/>
      <c r="S35" s="79"/>
      <c r="T35" s="37"/>
      <c r="U35" s="79"/>
      <c r="V35" s="79"/>
      <c r="W35" s="37"/>
      <c r="X35" s="79">
        <v>43</v>
      </c>
      <c r="Y35" s="37" t="s">
        <v>195</v>
      </c>
    </row>
    <row r="36" spans="1:25">
      <c r="A36" s="79" t="s">
        <v>81</v>
      </c>
      <c r="B36" s="37" t="s">
        <v>767</v>
      </c>
      <c r="C36" s="83"/>
      <c r="D36" s="79"/>
      <c r="E36" s="37"/>
      <c r="F36" s="79"/>
      <c r="G36" s="81"/>
      <c r="H36" s="82"/>
      <c r="I36" s="79"/>
      <c r="J36" s="79"/>
      <c r="K36" s="79"/>
      <c r="L36" s="37"/>
      <c r="M36" s="79">
        <v>0.25</v>
      </c>
      <c r="N36" s="79"/>
      <c r="O36" s="79"/>
      <c r="P36" s="37" t="s">
        <v>99</v>
      </c>
      <c r="Q36" s="79"/>
      <c r="R36" s="79"/>
      <c r="S36" s="79"/>
      <c r="T36" s="37"/>
      <c r="U36" s="79"/>
      <c r="V36" s="79"/>
      <c r="W36" s="37"/>
      <c r="X36" s="79">
        <v>43</v>
      </c>
      <c r="Y36" s="37" t="s">
        <v>196</v>
      </c>
    </row>
    <row r="37" spans="1:25">
      <c r="A37" s="79" t="s">
        <v>81</v>
      </c>
      <c r="B37" s="37" t="s">
        <v>767</v>
      </c>
      <c r="C37" s="83"/>
      <c r="D37" s="79"/>
      <c r="E37" s="37"/>
      <c r="F37" s="79"/>
      <c r="G37" s="81"/>
      <c r="H37" s="82"/>
      <c r="I37" s="79">
        <v>0.72299999999999998</v>
      </c>
      <c r="J37" s="79">
        <v>5.0000000000000001E-3</v>
      </c>
      <c r="K37" s="79">
        <v>5.0000000000000001E-3</v>
      </c>
      <c r="L37" s="37" t="s">
        <v>67</v>
      </c>
      <c r="M37" s="79">
        <v>0.28199999999999997</v>
      </c>
      <c r="N37" s="79">
        <v>2E-3</v>
      </c>
      <c r="O37" s="79">
        <v>2E-3</v>
      </c>
      <c r="P37" s="37" t="s">
        <v>67</v>
      </c>
      <c r="Q37" s="79">
        <v>80.67</v>
      </c>
      <c r="R37" s="79">
        <v>0.08</v>
      </c>
      <c r="S37" s="79">
        <v>0.08</v>
      </c>
      <c r="T37" s="37" t="s">
        <v>67</v>
      </c>
      <c r="U37" s="79"/>
      <c r="V37" s="79"/>
      <c r="W37" s="37"/>
      <c r="X37" s="79">
        <v>47</v>
      </c>
      <c r="Y37" s="37" t="s">
        <v>194</v>
      </c>
    </row>
    <row r="38" spans="1:25">
      <c r="A38" s="79" t="s">
        <v>81</v>
      </c>
      <c r="B38" s="37" t="s">
        <v>767</v>
      </c>
      <c r="C38" s="83"/>
      <c r="D38" s="79"/>
      <c r="E38" s="37"/>
      <c r="F38" s="79"/>
      <c r="G38" s="81"/>
      <c r="H38" s="82"/>
      <c r="I38" s="79">
        <v>0.76400000000000001</v>
      </c>
      <c r="J38" s="79">
        <v>5.0000000000000001E-3</v>
      </c>
      <c r="K38" s="79">
        <v>5.0000000000000001E-3</v>
      </c>
      <c r="L38" s="37" t="s">
        <v>67</v>
      </c>
      <c r="M38" s="79">
        <v>0.26200000000000001</v>
      </c>
      <c r="N38" s="79">
        <v>2E-3</v>
      </c>
      <c r="O38" s="79">
        <v>2E-3</v>
      </c>
      <c r="P38" s="37" t="s">
        <v>67</v>
      </c>
      <c r="Q38" s="79">
        <v>80.67</v>
      </c>
      <c r="R38" s="79">
        <v>0.08</v>
      </c>
      <c r="S38" s="79">
        <v>0.08</v>
      </c>
      <c r="T38" s="37" t="s">
        <v>67</v>
      </c>
      <c r="U38" s="79"/>
      <c r="V38" s="79"/>
      <c r="W38" s="37"/>
      <c r="X38" s="79">
        <v>47</v>
      </c>
      <c r="Y38" s="37" t="s">
        <v>195</v>
      </c>
    </row>
    <row r="39" spans="1:25">
      <c r="A39" s="79" t="s">
        <v>81</v>
      </c>
      <c r="B39" s="37" t="s">
        <v>767</v>
      </c>
      <c r="C39" s="83"/>
      <c r="D39" s="79"/>
      <c r="E39" s="37"/>
      <c r="F39" s="79"/>
      <c r="G39" s="81"/>
      <c r="H39" s="82"/>
      <c r="I39" s="79">
        <v>0.79500000000000004</v>
      </c>
      <c r="J39" s="79">
        <v>5.0000000000000001E-3</v>
      </c>
      <c r="K39" s="79">
        <v>5.0000000000000001E-3</v>
      </c>
      <c r="L39" s="37" t="s">
        <v>67</v>
      </c>
      <c r="M39" s="79">
        <v>0.25</v>
      </c>
      <c r="N39" s="79">
        <v>2E-3</v>
      </c>
      <c r="O39" s="79">
        <v>2E-3</v>
      </c>
      <c r="P39" s="37" t="s">
        <v>67</v>
      </c>
      <c r="Q39" s="79">
        <v>80.67</v>
      </c>
      <c r="R39" s="79">
        <v>0.08</v>
      </c>
      <c r="S39" s="79">
        <v>0.08</v>
      </c>
      <c r="T39" s="37" t="s">
        <v>67</v>
      </c>
      <c r="U39" s="79"/>
      <c r="V39" s="79"/>
      <c r="W39" s="37"/>
      <c r="X39" s="79">
        <v>47</v>
      </c>
      <c r="Y39" s="37" t="s">
        <v>196</v>
      </c>
    </row>
    <row r="40" spans="1:25">
      <c r="A40" s="79" t="s">
        <v>81</v>
      </c>
      <c r="B40" s="37" t="s">
        <v>767</v>
      </c>
      <c r="C40" s="83">
        <v>2450223.3619300001</v>
      </c>
      <c r="D40" s="79">
        <v>1.0000000000000001E-5</v>
      </c>
      <c r="E40" s="37">
        <v>1.0000000000000001E-5</v>
      </c>
      <c r="F40" s="79">
        <v>0.10101602899999999</v>
      </c>
      <c r="G40" s="81">
        <v>1.0000000000000001E-9</v>
      </c>
      <c r="H40" s="82">
        <v>1.0000000000000001E-9</v>
      </c>
      <c r="I40" s="79"/>
      <c r="J40" s="79"/>
      <c r="K40" s="79"/>
      <c r="L40" s="37"/>
      <c r="M40" s="79"/>
      <c r="N40" s="79"/>
      <c r="O40" s="79"/>
      <c r="P40" s="37"/>
      <c r="Q40" s="79">
        <v>79.61</v>
      </c>
      <c r="R40" s="79">
        <v>0.53</v>
      </c>
      <c r="S40" s="79">
        <v>0.53</v>
      </c>
      <c r="T40" s="37" t="s">
        <v>99</v>
      </c>
      <c r="U40" s="79"/>
      <c r="V40" s="79"/>
      <c r="W40" s="37"/>
      <c r="X40" s="79">
        <v>49</v>
      </c>
      <c r="Y40" s="37"/>
    </row>
    <row r="41" spans="1:25">
      <c r="A41" s="79" t="s">
        <v>81</v>
      </c>
      <c r="B41" s="37" t="s">
        <v>767</v>
      </c>
      <c r="C41" s="83">
        <v>2450223.3622130002</v>
      </c>
      <c r="D41" s="79">
        <v>7.9999999999999996E-6</v>
      </c>
      <c r="E41" s="37">
        <v>7.9999999999999996E-6</v>
      </c>
      <c r="F41" s="79">
        <v>0.1010159673</v>
      </c>
      <c r="G41" s="81">
        <v>2.0000000000000001E-10</v>
      </c>
      <c r="H41" s="82">
        <v>2.0000000000000001E-10</v>
      </c>
      <c r="I41" s="79"/>
      <c r="J41" s="79"/>
      <c r="K41" s="79"/>
      <c r="L41" s="37"/>
      <c r="M41" s="79"/>
      <c r="N41" s="79"/>
      <c r="O41" s="79"/>
      <c r="P41" s="37"/>
      <c r="Q41" s="79"/>
      <c r="R41" s="79"/>
      <c r="S41" s="79"/>
      <c r="T41" s="37"/>
      <c r="U41" s="79"/>
      <c r="V41" s="79"/>
      <c r="W41" s="37"/>
      <c r="X41" s="79">
        <v>50</v>
      </c>
      <c r="Y41" s="37"/>
    </row>
    <row r="42" spans="1:25">
      <c r="A42" s="79" t="s">
        <v>81</v>
      </c>
      <c r="B42" s="37" t="s">
        <v>767</v>
      </c>
      <c r="C42" s="83">
        <v>2450223.3621100001</v>
      </c>
      <c r="D42" s="79">
        <v>1.0000000000000001E-5</v>
      </c>
      <c r="E42" s="37">
        <v>1.0000000000000001E-5</v>
      </c>
      <c r="F42" s="79">
        <v>0.101015993</v>
      </c>
      <c r="G42" s="81">
        <v>1.9999999999999999E-7</v>
      </c>
      <c r="H42" s="82">
        <v>1.9999999999999999E-7</v>
      </c>
      <c r="I42" s="79"/>
      <c r="J42" s="79"/>
      <c r="K42" s="79"/>
      <c r="L42" s="37"/>
      <c r="M42" s="79"/>
      <c r="N42" s="79"/>
      <c r="O42" s="79"/>
      <c r="P42" s="37"/>
      <c r="Q42" s="79"/>
      <c r="R42" s="79"/>
      <c r="S42" s="79"/>
      <c r="T42" s="37"/>
      <c r="U42" s="79"/>
      <c r="V42" s="79"/>
      <c r="W42" s="37"/>
      <c r="X42" s="79">
        <v>52</v>
      </c>
      <c r="Y42" s="37"/>
    </row>
    <row r="43" spans="1:25">
      <c r="A43" s="79" t="s">
        <v>81</v>
      </c>
      <c r="B43" s="37" t="s">
        <v>767</v>
      </c>
      <c r="C43" s="83">
        <v>2453174.4429775998</v>
      </c>
      <c r="D43" s="79">
        <v>6.1999999999999999E-6</v>
      </c>
      <c r="E43" s="37">
        <v>6.1999999999999999E-6</v>
      </c>
      <c r="F43" s="79">
        <v>0.10101596816</v>
      </c>
      <c r="G43" s="81">
        <v>3.7000000000000001E-10</v>
      </c>
      <c r="H43" s="82">
        <v>3.7000000000000001E-10</v>
      </c>
      <c r="I43" s="79"/>
      <c r="J43" s="79"/>
      <c r="K43" s="79"/>
      <c r="L43" s="37"/>
      <c r="M43" s="79"/>
      <c r="N43" s="79"/>
      <c r="O43" s="79"/>
      <c r="P43" s="37"/>
      <c r="Q43" s="79">
        <v>81</v>
      </c>
      <c r="R43" s="79"/>
      <c r="S43" s="79"/>
      <c r="T43" s="37" t="s">
        <v>221</v>
      </c>
      <c r="U43" s="79"/>
      <c r="V43" s="79"/>
      <c r="W43" s="37"/>
      <c r="X43" s="79">
        <v>53</v>
      </c>
      <c r="Y43" s="37" t="s">
        <v>222</v>
      </c>
    </row>
    <row r="44" spans="1:25">
      <c r="A44" s="79" t="s">
        <v>81</v>
      </c>
      <c r="B44" s="37" t="s">
        <v>767</v>
      </c>
      <c r="C44" s="83">
        <v>2453174.4426989998</v>
      </c>
      <c r="D44" s="79">
        <v>9.1000000000000003E-5</v>
      </c>
      <c r="E44" s="37">
        <v>9.1000000000000003E-5</v>
      </c>
      <c r="F44" s="79">
        <v>0.1010159668</v>
      </c>
      <c r="G44" s="81">
        <v>4.2999999999999996E-9</v>
      </c>
      <c r="H44" s="82">
        <v>4.2999999999999996E-9</v>
      </c>
      <c r="I44" s="79"/>
      <c r="J44" s="79"/>
      <c r="K44" s="79"/>
      <c r="L44" s="37"/>
      <c r="M44" s="79"/>
      <c r="N44" s="79"/>
      <c r="O44" s="79"/>
      <c r="P44" s="37"/>
      <c r="Q44" s="79">
        <v>81</v>
      </c>
      <c r="R44" s="79"/>
      <c r="S44" s="79"/>
      <c r="T44" s="37" t="s">
        <v>221</v>
      </c>
      <c r="U44" s="79"/>
      <c r="V44" s="79"/>
      <c r="W44" s="37"/>
      <c r="X44" s="79">
        <v>53</v>
      </c>
      <c r="Y44" s="37" t="s">
        <v>223</v>
      </c>
    </row>
    <row r="45" spans="1:25">
      <c r="A45" s="79" t="s">
        <v>81</v>
      </c>
      <c r="B45" s="37" t="s">
        <v>767</v>
      </c>
      <c r="C45" s="83">
        <v>2453174.4426469998</v>
      </c>
      <c r="D45" s="79">
        <v>1.2999999999999999E-5</v>
      </c>
      <c r="E45" s="37">
        <v>1.2999999999999999E-5</v>
      </c>
      <c r="F45" s="79">
        <v>0.1010159677</v>
      </c>
      <c r="G45" s="81">
        <v>4.0000000000000001E-10</v>
      </c>
      <c r="H45" s="82">
        <v>4.0000000000000001E-10</v>
      </c>
      <c r="I45" s="79"/>
      <c r="J45" s="79"/>
      <c r="K45" s="79"/>
      <c r="L45" s="37"/>
      <c r="M45" s="79"/>
      <c r="N45" s="79"/>
      <c r="O45" s="79"/>
      <c r="P45" s="37"/>
      <c r="Q45" s="79"/>
      <c r="R45" s="79"/>
      <c r="S45" s="79"/>
      <c r="T45" s="37"/>
      <c r="U45" s="79"/>
      <c r="V45" s="79"/>
      <c r="W45" s="37"/>
      <c r="X45" s="79">
        <v>54</v>
      </c>
      <c r="Y45" s="37"/>
    </row>
    <row r="46" spans="1:25">
      <c r="A46" s="79" t="s">
        <v>81</v>
      </c>
      <c r="B46" s="37" t="s">
        <v>767</v>
      </c>
      <c r="C46" s="83">
        <v>2453174.442636</v>
      </c>
      <c r="D46" s="79">
        <v>1.2E-5</v>
      </c>
      <c r="E46" s="37">
        <v>1.2E-5</v>
      </c>
      <c r="F46" s="79">
        <v>0.10101596860000001</v>
      </c>
      <c r="G46" s="81">
        <v>3E-10</v>
      </c>
      <c r="H46" s="82">
        <v>3E-10</v>
      </c>
      <c r="I46" s="79"/>
      <c r="J46" s="79"/>
      <c r="K46" s="79"/>
      <c r="L46" s="37"/>
      <c r="M46" s="79"/>
      <c r="N46" s="79"/>
      <c r="O46" s="79"/>
      <c r="P46" s="37"/>
      <c r="Q46" s="79"/>
      <c r="R46" s="79"/>
      <c r="S46" s="79"/>
      <c r="T46" s="37"/>
      <c r="U46" s="79"/>
      <c r="V46" s="79"/>
      <c r="W46" s="37"/>
      <c r="X46" s="79">
        <v>55</v>
      </c>
      <c r="Y46" s="37"/>
    </row>
    <row r="47" spans="1:25">
      <c r="A47" s="79" t="s">
        <v>81</v>
      </c>
      <c r="B47" s="37" t="s">
        <v>767</v>
      </c>
      <c r="C47" s="83">
        <v>2453174.4427809999</v>
      </c>
      <c r="D47" s="79">
        <v>1.5E-5</v>
      </c>
      <c r="E47" s="37">
        <v>1.9000000000000001E-5</v>
      </c>
      <c r="F47" s="79">
        <v>0.10101596872</v>
      </c>
      <c r="G47" s="81">
        <v>8.9999999999999999E-10</v>
      </c>
      <c r="H47" s="82">
        <v>7.0999999999999999E-9</v>
      </c>
      <c r="I47" s="79"/>
      <c r="J47" s="79"/>
      <c r="K47" s="79"/>
      <c r="L47" s="37"/>
      <c r="M47" s="79"/>
      <c r="N47" s="79"/>
      <c r="O47" s="79"/>
      <c r="P47" s="37"/>
      <c r="Q47" s="79"/>
      <c r="R47" s="79"/>
      <c r="S47" s="79"/>
      <c r="T47" s="37"/>
      <c r="U47" s="79"/>
      <c r="V47" s="79"/>
      <c r="W47" s="37"/>
      <c r="X47" s="79">
        <v>56</v>
      </c>
      <c r="Y47" s="37" t="s">
        <v>233</v>
      </c>
    </row>
    <row r="48" spans="1:25">
      <c r="A48" s="79" t="s">
        <v>81</v>
      </c>
      <c r="B48" s="37" t="s">
        <v>767</v>
      </c>
      <c r="C48" s="83">
        <v>2453174.4427689998</v>
      </c>
      <c r="D48" s="79">
        <v>1.5E-5</v>
      </c>
      <c r="E48" s="37">
        <v>1.8E-5</v>
      </c>
      <c r="F48" s="79">
        <v>0.101015969</v>
      </c>
      <c r="G48" s="81">
        <v>8.9999999999999995E-9</v>
      </c>
      <c r="H48" s="82">
        <v>6.9999999999999996E-10</v>
      </c>
      <c r="I48" s="79"/>
      <c r="J48" s="79"/>
      <c r="K48" s="79"/>
      <c r="L48" s="37"/>
      <c r="M48" s="79"/>
      <c r="N48" s="79"/>
      <c r="O48" s="79"/>
      <c r="P48" s="37"/>
      <c r="Q48" s="79"/>
      <c r="R48" s="79"/>
      <c r="S48" s="79"/>
      <c r="T48" s="37"/>
      <c r="U48" s="79"/>
      <c r="V48" s="79"/>
      <c r="W48" s="37"/>
      <c r="X48" s="79">
        <v>56</v>
      </c>
      <c r="Y48" s="37" t="s">
        <v>234</v>
      </c>
    </row>
    <row r="49" spans="1:25">
      <c r="A49" s="79" t="s">
        <v>81</v>
      </c>
      <c r="B49" s="37" t="s">
        <v>767</v>
      </c>
      <c r="C49" s="83"/>
      <c r="D49" s="79"/>
      <c r="E49" s="37"/>
      <c r="F49" s="79"/>
      <c r="G49" s="81"/>
      <c r="H49" s="82"/>
      <c r="I49" s="79">
        <v>0.77</v>
      </c>
      <c r="J49" s="79"/>
      <c r="K49" s="79"/>
      <c r="L49" s="37" t="s">
        <v>99</v>
      </c>
      <c r="M49" s="79">
        <v>0.27029999999999998</v>
      </c>
      <c r="N49" s="79"/>
      <c r="O49" s="79"/>
      <c r="P49" s="37" t="s">
        <v>99</v>
      </c>
      <c r="Q49" s="79">
        <v>80.73</v>
      </c>
      <c r="R49" s="79"/>
      <c r="S49" s="79"/>
      <c r="T49" s="37" t="s">
        <v>99</v>
      </c>
      <c r="U49" s="79"/>
      <c r="V49" s="79"/>
      <c r="W49" s="37"/>
      <c r="X49" s="79">
        <v>56</v>
      </c>
      <c r="Y49" s="37" t="s">
        <v>237</v>
      </c>
    </row>
    <row r="50" spans="1:25">
      <c r="A50" s="79" t="s">
        <v>81</v>
      </c>
      <c r="B50" s="37" t="s">
        <v>767</v>
      </c>
      <c r="C50" s="83"/>
      <c r="D50" s="79"/>
      <c r="E50" s="37"/>
      <c r="F50" s="79"/>
      <c r="G50" s="81"/>
      <c r="H50" s="82"/>
      <c r="I50" s="79">
        <v>0.74</v>
      </c>
      <c r="J50" s="79">
        <v>0.08</v>
      </c>
      <c r="K50" s="79">
        <v>0.08</v>
      </c>
      <c r="L50" s="37" t="s">
        <v>99</v>
      </c>
      <c r="M50" s="79">
        <v>0.27010000000000001</v>
      </c>
      <c r="N50" s="79">
        <v>8.9999999999999998E-4</v>
      </c>
      <c r="O50" s="79">
        <v>8.9999999999999998E-4</v>
      </c>
      <c r="P50" s="37" t="s">
        <v>99</v>
      </c>
      <c r="Q50" s="79">
        <v>80.23</v>
      </c>
      <c r="R50" s="79"/>
      <c r="S50" s="79"/>
      <c r="T50" s="37" t="s">
        <v>99</v>
      </c>
      <c r="U50" s="79"/>
      <c r="V50" s="79"/>
      <c r="W50" s="37"/>
      <c r="X50" s="79">
        <v>56</v>
      </c>
      <c r="Y50" s="37" t="s">
        <v>236</v>
      </c>
    </row>
    <row r="51" spans="1:25">
      <c r="A51" s="79" t="s">
        <v>238</v>
      </c>
      <c r="B51" s="37" t="s">
        <v>268</v>
      </c>
      <c r="C51" s="80"/>
      <c r="D51" s="83"/>
      <c r="E51" s="84"/>
      <c r="F51" s="85">
        <v>0.13583333344000001</v>
      </c>
      <c r="G51" s="85"/>
      <c r="H51" s="86"/>
      <c r="I51" s="79"/>
      <c r="J51" s="79"/>
      <c r="K51" s="79"/>
      <c r="L51" s="37"/>
      <c r="M51" s="87"/>
      <c r="N51" s="87"/>
      <c r="O51" s="87"/>
      <c r="P51" s="88"/>
      <c r="Q51" s="87"/>
      <c r="R51" s="87"/>
      <c r="S51" s="87"/>
      <c r="T51" s="88"/>
      <c r="U51" s="87"/>
      <c r="V51" s="87"/>
      <c r="W51" s="88"/>
      <c r="X51" s="79">
        <v>57</v>
      </c>
      <c r="Y51" s="37"/>
    </row>
    <row r="52" spans="1:25">
      <c r="A52" s="87" t="s">
        <v>238</v>
      </c>
      <c r="B52" s="37" t="s">
        <v>268</v>
      </c>
      <c r="C52" s="89">
        <v>2446229.0076950002</v>
      </c>
      <c r="D52" s="90">
        <v>1.5E-5</v>
      </c>
      <c r="E52" s="91">
        <v>1.5E-5</v>
      </c>
      <c r="F52" s="92">
        <v>0.1660653</v>
      </c>
      <c r="G52" s="92">
        <v>5.0000000000000001E-9</v>
      </c>
      <c r="H52" s="93">
        <v>5.0000000000000001E-9</v>
      </c>
      <c r="I52" s="79"/>
      <c r="J52" s="79"/>
      <c r="K52" s="79"/>
      <c r="L52" s="37"/>
      <c r="M52" s="87">
        <v>0.32200000000000001</v>
      </c>
      <c r="N52" s="87"/>
      <c r="O52" s="87"/>
      <c r="P52" s="88" t="s">
        <v>264</v>
      </c>
      <c r="Q52" s="87">
        <v>80</v>
      </c>
      <c r="R52" s="87"/>
      <c r="S52" s="87"/>
      <c r="T52" s="88" t="s">
        <v>99</v>
      </c>
      <c r="U52" s="87"/>
      <c r="V52" s="87"/>
      <c r="W52" s="88"/>
      <c r="X52" s="87">
        <v>59</v>
      </c>
      <c r="Y52" s="37"/>
    </row>
    <row r="53" spans="1:25">
      <c r="A53" s="87" t="s">
        <v>238</v>
      </c>
      <c r="B53" s="37" t="s">
        <v>268</v>
      </c>
      <c r="C53" s="90">
        <v>2445685.9950450002</v>
      </c>
      <c r="D53" s="90">
        <v>8.0000000000000004E-4</v>
      </c>
      <c r="E53" s="91">
        <v>8.0000000000000004E-4</v>
      </c>
      <c r="F53" s="92">
        <v>0.13660694000000001</v>
      </c>
      <c r="G53" s="92">
        <v>3.9999999999999998E-7</v>
      </c>
      <c r="H53" s="93">
        <v>3.9999999999999998E-7</v>
      </c>
      <c r="I53" s="87">
        <v>1.2</v>
      </c>
      <c r="J53" s="87">
        <v>0.1</v>
      </c>
      <c r="K53" s="87">
        <v>0.1</v>
      </c>
      <c r="L53" s="88" t="s">
        <v>99</v>
      </c>
      <c r="M53" s="87">
        <v>0.42</v>
      </c>
      <c r="N53" s="87">
        <v>0.05</v>
      </c>
      <c r="O53" s="87">
        <v>0.05</v>
      </c>
      <c r="P53" s="88" t="s">
        <v>264</v>
      </c>
      <c r="Q53" s="87">
        <v>81</v>
      </c>
      <c r="R53" s="87">
        <v>2</v>
      </c>
      <c r="S53" s="87">
        <v>2</v>
      </c>
      <c r="T53" s="88" t="s">
        <v>264</v>
      </c>
      <c r="U53" s="87"/>
      <c r="V53" s="87"/>
      <c r="W53" s="88"/>
      <c r="X53" s="87">
        <v>60</v>
      </c>
      <c r="Y53" s="37"/>
    </row>
    <row r="54" spans="1:25">
      <c r="A54" s="87" t="s">
        <v>238</v>
      </c>
      <c r="B54" s="37" t="s">
        <v>268</v>
      </c>
      <c r="C54" s="90">
        <v>2446229.007615</v>
      </c>
      <c r="D54" s="90">
        <v>1.1E-4</v>
      </c>
      <c r="E54" s="91">
        <v>1.1E-4</v>
      </c>
      <c r="F54" s="92">
        <v>0.13606489999999999</v>
      </c>
      <c r="G54" s="92">
        <v>1E-8</v>
      </c>
      <c r="H54" s="93">
        <v>1E-8</v>
      </c>
      <c r="I54" s="87"/>
      <c r="J54" s="87"/>
      <c r="K54" s="87"/>
      <c r="L54" s="88"/>
      <c r="M54" s="87"/>
      <c r="N54" s="87"/>
      <c r="O54" s="87"/>
      <c r="P54" s="88"/>
      <c r="Q54" s="87"/>
      <c r="R54" s="87"/>
      <c r="S54" s="87"/>
      <c r="T54" s="88"/>
      <c r="U54" s="87"/>
      <c r="V54" s="87"/>
      <c r="W54" s="88"/>
      <c r="X54" s="87">
        <v>61</v>
      </c>
      <c r="Y54" s="37"/>
    </row>
    <row r="55" spans="1:25">
      <c r="A55" s="87" t="s">
        <v>238</v>
      </c>
      <c r="B55" s="37" t="s">
        <v>268</v>
      </c>
      <c r="C55" s="90"/>
      <c r="D55" s="90"/>
      <c r="E55" s="91"/>
      <c r="F55" s="92"/>
      <c r="G55" s="92"/>
      <c r="H55" s="93"/>
      <c r="I55" s="87"/>
      <c r="J55" s="87"/>
      <c r="K55" s="87"/>
      <c r="L55" s="88"/>
      <c r="M55" s="87">
        <v>0.4</v>
      </c>
      <c r="N55" s="87"/>
      <c r="O55" s="87"/>
      <c r="P55" s="88" t="s">
        <v>143</v>
      </c>
      <c r="Q55" s="87">
        <v>82</v>
      </c>
      <c r="R55" s="87"/>
      <c r="S55" s="87"/>
      <c r="T55" s="88" t="s">
        <v>143</v>
      </c>
      <c r="U55" s="87">
        <v>830</v>
      </c>
      <c r="V55" s="87">
        <v>150</v>
      </c>
      <c r="W55" s="88">
        <v>150</v>
      </c>
      <c r="X55" s="87">
        <v>62</v>
      </c>
      <c r="Y55" s="37"/>
    </row>
    <row r="56" spans="1:25">
      <c r="A56" s="87" t="s">
        <v>238</v>
      </c>
      <c r="B56" s="37" t="s">
        <v>268</v>
      </c>
      <c r="C56" s="90">
        <v>2446229.0075650001</v>
      </c>
      <c r="D56" s="90">
        <v>1E-4</v>
      </c>
      <c r="E56" s="91">
        <v>1E-4</v>
      </c>
      <c r="F56" s="92">
        <v>0.13660652600000001</v>
      </c>
      <c r="G56" s="92">
        <v>5.0000000000000001E-9</v>
      </c>
      <c r="H56" s="93">
        <v>5.0000000000000001E-9</v>
      </c>
      <c r="I56" s="87">
        <v>1.18</v>
      </c>
      <c r="J56" s="87">
        <v>0.09</v>
      </c>
      <c r="K56" s="87">
        <v>0.09</v>
      </c>
      <c r="L56" s="88" t="s">
        <v>143</v>
      </c>
      <c r="M56" s="87">
        <v>0.33</v>
      </c>
      <c r="N56" s="87"/>
      <c r="O56" s="87"/>
      <c r="P56" s="88" t="s">
        <v>143</v>
      </c>
      <c r="Q56" s="87">
        <v>80</v>
      </c>
      <c r="R56" s="87">
        <v>2</v>
      </c>
      <c r="S56" s="87">
        <v>2</v>
      </c>
      <c r="T56" s="88" t="s">
        <v>266</v>
      </c>
      <c r="U56" s="87">
        <v>270</v>
      </c>
      <c r="V56" s="87">
        <v>50</v>
      </c>
      <c r="W56" s="88">
        <v>50</v>
      </c>
      <c r="X56" s="87">
        <v>63</v>
      </c>
      <c r="Y56" s="37"/>
    </row>
    <row r="57" spans="1:25">
      <c r="A57" s="87" t="s">
        <v>267</v>
      </c>
      <c r="B57" s="37" t="s">
        <v>268</v>
      </c>
      <c r="C57" s="90">
        <v>2446229.007615</v>
      </c>
      <c r="D57" s="90">
        <v>3.0000000000000001E-5</v>
      </c>
      <c r="E57" s="91">
        <v>3.0000000000000001E-5</v>
      </c>
      <c r="F57" s="92">
        <v>0.13660649899999999</v>
      </c>
      <c r="G57" s="92">
        <v>3E-9</v>
      </c>
      <c r="H57" s="93">
        <v>3E-9</v>
      </c>
      <c r="I57" s="87">
        <v>1.1399999999999999</v>
      </c>
      <c r="J57" s="87">
        <v>0.06</v>
      </c>
      <c r="K57" s="87">
        <v>0.06</v>
      </c>
      <c r="L57" s="88" t="s">
        <v>99</v>
      </c>
      <c r="M57" s="87">
        <v>0.39</v>
      </c>
      <c r="N57" s="87">
        <v>0.12</v>
      </c>
      <c r="O57" s="87">
        <v>0.12</v>
      </c>
      <c r="P57" s="88" t="s">
        <v>99</v>
      </c>
      <c r="Q57" s="87">
        <v>82</v>
      </c>
      <c r="R57" s="87">
        <v>4</v>
      </c>
      <c r="S57" s="87">
        <v>4</v>
      </c>
      <c r="T57" s="88"/>
      <c r="U57" s="87">
        <v>930</v>
      </c>
      <c r="V57" s="87">
        <v>160</v>
      </c>
      <c r="W57" s="88">
        <v>160</v>
      </c>
      <c r="X57" s="87">
        <v>64</v>
      </c>
      <c r="Y57" s="37"/>
    </row>
    <row r="58" spans="1:25">
      <c r="A58" s="87" t="s">
        <v>238</v>
      </c>
      <c r="B58" s="37" t="s">
        <v>268</v>
      </c>
      <c r="C58" s="90">
        <v>2452500.0671259998</v>
      </c>
      <c r="D58" s="90">
        <v>1E-4</v>
      </c>
      <c r="E58" s="91">
        <v>1E-4</v>
      </c>
      <c r="F58" s="92">
        <v>0.13660657000000001</v>
      </c>
      <c r="G58" s="92">
        <v>2E-8</v>
      </c>
      <c r="H58" s="93">
        <v>2E-8</v>
      </c>
      <c r="I58" s="87"/>
      <c r="J58" s="87"/>
      <c r="K58" s="87"/>
      <c r="L58" s="88"/>
      <c r="M58" s="87"/>
      <c r="N58" s="87"/>
      <c r="O58" s="87"/>
      <c r="P58" s="88"/>
      <c r="Q58" s="87"/>
      <c r="R58" s="87"/>
      <c r="S58" s="87"/>
      <c r="T58" s="88"/>
      <c r="U58" s="87"/>
      <c r="V58" s="87"/>
      <c r="W58" s="88"/>
      <c r="X58" s="87">
        <v>65</v>
      </c>
      <c r="Y58" s="37"/>
    </row>
    <row r="59" spans="1:25">
      <c r="A59" s="87" t="s">
        <v>238</v>
      </c>
      <c r="B59" s="37" t="s">
        <v>268</v>
      </c>
      <c r="C59" s="90">
        <v>2446229.0075249998</v>
      </c>
      <c r="D59" s="90">
        <v>9.0000000000000006E-5</v>
      </c>
      <c r="E59" s="91">
        <v>9.0000000000000006E-5</v>
      </c>
      <c r="F59" s="92">
        <v>0.13660652700000001</v>
      </c>
      <c r="G59" s="92">
        <v>3E-9</v>
      </c>
      <c r="H59" s="93">
        <v>3E-9</v>
      </c>
      <c r="I59" s="87"/>
      <c r="J59" s="87"/>
      <c r="K59" s="87"/>
      <c r="L59" s="88"/>
      <c r="M59" s="87"/>
      <c r="N59" s="87"/>
      <c r="O59" s="87"/>
      <c r="P59" s="88"/>
      <c r="Q59" s="87"/>
      <c r="R59" s="87"/>
      <c r="S59" s="87"/>
      <c r="T59" s="88"/>
      <c r="U59" s="87"/>
      <c r="V59" s="87"/>
      <c r="W59" s="88"/>
      <c r="X59" s="87">
        <v>66</v>
      </c>
      <c r="Y59" s="37"/>
    </row>
    <row r="60" spans="1:25">
      <c r="A60" s="87" t="s">
        <v>238</v>
      </c>
      <c r="B60" s="37" t="s">
        <v>268</v>
      </c>
      <c r="C60" s="90">
        <v>2446229.007615</v>
      </c>
      <c r="D60" s="90">
        <v>3.0000000000000001E-5</v>
      </c>
      <c r="E60" s="91">
        <v>3.0000000000000001E-5</v>
      </c>
      <c r="F60" s="92">
        <v>0.13660649899999999</v>
      </c>
      <c r="G60" s="92">
        <v>3E-9</v>
      </c>
      <c r="H60" s="93">
        <v>3E-9</v>
      </c>
      <c r="I60" s="87"/>
      <c r="J60" s="87"/>
      <c r="K60" s="87"/>
      <c r="L60" s="88"/>
      <c r="M60" s="87"/>
      <c r="N60" s="87"/>
      <c r="O60" s="87"/>
      <c r="P60" s="88"/>
      <c r="Q60" s="87"/>
      <c r="R60" s="87"/>
      <c r="S60" s="87"/>
      <c r="T60" s="88"/>
      <c r="U60" s="87"/>
      <c r="V60" s="87"/>
      <c r="W60" s="88"/>
      <c r="X60" s="87">
        <v>67</v>
      </c>
      <c r="Y60" s="37"/>
    </row>
    <row r="61" spans="1:25">
      <c r="A61" s="87" t="s">
        <v>238</v>
      </c>
      <c r="B61" s="37" t="s">
        <v>268</v>
      </c>
      <c r="C61" s="90">
        <v>2451605.9772629999</v>
      </c>
      <c r="D61" s="90">
        <v>2.0000000000000002E-5</v>
      </c>
      <c r="E61" s="91">
        <v>2.0000000000000002E-5</v>
      </c>
      <c r="F61" s="92">
        <v>0.1366065346</v>
      </c>
      <c r="G61" s="92">
        <v>8.0000000000000003E-10</v>
      </c>
      <c r="H61" s="93">
        <v>8.0000000000000003E-10</v>
      </c>
      <c r="I61" s="87"/>
      <c r="J61" s="87"/>
      <c r="K61" s="87"/>
      <c r="L61" s="88"/>
      <c r="M61" s="87"/>
      <c r="N61" s="87"/>
      <c r="O61" s="87"/>
      <c r="P61" s="88"/>
      <c r="Q61" s="87"/>
      <c r="R61" s="87"/>
      <c r="S61" s="87"/>
      <c r="T61" s="88"/>
      <c r="U61" s="87"/>
      <c r="V61" s="87"/>
      <c r="W61" s="88"/>
      <c r="X61" s="87">
        <v>68</v>
      </c>
      <c r="Y61" s="37"/>
    </row>
    <row r="62" spans="1:25">
      <c r="A62" s="87" t="s">
        <v>238</v>
      </c>
      <c r="B62" s="37" t="s">
        <v>268</v>
      </c>
      <c r="C62" s="90">
        <v>2446229.0069849999</v>
      </c>
      <c r="D62" s="90">
        <v>7.9999999999999996E-6</v>
      </c>
      <c r="E62" s="91">
        <v>7.9999999999999996E-6</v>
      </c>
      <c r="F62" s="92">
        <v>0.13493809000000001</v>
      </c>
      <c r="G62" s="92">
        <v>2.0000000000000001E-9</v>
      </c>
      <c r="H62" s="93">
        <v>2.0000000000000001E-9</v>
      </c>
      <c r="I62" s="87"/>
      <c r="J62" s="87"/>
      <c r="K62" s="87"/>
      <c r="L62" s="88"/>
      <c r="M62" s="87"/>
      <c r="N62" s="87"/>
      <c r="O62" s="87"/>
      <c r="P62" s="88"/>
      <c r="Q62" s="87"/>
      <c r="R62" s="87"/>
      <c r="S62" s="87"/>
      <c r="T62" s="88"/>
      <c r="U62" s="87"/>
      <c r="V62" s="87"/>
      <c r="W62" s="88"/>
      <c r="X62" s="87">
        <v>69</v>
      </c>
      <c r="Y62" s="37"/>
    </row>
    <row r="63" spans="1:25">
      <c r="A63" s="79" t="s">
        <v>305</v>
      </c>
      <c r="B63" s="88" t="s">
        <v>279</v>
      </c>
      <c r="C63" s="90">
        <v>2451288.9197999998</v>
      </c>
      <c r="D63" s="94">
        <v>5.0000000000000001E-4</v>
      </c>
      <c r="E63" s="91">
        <v>5.0000000000000001E-4</v>
      </c>
      <c r="F63" s="85">
        <v>0.1103741</v>
      </c>
      <c r="G63" s="95">
        <v>1.9999999999999999E-7</v>
      </c>
      <c r="H63" s="93">
        <v>1.9999999999999999E-7</v>
      </c>
      <c r="I63" s="87">
        <v>0.85</v>
      </c>
      <c r="J63" s="96">
        <v>0.1</v>
      </c>
      <c r="K63" s="96">
        <v>0.1</v>
      </c>
      <c r="L63" s="88" t="s">
        <v>99</v>
      </c>
      <c r="M63" s="87">
        <v>0.45</v>
      </c>
      <c r="N63" s="96">
        <v>0.15</v>
      </c>
      <c r="O63" s="96">
        <v>0.1</v>
      </c>
      <c r="P63" s="88" t="s">
        <v>298</v>
      </c>
      <c r="Q63" s="87">
        <v>81.900000000000006</v>
      </c>
      <c r="R63" s="96">
        <v>0.5</v>
      </c>
      <c r="S63" s="96">
        <v>0.8</v>
      </c>
      <c r="T63" s="88" t="s">
        <v>99</v>
      </c>
      <c r="U63" s="87">
        <v>570</v>
      </c>
      <c r="V63" s="96"/>
      <c r="W63" s="88"/>
      <c r="X63" s="20">
        <v>70</v>
      </c>
      <c r="Y63" s="37"/>
    </row>
    <row r="64" spans="1:25">
      <c r="A64" s="79" t="s">
        <v>305</v>
      </c>
      <c r="B64" s="88" t="s">
        <v>279</v>
      </c>
      <c r="C64" s="90">
        <v>2454274.2087900001</v>
      </c>
      <c r="D64" s="94">
        <v>2.0000000000000002E-5</v>
      </c>
      <c r="E64" s="91">
        <v>2.0000000000000002E-5</v>
      </c>
      <c r="F64" s="85">
        <v>0.11037414399999999</v>
      </c>
      <c r="G64" s="95">
        <v>3E-9</v>
      </c>
      <c r="H64" s="93">
        <v>3E-9</v>
      </c>
      <c r="I64" s="87"/>
      <c r="J64" s="96"/>
      <c r="K64" s="96"/>
      <c r="L64" s="88"/>
      <c r="M64" s="87"/>
      <c r="N64" s="96"/>
      <c r="O64" s="96"/>
      <c r="P64" s="88"/>
      <c r="Q64" s="87"/>
      <c r="R64" s="96"/>
      <c r="S64" s="96"/>
      <c r="T64" s="88"/>
      <c r="U64" s="87"/>
      <c r="V64" s="96"/>
      <c r="W64" s="88"/>
      <c r="X64" s="20">
        <v>71</v>
      </c>
      <c r="Y64" s="37"/>
    </row>
    <row r="65" spans="1:25">
      <c r="A65" s="79" t="s">
        <v>305</v>
      </c>
      <c r="B65" s="88" t="s">
        <v>279</v>
      </c>
      <c r="C65" s="90">
        <v>2454274.2088199998</v>
      </c>
      <c r="D65" s="94">
        <v>2.0000000000000002E-5</v>
      </c>
      <c r="E65" s="91">
        <v>2.0000000000000002E-5</v>
      </c>
      <c r="F65" s="85">
        <v>0.11037406499999999</v>
      </c>
      <c r="G65" s="95">
        <v>1.4999999999999999E-8</v>
      </c>
      <c r="H65" s="93">
        <v>1.4999999999999999E-8</v>
      </c>
      <c r="I65" s="87"/>
      <c r="J65" s="96"/>
      <c r="K65" s="96"/>
      <c r="L65" s="88"/>
      <c r="M65" s="87"/>
      <c r="N65" s="96"/>
      <c r="O65" s="96"/>
      <c r="P65" s="88"/>
      <c r="Q65" s="87"/>
      <c r="R65" s="96"/>
      <c r="S65" s="96"/>
      <c r="T65" s="88"/>
      <c r="U65" s="87"/>
      <c r="V65" s="96"/>
      <c r="W65" s="88"/>
      <c r="X65" s="96">
        <v>71</v>
      </c>
      <c r="Y65" s="37"/>
    </row>
    <row r="66" spans="1:25">
      <c r="A66" s="79" t="s">
        <v>305</v>
      </c>
      <c r="B66" s="88" t="s">
        <v>279</v>
      </c>
      <c r="C66" s="90">
        <v>2454274.2089229999</v>
      </c>
      <c r="D66" s="94">
        <v>4.0000000000000003E-5</v>
      </c>
      <c r="E66" s="91">
        <v>4.0000000000000003E-5</v>
      </c>
      <c r="F66" s="85">
        <v>0.11037413240000001</v>
      </c>
      <c r="G66" s="95">
        <v>3E-9</v>
      </c>
      <c r="H66" s="93">
        <v>3E-9</v>
      </c>
      <c r="I66" s="97"/>
      <c r="J66" s="98"/>
      <c r="K66" s="96"/>
      <c r="L66" s="88"/>
      <c r="M66" s="87"/>
      <c r="N66" s="96"/>
      <c r="O66" s="96"/>
      <c r="P66" s="88"/>
      <c r="Q66" s="87"/>
      <c r="R66" s="96"/>
      <c r="S66" s="96"/>
      <c r="T66" s="88"/>
      <c r="U66" s="87"/>
      <c r="V66" s="96"/>
      <c r="W66" s="88"/>
      <c r="X66" s="96">
        <v>72</v>
      </c>
      <c r="Y66" s="37"/>
    </row>
    <row r="67" spans="1:25">
      <c r="A67" s="79" t="s">
        <v>305</v>
      </c>
      <c r="B67" s="88" t="s">
        <v>279</v>
      </c>
      <c r="C67" s="90">
        <v>2454274.2086999998</v>
      </c>
      <c r="D67" s="94">
        <v>1E-4</v>
      </c>
      <c r="E67" s="91">
        <v>1E-4</v>
      </c>
      <c r="F67" s="85">
        <v>0.11037423</v>
      </c>
      <c r="G67" s="95">
        <v>2E-8</v>
      </c>
      <c r="H67" s="93">
        <v>2E-8</v>
      </c>
      <c r="I67" s="97">
        <v>0.74</v>
      </c>
      <c r="J67" s="98">
        <v>0.04</v>
      </c>
      <c r="K67" s="96">
        <v>0.04</v>
      </c>
      <c r="L67" s="88" t="s">
        <v>299</v>
      </c>
      <c r="M67" s="87">
        <v>0.28000000000000003</v>
      </c>
      <c r="N67" s="96">
        <v>1.2999999999999999E-2</v>
      </c>
      <c r="O67" s="96">
        <v>1.2999999999999999E-2</v>
      </c>
      <c r="P67" s="88" t="s">
        <v>299</v>
      </c>
      <c r="Q67" s="87">
        <v>82.5</v>
      </c>
      <c r="R67" s="96">
        <v>0.04</v>
      </c>
      <c r="S67" s="96">
        <v>0.04</v>
      </c>
      <c r="T67" s="88" t="s">
        <v>298</v>
      </c>
      <c r="U67" s="87"/>
      <c r="V67" s="96"/>
      <c r="W67" s="88"/>
      <c r="X67" s="96">
        <v>73</v>
      </c>
      <c r="Y67" s="37"/>
    </row>
    <row r="68" spans="1:25">
      <c r="A68" s="79" t="s">
        <v>305</v>
      </c>
      <c r="B68" s="88" t="s">
        <v>279</v>
      </c>
      <c r="C68" s="90">
        <v>2454274.2086999998</v>
      </c>
      <c r="D68" s="94">
        <v>1E-4</v>
      </c>
      <c r="E68" s="91">
        <v>1E-4</v>
      </c>
      <c r="F68" s="85">
        <v>0.11037423</v>
      </c>
      <c r="G68" s="95">
        <v>2E-8</v>
      </c>
      <c r="H68" s="93">
        <v>2E-8</v>
      </c>
      <c r="I68" s="87">
        <v>0.8</v>
      </c>
      <c r="J68" s="96">
        <v>0.04</v>
      </c>
      <c r="K68" s="96">
        <v>0.04</v>
      </c>
      <c r="L68" s="88" t="s">
        <v>299</v>
      </c>
      <c r="M68" s="87">
        <v>0.26</v>
      </c>
      <c r="N68" s="96">
        <v>1.2E-2</v>
      </c>
      <c r="O68" s="96">
        <v>1.2E-2</v>
      </c>
      <c r="P68" s="88" t="s">
        <v>299</v>
      </c>
      <c r="Q68" s="87">
        <v>82.5</v>
      </c>
      <c r="R68" s="96">
        <v>0.3</v>
      </c>
      <c r="S68" s="96">
        <v>0.3</v>
      </c>
      <c r="T68" s="88" t="s">
        <v>298</v>
      </c>
      <c r="U68" s="87"/>
      <c r="V68" s="96"/>
      <c r="W68" s="88"/>
      <c r="X68" s="96">
        <v>73</v>
      </c>
      <c r="Y68" s="37"/>
    </row>
    <row r="69" spans="1:25">
      <c r="A69" s="79" t="s">
        <v>305</v>
      </c>
      <c r="B69" s="88" t="s">
        <v>279</v>
      </c>
      <c r="C69" s="90">
        <v>2454274.2087400001</v>
      </c>
      <c r="D69" s="94">
        <v>4.0000000000000003E-5</v>
      </c>
      <c r="E69" s="91">
        <v>4.0000000000000003E-5</v>
      </c>
      <c r="F69" s="85">
        <v>0.1103741681</v>
      </c>
      <c r="G69" s="95">
        <v>5.0000000000000001E-9</v>
      </c>
      <c r="H69" s="93">
        <v>5.0000000000000001E-9</v>
      </c>
      <c r="I69" s="87"/>
      <c r="J69" s="96"/>
      <c r="K69" s="96"/>
      <c r="L69" s="88"/>
      <c r="M69" s="87"/>
      <c r="N69" s="96"/>
      <c r="O69" s="96"/>
      <c r="P69" s="88"/>
      <c r="Q69" s="87">
        <v>82.5</v>
      </c>
      <c r="R69" s="96">
        <v>0.3</v>
      </c>
      <c r="S69" s="96">
        <v>0.3</v>
      </c>
      <c r="T69" s="88" t="s">
        <v>298</v>
      </c>
      <c r="U69" s="87"/>
      <c r="V69" s="96"/>
      <c r="W69" s="88"/>
      <c r="X69" s="96">
        <v>74</v>
      </c>
      <c r="Y69" s="37"/>
    </row>
    <row r="70" spans="1:25">
      <c r="A70" s="79" t="s">
        <v>305</v>
      </c>
      <c r="B70" s="88" t="s">
        <v>279</v>
      </c>
      <c r="C70" s="83">
        <v>2455408.7445</v>
      </c>
      <c r="D70" s="94">
        <v>3.0000000000000001E-6</v>
      </c>
      <c r="E70" s="91">
        <v>3.0000000000000001E-6</v>
      </c>
      <c r="F70" s="92">
        <v>0.11037415</v>
      </c>
      <c r="G70" s="95">
        <v>8.0000000000000003E-10</v>
      </c>
      <c r="H70" s="93">
        <v>8.0000000000000003E-10</v>
      </c>
      <c r="I70" s="87"/>
      <c r="J70" s="96"/>
      <c r="K70" s="96"/>
      <c r="L70" s="88"/>
      <c r="M70" s="96"/>
      <c r="N70" s="96"/>
      <c r="O70" s="96"/>
      <c r="P70" s="88"/>
      <c r="Q70" s="96"/>
      <c r="R70" s="96"/>
      <c r="S70" s="96"/>
      <c r="T70" s="88"/>
      <c r="U70" s="96"/>
      <c r="V70" s="96"/>
      <c r="W70" s="88"/>
      <c r="X70" s="96">
        <v>75</v>
      </c>
      <c r="Y70" s="37"/>
    </row>
    <row r="71" spans="1:25">
      <c r="A71" s="79" t="s">
        <v>305</v>
      </c>
      <c r="B71" s="88" t="s">
        <v>279</v>
      </c>
      <c r="C71" s="90">
        <v>2455408.7444850001</v>
      </c>
      <c r="D71" s="94">
        <v>3.4E-5</v>
      </c>
      <c r="E71" s="91">
        <v>3.4E-5</v>
      </c>
      <c r="F71" s="92">
        <v>0.11037417720000001</v>
      </c>
      <c r="G71" s="95">
        <v>8.9000000000000003E-9</v>
      </c>
      <c r="H71" s="93">
        <v>8.9000000000000003E-9</v>
      </c>
      <c r="I71" s="87"/>
      <c r="J71" s="96"/>
      <c r="K71" s="96"/>
      <c r="L71" s="88"/>
      <c r="M71" s="96"/>
      <c r="N71" s="96"/>
      <c r="O71" s="96"/>
      <c r="P71" s="88"/>
      <c r="Q71" s="96"/>
      <c r="R71" s="96"/>
      <c r="S71" s="96"/>
      <c r="T71" s="88"/>
      <c r="U71" s="96"/>
      <c r="V71" s="96"/>
      <c r="W71" s="88"/>
      <c r="X71" s="96">
        <v>75</v>
      </c>
      <c r="Y71" s="37"/>
    </row>
    <row r="72" spans="1:25">
      <c r="A72" s="79" t="s">
        <v>305</v>
      </c>
      <c r="B72" s="88" t="s">
        <v>279</v>
      </c>
      <c r="C72" s="90">
        <v>2455793.84004999</v>
      </c>
      <c r="D72" s="94">
        <v>3.0000000000000001E-5</v>
      </c>
      <c r="E72" s="91">
        <v>3.0000000000000001E-5</v>
      </c>
      <c r="F72" s="92">
        <v>0.110374082</v>
      </c>
      <c r="G72" s="95">
        <v>3E-9</v>
      </c>
      <c r="H72" s="93">
        <v>3E-9</v>
      </c>
      <c r="I72" s="87"/>
      <c r="J72" s="96"/>
      <c r="K72" s="96"/>
      <c r="L72" s="88"/>
      <c r="M72" s="87"/>
      <c r="N72" s="96"/>
      <c r="O72" s="96"/>
      <c r="P72" s="88"/>
      <c r="Q72" s="87"/>
      <c r="R72" s="96"/>
      <c r="S72" s="96"/>
      <c r="T72" s="88"/>
      <c r="U72" s="87"/>
      <c r="V72" s="96"/>
      <c r="W72" s="88"/>
      <c r="X72" s="96">
        <v>76</v>
      </c>
      <c r="Y72" s="37"/>
    </row>
    <row r="73" spans="1:25">
      <c r="A73" s="79" t="s">
        <v>305</v>
      </c>
      <c r="B73" s="88" t="s">
        <v>279</v>
      </c>
      <c r="C73" s="90">
        <v>2454274.2089229999</v>
      </c>
      <c r="D73" s="94">
        <v>4.0000000000000003E-5</v>
      </c>
      <c r="E73" s="91">
        <v>4.0000000000000003E-5</v>
      </c>
      <c r="F73" s="96">
        <v>0.110374103</v>
      </c>
      <c r="G73" s="99">
        <v>5.0000000000000003E-10</v>
      </c>
      <c r="H73" s="100">
        <v>5.0000000000000003E-10</v>
      </c>
      <c r="I73" s="87"/>
      <c r="J73" s="96"/>
      <c r="K73" s="96"/>
      <c r="L73" s="88"/>
      <c r="M73" s="87"/>
      <c r="N73" s="96"/>
      <c r="O73" s="96"/>
      <c r="P73" s="88"/>
      <c r="Q73" s="87"/>
      <c r="R73" s="96"/>
      <c r="S73" s="96"/>
      <c r="T73" s="88"/>
      <c r="U73" s="87"/>
      <c r="V73" s="96"/>
      <c r="W73" s="88"/>
      <c r="X73" s="96">
        <v>77</v>
      </c>
      <c r="Y73" s="37"/>
    </row>
    <row r="74" spans="1:25">
      <c r="A74" s="79" t="s">
        <v>305</v>
      </c>
      <c r="B74" s="88" t="s">
        <v>279</v>
      </c>
      <c r="C74" s="90">
        <v>2454274.2087500002</v>
      </c>
      <c r="D74" s="94">
        <v>5.0000000000000002E-5</v>
      </c>
      <c r="E74" s="91">
        <v>5.0000000000000002E-5</v>
      </c>
      <c r="F74" s="92">
        <v>0.110374157</v>
      </c>
      <c r="G74" s="95">
        <v>4.0000000000000002E-9</v>
      </c>
      <c r="H74" s="93">
        <v>4.0000000000000002E-9</v>
      </c>
      <c r="I74" s="87"/>
      <c r="J74" s="96"/>
      <c r="K74" s="96"/>
      <c r="L74" s="88"/>
      <c r="M74" s="87"/>
      <c r="N74" s="96"/>
      <c r="O74" s="96"/>
      <c r="P74" s="88"/>
      <c r="Q74" s="87"/>
      <c r="R74" s="96"/>
      <c r="S74" s="96"/>
      <c r="T74" s="88"/>
      <c r="U74" s="87"/>
      <c r="V74" s="96"/>
      <c r="W74" s="88"/>
      <c r="X74" s="96">
        <v>78</v>
      </c>
      <c r="Y74" s="37"/>
    </row>
    <row r="75" spans="1:25">
      <c r="A75" s="96" t="s">
        <v>308</v>
      </c>
      <c r="B75" s="37" t="s">
        <v>518</v>
      </c>
      <c r="C75" s="90">
        <v>2447344.5240000002</v>
      </c>
      <c r="D75" s="94">
        <v>5.0000000000000001E-3</v>
      </c>
      <c r="E75" s="91">
        <v>5.0000000000000001E-3</v>
      </c>
      <c r="F75" s="92">
        <v>0.13006499999999999</v>
      </c>
      <c r="G75" s="95">
        <v>1.0000000000000001E-5</v>
      </c>
      <c r="H75" s="93">
        <v>2.5000000000000001E-5</v>
      </c>
      <c r="I75" s="87">
        <v>1.03</v>
      </c>
      <c r="J75" s="96"/>
      <c r="K75" s="96"/>
      <c r="L75" s="88" t="s">
        <v>99</v>
      </c>
      <c r="M75" s="87"/>
      <c r="N75" s="96"/>
      <c r="O75" s="96"/>
      <c r="P75" s="88"/>
      <c r="Q75" s="87"/>
      <c r="R75" s="96"/>
      <c r="S75" s="96"/>
      <c r="T75" s="88"/>
      <c r="U75" s="87"/>
      <c r="V75" s="96"/>
      <c r="W75" s="88"/>
      <c r="X75" s="96">
        <v>79</v>
      </c>
      <c r="Y75" s="96" t="s">
        <v>450</v>
      </c>
    </row>
    <row r="76" spans="1:25">
      <c r="A76" s="96" t="s">
        <v>308</v>
      </c>
      <c r="B76" s="37" t="s">
        <v>518</v>
      </c>
      <c r="C76" s="90">
        <v>2447344.5240000002</v>
      </c>
      <c r="D76" s="94">
        <v>5.0000000000000001E-3</v>
      </c>
      <c r="E76" s="91">
        <v>5.0000000000000001E-3</v>
      </c>
      <c r="F76" s="92">
        <v>0.13006499999999999</v>
      </c>
      <c r="G76" s="95">
        <v>1.0000000000000001E-5</v>
      </c>
      <c r="H76" s="93">
        <v>2.5000000000000001E-5</v>
      </c>
      <c r="I76" s="87">
        <v>0.92</v>
      </c>
      <c r="J76" s="96"/>
      <c r="K76" s="96"/>
      <c r="L76" s="88" t="s">
        <v>99</v>
      </c>
      <c r="M76" s="87"/>
      <c r="N76" s="96"/>
      <c r="O76" s="96"/>
      <c r="P76" s="88"/>
      <c r="Q76" s="87"/>
      <c r="R76" s="96"/>
      <c r="S76" s="96"/>
      <c r="T76" s="88"/>
      <c r="U76" s="87"/>
      <c r="V76" s="96"/>
      <c r="W76" s="88"/>
      <c r="X76" s="96">
        <v>79</v>
      </c>
      <c r="Y76" s="96" t="s">
        <v>451</v>
      </c>
    </row>
    <row r="77" spans="1:25">
      <c r="A77" s="87" t="s">
        <v>308</v>
      </c>
      <c r="B77" s="37" t="s">
        <v>518</v>
      </c>
      <c r="C77" s="94">
        <v>2447344.5241040001</v>
      </c>
      <c r="D77" s="94">
        <v>9.6000000000000002E-5</v>
      </c>
      <c r="E77" s="91">
        <v>9.6000000000000002E-5</v>
      </c>
      <c r="F77" s="92">
        <v>0.13008009400000001</v>
      </c>
      <c r="G77" s="95">
        <v>2.3000000000000001E-8</v>
      </c>
      <c r="H77" s="93">
        <v>2.3000000000000001E-8</v>
      </c>
      <c r="I77" s="87"/>
      <c r="J77" s="96"/>
      <c r="K77" s="96"/>
      <c r="L77" s="88"/>
      <c r="M77" s="87"/>
      <c r="N77" s="96"/>
      <c r="O77" s="96"/>
      <c r="P77" s="88"/>
      <c r="Q77" s="87">
        <v>81</v>
      </c>
      <c r="R77" s="96"/>
      <c r="S77" s="96"/>
      <c r="T77" s="88"/>
      <c r="U77" s="87"/>
      <c r="V77" s="96"/>
      <c r="W77" s="88"/>
      <c r="X77" s="96">
        <v>80</v>
      </c>
      <c r="Y77" s="96" t="s">
        <v>452</v>
      </c>
    </row>
    <row r="78" spans="1:25">
      <c r="A78" s="87" t="s">
        <v>308</v>
      </c>
      <c r="B78" s="37" t="s">
        <v>518</v>
      </c>
      <c r="C78" s="94">
        <v>2447344.5241040001</v>
      </c>
      <c r="D78" s="94">
        <v>9.6000000000000002E-5</v>
      </c>
      <c r="E78" s="91">
        <v>9.6000000000000002E-5</v>
      </c>
      <c r="F78" s="92">
        <v>0.13008009400000001</v>
      </c>
      <c r="G78" s="95">
        <v>2.3000000000000001E-8</v>
      </c>
      <c r="H78" s="93">
        <v>2.3000000000000001E-8</v>
      </c>
      <c r="I78" s="87">
        <v>0.95</v>
      </c>
      <c r="J78" s="96">
        <v>2.5000000000000001E-2</v>
      </c>
      <c r="K78" s="96">
        <v>2.5000000000000001E-2</v>
      </c>
      <c r="L78" s="88" t="s">
        <v>300</v>
      </c>
      <c r="M78" s="87">
        <v>0.18</v>
      </c>
      <c r="N78" s="96"/>
      <c r="O78" s="96"/>
      <c r="P78" s="88" t="s">
        <v>300</v>
      </c>
      <c r="Q78" s="87">
        <v>84</v>
      </c>
      <c r="R78" s="96"/>
      <c r="S78" s="96"/>
      <c r="T78" s="88"/>
      <c r="U78" s="87"/>
      <c r="V78" s="96"/>
      <c r="W78" s="88"/>
      <c r="X78" s="96">
        <v>80</v>
      </c>
      <c r="Y78" s="96" t="s">
        <v>451</v>
      </c>
    </row>
    <row r="79" spans="1:25">
      <c r="A79" s="87" t="s">
        <v>308</v>
      </c>
      <c r="B79" s="37" t="s">
        <v>518</v>
      </c>
      <c r="C79" s="94">
        <v>2447344.5241040001</v>
      </c>
      <c r="D79" s="94">
        <v>9.6000000000000002E-5</v>
      </c>
      <c r="E79" s="91">
        <v>9.6000000000000002E-5</v>
      </c>
      <c r="F79" s="92">
        <v>0.13008009400000001</v>
      </c>
      <c r="G79" s="95">
        <v>2.3000000000000001E-8</v>
      </c>
      <c r="H79" s="93">
        <v>2.3000000000000001E-8</v>
      </c>
      <c r="I79" s="87">
        <v>0.95</v>
      </c>
      <c r="J79" s="96">
        <v>2.5000000000000001E-2</v>
      </c>
      <c r="K79" s="96">
        <v>2.5000000000000001E-2</v>
      </c>
      <c r="L79" s="88" t="s">
        <v>300</v>
      </c>
      <c r="M79" s="87">
        <v>0.23</v>
      </c>
      <c r="N79" s="96"/>
      <c r="O79" s="96"/>
      <c r="P79" s="88" t="s">
        <v>300</v>
      </c>
      <c r="Q79" s="87">
        <v>90</v>
      </c>
      <c r="R79" s="96"/>
      <c r="S79" s="96"/>
      <c r="T79" s="88"/>
      <c r="U79" s="87"/>
      <c r="V79" s="96"/>
      <c r="W79" s="88"/>
      <c r="X79" s="96">
        <v>80</v>
      </c>
      <c r="Y79" s="96" t="s">
        <v>450</v>
      </c>
    </row>
    <row r="80" spans="1:25">
      <c r="A80" s="87" t="s">
        <v>308</v>
      </c>
      <c r="B80" s="37" t="s">
        <v>518</v>
      </c>
      <c r="C80" s="101">
        <v>2447344.5247579999</v>
      </c>
      <c r="D80" s="94">
        <v>9.6000000000000002E-5</v>
      </c>
      <c r="E80" s="91">
        <v>9.6000000000000002E-5</v>
      </c>
      <c r="F80" s="92">
        <v>0.13008009400000001</v>
      </c>
      <c r="G80" s="95">
        <v>2.3000000000000001E-8</v>
      </c>
      <c r="H80" s="93">
        <v>2.3000000000000001E-8</v>
      </c>
      <c r="I80" s="87">
        <v>0.95</v>
      </c>
      <c r="J80" s="96">
        <v>2.5000000000000001E-2</v>
      </c>
      <c r="K80" s="96">
        <v>2.5000000000000001E-2</v>
      </c>
      <c r="L80" s="88" t="s">
        <v>300</v>
      </c>
      <c r="M80" s="87"/>
      <c r="N80" s="96"/>
      <c r="O80" s="96"/>
      <c r="P80" s="88"/>
      <c r="Q80" s="87"/>
      <c r="R80" s="96"/>
      <c r="S80" s="96"/>
      <c r="T80" s="88"/>
      <c r="U80" s="87"/>
      <c r="V80" s="96"/>
      <c r="W80" s="88"/>
      <c r="X80" s="96">
        <v>81</v>
      </c>
      <c r="Y80" s="96"/>
    </row>
    <row r="81" spans="1:25">
      <c r="A81" s="96" t="s">
        <v>308</v>
      </c>
      <c r="B81" s="37" t="s">
        <v>518</v>
      </c>
      <c r="C81" s="90">
        <v>2447344.5241299998</v>
      </c>
      <c r="D81" s="94">
        <v>1.1E-5</v>
      </c>
      <c r="E81" s="91">
        <v>1.1E-5</v>
      </c>
      <c r="F81" s="92">
        <v>0.1300801</v>
      </c>
      <c r="G81" s="95">
        <v>2E-8</v>
      </c>
      <c r="H81" s="93">
        <v>2E-8</v>
      </c>
      <c r="I81" s="87"/>
      <c r="J81" s="96"/>
      <c r="K81" s="96"/>
      <c r="L81" s="88"/>
      <c r="M81" s="87"/>
      <c r="N81" s="96"/>
      <c r="O81" s="96"/>
      <c r="P81" s="88"/>
      <c r="Q81" s="87"/>
      <c r="R81" s="96"/>
      <c r="S81" s="96"/>
      <c r="T81" s="88"/>
      <c r="U81" s="87"/>
      <c r="V81" s="96"/>
      <c r="W81" s="88"/>
      <c r="X81" s="96">
        <v>82</v>
      </c>
      <c r="Y81" s="96"/>
    </row>
    <row r="82" spans="1:25">
      <c r="A82" s="96" t="s">
        <v>308</v>
      </c>
      <c r="B82" s="37" t="s">
        <v>518</v>
      </c>
      <c r="C82" s="90">
        <v>2447344.5239590001</v>
      </c>
      <c r="D82" s="94">
        <v>1.2E-5</v>
      </c>
      <c r="E82" s="91">
        <v>1.2E-5</v>
      </c>
      <c r="F82" s="92">
        <v>0.13008011950000001</v>
      </c>
      <c r="G82" s="95">
        <v>4.4999999999999998E-9</v>
      </c>
      <c r="H82" s="93">
        <v>4.4999999999999998E-9</v>
      </c>
      <c r="I82" s="87">
        <v>0.95430000000000004</v>
      </c>
      <c r="J82" s="96">
        <v>2.3300000000000001E-2</v>
      </c>
      <c r="K82" s="96">
        <v>2.3300000000000001E-2</v>
      </c>
      <c r="L82" s="88" t="s">
        <v>99</v>
      </c>
      <c r="M82" s="87">
        <v>0.27779999999999999</v>
      </c>
      <c r="N82" s="96">
        <v>2.9700000000000001E-2</v>
      </c>
      <c r="O82" s="96">
        <v>2.9700000000000001E-2</v>
      </c>
      <c r="P82" s="88" t="s">
        <v>176</v>
      </c>
      <c r="Q82" s="87">
        <v>84.6</v>
      </c>
      <c r="R82" s="96">
        <v>1.1000000000000001</v>
      </c>
      <c r="S82" s="96">
        <v>1.1000000000000001</v>
      </c>
      <c r="T82" s="88" t="s">
        <v>99</v>
      </c>
      <c r="U82" s="87">
        <v>500</v>
      </c>
      <c r="V82" s="96">
        <v>35</v>
      </c>
      <c r="W82" s="88">
        <v>35</v>
      </c>
      <c r="X82" s="96">
        <v>83</v>
      </c>
      <c r="Y82" s="102"/>
    </row>
    <row r="83" spans="1:25">
      <c r="A83" s="96" t="s">
        <v>308</v>
      </c>
      <c r="B83" s="37" t="s">
        <v>518</v>
      </c>
      <c r="C83" s="90">
        <v>2447344.0246048998</v>
      </c>
      <c r="D83" s="94">
        <v>1.4E-5</v>
      </c>
      <c r="E83" s="91">
        <v>1.4E-5</v>
      </c>
      <c r="F83" s="92">
        <v>0.13008017141</v>
      </c>
      <c r="G83" s="95">
        <v>1.6999999999999999E-9</v>
      </c>
      <c r="H83" s="93">
        <v>1.7000000000000001E-10</v>
      </c>
      <c r="I83" s="87"/>
      <c r="J83" s="96"/>
      <c r="K83" s="96"/>
      <c r="L83" s="88"/>
      <c r="M83" s="87"/>
      <c r="N83" s="96"/>
      <c r="O83" s="96"/>
      <c r="P83" s="88"/>
      <c r="Q83" s="87">
        <v>88</v>
      </c>
      <c r="R83" s="96"/>
      <c r="S83" s="96"/>
      <c r="T83" s="88" t="s">
        <v>99</v>
      </c>
      <c r="U83" s="87"/>
      <c r="V83" s="96"/>
      <c r="W83" s="88"/>
      <c r="X83" s="96">
        <v>84</v>
      </c>
      <c r="Y83" s="96"/>
    </row>
    <row r="84" spans="1:25">
      <c r="A84" s="96" t="s">
        <v>308</v>
      </c>
      <c r="B84" s="37" t="s">
        <v>518</v>
      </c>
      <c r="C84" s="90">
        <v>2447344.5244300002</v>
      </c>
      <c r="D84" s="94">
        <v>5.0000000000000002E-5</v>
      </c>
      <c r="E84" s="91">
        <v>5.0000000000000002E-5</v>
      </c>
      <c r="F84" s="92">
        <v>0.1300801969</v>
      </c>
      <c r="G84" s="95">
        <v>3.3000000000000002E-9</v>
      </c>
      <c r="H84" s="93">
        <v>3.3000000000000002E-9</v>
      </c>
      <c r="I84" s="87"/>
      <c r="J84" s="96"/>
      <c r="K84" s="96"/>
      <c r="L84" s="88"/>
      <c r="M84" s="87"/>
      <c r="N84" s="96"/>
      <c r="O84" s="96"/>
      <c r="P84" s="88"/>
      <c r="Q84" s="87"/>
      <c r="R84" s="96"/>
      <c r="S84" s="96"/>
      <c r="T84" s="88"/>
      <c r="U84" s="87"/>
      <c r="V84" s="96"/>
      <c r="W84" s="88"/>
      <c r="X84" s="96">
        <v>85</v>
      </c>
      <c r="Y84" s="96"/>
    </row>
    <row r="85" spans="1:25">
      <c r="A85" s="96" t="s">
        <v>308</v>
      </c>
      <c r="B85" s="37" t="s">
        <v>518</v>
      </c>
      <c r="C85" s="90"/>
      <c r="D85" s="94"/>
      <c r="E85" s="91"/>
      <c r="F85" s="92"/>
      <c r="G85" s="95"/>
      <c r="H85" s="93"/>
      <c r="I85" s="87">
        <v>0.93400000000000005</v>
      </c>
      <c r="J85" s="96">
        <v>8.9999999999999993E-3</v>
      </c>
      <c r="K85" s="96">
        <v>8.9999999999999993E-3</v>
      </c>
      <c r="L85" s="88" t="s">
        <v>99</v>
      </c>
      <c r="M85" s="87">
        <v>0.20699999999999999</v>
      </c>
      <c r="N85" s="96">
        <v>6.0000000000000001E-3</v>
      </c>
      <c r="O85" s="96">
        <v>6.0000000000000001E-3</v>
      </c>
      <c r="P85" s="88" t="s">
        <v>99</v>
      </c>
      <c r="Q85" s="87">
        <v>89.6</v>
      </c>
      <c r="R85" s="96">
        <v>0.2</v>
      </c>
      <c r="S85" s="98">
        <v>0.2</v>
      </c>
      <c r="T85" s="103" t="s">
        <v>99</v>
      </c>
      <c r="U85" s="97">
        <v>512</v>
      </c>
      <c r="V85" s="98">
        <v>43</v>
      </c>
      <c r="W85" s="103">
        <v>43</v>
      </c>
      <c r="X85" s="96">
        <v>86</v>
      </c>
      <c r="Y85" s="96"/>
    </row>
    <row r="86" spans="1:25">
      <c r="A86" s="96" t="s">
        <v>308</v>
      </c>
      <c r="B86" s="37" t="s">
        <v>518</v>
      </c>
      <c r="C86" s="90">
        <v>2447344.524425</v>
      </c>
      <c r="D86" s="94">
        <v>4.0000000000000003E-5</v>
      </c>
      <c r="E86" s="91">
        <v>4.0000000000000003E-5</v>
      </c>
      <c r="F86" s="92">
        <v>0.1300801419</v>
      </c>
      <c r="G86" s="95">
        <v>1E-8</v>
      </c>
      <c r="H86" s="93">
        <v>1E-8</v>
      </c>
      <c r="I86" s="87"/>
      <c r="J86" s="96"/>
      <c r="K86" s="96"/>
      <c r="L86" s="88"/>
      <c r="M86" s="87"/>
      <c r="N86" s="96"/>
      <c r="O86" s="96"/>
      <c r="P86" s="88"/>
      <c r="Q86" s="87"/>
      <c r="R86" s="96"/>
      <c r="S86" s="96"/>
      <c r="T86" s="88"/>
      <c r="U86" s="87"/>
      <c r="V86" s="96"/>
      <c r="W86" s="88"/>
      <c r="X86" s="96">
        <v>87</v>
      </c>
      <c r="Y86" s="96" t="s">
        <v>453</v>
      </c>
    </row>
    <row r="87" spans="1:25">
      <c r="A87" s="96" t="s">
        <v>308</v>
      </c>
      <c r="B87" s="37" t="s">
        <v>518</v>
      </c>
      <c r="C87" s="90">
        <v>2447344.5243680002</v>
      </c>
      <c r="D87" s="94">
        <v>6.9999999999999999E-6</v>
      </c>
      <c r="E87" s="91">
        <v>6.9999999999999999E-6</v>
      </c>
      <c r="F87" s="92">
        <v>0.13008014203000001</v>
      </c>
      <c r="G87" s="95">
        <v>3E-9</v>
      </c>
      <c r="H87" s="93">
        <v>3E-9</v>
      </c>
      <c r="I87" s="87"/>
      <c r="J87" s="96"/>
      <c r="K87" s="96"/>
      <c r="L87" s="88"/>
      <c r="M87" s="87"/>
      <c r="N87" s="96"/>
      <c r="O87" s="96"/>
      <c r="P87" s="88"/>
      <c r="Q87" s="87"/>
      <c r="R87" s="96"/>
      <c r="S87" s="96"/>
      <c r="T87" s="88"/>
      <c r="U87" s="87"/>
      <c r="V87" s="96"/>
      <c r="W87" s="88"/>
      <c r="X87" s="96">
        <v>89</v>
      </c>
      <c r="Y87" s="96"/>
    </row>
    <row r="88" spans="1:25">
      <c r="A88" s="87" t="s">
        <v>335</v>
      </c>
      <c r="B88" s="37" t="s">
        <v>519</v>
      </c>
      <c r="C88" s="94">
        <v>2444214.5526999999</v>
      </c>
      <c r="D88" s="94">
        <v>2.0000000000000001E-4</v>
      </c>
      <c r="E88" s="91">
        <v>2.0000000000000001E-4</v>
      </c>
      <c r="F88" s="92">
        <v>6.2300000000000001E-2</v>
      </c>
      <c r="G88" s="96">
        <v>1E-8</v>
      </c>
      <c r="H88" s="88">
        <v>1E-8</v>
      </c>
      <c r="I88" s="87"/>
      <c r="J88" s="96"/>
      <c r="K88" s="96"/>
      <c r="L88" s="88"/>
      <c r="M88" s="87">
        <v>0.246</v>
      </c>
      <c r="N88" s="96"/>
      <c r="O88" s="96"/>
      <c r="P88" s="88" t="s">
        <v>99</v>
      </c>
      <c r="Q88" s="87">
        <v>76</v>
      </c>
      <c r="R88" s="96"/>
      <c r="S88" s="96"/>
      <c r="T88" s="88"/>
      <c r="U88" s="87"/>
      <c r="V88" s="96"/>
      <c r="W88" s="88"/>
      <c r="X88" s="96">
        <v>92</v>
      </c>
      <c r="Y88" s="96"/>
    </row>
    <row r="89" spans="1:25">
      <c r="A89" s="87" t="s">
        <v>335</v>
      </c>
      <c r="B89" s="37" t="s">
        <v>519</v>
      </c>
      <c r="C89" s="90">
        <v>2446733.7000500001</v>
      </c>
      <c r="D89" s="94">
        <v>2.3000000000000001E-4</v>
      </c>
      <c r="E89" s="91">
        <v>2.3000000000000001E-4</v>
      </c>
      <c r="F89" s="92">
        <v>6.2362845799999997E-2</v>
      </c>
      <c r="G89" s="95">
        <v>1.0999999999999999E-9</v>
      </c>
      <c r="H89" s="93">
        <v>1.0999999999999999E-9</v>
      </c>
      <c r="I89" s="87"/>
      <c r="J89" s="96"/>
      <c r="K89" s="96"/>
      <c r="L89" s="88"/>
      <c r="M89" s="87"/>
      <c r="N89" s="96"/>
      <c r="O89" s="96"/>
      <c r="P89" s="88"/>
      <c r="Q89" s="87"/>
      <c r="R89" s="96"/>
      <c r="S89" s="96"/>
      <c r="T89" s="88"/>
      <c r="U89" s="87"/>
      <c r="V89" s="96"/>
      <c r="W89" s="88"/>
      <c r="X89" s="96">
        <v>93</v>
      </c>
      <c r="Y89" s="96"/>
    </row>
    <row r="90" spans="1:25">
      <c r="A90" s="87" t="s">
        <v>335</v>
      </c>
      <c r="B90" s="37" t="s">
        <v>519</v>
      </c>
      <c r="C90" s="90"/>
      <c r="D90" s="94"/>
      <c r="E90" s="91"/>
      <c r="F90" s="92"/>
      <c r="G90" s="95"/>
      <c r="H90" s="93"/>
      <c r="I90" s="87"/>
      <c r="J90" s="96"/>
      <c r="K90" s="96"/>
      <c r="L90" s="88"/>
      <c r="M90" s="87"/>
      <c r="N90" s="96"/>
      <c r="O90" s="96"/>
      <c r="P90" s="88"/>
      <c r="Q90" s="87"/>
      <c r="R90" s="96"/>
      <c r="S90" s="96"/>
      <c r="T90" s="88"/>
      <c r="U90" s="87"/>
      <c r="V90" s="96"/>
      <c r="W90" s="88"/>
      <c r="X90" s="96">
        <v>94</v>
      </c>
      <c r="Y90" s="96"/>
    </row>
    <row r="91" spans="1:25">
      <c r="A91" s="87" t="s">
        <v>335</v>
      </c>
      <c r="B91" s="37" t="s">
        <v>519</v>
      </c>
      <c r="C91" s="94">
        <v>2448773.2150710002</v>
      </c>
      <c r="D91" s="94">
        <v>1.8000000000000001E-4</v>
      </c>
      <c r="E91" s="91">
        <v>1.8000000000000001E-4</v>
      </c>
      <c r="F91" s="96">
        <v>6.2362836909999997E-2</v>
      </c>
      <c r="G91" s="95">
        <v>6.9999999999999996E-10</v>
      </c>
      <c r="H91" s="93">
        <v>6.9999999999999996E-10</v>
      </c>
      <c r="I91" s="87"/>
      <c r="J91" s="96"/>
      <c r="K91" s="96"/>
      <c r="L91" s="88"/>
      <c r="M91" s="87">
        <v>6.7</v>
      </c>
      <c r="N91" s="96"/>
      <c r="O91" s="96"/>
      <c r="P91" s="88" t="s">
        <v>99</v>
      </c>
      <c r="Q91" s="87">
        <v>79.5</v>
      </c>
      <c r="R91" s="96"/>
      <c r="S91" s="96"/>
      <c r="T91" s="88" t="s">
        <v>99</v>
      </c>
      <c r="U91" s="87"/>
      <c r="V91" s="96"/>
      <c r="W91" s="88"/>
      <c r="X91" s="96">
        <v>95</v>
      </c>
      <c r="Y91" s="96"/>
    </row>
    <row r="92" spans="1:25">
      <c r="A92" s="87" t="s">
        <v>335</v>
      </c>
      <c r="B92" s="37" t="s">
        <v>519</v>
      </c>
      <c r="C92" s="90">
        <v>2451870.7782000001</v>
      </c>
      <c r="D92" s="94">
        <v>3.9999999999999998E-6</v>
      </c>
      <c r="E92" s="91">
        <v>3.9999999999999998E-6</v>
      </c>
      <c r="F92" s="92">
        <v>6.2362819999999999E-2</v>
      </c>
      <c r="G92" s="95">
        <v>2.0000000000000001E-9</v>
      </c>
      <c r="H92" s="93">
        <v>2.0000000000000001E-9</v>
      </c>
      <c r="I92" s="87"/>
      <c r="J92" s="96"/>
      <c r="K92" s="96"/>
      <c r="L92" s="88"/>
      <c r="M92" s="87">
        <v>0.125</v>
      </c>
      <c r="N92" s="96">
        <v>0.35</v>
      </c>
      <c r="O92" s="96">
        <v>0.35</v>
      </c>
      <c r="P92" s="88" t="s">
        <v>298</v>
      </c>
      <c r="Q92" s="87">
        <v>81</v>
      </c>
      <c r="R92" s="96">
        <v>1</v>
      </c>
      <c r="S92" s="96">
        <v>1</v>
      </c>
      <c r="T92" s="88" t="s">
        <v>99</v>
      </c>
      <c r="U92" s="87"/>
      <c r="V92" s="96"/>
      <c r="W92" s="88"/>
      <c r="X92" s="96">
        <v>96</v>
      </c>
      <c r="Y92" s="96" t="s">
        <v>768</v>
      </c>
    </row>
    <row r="93" spans="1:25">
      <c r="A93" s="87" t="s">
        <v>335</v>
      </c>
      <c r="B93" s="37" t="s">
        <v>519</v>
      </c>
      <c r="C93" s="94">
        <v>2448773.214896</v>
      </c>
      <c r="D93" s="96">
        <v>1.7E-5</v>
      </c>
      <c r="E93" s="88">
        <v>1.7E-5</v>
      </c>
      <c r="F93" s="96">
        <v>6.2362841260000003E-2</v>
      </c>
      <c r="G93" s="95">
        <v>2.4E-10</v>
      </c>
      <c r="H93" s="93">
        <v>2.4E-10</v>
      </c>
      <c r="I93" s="87"/>
      <c r="J93" s="96"/>
      <c r="K93" s="96"/>
      <c r="L93" s="88"/>
      <c r="M93" s="87"/>
      <c r="N93" s="96"/>
      <c r="O93" s="96"/>
      <c r="P93" s="88"/>
      <c r="Q93" s="87">
        <v>79.5</v>
      </c>
      <c r="R93" s="96"/>
      <c r="S93" s="96"/>
      <c r="T93" s="88"/>
      <c r="U93" s="87">
        <v>400</v>
      </c>
      <c r="V93" s="96"/>
      <c r="W93" s="88"/>
      <c r="X93" s="96">
        <v>97</v>
      </c>
      <c r="Y93" s="96" t="s">
        <v>452</v>
      </c>
    </row>
    <row r="94" spans="1:25">
      <c r="A94" s="87" t="s">
        <v>335</v>
      </c>
      <c r="B94" s="37" t="s">
        <v>519</v>
      </c>
      <c r="C94" s="90">
        <v>2448773.2146100001</v>
      </c>
      <c r="D94" s="94">
        <v>9.0000000000000006E-5</v>
      </c>
      <c r="E94" s="91">
        <v>9.0000000000000006E-5</v>
      </c>
      <c r="F94" s="92">
        <v>6.2362842600000003E-2</v>
      </c>
      <c r="G94" s="95">
        <v>6E-10</v>
      </c>
      <c r="H94" s="93">
        <v>6E-10</v>
      </c>
      <c r="I94" s="87"/>
      <c r="J94" s="96"/>
      <c r="K94" s="96"/>
      <c r="L94" s="88"/>
      <c r="M94" s="87"/>
      <c r="N94" s="96"/>
      <c r="O94" s="96"/>
      <c r="P94" s="88"/>
      <c r="Q94" s="87"/>
      <c r="R94" s="96"/>
      <c r="S94" s="96"/>
      <c r="T94" s="88"/>
      <c r="U94" s="87"/>
      <c r="V94" s="96"/>
      <c r="W94" s="88"/>
      <c r="X94" s="96">
        <v>98</v>
      </c>
      <c r="Y94" s="96"/>
    </row>
    <row r="95" spans="1:25">
      <c r="A95" s="87" t="s">
        <v>350</v>
      </c>
      <c r="B95" s="37" t="s">
        <v>520</v>
      </c>
      <c r="C95" s="90">
        <v>2453590.4361259998</v>
      </c>
      <c r="D95" s="94">
        <v>1.0000000000000001E-5</v>
      </c>
      <c r="E95" s="91">
        <v>1.0000000000000001E-5</v>
      </c>
      <c r="F95" s="92">
        <v>0.35046872200000001</v>
      </c>
      <c r="G95" s="95">
        <v>2.0000000000000001E-9</v>
      </c>
      <c r="H95" s="93">
        <v>2.0000000000000001E-9</v>
      </c>
      <c r="I95" s="87">
        <v>2.1</v>
      </c>
      <c r="J95" s="96">
        <v>0.04</v>
      </c>
      <c r="K95" s="96">
        <v>0.04</v>
      </c>
      <c r="L95" s="88" t="s">
        <v>454</v>
      </c>
      <c r="M95" s="87"/>
      <c r="N95" s="96"/>
      <c r="O95" s="96"/>
      <c r="P95" s="88"/>
      <c r="Q95" s="87">
        <v>89.6</v>
      </c>
      <c r="R95" s="96">
        <v>1.5</v>
      </c>
      <c r="S95" s="96">
        <v>1.5</v>
      </c>
      <c r="T95" s="88" t="s">
        <v>454</v>
      </c>
      <c r="U95" s="87">
        <v>590</v>
      </c>
      <c r="V95" s="96">
        <v>100</v>
      </c>
      <c r="W95" s="88">
        <v>100</v>
      </c>
      <c r="X95" s="96">
        <v>99</v>
      </c>
      <c r="Y95" s="96"/>
    </row>
    <row r="96" spans="1:25">
      <c r="A96" s="87" t="s">
        <v>350</v>
      </c>
      <c r="B96" s="37" t="s">
        <v>520</v>
      </c>
      <c r="C96" s="90">
        <v>2453590.0861599999</v>
      </c>
      <c r="D96" s="94">
        <v>5.0000000000000002E-5</v>
      </c>
      <c r="E96" s="91">
        <v>5.0000000000000002E-5</v>
      </c>
      <c r="F96" s="92">
        <v>0.35046892800000001</v>
      </c>
      <c r="G96" s="95">
        <v>1.0000000000000001E-9</v>
      </c>
      <c r="H96" s="93">
        <v>1.0000000000000001E-9</v>
      </c>
      <c r="I96" s="87">
        <v>8.4000000000000005E-2</v>
      </c>
      <c r="J96" s="96">
        <v>1.4E-2</v>
      </c>
      <c r="K96" s="96">
        <v>1.4E-2</v>
      </c>
      <c r="L96" s="88" t="s">
        <v>99</v>
      </c>
      <c r="M96" s="87"/>
      <c r="N96" s="96"/>
      <c r="O96" s="96"/>
      <c r="P96" s="88"/>
      <c r="Q96" s="87">
        <v>89.6</v>
      </c>
      <c r="R96" s="96">
        <v>1.5</v>
      </c>
      <c r="S96" s="96">
        <v>1.5</v>
      </c>
      <c r="T96" s="88" t="s">
        <v>455</v>
      </c>
      <c r="U96" s="87"/>
      <c r="V96" s="96"/>
      <c r="W96" s="88"/>
      <c r="X96" s="96">
        <v>100</v>
      </c>
      <c r="Y96" s="96"/>
    </row>
    <row r="97" spans="1:25">
      <c r="A97" s="157" t="s">
        <v>355</v>
      </c>
      <c r="B97" s="158" t="s">
        <v>355</v>
      </c>
      <c r="C97" s="90">
        <v>2452743.9506919999</v>
      </c>
      <c r="D97" s="94">
        <v>3.6999999999999998E-5</v>
      </c>
      <c r="E97" s="91">
        <v>3.6999999999999998E-5</v>
      </c>
      <c r="F97" s="92">
        <v>0.14780647999999999</v>
      </c>
      <c r="G97" s="95">
        <v>6.9999999999999998E-9</v>
      </c>
      <c r="H97" s="93">
        <v>6.9999999999999998E-9</v>
      </c>
      <c r="I97" s="87"/>
      <c r="J97" s="96"/>
      <c r="K97" s="96"/>
      <c r="L97" s="88"/>
      <c r="M97" s="87">
        <v>0.28899999999999998</v>
      </c>
      <c r="N97" s="96">
        <v>1E-3</v>
      </c>
      <c r="O97" s="96">
        <v>1E-3</v>
      </c>
      <c r="P97" s="88" t="s">
        <v>99</v>
      </c>
      <c r="Q97" s="87">
        <v>81.900000000000006</v>
      </c>
      <c r="R97" s="96">
        <v>0.1</v>
      </c>
      <c r="S97" s="96">
        <v>0.1</v>
      </c>
      <c r="T97" s="88" t="s">
        <v>99</v>
      </c>
      <c r="U97" s="87"/>
      <c r="V97" s="96"/>
      <c r="W97" s="88"/>
      <c r="X97" s="96">
        <v>101</v>
      </c>
      <c r="Y97" s="96" t="s">
        <v>456</v>
      </c>
    </row>
    <row r="98" spans="1:25">
      <c r="A98" s="87" t="s">
        <v>522</v>
      </c>
      <c r="B98" s="37" t="s">
        <v>521</v>
      </c>
      <c r="C98" s="101">
        <v>2454249.7117989999</v>
      </c>
      <c r="D98" s="94">
        <v>1.1E-5</v>
      </c>
      <c r="E98" s="91">
        <v>1.1E-5</v>
      </c>
      <c r="F98" s="92">
        <v>0.12562973999999999</v>
      </c>
      <c r="G98" s="95">
        <v>5.5000000000000003E-7</v>
      </c>
      <c r="H98" s="93">
        <v>5.5000000000000003E-7</v>
      </c>
      <c r="I98" s="87"/>
      <c r="J98" s="96"/>
      <c r="K98" s="96"/>
      <c r="L98" s="88"/>
      <c r="M98" s="87"/>
      <c r="N98" s="96"/>
      <c r="O98" s="96"/>
      <c r="P98" s="88"/>
      <c r="Q98" s="87"/>
      <c r="R98" s="96"/>
      <c r="S98" s="96"/>
      <c r="T98" s="88"/>
      <c r="U98" s="87"/>
      <c r="V98" s="96"/>
      <c r="W98" s="88"/>
      <c r="X98" s="96">
        <v>104</v>
      </c>
      <c r="Y98" s="96" t="s">
        <v>457</v>
      </c>
    </row>
    <row r="99" spans="1:25">
      <c r="A99" s="87" t="s">
        <v>522</v>
      </c>
      <c r="B99" s="37" t="s">
        <v>521</v>
      </c>
      <c r="C99" s="90">
        <v>2454592.57210099</v>
      </c>
      <c r="D99" s="94">
        <v>6.0000000000000002E-5</v>
      </c>
      <c r="E99" s="91">
        <v>6.0000000000000002E-5</v>
      </c>
      <c r="F99" s="92">
        <v>0.18551773999999999</v>
      </c>
      <c r="G99" s="95">
        <v>4.0000000000000001E-8</v>
      </c>
      <c r="H99" s="93">
        <v>4.0000000000000001E-8</v>
      </c>
      <c r="I99" s="87"/>
      <c r="J99" s="96"/>
      <c r="K99" s="96"/>
      <c r="L99" s="88"/>
      <c r="M99" s="87"/>
      <c r="N99" s="96"/>
      <c r="O99" s="96"/>
      <c r="P99" s="88"/>
      <c r="Q99" s="87">
        <v>77.599999999999994</v>
      </c>
      <c r="R99" s="96"/>
      <c r="S99" s="96"/>
      <c r="T99" s="88" t="s">
        <v>99</v>
      </c>
      <c r="U99" s="87"/>
      <c r="V99" s="96"/>
      <c r="W99" s="88"/>
      <c r="X99" s="96">
        <v>105</v>
      </c>
      <c r="Y99" s="96" t="s">
        <v>458</v>
      </c>
    </row>
    <row r="100" spans="1:25">
      <c r="A100" s="87" t="s">
        <v>522</v>
      </c>
      <c r="B100" s="37" t="s">
        <v>521</v>
      </c>
      <c r="C100" s="90">
        <v>2454148.704864</v>
      </c>
      <c r="D100" s="94">
        <v>3.8999999999999999E-5</v>
      </c>
      <c r="E100" s="91">
        <v>3.8999999999999999E-5</v>
      </c>
      <c r="F100" s="92">
        <v>0.125630992</v>
      </c>
      <c r="G100" s="95">
        <v>3E-9</v>
      </c>
      <c r="H100" s="93">
        <v>3E-9</v>
      </c>
      <c r="I100" s="87">
        <v>0.94</v>
      </c>
      <c r="J100" s="96"/>
      <c r="K100" s="96"/>
      <c r="L100" s="88" t="s">
        <v>300</v>
      </c>
      <c r="M100" s="87"/>
      <c r="N100" s="96"/>
      <c r="O100" s="96"/>
      <c r="P100" s="88"/>
      <c r="Q100" s="87">
        <v>15.9</v>
      </c>
      <c r="R100" s="96"/>
      <c r="S100" s="96"/>
      <c r="T100" s="88" t="s">
        <v>298</v>
      </c>
      <c r="U100" s="87"/>
      <c r="V100" s="96"/>
      <c r="W100" s="88"/>
      <c r="X100" s="96">
        <v>106</v>
      </c>
      <c r="Y100" s="96"/>
    </row>
    <row r="101" spans="1:25">
      <c r="A101" s="87" t="s">
        <v>522</v>
      </c>
      <c r="B101" s="37" t="s">
        <v>521</v>
      </c>
      <c r="C101" s="90">
        <v>2454148.70395</v>
      </c>
      <c r="D101" s="94">
        <v>2.0000000000000002E-5</v>
      </c>
      <c r="E101" s="91">
        <v>2.0000000000000002E-5</v>
      </c>
      <c r="F101" s="92">
        <v>0.125630981</v>
      </c>
      <c r="G101" s="95">
        <v>5.0000000000000001E-9</v>
      </c>
      <c r="H101" s="93">
        <v>5.0000000000000001E-9</v>
      </c>
      <c r="I101" s="87"/>
      <c r="J101" s="96"/>
      <c r="K101" s="96"/>
      <c r="L101" s="88"/>
      <c r="M101" s="87"/>
      <c r="N101" s="96"/>
      <c r="O101" s="96"/>
      <c r="P101" s="88"/>
      <c r="Q101" s="87"/>
      <c r="R101" s="96"/>
      <c r="S101" s="96"/>
      <c r="T101" s="88"/>
      <c r="U101" s="87"/>
      <c r="V101" s="96"/>
      <c r="W101" s="88"/>
      <c r="X101" s="96">
        <v>107</v>
      </c>
      <c r="Y101" s="96"/>
    </row>
    <row r="102" spans="1:25">
      <c r="A102" s="96" t="s">
        <v>459</v>
      </c>
      <c r="B102" s="37" t="s">
        <v>525</v>
      </c>
      <c r="C102" s="90">
        <v>2454640.8641619999</v>
      </c>
      <c r="D102" s="94">
        <v>5.8E-5</v>
      </c>
      <c r="E102" s="91">
        <v>5.8E-5</v>
      </c>
      <c r="F102" s="92">
        <v>0.1257653</v>
      </c>
      <c r="G102" s="95">
        <v>2.0999999999999999E-8</v>
      </c>
      <c r="H102" s="93">
        <v>2.0999999999999999E-8</v>
      </c>
      <c r="I102" s="87"/>
      <c r="J102" s="96"/>
      <c r="K102" s="96"/>
      <c r="L102" s="88"/>
      <c r="M102" s="87"/>
      <c r="N102" s="96"/>
      <c r="O102" s="96"/>
      <c r="P102" s="88"/>
      <c r="Q102" s="87">
        <v>69.45</v>
      </c>
      <c r="R102" s="96">
        <v>0.2</v>
      </c>
      <c r="S102" s="96">
        <v>0.2</v>
      </c>
      <c r="T102" s="88" t="s">
        <v>99</v>
      </c>
      <c r="U102" s="87"/>
      <c r="V102" s="96"/>
      <c r="W102" s="88"/>
      <c r="X102" s="96">
        <v>109</v>
      </c>
      <c r="Y102" s="96"/>
    </row>
    <row r="103" spans="1:25">
      <c r="A103" s="96" t="s">
        <v>459</v>
      </c>
      <c r="B103" s="37" t="s">
        <v>525</v>
      </c>
      <c r="C103" s="90">
        <v>2455369.4224669002</v>
      </c>
      <c r="D103" s="94">
        <v>4.9999999999999998E-7</v>
      </c>
      <c r="E103" s="91">
        <v>4.9999999999999998E-7</v>
      </c>
      <c r="F103" s="92">
        <v>0.12576525099999999</v>
      </c>
      <c r="G103" s="95">
        <v>2.0000000000000001E-9</v>
      </c>
      <c r="H103" s="93">
        <v>2.0000000000000001E-9</v>
      </c>
      <c r="I103" s="87">
        <v>0.82299999999999995</v>
      </c>
      <c r="J103" s="96">
        <v>1.4999999999999999E-2</v>
      </c>
      <c r="K103" s="96">
        <v>1.4999999999999999E-2</v>
      </c>
      <c r="L103" s="88" t="s">
        <v>99</v>
      </c>
      <c r="M103" s="87">
        <v>0.26910000000000001</v>
      </c>
      <c r="N103" s="96">
        <v>1.8E-3</v>
      </c>
      <c r="O103" s="96">
        <v>1.8E-3</v>
      </c>
      <c r="P103" s="88" t="s">
        <v>99</v>
      </c>
      <c r="Q103" s="87">
        <v>69.45</v>
      </c>
      <c r="R103" s="96">
        <v>0.2</v>
      </c>
      <c r="S103" s="96">
        <v>0.2</v>
      </c>
      <c r="T103" s="88" t="s">
        <v>460</v>
      </c>
      <c r="U103" s="87"/>
      <c r="V103" s="96"/>
      <c r="W103" s="88"/>
      <c r="X103" s="96">
        <v>110</v>
      </c>
      <c r="Y103" s="96"/>
    </row>
    <row r="104" spans="1:25">
      <c r="A104" s="96" t="s">
        <v>459</v>
      </c>
      <c r="B104" s="37" t="s">
        <v>525</v>
      </c>
      <c r="C104" s="90">
        <v>2455276.60843</v>
      </c>
      <c r="D104" s="94">
        <v>3.0000000000000001E-5</v>
      </c>
      <c r="E104" s="91">
        <v>3.0000000000000001E-5</v>
      </c>
      <c r="F104" s="92">
        <v>0.12576528200000001</v>
      </c>
      <c r="G104" s="95">
        <v>5.0000000000000003E-10</v>
      </c>
      <c r="H104" s="93">
        <v>5.0000000000000003E-10</v>
      </c>
      <c r="I104" s="87"/>
      <c r="J104" s="96"/>
      <c r="K104" s="96"/>
      <c r="L104" s="88"/>
      <c r="M104" s="87"/>
      <c r="N104" s="96"/>
      <c r="O104" s="96"/>
      <c r="P104" s="88"/>
      <c r="Q104" s="87">
        <v>69.45</v>
      </c>
      <c r="R104" s="96">
        <v>0.2</v>
      </c>
      <c r="S104" s="96">
        <v>0.2</v>
      </c>
      <c r="T104" s="88" t="s">
        <v>460</v>
      </c>
      <c r="U104" s="87"/>
      <c r="V104" s="96"/>
      <c r="W104" s="88"/>
      <c r="X104" s="96">
        <v>111</v>
      </c>
      <c r="Y104" s="96"/>
    </row>
    <row r="105" spans="1:25">
      <c r="A105" s="96" t="s">
        <v>459</v>
      </c>
      <c r="B105" s="37" t="s">
        <v>525</v>
      </c>
      <c r="C105" s="90">
        <v>2454953.6434300002</v>
      </c>
      <c r="D105" s="94"/>
      <c r="E105" s="91"/>
      <c r="F105" s="92">
        <v>0.25152000000000002</v>
      </c>
      <c r="G105" s="95"/>
      <c r="H105" s="93"/>
      <c r="I105" s="87"/>
      <c r="J105" s="96"/>
      <c r="K105" s="96"/>
      <c r="L105" s="88"/>
      <c r="M105" s="87">
        <v>0.59592999999999996</v>
      </c>
      <c r="N105" s="96"/>
      <c r="O105" s="96"/>
      <c r="P105" s="88"/>
      <c r="Q105" s="87"/>
      <c r="R105" s="96"/>
      <c r="S105" s="96"/>
      <c r="T105" s="88"/>
      <c r="U105" s="87"/>
      <c r="V105" s="96"/>
      <c r="W105" s="88"/>
      <c r="X105" s="96">
        <v>112</v>
      </c>
      <c r="Y105" s="96"/>
    </row>
    <row r="106" spans="1:25">
      <c r="A106" s="96" t="s">
        <v>459</v>
      </c>
      <c r="B106" s="37" t="s">
        <v>525</v>
      </c>
      <c r="C106" s="90">
        <v>2454953.6431820001</v>
      </c>
      <c r="D106" s="94">
        <v>3.9999999999999998E-6</v>
      </c>
      <c r="E106" s="91">
        <v>3.9999999999999998E-6</v>
      </c>
      <c r="F106" s="92">
        <v>0.125765285</v>
      </c>
      <c r="G106" s="95">
        <v>1.0000000000000001E-9</v>
      </c>
      <c r="H106" s="93">
        <v>1.0000000000000001E-9</v>
      </c>
      <c r="I106" s="87">
        <v>0.89100000000000001</v>
      </c>
      <c r="J106" s="96"/>
      <c r="K106" s="96"/>
      <c r="L106" s="88" t="s">
        <v>99</v>
      </c>
      <c r="M106" s="87">
        <v>0.25</v>
      </c>
      <c r="N106" s="96"/>
      <c r="O106" s="96"/>
      <c r="P106" s="88" t="s">
        <v>99</v>
      </c>
      <c r="Q106" s="87">
        <v>70.099999999999994</v>
      </c>
      <c r="R106" s="96"/>
      <c r="S106" s="96"/>
      <c r="T106" s="88" t="s">
        <v>99</v>
      </c>
      <c r="U106" s="87"/>
      <c r="V106" s="96"/>
      <c r="W106" s="88"/>
      <c r="X106" s="96">
        <v>113</v>
      </c>
      <c r="Y106" s="96"/>
    </row>
    <row r="107" spans="1:25">
      <c r="A107" s="87" t="s">
        <v>382</v>
      </c>
      <c r="B107" s="37" t="s">
        <v>527</v>
      </c>
      <c r="C107" s="101">
        <v>2450550.9253480001</v>
      </c>
      <c r="D107" s="94">
        <v>3.0000000000000001E-5</v>
      </c>
      <c r="E107" s="91">
        <v>3.0000000000000001E-5</v>
      </c>
      <c r="F107" s="92">
        <v>0.364095</v>
      </c>
      <c r="G107" s="95">
        <v>6.9999999999999999E-6</v>
      </c>
      <c r="H107" s="93">
        <v>6.9999999999999999E-6</v>
      </c>
      <c r="I107" s="87"/>
      <c r="J107" s="96"/>
      <c r="K107" s="96"/>
      <c r="L107" s="88"/>
      <c r="M107" s="87"/>
      <c r="N107" s="96"/>
      <c r="O107" s="96"/>
      <c r="P107" s="88"/>
      <c r="Q107" s="87">
        <v>76</v>
      </c>
      <c r="R107" s="96"/>
      <c r="S107" s="96"/>
      <c r="T107" s="88" t="s">
        <v>298</v>
      </c>
      <c r="U107" s="87"/>
      <c r="V107" s="96"/>
      <c r="W107" s="88"/>
      <c r="X107" s="96">
        <v>115</v>
      </c>
      <c r="Y107" s="96"/>
    </row>
    <row r="108" spans="1:25">
      <c r="A108" s="87" t="s">
        <v>382</v>
      </c>
      <c r="B108" s="37" t="s">
        <v>527</v>
      </c>
      <c r="C108" s="101">
        <v>2452411.3163430002</v>
      </c>
      <c r="D108" s="94">
        <v>1.0000000000000001E-5</v>
      </c>
      <c r="E108" s="91">
        <v>1.0000000000000001E-5</v>
      </c>
      <c r="F108" s="92"/>
      <c r="G108" s="95"/>
      <c r="H108" s="93"/>
      <c r="I108" s="87"/>
      <c r="J108" s="96"/>
      <c r="K108" s="96"/>
      <c r="L108" s="88"/>
      <c r="M108" s="87"/>
      <c r="N108" s="96"/>
      <c r="O108" s="96"/>
      <c r="P108" s="88"/>
      <c r="Q108" s="87"/>
      <c r="R108" s="96"/>
      <c r="S108" s="96"/>
      <c r="T108" s="88"/>
      <c r="U108" s="87"/>
      <c r="V108" s="96"/>
      <c r="W108" s="88"/>
      <c r="X108" s="96">
        <v>116</v>
      </c>
      <c r="Y108" s="96"/>
    </row>
    <row r="109" spans="1:25">
      <c r="A109" s="87" t="s">
        <v>382</v>
      </c>
      <c r="B109" s="37" t="s">
        <v>527</v>
      </c>
      <c r="C109" s="101">
        <v>2452412.4085429902</v>
      </c>
      <c r="D109" s="94">
        <v>2.1999999999999999E-5</v>
      </c>
      <c r="E109" s="91">
        <v>2.1999999999999999E-5</v>
      </c>
      <c r="F109" s="92"/>
      <c r="G109" s="95"/>
      <c r="H109" s="93"/>
      <c r="I109" s="87"/>
      <c r="J109" s="96"/>
      <c r="K109" s="96"/>
      <c r="L109" s="88"/>
      <c r="M109" s="87"/>
      <c r="N109" s="96"/>
      <c r="O109" s="96"/>
      <c r="P109" s="88"/>
      <c r="Q109" s="87"/>
      <c r="R109" s="96"/>
      <c r="S109" s="96"/>
      <c r="T109" s="88"/>
      <c r="U109" s="87"/>
      <c r="V109" s="96"/>
      <c r="W109" s="88"/>
      <c r="X109" s="96">
        <v>116</v>
      </c>
      <c r="Y109" s="96"/>
    </row>
    <row r="110" spans="1:25">
      <c r="A110" s="87" t="s">
        <v>382</v>
      </c>
      <c r="B110" s="37" t="s">
        <v>527</v>
      </c>
      <c r="C110" s="101">
        <v>2452413.496543</v>
      </c>
      <c r="D110" s="94">
        <v>3.9999999999999998E-6</v>
      </c>
      <c r="E110" s="91">
        <v>3.9999999999999998E-6</v>
      </c>
      <c r="F110" s="92"/>
      <c r="G110" s="95"/>
      <c r="H110" s="93"/>
      <c r="I110" s="87"/>
      <c r="J110" s="96"/>
      <c r="K110" s="96"/>
      <c r="L110" s="88"/>
      <c r="M110" s="87"/>
      <c r="N110" s="96"/>
      <c r="O110" s="96"/>
      <c r="P110" s="88"/>
      <c r="Q110" s="87"/>
      <c r="R110" s="96"/>
      <c r="S110" s="96"/>
      <c r="T110" s="88"/>
      <c r="U110" s="87"/>
      <c r="V110" s="96"/>
      <c r="W110" s="88"/>
      <c r="X110" s="96">
        <v>116</v>
      </c>
      <c r="Y110" s="96"/>
    </row>
    <row r="111" spans="1:25">
      <c r="A111" s="87" t="s">
        <v>382</v>
      </c>
      <c r="B111" s="37" t="s">
        <v>527</v>
      </c>
      <c r="C111" s="101">
        <v>2452705.5366349998</v>
      </c>
      <c r="D111" s="94">
        <v>3.0000000000000001E-6</v>
      </c>
      <c r="E111" s="91">
        <v>3.0000000000000001E-6</v>
      </c>
      <c r="F111" s="92"/>
      <c r="G111" s="95"/>
      <c r="H111" s="93"/>
      <c r="I111" s="87"/>
      <c r="J111" s="96"/>
      <c r="K111" s="96"/>
      <c r="L111" s="88"/>
      <c r="M111" s="87"/>
      <c r="N111" s="96"/>
      <c r="O111" s="96"/>
      <c r="P111" s="88"/>
      <c r="Q111" s="87"/>
      <c r="R111" s="96"/>
      <c r="S111" s="96"/>
      <c r="T111" s="88"/>
      <c r="U111" s="87"/>
      <c r="V111" s="96"/>
      <c r="W111" s="88"/>
      <c r="X111" s="96">
        <v>116</v>
      </c>
      <c r="Y111" s="96"/>
    </row>
    <row r="112" spans="1:25">
      <c r="A112" s="87" t="s">
        <v>382</v>
      </c>
      <c r="B112" s="37" t="s">
        <v>527</v>
      </c>
      <c r="C112" s="101">
        <v>2452727.3844340001</v>
      </c>
      <c r="D112" s="94">
        <v>3.9999999999999998E-6</v>
      </c>
      <c r="E112" s="91">
        <v>3.9999999999999998E-6</v>
      </c>
      <c r="F112" s="92"/>
      <c r="G112" s="95"/>
      <c r="H112" s="93"/>
      <c r="I112" s="87"/>
      <c r="J112" s="96"/>
      <c r="K112" s="96"/>
      <c r="L112" s="88"/>
      <c r="M112" s="87"/>
      <c r="N112" s="96"/>
      <c r="O112" s="96"/>
      <c r="P112" s="88"/>
      <c r="Q112" s="87"/>
      <c r="R112" s="96"/>
      <c r="S112" s="96"/>
      <c r="T112" s="88"/>
      <c r="U112" s="87"/>
      <c r="V112" s="96"/>
      <c r="W112" s="88"/>
      <c r="X112" s="96">
        <v>116</v>
      </c>
      <c r="Y112" s="96"/>
    </row>
    <row r="113" spans="1:25">
      <c r="A113" s="79" t="s">
        <v>382</v>
      </c>
      <c r="B113" s="37" t="s">
        <v>527</v>
      </c>
      <c r="C113" s="101">
        <v>2452784.554033</v>
      </c>
      <c r="D113" s="94">
        <v>1.0000000000000001E-5</v>
      </c>
      <c r="E113" s="84">
        <v>1.0000000000000001E-5</v>
      </c>
      <c r="F113" s="85">
        <v>0.3641394</v>
      </c>
      <c r="G113" s="104">
        <v>2.0000000000000001E-9</v>
      </c>
      <c r="H113" s="86">
        <v>2.0000000000000001E-9</v>
      </c>
      <c r="I113" s="79">
        <v>2</v>
      </c>
      <c r="J113" s="20"/>
      <c r="K113" s="20"/>
      <c r="L113" s="165" t="s">
        <v>176</v>
      </c>
      <c r="M113" s="79"/>
      <c r="N113" s="20"/>
      <c r="O113" s="20"/>
      <c r="P113" s="37"/>
      <c r="Q113" s="79">
        <v>86</v>
      </c>
      <c r="R113" s="20">
        <v>3</v>
      </c>
      <c r="S113" s="20">
        <v>2</v>
      </c>
      <c r="T113" s="37" t="s">
        <v>99</v>
      </c>
      <c r="U113" s="79"/>
      <c r="V113" s="20"/>
      <c r="W113" s="37"/>
      <c r="X113" s="20">
        <v>117</v>
      </c>
      <c r="Y113" s="157" t="s">
        <v>451</v>
      </c>
    </row>
    <row r="114" spans="1:25">
      <c r="A114" s="79" t="s">
        <v>382</v>
      </c>
      <c r="B114" s="37" t="s">
        <v>527</v>
      </c>
      <c r="C114" s="101">
        <v>2452784.554033</v>
      </c>
      <c r="D114" s="94">
        <v>1.0000000000000001E-5</v>
      </c>
      <c r="E114" s="84">
        <v>1.0000000000000001E-5</v>
      </c>
      <c r="F114" s="85">
        <v>0.3641394</v>
      </c>
      <c r="G114" s="104">
        <v>2.0000000000000001E-9</v>
      </c>
      <c r="H114" s="86">
        <v>2.0000000000000001E-9</v>
      </c>
      <c r="I114" s="79">
        <v>2.25</v>
      </c>
      <c r="J114" s="20"/>
      <c r="K114" s="20"/>
      <c r="L114" s="165" t="s">
        <v>176</v>
      </c>
      <c r="M114" s="79"/>
      <c r="N114" s="20"/>
      <c r="O114" s="20"/>
      <c r="P114" s="37"/>
      <c r="Q114" s="79">
        <v>86</v>
      </c>
      <c r="R114" s="20">
        <v>3</v>
      </c>
      <c r="S114" s="20">
        <v>2</v>
      </c>
      <c r="T114" s="37" t="s">
        <v>99</v>
      </c>
      <c r="U114" s="79"/>
      <c r="V114" s="20"/>
      <c r="W114" s="37"/>
      <c r="X114" s="20">
        <v>117</v>
      </c>
      <c r="Y114" s="157" t="s">
        <v>450</v>
      </c>
    </row>
    <row r="115" spans="1:25">
      <c r="A115" s="87" t="s">
        <v>382</v>
      </c>
      <c r="B115" s="37" t="s">
        <v>527</v>
      </c>
      <c r="C115" s="90">
        <v>2452784.0540430001</v>
      </c>
      <c r="D115" s="94">
        <v>9.9999999999999995E-7</v>
      </c>
      <c r="E115" s="91">
        <v>9.9999999999999995E-7</v>
      </c>
      <c r="F115" s="92">
        <v>0.36413931560000001</v>
      </c>
      <c r="G115" s="95">
        <v>5.0000000000000003E-10</v>
      </c>
      <c r="H115" s="93">
        <v>5.0000000000000003E-10</v>
      </c>
      <c r="I115" s="87"/>
      <c r="J115" s="96"/>
      <c r="K115" s="96"/>
      <c r="L115" s="88"/>
      <c r="M115" s="87"/>
      <c r="N115" s="96"/>
      <c r="O115" s="96"/>
      <c r="P115" s="88"/>
      <c r="Q115" s="87"/>
      <c r="R115" s="96"/>
      <c r="S115" s="96"/>
      <c r="T115" s="88"/>
      <c r="U115" s="87"/>
      <c r="V115" s="96"/>
      <c r="W115" s="88"/>
      <c r="X115" s="96">
        <v>87</v>
      </c>
      <c r="Y115" s="96"/>
    </row>
    <row r="116" spans="1:25">
      <c r="A116" s="87" t="s">
        <v>391</v>
      </c>
      <c r="B116" s="37" t="s">
        <v>526</v>
      </c>
      <c r="C116" s="101">
        <v>2451341.8865669998</v>
      </c>
      <c r="D116" s="94">
        <v>1.1999999999999999E-3</v>
      </c>
      <c r="E116" s="91">
        <v>1.1999999999999999E-3</v>
      </c>
      <c r="F116" s="92">
        <v>7.6050000000000006E-2</v>
      </c>
      <c r="G116" s="95">
        <v>6.0000000000000002E-5</v>
      </c>
      <c r="H116" s="93">
        <v>6.0000000000000002E-5</v>
      </c>
      <c r="I116" s="87"/>
      <c r="J116" s="96"/>
      <c r="K116" s="96"/>
      <c r="L116" s="88"/>
      <c r="M116" s="87"/>
      <c r="N116" s="96"/>
      <c r="O116" s="96"/>
      <c r="P116" s="88"/>
      <c r="Q116" s="87"/>
      <c r="R116" s="96"/>
      <c r="S116" s="96"/>
      <c r="T116" s="88"/>
      <c r="U116" s="87"/>
      <c r="V116" s="96"/>
      <c r="W116" s="88"/>
      <c r="X116" s="96">
        <v>119</v>
      </c>
    </row>
    <row r="117" spans="1:25">
      <c r="A117" s="87" t="s">
        <v>391</v>
      </c>
      <c r="B117" s="37" t="s">
        <v>526</v>
      </c>
      <c r="C117" s="101">
        <v>2451341.8910670001</v>
      </c>
      <c r="D117" s="94">
        <v>1.4E-3</v>
      </c>
      <c r="E117" s="91">
        <v>1.4E-3</v>
      </c>
      <c r="F117" s="92">
        <v>8.2199999999999995E-2</v>
      </c>
      <c r="G117" s="95">
        <v>6.9999999999999994E-5</v>
      </c>
      <c r="H117" s="93">
        <v>6.9999999999999994E-5</v>
      </c>
      <c r="I117" s="87"/>
      <c r="J117" s="96"/>
      <c r="K117" s="96"/>
      <c r="L117" s="88"/>
      <c r="M117" s="87"/>
      <c r="N117" s="96"/>
      <c r="O117" s="96"/>
      <c r="P117" s="88"/>
      <c r="Q117" s="87"/>
      <c r="R117" s="96"/>
      <c r="S117" s="96"/>
      <c r="T117" s="88"/>
      <c r="U117" s="87"/>
      <c r="V117" s="96"/>
      <c r="W117" s="88"/>
      <c r="X117" s="96">
        <v>119</v>
      </c>
      <c r="Y117" s="96"/>
    </row>
    <row r="118" spans="1:25">
      <c r="A118" s="87" t="s">
        <v>391</v>
      </c>
      <c r="B118" s="37" t="s">
        <v>526</v>
      </c>
      <c r="C118" s="101">
        <v>2451323.6094459998</v>
      </c>
      <c r="D118" s="94">
        <v>3.0000000000000001E-5</v>
      </c>
      <c r="E118" s="91">
        <v>3.0000000000000001E-5</v>
      </c>
      <c r="F118" s="92">
        <v>7.5961849999999997E-2</v>
      </c>
      <c r="G118" s="95">
        <v>1.1999999999999999E-7</v>
      </c>
      <c r="H118" s="93">
        <v>1.1999999999999999E-7</v>
      </c>
      <c r="I118" s="87"/>
      <c r="J118" s="96"/>
      <c r="K118" s="96"/>
      <c r="L118" s="88"/>
      <c r="M118" s="87">
        <v>0.25</v>
      </c>
      <c r="N118" s="96"/>
      <c r="O118" s="96"/>
      <c r="P118" s="88"/>
      <c r="Q118" s="87">
        <v>71.900000000000006</v>
      </c>
      <c r="R118" s="96"/>
      <c r="S118" s="96"/>
      <c r="T118" s="88"/>
      <c r="U118" s="87"/>
      <c r="V118" s="96"/>
      <c r="W118" s="88"/>
      <c r="X118" s="96">
        <v>120</v>
      </c>
      <c r="Y118" s="96" t="s">
        <v>462</v>
      </c>
    </row>
    <row r="119" spans="1:25">
      <c r="A119" s="87" t="s">
        <v>391</v>
      </c>
      <c r="B119" s="37" t="s">
        <v>526</v>
      </c>
      <c r="C119" s="101">
        <v>2451298.236765</v>
      </c>
      <c r="D119" s="94">
        <v>2.0000000000000002E-5</v>
      </c>
      <c r="E119" s="91">
        <v>2.0000000000000002E-5</v>
      </c>
      <c r="F119" s="92">
        <v>7.6100000000000001E-2</v>
      </c>
      <c r="G119" s="95">
        <v>3.0000000000000001E-5</v>
      </c>
      <c r="H119" s="93">
        <v>3.0000000000000001E-5</v>
      </c>
      <c r="I119" s="87"/>
      <c r="J119" s="96"/>
      <c r="K119" s="96"/>
      <c r="L119" s="88"/>
      <c r="M119" s="87">
        <v>0.25</v>
      </c>
      <c r="N119" s="96">
        <v>0.5</v>
      </c>
      <c r="O119" s="96">
        <v>0.5</v>
      </c>
      <c r="P119" s="88" t="s">
        <v>277</v>
      </c>
      <c r="Q119" s="87">
        <v>70</v>
      </c>
      <c r="R119" s="96"/>
      <c r="S119" s="96"/>
      <c r="T119" s="88" t="s">
        <v>463</v>
      </c>
      <c r="U119" s="87"/>
      <c r="V119" s="96"/>
      <c r="W119" s="88"/>
      <c r="X119" s="96">
        <v>121</v>
      </c>
      <c r="Y119" s="96" t="s">
        <v>457</v>
      </c>
    </row>
    <row r="120" spans="1:25">
      <c r="A120" s="87" t="s">
        <v>391</v>
      </c>
      <c r="B120" s="37" t="s">
        <v>526</v>
      </c>
      <c r="C120" s="90"/>
      <c r="D120" s="94"/>
      <c r="E120" s="91"/>
      <c r="F120" s="92">
        <v>7.5832999999999998E-2</v>
      </c>
      <c r="G120" s="95"/>
      <c r="H120" s="93"/>
      <c r="I120" s="87"/>
      <c r="J120" s="96"/>
      <c r="K120" s="96"/>
      <c r="L120" s="88"/>
      <c r="M120" s="87"/>
      <c r="N120" s="96"/>
      <c r="O120" s="96"/>
      <c r="P120" s="88"/>
      <c r="Q120" s="87">
        <v>72.5</v>
      </c>
      <c r="R120" s="96"/>
      <c r="S120" s="96"/>
      <c r="T120" s="88" t="s">
        <v>454</v>
      </c>
      <c r="U120" s="87"/>
      <c r="V120" s="96"/>
      <c r="W120" s="88"/>
      <c r="X120" s="96">
        <v>122</v>
      </c>
      <c r="Y120" s="96"/>
    </row>
    <row r="121" spans="1:25">
      <c r="A121" s="87" t="s">
        <v>391</v>
      </c>
      <c r="B121" s="37" t="s">
        <v>526</v>
      </c>
      <c r="C121" s="90"/>
      <c r="D121" s="94"/>
      <c r="E121" s="91"/>
      <c r="F121" s="92">
        <v>7.5958300000000006E-2</v>
      </c>
      <c r="G121" s="95"/>
      <c r="H121" s="93"/>
      <c r="I121" s="87"/>
      <c r="J121" s="96"/>
      <c r="K121" s="96"/>
      <c r="L121" s="88"/>
      <c r="M121" s="87"/>
      <c r="N121" s="96"/>
      <c r="O121" s="96"/>
      <c r="P121" s="88"/>
      <c r="Q121" s="87">
        <v>71</v>
      </c>
      <c r="R121" s="96">
        <v>5</v>
      </c>
      <c r="S121" s="96">
        <v>5</v>
      </c>
      <c r="T121" s="88" t="s">
        <v>99</v>
      </c>
      <c r="U121" s="87">
        <v>155</v>
      </c>
      <c r="V121" s="96">
        <v>58</v>
      </c>
      <c r="W121" s="88">
        <v>34</v>
      </c>
      <c r="X121" s="96">
        <v>123</v>
      </c>
      <c r="Y121" s="96" t="s">
        <v>769</v>
      </c>
    </row>
    <row r="122" spans="1:25">
      <c r="A122" s="87" t="s">
        <v>391</v>
      </c>
      <c r="B122" s="37" t="s">
        <v>526</v>
      </c>
      <c r="C122" s="101">
        <v>2451697.3280770001</v>
      </c>
      <c r="D122" s="94"/>
      <c r="E122" s="91"/>
      <c r="F122" s="92"/>
      <c r="G122" s="95"/>
      <c r="H122" s="93"/>
      <c r="I122" s="87"/>
      <c r="J122" s="96"/>
      <c r="K122" s="96"/>
      <c r="L122" s="88"/>
      <c r="M122" s="87"/>
      <c r="N122" s="96"/>
      <c r="O122" s="96"/>
      <c r="P122" s="88"/>
      <c r="Q122" s="87"/>
      <c r="R122" s="96"/>
      <c r="S122" s="96"/>
      <c r="T122" s="88"/>
      <c r="U122" s="87"/>
      <c r="V122" s="96"/>
      <c r="W122" s="88"/>
      <c r="X122" s="96">
        <v>124</v>
      </c>
      <c r="Y122" s="96"/>
    </row>
    <row r="123" spans="1:25">
      <c r="A123" s="87" t="s">
        <v>391</v>
      </c>
      <c r="B123" s="37" t="s">
        <v>526</v>
      </c>
      <c r="C123" s="90"/>
      <c r="D123" s="94"/>
      <c r="E123" s="91"/>
      <c r="F123" s="92"/>
      <c r="G123" s="95"/>
      <c r="H123" s="93"/>
      <c r="I123" s="87">
        <v>0.68070195594106331</v>
      </c>
      <c r="J123" s="96"/>
      <c r="K123" s="96"/>
      <c r="L123" s="88" t="s">
        <v>464</v>
      </c>
      <c r="M123" s="87">
        <v>0.25</v>
      </c>
      <c r="N123" s="96"/>
      <c r="O123" s="96"/>
      <c r="P123" s="88" t="s">
        <v>298</v>
      </c>
      <c r="Q123" s="87">
        <v>74.2</v>
      </c>
      <c r="R123" s="96"/>
      <c r="S123" s="96"/>
      <c r="T123" s="88" t="s">
        <v>464</v>
      </c>
      <c r="U123" s="87"/>
      <c r="V123" s="96"/>
      <c r="W123" s="88"/>
      <c r="X123" s="96">
        <v>125</v>
      </c>
      <c r="Y123" s="96" t="s">
        <v>770</v>
      </c>
    </row>
    <row r="124" spans="1:25">
      <c r="A124" s="87" t="s">
        <v>391</v>
      </c>
      <c r="B124" s="37" t="s">
        <v>526</v>
      </c>
      <c r="C124" s="90">
        <v>2451323.5334129999</v>
      </c>
      <c r="D124" s="94">
        <v>1.5E-5</v>
      </c>
      <c r="E124" s="91">
        <v>1.5E-5</v>
      </c>
      <c r="F124" s="92">
        <v>7.5961465140000003E-2</v>
      </c>
      <c r="G124" s="95">
        <v>5.1999999999999996E-10</v>
      </c>
      <c r="H124" s="93">
        <v>5.1999999999999996E-10</v>
      </c>
      <c r="I124" s="87"/>
      <c r="J124" s="96"/>
      <c r="K124" s="96"/>
      <c r="L124" s="88"/>
      <c r="M124" s="87"/>
      <c r="N124" s="96"/>
      <c r="O124" s="96"/>
      <c r="P124" s="88"/>
      <c r="Q124" s="87"/>
      <c r="R124" s="96"/>
      <c r="S124" s="96"/>
      <c r="T124" s="88"/>
      <c r="U124" s="87"/>
      <c r="V124" s="96"/>
      <c r="W124" s="88"/>
      <c r="X124" s="96">
        <v>126</v>
      </c>
      <c r="Y124" s="96"/>
    </row>
    <row r="125" spans="1:25">
      <c r="A125" s="87" t="s">
        <v>391</v>
      </c>
      <c r="B125" s="37" t="s">
        <v>526</v>
      </c>
      <c r="C125" s="90">
        <v>2451323.5334330001</v>
      </c>
      <c r="D125" s="94">
        <v>1.5E-5</v>
      </c>
      <c r="E125" s="91">
        <v>1.5E-5</v>
      </c>
      <c r="F125" s="92">
        <v>7.5961465889999996E-2</v>
      </c>
      <c r="G125" s="95">
        <v>5.3000000000000003E-10</v>
      </c>
      <c r="H125" s="93">
        <v>5.3000000000000003E-10</v>
      </c>
      <c r="I125" s="87"/>
      <c r="J125" s="96"/>
      <c r="K125" s="96"/>
      <c r="L125" s="88"/>
      <c r="M125" s="87"/>
      <c r="N125" s="96"/>
      <c r="O125" s="96"/>
      <c r="P125" s="88"/>
      <c r="Q125" s="87"/>
      <c r="R125" s="96"/>
      <c r="S125" s="96"/>
      <c r="T125" s="88"/>
      <c r="U125" s="87"/>
      <c r="V125" s="96"/>
      <c r="W125" s="88"/>
      <c r="X125" s="96">
        <v>126</v>
      </c>
      <c r="Y125" s="96"/>
    </row>
    <row r="126" spans="1:25">
      <c r="A126" s="87" t="s">
        <v>391</v>
      </c>
      <c r="B126" s="37" t="s">
        <v>526</v>
      </c>
      <c r="C126" s="90">
        <v>2454173.3029999998</v>
      </c>
      <c r="D126" s="94">
        <v>4.0000000000000002E-4</v>
      </c>
      <c r="E126" s="91">
        <v>4.0000000000000002E-4</v>
      </c>
      <c r="F126" s="92">
        <v>7.5961461399999999E-2</v>
      </c>
      <c r="G126" s="95">
        <v>1.4800000000000001E-9</v>
      </c>
      <c r="H126" s="93">
        <v>1.4800000000000001E-9</v>
      </c>
      <c r="I126" s="87"/>
      <c r="J126" s="96"/>
      <c r="K126" s="96"/>
      <c r="L126" s="88"/>
      <c r="M126" s="87"/>
      <c r="N126" s="96"/>
      <c r="O126" s="96"/>
      <c r="P126" s="88"/>
      <c r="Q126" s="87"/>
      <c r="R126" s="96"/>
      <c r="S126" s="96"/>
      <c r="T126" s="88"/>
      <c r="U126" s="87"/>
      <c r="V126" s="96"/>
      <c r="W126" s="88"/>
      <c r="X126" s="96">
        <v>128</v>
      </c>
      <c r="Y126" s="96" t="s">
        <v>456</v>
      </c>
    </row>
    <row r="127" spans="1:25">
      <c r="A127" s="87" t="s">
        <v>415</v>
      </c>
      <c r="B127" s="37" t="s">
        <v>528</v>
      </c>
      <c r="C127" s="105">
        <v>2442543.8430434801</v>
      </c>
      <c r="D127" s="94"/>
      <c r="E127" s="91"/>
      <c r="F127" s="92">
        <v>0.34433080900000002</v>
      </c>
      <c r="G127" s="95"/>
      <c r="H127" s="93"/>
      <c r="I127" s="87"/>
      <c r="J127" s="96"/>
      <c r="K127" s="96"/>
      <c r="L127" s="88"/>
      <c r="M127" s="87"/>
      <c r="N127" s="96"/>
      <c r="O127" s="96"/>
      <c r="P127" s="88"/>
      <c r="Q127" s="87"/>
      <c r="R127" s="96"/>
      <c r="S127" s="96"/>
      <c r="T127" s="88"/>
      <c r="U127" s="87"/>
      <c r="V127" s="96"/>
      <c r="W127" s="88"/>
      <c r="X127" s="96">
        <v>130</v>
      </c>
      <c r="Y127" s="150" t="s">
        <v>457</v>
      </c>
    </row>
    <row r="128" spans="1:25">
      <c r="A128" s="87" t="s">
        <v>415</v>
      </c>
      <c r="B128" s="37" t="s">
        <v>529</v>
      </c>
      <c r="C128" s="105">
        <v>2442543.8430434801</v>
      </c>
      <c r="D128" s="94"/>
      <c r="E128" s="91"/>
      <c r="F128" s="92">
        <v>0.34433080900000002</v>
      </c>
      <c r="G128" s="95"/>
      <c r="H128" s="93"/>
      <c r="I128" s="87">
        <v>1.79</v>
      </c>
      <c r="J128" s="96"/>
      <c r="K128" s="96"/>
      <c r="L128" s="88" t="s">
        <v>466</v>
      </c>
      <c r="M128" s="87">
        <v>0.16</v>
      </c>
      <c r="N128" s="96"/>
      <c r="O128" s="96"/>
      <c r="P128" s="88" t="s">
        <v>176</v>
      </c>
      <c r="Q128" s="87"/>
      <c r="R128" s="96"/>
      <c r="S128" s="96"/>
      <c r="T128" s="88"/>
      <c r="U128" s="87"/>
      <c r="V128" s="96"/>
      <c r="W128" s="88"/>
      <c r="X128" s="96">
        <v>131</v>
      </c>
      <c r="Y128" s="96"/>
    </row>
    <row r="129" spans="1:25">
      <c r="A129" s="87" t="s">
        <v>415</v>
      </c>
      <c r="B129" s="37" t="s">
        <v>530</v>
      </c>
      <c r="C129" s="90">
        <v>2453410.9190219999</v>
      </c>
      <c r="D129" s="94">
        <v>5.0000000000000001E-4</v>
      </c>
      <c r="E129" s="91">
        <v>5.0000000000000001E-4</v>
      </c>
      <c r="F129" s="92"/>
      <c r="G129" s="95"/>
      <c r="H129" s="93"/>
      <c r="I129" s="87"/>
      <c r="J129" s="96"/>
      <c r="K129" s="96"/>
      <c r="L129" s="88"/>
      <c r="M129" s="87"/>
      <c r="N129" s="96"/>
      <c r="O129" s="96"/>
      <c r="P129" s="88"/>
      <c r="Q129" s="87"/>
      <c r="R129" s="96"/>
      <c r="S129" s="96"/>
      <c r="T129" s="88"/>
      <c r="U129" s="87"/>
      <c r="V129" s="96"/>
      <c r="W129" s="88"/>
      <c r="X129" s="96">
        <v>134</v>
      </c>
      <c r="Y129" s="106"/>
    </row>
    <row r="130" spans="1:25">
      <c r="A130" s="87" t="s">
        <v>415</v>
      </c>
      <c r="B130" s="37" t="s">
        <v>531</v>
      </c>
      <c r="C130" s="94">
        <v>2442543.8438054598</v>
      </c>
      <c r="D130" s="94">
        <v>3.3000000000000002E-6</v>
      </c>
      <c r="E130" s="91">
        <v>3.3000000000000002E-6</v>
      </c>
      <c r="F130" s="92">
        <v>0.34433083274199999</v>
      </c>
      <c r="G130" s="95">
        <v>9.8999999999999994E-11</v>
      </c>
      <c r="H130" s="93">
        <v>9.8999999999999994E-11</v>
      </c>
      <c r="I130" s="87">
        <v>1.82</v>
      </c>
      <c r="J130" s="96">
        <v>0.01</v>
      </c>
      <c r="K130" s="96">
        <v>0.01</v>
      </c>
      <c r="L130" s="88" t="s">
        <v>299</v>
      </c>
      <c r="M130" s="87">
        <v>0.17399999999999999</v>
      </c>
      <c r="N130" s="96">
        <v>4.0000000000000001E-3</v>
      </c>
      <c r="O130" s="96">
        <v>4.0000000000000001E-3</v>
      </c>
      <c r="P130" s="88" t="s">
        <v>299</v>
      </c>
      <c r="Q130" s="87">
        <v>89.5</v>
      </c>
      <c r="R130" s="96">
        <v>0.6</v>
      </c>
      <c r="S130" s="96">
        <v>0.6</v>
      </c>
      <c r="T130" s="88" t="s">
        <v>299</v>
      </c>
      <c r="U130" s="87">
        <v>550</v>
      </c>
      <c r="V130" s="96">
        <v>20</v>
      </c>
      <c r="W130" s="88">
        <v>20</v>
      </c>
      <c r="X130" s="96">
        <v>136</v>
      </c>
      <c r="Y130" s="150"/>
    </row>
    <row r="131" spans="1:25">
      <c r="A131" s="87" t="s">
        <v>415</v>
      </c>
      <c r="B131" s="37" t="s">
        <v>532</v>
      </c>
      <c r="C131" s="90">
        <v>2442543.8436054699</v>
      </c>
      <c r="D131" s="94">
        <v>5.0000000000000002E-5</v>
      </c>
      <c r="E131" s="91">
        <v>5.0000000000000002E-5</v>
      </c>
      <c r="F131" s="92">
        <v>0.34433084260000002</v>
      </c>
      <c r="G131" s="95">
        <v>3E-10</v>
      </c>
      <c r="H131" s="93">
        <v>3E-10</v>
      </c>
      <c r="I131" s="87"/>
      <c r="J131" s="96"/>
      <c r="K131" s="96"/>
      <c r="L131" s="88"/>
      <c r="M131" s="87"/>
      <c r="N131" s="96"/>
      <c r="O131" s="96"/>
      <c r="P131" s="88"/>
      <c r="Q131" s="87"/>
      <c r="R131" s="96"/>
      <c r="S131" s="96"/>
      <c r="T131" s="88"/>
      <c r="U131" s="87"/>
      <c r="V131" s="96"/>
      <c r="W131" s="88"/>
      <c r="X131" s="96">
        <v>137</v>
      </c>
      <c r="Y131" s="106"/>
    </row>
    <row r="132" spans="1:25">
      <c r="A132" s="87" t="s">
        <v>415</v>
      </c>
      <c r="B132" s="37" t="s">
        <v>533</v>
      </c>
      <c r="C132" s="90">
        <v>2442543.83763</v>
      </c>
      <c r="D132" s="94">
        <v>5.0000000000000002E-5</v>
      </c>
      <c r="E132" s="91">
        <v>5.0000000000000002E-5</v>
      </c>
      <c r="F132" s="92">
        <v>0.34433084260000002</v>
      </c>
      <c r="G132" s="95">
        <v>3E-10</v>
      </c>
      <c r="H132" s="93">
        <v>3E-10</v>
      </c>
      <c r="I132" s="87">
        <v>1.1708000000000001</v>
      </c>
      <c r="J132" s="96">
        <v>0.15</v>
      </c>
      <c r="K132" s="96">
        <v>0.75190999999999997</v>
      </c>
      <c r="L132" s="88" t="s">
        <v>99</v>
      </c>
      <c r="M132" s="87"/>
      <c r="N132" s="96"/>
      <c r="O132" s="96"/>
      <c r="P132" s="88"/>
      <c r="Q132" s="87">
        <v>89.5</v>
      </c>
      <c r="R132" s="96"/>
      <c r="S132" s="96"/>
      <c r="T132" s="88" t="s">
        <v>467</v>
      </c>
      <c r="U132" s="87"/>
      <c r="V132" s="96"/>
      <c r="W132" s="88"/>
      <c r="X132" s="96">
        <v>138</v>
      </c>
      <c r="Y132" s="106"/>
    </row>
    <row r="133" spans="1:25">
      <c r="A133" s="87" t="s">
        <v>433</v>
      </c>
      <c r="B133" s="37" t="s">
        <v>534</v>
      </c>
      <c r="C133" s="90">
        <v>2451822.7605489902</v>
      </c>
      <c r="D133" s="94">
        <v>2.2000000000000001E-4</v>
      </c>
      <c r="E133" s="91">
        <v>2.2000000000000001E-4</v>
      </c>
      <c r="F133" s="92">
        <v>9.564665E-2</v>
      </c>
      <c r="G133" s="95">
        <v>3.9000000000000002E-7</v>
      </c>
      <c r="H133" s="93">
        <v>3.9000000000000002E-7</v>
      </c>
      <c r="I133" s="87">
        <v>0.81</v>
      </c>
      <c r="J133" s="96"/>
      <c r="K133" s="96"/>
      <c r="L133" s="88" t="s">
        <v>454</v>
      </c>
      <c r="M133" s="87">
        <v>0.27800000000000002</v>
      </c>
      <c r="N133" s="96">
        <v>1.9E-2</v>
      </c>
      <c r="O133" s="96">
        <v>1.9E-2</v>
      </c>
      <c r="P133" s="88" t="s">
        <v>454</v>
      </c>
      <c r="Q133" s="87">
        <v>84.4</v>
      </c>
      <c r="R133" s="96">
        <v>0.3</v>
      </c>
      <c r="S133" s="96">
        <v>0.03</v>
      </c>
      <c r="T133" s="88" t="s">
        <v>454</v>
      </c>
      <c r="U133" s="87"/>
      <c r="V133" s="96"/>
      <c r="W133" s="88"/>
      <c r="X133" s="96">
        <v>139</v>
      </c>
      <c r="Y133" s="106"/>
    </row>
    <row r="134" spans="1:25">
      <c r="A134" s="87" t="s">
        <v>433</v>
      </c>
      <c r="B134" s="37" t="s">
        <v>534</v>
      </c>
      <c r="C134" s="101">
        <v>2454126.41047</v>
      </c>
      <c r="D134" s="94">
        <v>1.1000000000000001E-3</v>
      </c>
      <c r="E134" s="91">
        <v>1.1000000000000001E-3</v>
      </c>
      <c r="F134" s="92"/>
      <c r="G134" s="95"/>
      <c r="H134" s="93"/>
      <c r="I134" s="87"/>
      <c r="J134" s="96"/>
      <c r="K134" s="96"/>
      <c r="L134" s="88"/>
      <c r="M134" s="87"/>
      <c r="N134" s="96"/>
      <c r="O134" s="96"/>
      <c r="P134" s="88"/>
      <c r="Q134" s="87"/>
      <c r="R134" s="96"/>
      <c r="S134" s="96"/>
      <c r="T134" s="88"/>
      <c r="U134" s="87"/>
      <c r="V134" s="96"/>
      <c r="W134" s="88"/>
      <c r="X134" s="96">
        <v>140</v>
      </c>
      <c r="Y134" s="106"/>
    </row>
    <row r="135" spans="1:25">
      <c r="A135" s="87" t="s">
        <v>433</v>
      </c>
      <c r="B135" s="37" t="s">
        <v>534</v>
      </c>
      <c r="C135" s="101">
        <v>2454126.4587699999</v>
      </c>
      <c r="D135" s="94">
        <v>1.1000000000000001E-3</v>
      </c>
      <c r="E135" s="91">
        <v>1.1000000000000001E-3</v>
      </c>
      <c r="F135" s="92"/>
      <c r="G135" s="95"/>
      <c r="H135" s="93"/>
      <c r="I135" s="87"/>
      <c r="J135" s="96"/>
      <c r="K135" s="96"/>
      <c r="L135" s="88"/>
      <c r="M135" s="87"/>
      <c r="N135" s="96"/>
      <c r="O135" s="96"/>
      <c r="P135" s="88"/>
      <c r="Q135" s="87"/>
      <c r="R135" s="96"/>
      <c r="S135" s="96"/>
      <c r="T135" s="88"/>
      <c r="U135" s="87"/>
      <c r="V135" s="96"/>
      <c r="W135" s="88"/>
      <c r="X135" s="96">
        <v>140</v>
      </c>
      <c r="Y135" s="106"/>
    </row>
    <row r="136" spans="1:25">
      <c r="A136" s="87" t="s">
        <v>433</v>
      </c>
      <c r="B136" s="37" t="s">
        <v>534</v>
      </c>
      <c r="C136" s="101">
        <v>2454126.5056699999</v>
      </c>
      <c r="D136" s="94">
        <v>1.1000000000000001E-3</v>
      </c>
      <c r="E136" s="91">
        <v>1.1000000000000001E-3</v>
      </c>
      <c r="F136" s="92"/>
      <c r="G136" s="95"/>
      <c r="H136" s="93"/>
      <c r="I136" s="87"/>
      <c r="J136" s="96"/>
      <c r="K136" s="96"/>
      <c r="L136" s="88"/>
      <c r="M136" s="87"/>
      <c r="N136" s="96"/>
      <c r="O136" s="96"/>
      <c r="P136" s="88"/>
      <c r="Q136" s="87"/>
      <c r="R136" s="96"/>
      <c r="S136" s="96"/>
      <c r="T136" s="88"/>
      <c r="U136" s="87"/>
      <c r="V136" s="96"/>
      <c r="W136" s="88"/>
      <c r="X136" s="96">
        <v>140</v>
      </c>
      <c r="Y136" s="106"/>
    </row>
    <row r="137" spans="1:25">
      <c r="A137" s="87" t="s">
        <v>433</v>
      </c>
      <c r="B137" s="37" t="s">
        <v>534</v>
      </c>
      <c r="C137" s="101">
        <v>2454126.5540700001</v>
      </c>
      <c r="D137" s="94">
        <v>1.1000000000000001E-3</v>
      </c>
      <c r="E137" s="91">
        <v>1.1000000000000001E-3</v>
      </c>
      <c r="F137" s="92"/>
      <c r="G137" s="95"/>
      <c r="H137" s="93"/>
      <c r="I137" s="87"/>
      <c r="J137" s="96"/>
      <c r="K137" s="96"/>
      <c r="L137" s="88"/>
      <c r="M137" s="87"/>
      <c r="N137" s="96"/>
      <c r="O137" s="96"/>
      <c r="P137" s="88"/>
      <c r="Q137" s="87"/>
      <c r="R137" s="96"/>
      <c r="S137" s="96"/>
      <c r="T137" s="88"/>
      <c r="U137" s="87"/>
      <c r="V137" s="96"/>
      <c r="W137" s="88"/>
      <c r="X137" s="96">
        <v>140</v>
      </c>
      <c r="Y137" s="106"/>
    </row>
    <row r="138" spans="1:25">
      <c r="A138" s="87" t="s">
        <v>433</v>
      </c>
      <c r="B138" s="37" t="s">
        <v>534</v>
      </c>
      <c r="C138" s="101">
        <v>2454126.6014700001</v>
      </c>
      <c r="D138" s="94">
        <v>1.1000000000000001E-3</v>
      </c>
      <c r="E138" s="91">
        <v>1.1000000000000001E-3</v>
      </c>
      <c r="F138" s="92"/>
      <c r="G138" s="95"/>
      <c r="H138" s="93"/>
      <c r="I138" s="87"/>
      <c r="J138" s="96"/>
      <c r="K138" s="96"/>
      <c r="L138" s="88"/>
      <c r="M138" s="87"/>
      <c r="N138" s="96"/>
      <c r="O138" s="96"/>
      <c r="P138" s="88"/>
      <c r="Q138" s="87"/>
      <c r="R138" s="96"/>
      <c r="S138" s="96"/>
      <c r="T138" s="88"/>
      <c r="U138" s="87"/>
      <c r="V138" s="96"/>
      <c r="W138" s="88"/>
      <c r="X138" s="96">
        <v>140</v>
      </c>
      <c r="Y138" s="106"/>
    </row>
    <row r="139" spans="1:25">
      <c r="A139" s="87" t="s">
        <v>433</v>
      </c>
      <c r="B139" s="37" t="s">
        <v>534</v>
      </c>
      <c r="C139" s="101">
        <v>2451822.7616289998</v>
      </c>
      <c r="D139" s="94">
        <v>6.9999999999999994E-5</v>
      </c>
      <c r="E139" s="91">
        <v>6.9999999999999994E-5</v>
      </c>
      <c r="F139" s="92">
        <v>9.5646624999999999E-2</v>
      </c>
      <c r="G139" s="95">
        <v>3E-9</v>
      </c>
      <c r="H139" s="93">
        <v>3E-9</v>
      </c>
      <c r="I139" s="87"/>
      <c r="J139" s="96"/>
      <c r="K139" s="96"/>
      <c r="L139" s="88"/>
      <c r="M139" s="87"/>
      <c r="N139" s="96"/>
      <c r="O139" s="96"/>
      <c r="P139" s="88"/>
      <c r="Q139" s="87"/>
      <c r="R139" s="96"/>
      <c r="S139" s="96"/>
      <c r="T139" s="88"/>
      <c r="U139" s="87"/>
      <c r="V139" s="96"/>
      <c r="W139" s="88"/>
      <c r="X139" s="96">
        <v>141</v>
      </c>
      <c r="Y139" s="106"/>
    </row>
    <row r="140" spans="1:25">
      <c r="A140" s="87" t="s">
        <v>433</v>
      </c>
      <c r="B140" s="37" t="s">
        <v>534</v>
      </c>
      <c r="C140" s="101">
        <v>2451822.7618999998</v>
      </c>
      <c r="D140" s="94">
        <v>5.0000000000000001E-4</v>
      </c>
      <c r="E140" s="91">
        <v>5.0000000000000001E-4</v>
      </c>
      <c r="F140" s="96">
        <v>9.5564662499999994E-2</v>
      </c>
      <c r="G140" s="95">
        <v>4.0000000000000002E-9</v>
      </c>
      <c r="H140" s="93">
        <v>4.0000000000000002E-9</v>
      </c>
      <c r="I140" s="87">
        <v>0.81</v>
      </c>
      <c r="J140" s="96"/>
      <c r="K140" s="96"/>
      <c r="L140" s="88" t="s">
        <v>468</v>
      </c>
      <c r="M140" s="87">
        <v>0.27800000000000002</v>
      </c>
      <c r="N140" s="96">
        <v>1.9E-2</v>
      </c>
      <c r="O140" s="96">
        <v>1.9E-2</v>
      </c>
      <c r="P140" s="88" t="s">
        <v>469</v>
      </c>
      <c r="Q140" s="87">
        <v>85.03</v>
      </c>
      <c r="R140" s="96">
        <v>0.04</v>
      </c>
      <c r="S140" s="96">
        <v>0.04</v>
      </c>
      <c r="T140" s="88" t="s">
        <v>99</v>
      </c>
      <c r="U140" s="87"/>
      <c r="V140" s="96"/>
      <c r="W140" s="88"/>
      <c r="X140" s="96">
        <v>142</v>
      </c>
      <c r="Y140" s="106"/>
    </row>
    <row r="141" spans="1:25">
      <c r="A141" s="87" t="s">
        <v>433</v>
      </c>
      <c r="B141" s="37" t="s">
        <v>534</v>
      </c>
      <c r="C141" s="90">
        <v>2451822.7612700001</v>
      </c>
      <c r="D141" s="94">
        <v>1.05E-4</v>
      </c>
      <c r="E141" s="91">
        <v>1.5500000000000003E-4</v>
      </c>
      <c r="F141" s="92">
        <v>9.5646637600000001E-2</v>
      </c>
      <c r="G141" s="95">
        <f>G133+0.0000000017</f>
        <v>3.9170000000000005E-7</v>
      </c>
      <c r="H141" s="93"/>
      <c r="I141" s="20">
        <v>20.73</v>
      </c>
      <c r="J141" s="20">
        <v>0.21</v>
      </c>
      <c r="K141" s="20">
        <v>0.21</v>
      </c>
      <c r="L141" s="37" t="s">
        <v>470</v>
      </c>
      <c r="M141" s="87"/>
      <c r="N141" s="96"/>
      <c r="O141" s="96"/>
      <c r="P141" s="88"/>
      <c r="Q141" s="87"/>
      <c r="R141" s="96"/>
      <c r="S141" s="96"/>
      <c r="T141" s="88"/>
      <c r="U141" s="87"/>
      <c r="V141" s="96"/>
      <c r="W141" s="88"/>
      <c r="X141" s="96">
        <v>144</v>
      </c>
      <c r="Y141" s="96"/>
    </row>
    <row r="142" spans="1:25">
      <c r="A142" s="87" t="s">
        <v>433</v>
      </c>
      <c r="B142" s="37" t="s">
        <v>534</v>
      </c>
      <c r="C142" s="90">
        <v>2451822.761533</v>
      </c>
      <c r="D142" s="94">
        <v>2.81E-4</v>
      </c>
      <c r="E142" s="91">
        <v>1.5900000000000002E-4</v>
      </c>
      <c r="F142" s="92">
        <v>9.5646610699999995E-2</v>
      </c>
      <c r="G142" s="95">
        <v>3.9510000000000004E-7</v>
      </c>
      <c r="H142" s="93">
        <v>3.8490000000000001E-7</v>
      </c>
      <c r="I142" s="20">
        <v>18.79</v>
      </c>
      <c r="J142" s="20">
        <v>0.53</v>
      </c>
      <c r="K142" s="20">
        <v>0.53</v>
      </c>
      <c r="L142" s="37" t="s">
        <v>470</v>
      </c>
      <c r="M142" s="87"/>
      <c r="N142" s="96"/>
      <c r="O142" s="96"/>
      <c r="P142" s="88"/>
      <c r="Q142" s="87"/>
      <c r="R142" s="96"/>
      <c r="S142" s="96"/>
      <c r="T142" s="88"/>
      <c r="U142" s="87"/>
      <c r="V142" s="96"/>
      <c r="W142" s="88"/>
      <c r="X142" s="96">
        <v>144</v>
      </c>
      <c r="Y142" s="106"/>
    </row>
    <row r="143" spans="1:25">
      <c r="A143" s="87" t="s">
        <v>433</v>
      </c>
      <c r="B143" s="37" t="s">
        <v>534</v>
      </c>
      <c r="C143" s="90">
        <v>2451822.7605090002</v>
      </c>
      <c r="D143" s="94"/>
      <c r="E143" s="91"/>
      <c r="F143" s="92">
        <v>9.5646608999999994E-2</v>
      </c>
      <c r="G143" s="95"/>
      <c r="H143" s="93"/>
      <c r="I143" s="20"/>
      <c r="J143" s="20"/>
      <c r="K143" s="20"/>
      <c r="L143" s="37"/>
      <c r="M143" s="87"/>
      <c r="N143" s="96"/>
      <c r="O143" s="96"/>
      <c r="P143" s="88"/>
      <c r="Q143" s="87"/>
      <c r="R143" s="96"/>
      <c r="S143" s="96"/>
      <c r="T143" s="88"/>
      <c r="U143" s="87"/>
      <c r="V143" s="96"/>
      <c r="W143" s="88"/>
      <c r="X143" s="96">
        <v>147</v>
      </c>
      <c r="Y143" s="96" t="s">
        <v>456</v>
      </c>
    </row>
    <row r="144" spans="1:25">
      <c r="A144" s="87" t="s">
        <v>433</v>
      </c>
      <c r="B144" s="37" t="s">
        <v>534</v>
      </c>
      <c r="C144" s="90">
        <v>2451822.7607</v>
      </c>
      <c r="D144" s="94">
        <v>1.0000000000000001E-5</v>
      </c>
      <c r="E144" s="91">
        <v>1.0000000000000001E-5</v>
      </c>
      <c r="F144" s="92">
        <v>9.5646620000000002E-2</v>
      </c>
      <c r="G144" s="95">
        <v>4.0000000000000002E-9</v>
      </c>
      <c r="H144" s="93">
        <v>4.0000000000000002E-9</v>
      </c>
      <c r="I144" s="20"/>
      <c r="J144" s="20"/>
      <c r="K144" s="20"/>
      <c r="L144" s="37"/>
      <c r="M144" s="87"/>
      <c r="N144" s="96"/>
      <c r="O144" s="96"/>
      <c r="P144" s="88"/>
      <c r="Q144" s="87"/>
      <c r="R144" s="96"/>
      <c r="S144" s="96"/>
      <c r="T144" s="88"/>
      <c r="U144" s="87"/>
      <c r="V144" s="96"/>
      <c r="W144" s="88"/>
      <c r="X144" s="96">
        <v>148</v>
      </c>
      <c r="Y144" s="96" t="s">
        <v>457</v>
      </c>
    </row>
    <row r="145" spans="1:25">
      <c r="A145" s="51" t="s">
        <v>82</v>
      </c>
      <c r="B145" s="107" t="s">
        <v>536</v>
      </c>
      <c r="C145" s="108">
        <v>2444043.6865596999</v>
      </c>
      <c r="D145" s="109">
        <v>1.2E-4</v>
      </c>
      <c r="E145" s="110">
        <v>1.2E-4</v>
      </c>
      <c r="F145" s="111">
        <v>6.2427887000000001E-2</v>
      </c>
      <c r="G145" s="112">
        <v>8.0000000000000005E-9</v>
      </c>
      <c r="H145" s="113">
        <v>8.0000000000000005E-9</v>
      </c>
      <c r="I145" s="20"/>
      <c r="J145" s="20"/>
      <c r="K145" s="20"/>
      <c r="L145" s="37"/>
      <c r="M145" s="87"/>
      <c r="N145" s="96"/>
      <c r="O145" s="96"/>
      <c r="P145" s="88"/>
      <c r="Q145" s="87"/>
      <c r="R145" s="96"/>
      <c r="S145" s="96"/>
      <c r="T145" s="88"/>
      <c r="U145" s="87"/>
      <c r="V145" s="96"/>
      <c r="W145" s="88"/>
      <c r="X145" s="114">
        <v>149</v>
      </c>
      <c r="Y145" s="106"/>
    </row>
    <row r="146" spans="1:25">
      <c r="A146" s="51" t="s">
        <v>82</v>
      </c>
      <c r="B146" s="107" t="s">
        <v>541</v>
      </c>
      <c r="C146" s="108"/>
      <c r="D146" s="109"/>
      <c r="E146" s="110"/>
      <c r="F146" s="111"/>
      <c r="G146" s="112"/>
      <c r="H146" s="113"/>
      <c r="I146" s="116">
        <v>0.53</v>
      </c>
      <c r="J146" s="116">
        <v>0.02</v>
      </c>
      <c r="K146" s="116">
        <v>0.02</v>
      </c>
      <c r="L146" s="117" t="s">
        <v>176</v>
      </c>
      <c r="M146" s="51">
        <v>0.26</v>
      </c>
      <c r="N146" s="114">
        <v>0.04</v>
      </c>
      <c r="O146" s="114">
        <v>0.04</v>
      </c>
      <c r="P146" s="117" t="s">
        <v>176</v>
      </c>
      <c r="Q146" s="51">
        <v>81.2</v>
      </c>
      <c r="R146" s="114">
        <v>1</v>
      </c>
      <c r="S146" s="114">
        <v>1</v>
      </c>
      <c r="T146" s="117" t="s">
        <v>176</v>
      </c>
      <c r="U146" s="114">
        <v>111</v>
      </c>
      <c r="V146" s="114">
        <v>34</v>
      </c>
      <c r="W146" s="117">
        <v>34</v>
      </c>
      <c r="X146" s="114">
        <v>150</v>
      </c>
      <c r="Y146" s="106"/>
    </row>
    <row r="147" spans="1:25">
      <c r="A147" s="51" t="s">
        <v>82</v>
      </c>
      <c r="B147" s="107" t="s">
        <v>541</v>
      </c>
      <c r="C147" s="108">
        <v>2444787.3272594898</v>
      </c>
      <c r="D147" s="109"/>
      <c r="E147" s="110"/>
      <c r="F147" s="111">
        <v>6.242785E-2</v>
      </c>
      <c r="G147" s="112">
        <v>8.9999999999999995E-9</v>
      </c>
      <c r="H147" s="113">
        <v>8.9999999999999995E-9</v>
      </c>
      <c r="I147" s="112"/>
      <c r="J147" s="112"/>
      <c r="K147" s="112"/>
      <c r="L147" s="117"/>
      <c r="M147" s="51"/>
      <c r="N147" s="114"/>
      <c r="O147" s="114"/>
      <c r="P147" s="117"/>
      <c r="Q147" s="51"/>
      <c r="R147" s="114"/>
      <c r="S147" s="114"/>
      <c r="T147" s="117"/>
      <c r="U147" s="114"/>
      <c r="V147" s="114"/>
      <c r="W147" s="117"/>
      <c r="X147" s="114">
        <v>151</v>
      </c>
      <c r="Y147" s="115"/>
    </row>
    <row r="148" spans="1:25">
      <c r="A148" s="51" t="s">
        <v>82</v>
      </c>
      <c r="B148" s="107" t="s">
        <v>541</v>
      </c>
      <c r="C148" s="108">
        <v>2444787.3217139998</v>
      </c>
      <c r="D148" s="109">
        <v>3.9999999999999998E-6</v>
      </c>
      <c r="E148" s="110">
        <v>3.9999999999999998E-6</v>
      </c>
      <c r="F148" s="111">
        <v>6.2427860000000002E-2</v>
      </c>
      <c r="G148" s="112">
        <v>2.0000000000000001E-9</v>
      </c>
      <c r="H148" s="113">
        <v>2.0000000000000001E-9</v>
      </c>
      <c r="I148" s="112"/>
      <c r="J148" s="112"/>
      <c r="K148" s="112"/>
      <c r="L148" s="117"/>
      <c r="M148" s="51"/>
      <c r="N148" s="114"/>
      <c r="O148" s="114"/>
      <c r="P148" s="117"/>
      <c r="Q148" s="51"/>
      <c r="R148" s="114"/>
      <c r="S148" s="114"/>
      <c r="T148" s="117"/>
      <c r="U148" s="114"/>
      <c r="V148" s="114"/>
      <c r="W148" s="117"/>
      <c r="X148" s="114">
        <v>152</v>
      </c>
      <c r="Y148" s="115"/>
    </row>
    <row r="149" spans="1:25">
      <c r="A149" s="51" t="s">
        <v>82</v>
      </c>
      <c r="B149" s="107" t="s">
        <v>541</v>
      </c>
      <c r="C149" s="108">
        <v>2444787.3217549999</v>
      </c>
      <c r="D149" s="109">
        <v>4.6E-5</v>
      </c>
      <c r="E149" s="110">
        <v>4.6E-5</v>
      </c>
      <c r="F149" s="111">
        <v>6.2427853999999998E-2</v>
      </c>
      <c r="G149" s="112">
        <v>4.0000000000000002E-9</v>
      </c>
      <c r="H149" s="113">
        <v>4.0000000000000002E-9</v>
      </c>
      <c r="I149" s="112"/>
      <c r="J149" s="112"/>
      <c r="K149" s="112"/>
      <c r="L149" s="117"/>
      <c r="M149" s="51"/>
      <c r="N149" s="114"/>
      <c r="O149" s="114"/>
      <c r="P149" s="117"/>
      <c r="Q149" s="51"/>
      <c r="R149" s="114"/>
      <c r="S149" s="114"/>
      <c r="T149" s="117"/>
      <c r="U149" s="114"/>
      <c r="V149" s="114"/>
      <c r="W149" s="117"/>
      <c r="X149" s="114">
        <v>152</v>
      </c>
      <c r="Y149" s="115"/>
    </row>
    <row r="150" spans="1:25">
      <c r="A150" s="51" t="s">
        <v>82</v>
      </c>
      <c r="B150" s="107" t="s">
        <v>541</v>
      </c>
      <c r="C150" s="108">
        <v>2443245.9778499999</v>
      </c>
      <c r="D150" s="109"/>
      <c r="E150" s="110"/>
      <c r="F150" s="111">
        <v>6.2427859500000002E-2</v>
      </c>
      <c r="G150" s="112"/>
      <c r="H150" s="113"/>
      <c r="I150" s="116">
        <v>0.64</v>
      </c>
      <c r="J150" s="116">
        <v>0.02</v>
      </c>
      <c r="K150" s="116">
        <v>0.02</v>
      </c>
      <c r="L150" s="118" t="s">
        <v>99</v>
      </c>
      <c r="M150" s="51">
        <v>0.19</v>
      </c>
      <c r="N150" s="114">
        <v>0.03</v>
      </c>
      <c r="O150" s="114">
        <v>0.03</v>
      </c>
      <c r="P150" s="117" t="s">
        <v>99</v>
      </c>
      <c r="Q150" s="51">
        <v>83.3</v>
      </c>
      <c r="R150" s="114">
        <v>1.4</v>
      </c>
      <c r="S150" s="114">
        <v>1.4</v>
      </c>
      <c r="T150" s="117" t="s">
        <v>99</v>
      </c>
      <c r="U150" s="114"/>
      <c r="V150" s="114"/>
      <c r="W150" s="117"/>
      <c r="X150" s="114">
        <v>153</v>
      </c>
      <c r="Y150" s="51" t="s">
        <v>549</v>
      </c>
    </row>
    <row r="151" spans="1:25">
      <c r="A151" s="51" t="s">
        <v>82</v>
      </c>
      <c r="B151" s="107" t="s">
        <v>541</v>
      </c>
      <c r="C151" s="108">
        <v>2445499.8100200002</v>
      </c>
      <c r="D151" s="109"/>
      <c r="E151" s="110"/>
      <c r="F151" s="111">
        <v>6.2430039E-2</v>
      </c>
      <c r="G151" s="112"/>
      <c r="H151" s="113"/>
      <c r="I151" s="112"/>
      <c r="J151" s="112"/>
      <c r="K151" s="112"/>
      <c r="L151" s="117"/>
      <c r="M151" s="51"/>
      <c r="N151" s="114"/>
      <c r="O151" s="114"/>
      <c r="P151" s="117"/>
      <c r="Q151" s="51"/>
      <c r="R151" s="114"/>
      <c r="S151" s="114"/>
      <c r="T151" s="117"/>
      <c r="U151" s="114">
        <v>146</v>
      </c>
      <c r="V151" s="114">
        <v>20</v>
      </c>
      <c r="W151" s="117">
        <v>20</v>
      </c>
      <c r="X151" s="114">
        <v>154</v>
      </c>
      <c r="Y151" s="51" t="s">
        <v>548</v>
      </c>
    </row>
    <row r="152" spans="1:25">
      <c r="A152" s="51" t="s">
        <v>82</v>
      </c>
      <c r="B152" s="107" t="s">
        <v>541</v>
      </c>
      <c r="C152" s="108">
        <v>2443245.9775200002</v>
      </c>
      <c r="D152" s="109">
        <v>3.0000000000000001E-5</v>
      </c>
      <c r="E152" s="110">
        <v>3.0000000000000001E-5</v>
      </c>
      <c r="F152" s="111">
        <v>6.2427863399999999E-2</v>
      </c>
      <c r="G152" s="112">
        <v>3E-10</v>
      </c>
      <c r="H152" s="113">
        <v>3E-10</v>
      </c>
      <c r="I152" s="112"/>
      <c r="J152" s="112"/>
      <c r="K152" s="112"/>
      <c r="L152" s="117"/>
      <c r="M152" s="51"/>
      <c r="N152" s="114"/>
      <c r="O152" s="114"/>
      <c r="P152" s="117"/>
      <c r="Q152" s="51"/>
      <c r="R152" s="114"/>
      <c r="S152" s="114"/>
      <c r="T152" s="117"/>
      <c r="U152" s="114"/>
      <c r="V152" s="114"/>
      <c r="W152" s="117"/>
      <c r="X152" s="114">
        <v>155</v>
      </c>
      <c r="Y152" s="115"/>
    </row>
    <row r="153" spans="1:25">
      <c r="A153" s="119" t="s">
        <v>82</v>
      </c>
      <c r="B153" s="107" t="s">
        <v>541</v>
      </c>
      <c r="C153" s="120">
        <v>2443245.9775899998</v>
      </c>
      <c r="D153" s="109">
        <v>3.0000000000000001E-5</v>
      </c>
      <c r="E153" s="110">
        <v>3.0000000000000001E-5</v>
      </c>
      <c r="F153" s="111">
        <v>6.2427859000000002E-2</v>
      </c>
      <c r="G153" s="112">
        <v>1E-10</v>
      </c>
      <c r="H153" s="113">
        <v>1E-10</v>
      </c>
      <c r="I153" s="112"/>
      <c r="J153" s="112"/>
      <c r="K153" s="112"/>
      <c r="L153" s="117"/>
      <c r="M153" s="51"/>
      <c r="N153" s="114"/>
      <c r="O153" s="114"/>
      <c r="P153" s="117"/>
      <c r="Q153" s="51"/>
      <c r="R153" s="114"/>
      <c r="S153" s="114"/>
      <c r="T153" s="117"/>
      <c r="U153" s="114"/>
      <c r="V153" s="114"/>
      <c r="W153" s="117"/>
      <c r="X153" s="114">
        <v>155</v>
      </c>
      <c r="Y153" s="115"/>
    </row>
    <row r="154" spans="1:25">
      <c r="A154" s="119" t="s">
        <v>82</v>
      </c>
      <c r="B154" s="107" t="s">
        <v>541</v>
      </c>
      <c r="C154" s="120">
        <v>2443245.9774500001</v>
      </c>
      <c r="D154" s="109">
        <v>3.0000000000000001E-5</v>
      </c>
      <c r="E154" s="110">
        <v>3.0000000000000001E-5</v>
      </c>
      <c r="F154" s="119">
        <v>6.2427862899999999E-2</v>
      </c>
      <c r="G154" s="119">
        <v>4.0000000000000003E-5</v>
      </c>
      <c r="H154" s="107">
        <v>4.0000000000000003E-5</v>
      </c>
      <c r="I154" s="119"/>
      <c r="J154" s="119"/>
      <c r="K154" s="119"/>
      <c r="L154" s="107"/>
      <c r="M154" s="119"/>
      <c r="N154" s="119"/>
      <c r="O154" s="121" t="s">
        <v>771</v>
      </c>
      <c r="P154" s="107"/>
      <c r="Q154" s="119"/>
      <c r="R154" s="119"/>
      <c r="S154" s="119"/>
      <c r="T154" s="107"/>
      <c r="U154" s="119"/>
      <c r="V154" s="119"/>
      <c r="W154" s="107"/>
      <c r="X154" s="119">
        <v>155</v>
      </c>
      <c r="Y154" s="51" t="s">
        <v>556</v>
      </c>
    </row>
    <row r="155" spans="1:25">
      <c r="A155" s="119" t="s">
        <v>82</v>
      </c>
      <c r="B155" s="107" t="s">
        <v>541</v>
      </c>
      <c r="C155" s="119"/>
      <c r="D155" s="119"/>
      <c r="E155" s="107"/>
      <c r="F155" s="119">
        <v>6.2429166709999998E-2</v>
      </c>
      <c r="G155" s="119"/>
      <c r="H155" s="107"/>
      <c r="I155" s="119"/>
      <c r="J155" s="119"/>
      <c r="K155" s="119"/>
      <c r="L155" s="107"/>
      <c r="M155" s="119"/>
      <c r="N155" s="119"/>
      <c r="O155" s="119"/>
      <c r="P155" s="107"/>
      <c r="Q155" s="119"/>
      <c r="R155" s="119"/>
      <c r="S155" s="119"/>
      <c r="T155" s="107"/>
      <c r="U155" s="119"/>
      <c r="V155" s="119"/>
      <c r="W155" s="107"/>
      <c r="X155" s="119">
        <v>156</v>
      </c>
      <c r="Y155" s="119" t="s">
        <v>557</v>
      </c>
    </row>
    <row r="156" spans="1:25">
      <c r="A156" s="119" t="s">
        <v>82</v>
      </c>
      <c r="B156" s="107" t="s">
        <v>541</v>
      </c>
      <c r="C156" s="119"/>
      <c r="D156" s="119"/>
      <c r="E156" s="107"/>
      <c r="F156" s="119"/>
      <c r="G156" s="119"/>
      <c r="H156" s="107"/>
      <c r="I156" s="119"/>
      <c r="J156" s="119"/>
      <c r="K156" s="119"/>
      <c r="L156" s="107"/>
      <c r="M156" s="119">
        <v>0.18</v>
      </c>
      <c r="N156" s="119">
        <v>0.05</v>
      </c>
      <c r="O156" s="119">
        <v>0.05</v>
      </c>
      <c r="P156" s="107" t="s">
        <v>176</v>
      </c>
      <c r="Q156" s="119"/>
      <c r="R156" s="119"/>
      <c r="S156" s="119"/>
      <c r="T156" s="107"/>
      <c r="U156" s="119"/>
      <c r="V156" s="119"/>
      <c r="W156" s="107"/>
      <c r="X156" s="119">
        <v>157</v>
      </c>
      <c r="Y156" s="119" t="s">
        <v>558</v>
      </c>
    </row>
    <row r="157" spans="1:25">
      <c r="A157" s="122" t="s">
        <v>82</v>
      </c>
      <c r="B157" s="107" t="s">
        <v>541</v>
      </c>
      <c r="C157" s="123">
        <v>2456858.5589999999</v>
      </c>
      <c r="D157" s="122"/>
      <c r="E157" s="107"/>
      <c r="F157" s="122">
        <v>6.2427863399999999E-2</v>
      </c>
      <c r="G157" s="124"/>
      <c r="H157" s="125"/>
      <c r="I157" s="122">
        <v>12.1</v>
      </c>
      <c r="J157" s="122">
        <v>2.1</v>
      </c>
      <c r="K157" s="122">
        <v>2.1</v>
      </c>
      <c r="L157" s="107" t="s">
        <v>99</v>
      </c>
      <c r="M157" s="122"/>
      <c r="N157" s="122"/>
      <c r="O157" s="122"/>
      <c r="P157" s="107"/>
      <c r="Q157" s="122"/>
      <c r="R157" s="122"/>
      <c r="S157" s="122"/>
      <c r="T157" s="107"/>
      <c r="U157" s="122"/>
      <c r="V157" s="122"/>
      <c r="W157" s="107"/>
      <c r="X157" s="122">
        <v>158</v>
      </c>
      <c r="Y157" s="119"/>
    </row>
    <row r="158" spans="1:25">
      <c r="A158" s="122" t="s">
        <v>83</v>
      </c>
      <c r="B158" s="107" t="s">
        <v>570</v>
      </c>
      <c r="C158" s="123">
        <v>2445567.1768860002</v>
      </c>
      <c r="D158" s="122">
        <v>1.2999999999999999E-5</v>
      </c>
      <c r="E158" s="107">
        <v>1.2999999999999999E-5</v>
      </c>
      <c r="F158" s="122">
        <v>8.7865457999999994E-2</v>
      </c>
      <c r="G158" s="124">
        <v>6.9999999999999998E-9</v>
      </c>
      <c r="H158" s="125">
        <v>6.9999999999999998E-9</v>
      </c>
      <c r="I158" s="122"/>
      <c r="J158" s="122"/>
      <c r="K158" s="122"/>
      <c r="L158" s="107"/>
      <c r="M158" s="122">
        <v>9.7000000000000003E-2</v>
      </c>
      <c r="N158" s="122"/>
      <c r="O158" s="122"/>
      <c r="P158" s="107" t="s">
        <v>176</v>
      </c>
      <c r="Q158" s="122">
        <v>86</v>
      </c>
      <c r="R158" s="122"/>
      <c r="S158" s="122"/>
      <c r="T158" s="107" t="s">
        <v>176</v>
      </c>
      <c r="U158" s="122"/>
      <c r="V158" s="122"/>
      <c r="W158" s="107"/>
      <c r="X158" s="122">
        <v>159</v>
      </c>
      <c r="Y158" s="119"/>
    </row>
    <row r="159" spans="1:25">
      <c r="A159" s="122" t="s">
        <v>83</v>
      </c>
      <c r="B159" s="107" t="s">
        <v>573</v>
      </c>
      <c r="C159" s="123">
        <v>2445567.1776359999</v>
      </c>
      <c r="D159" s="122">
        <v>9.9999999999999995E-7</v>
      </c>
      <c r="E159" s="107">
        <v>9.9999999999999995E-7</v>
      </c>
      <c r="F159" s="122">
        <v>8.7865393E-2</v>
      </c>
      <c r="G159" s="124">
        <v>6.9999999999999998E-9</v>
      </c>
      <c r="H159" s="125">
        <v>6.9999999999999998E-9</v>
      </c>
      <c r="I159" s="122"/>
      <c r="J159" s="122"/>
      <c r="K159" s="122"/>
      <c r="L159" s="107"/>
      <c r="M159" s="122"/>
      <c r="N159" s="122"/>
      <c r="O159" s="122"/>
      <c r="P159" s="107"/>
      <c r="Q159" s="122"/>
      <c r="R159" s="122"/>
      <c r="S159" s="122"/>
      <c r="T159" s="107"/>
      <c r="U159" s="122">
        <v>208</v>
      </c>
      <c r="V159" s="122">
        <v>40</v>
      </c>
      <c r="W159" s="107">
        <v>40</v>
      </c>
      <c r="X159" s="122">
        <v>160</v>
      </c>
      <c r="Y159" s="107"/>
    </row>
    <row r="160" spans="1:25">
      <c r="A160" s="122" t="s">
        <v>83</v>
      </c>
      <c r="B160" s="107" t="s">
        <v>570</v>
      </c>
      <c r="C160" s="123"/>
      <c r="D160" s="122"/>
      <c r="E160" s="107"/>
      <c r="F160" s="122">
        <v>8.7868055599999995E-2</v>
      </c>
      <c r="G160" s="124"/>
      <c r="H160" s="125"/>
      <c r="I160" s="122">
        <v>0.79</v>
      </c>
      <c r="J160" s="122"/>
      <c r="K160" s="122"/>
      <c r="L160" s="107" t="s">
        <v>99</v>
      </c>
      <c r="M160" s="122">
        <v>0.2</v>
      </c>
      <c r="N160" s="122">
        <v>0.2</v>
      </c>
      <c r="O160" s="122"/>
      <c r="P160" s="107" t="s">
        <v>277</v>
      </c>
      <c r="Q160" s="122">
        <v>81</v>
      </c>
      <c r="R160" s="122"/>
      <c r="S160" s="122"/>
      <c r="T160" s="107" t="s">
        <v>99</v>
      </c>
      <c r="U160" s="122">
        <v>250</v>
      </c>
      <c r="V160" s="122"/>
      <c r="W160" s="107"/>
      <c r="X160" s="122">
        <v>162</v>
      </c>
      <c r="Y160" s="107"/>
    </row>
    <row r="161" spans="1:25">
      <c r="A161" s="122" t="s">
        <v>83</v>
      </c>
      <c r="B161" s="107" t="s">
        <v>573</v>
      </c>
      <c r="C161" s="123">
        <v>2445567.1774960002</v>
      </c>
      <c r="D161" s="122">
        <v>1.4999999999999999E-4</v>
      </c>
      <c r="E161" s="107">
        <v>1.4999999999999999E-4</v>
      </c>
      <c r="F161" s="122">
        <v>8.7865374999999996E-2</v>
      </c>
      <c r="G161" s="124">
        <v>1.3000000000000001E-9</v>
      </c>
      <c r="H161" s="125">
        <v>1.3000000000000001E-9</v>
      </c>
      <c r="I161" s="122"/>
      <c r="J161" s="122"/>
      <c r="K161" s="122"/>
      <c r="L161" s="107"/>
      <c r="M161" s="122"/>
      <c r="N161" s="122"/>
      <c r="O161" s="122"/>
      <c r="P161" s="107"/>
      <c r="Q161" s="122"/>
      <c r="R161" s="122"/>
      <c r="S161" s="122"/>
      <c r="T161" s="107"/>
      <c r="U161" s="122"/>
      <c r="V161" s="122"/>
      <c r="W161" s="107"/>
      <c r="X161" s="122">
        <v>163</v>
      </c>
      <c r="Y161" s="107"/>
    </row>
    <row r="162" spans="1:25">
      <c r="A162" s="122" t="s">
        <v>83</v>
      </c>
      <c r="B162" s="107" t="s">
        <v>573</v>
      </c>
      <c r="C162" s="123">
        <v>2445567.177317</v>
      </c>
      <c r="D162" s="122">
        <v>8.8999999999999995E-5</v>
      </c>
      <c r="E162" s="122">
        <v>8.8999999999999995E-5</v>
      </c>
      <c r="F162" s="122">
        <v>8.7865403800000005E-2</v>
      </c>
      <c r="G162" s="124">
        <v>5.1000000000000002E-9</v>
      </c>
      <c r="H162" s="125">
        <v>5.1000000000000002E-9</v>
      </c>
      <c r="I162" s="122"/>
      <c r="J162" s="122"/>
      <c r="K162" s="122"/>
      <c r="L162" s="107"/>
      <c r="M162" s="122"/>
      <c r="N162" s="122"/>
      <c r="O162" s="122"/>
      <c r="P162" s="107"/>
      <c r="Q162" s="122"/>
      <c r="R162" s="122"/>
      <c r="S162" s="122"/>
      <c r="T162" s="107"/>
      <c r="U162" s="122"/>
      <c r="V162" s="122"/>
      <c r="W162" s="107"/>
      <c r="X162" s="122">
        <v>166</v>
      </c>
      <c r="Y162" s="107"/>
    </row>
    <row r="163" spans="1:25">
      <c r="A163" s="122" t="s">
        <v>83</v>
      </c>
      <c r="B163" s="107" t="s">
        <v>573</v>
      </c>
      <c r="C163" s="123"/>
      <c r="D163" s="122"/>
      <c r="E163" s="107"/>
      <c r="F163" s="122">
        <v>8.7865436800000002E-2</v>
      </c>
      <c r="G163" s="124"/>
      <c r="H163" s="125"/>
      <c r="I163" s="122">
        <v>0.36</v>
      </c>
      <c r="J163" s="122"/>
      <c r="K163" s="122"/>
      <c r="L163" s="107" t="s">
        <v>99</v>
      </c>
      <c r="M163" s="122"/>
      <c r="N163" s="122"/>
      <c r="O163" s="122"/>
      <c r="P163" s="107"/>
      <c r="Q163" s="122">
        <v>81</v>
      </c>
      <c r="R163" s="122"/>
      <c r="S163" s="122"/>
      <c r="T163" s="107"/>
      <c r="U163" s="122"/>
      <c r="V163" s="122"/>
      <c r="W163" s="107"/>
      <c r="X163" s="122">
        <v>167</v>
      </c>
      <c r="Y163" s="107"/>
    </row>
    <row r="164" spans="1:25">
      <c r="A164" s="122" t="s">
        <v>83</v>
      </c>
      <c r="B164" s="107" t="s">
        <v>573</v>
      </c>
      <c r="C164" s="123">
        <v>2445567.1763439998</v>
      </c>
      <c r="D164" s="122">
        <v>6.7000000000000002E-5</v>
      </c>
      <c r="E164" s="107">
        <v>6.7000000000000002E-5</v>
      </c>
      <c r="F164" s="122">
        <v>8.7865465399999995E-2</v>
      </c>
      <c r="G164" s="124">
        <v>2.2999999999999999E-9</v>
      </c>
      <c r="H164" s="125">
        <v>2.2999999999999999E-9</v>
      </c>
      <c r="I164" s="122"/>
      <c r="J164" s="122"/>
      <c r="K164" s="122"/>
      <c r="L164" s="107"/>
      <c r="M164" s="122"/>
      <c r="N164" s="122"/>
      <c r="O164" s="122"/>
      <c r="P164" s="107"/>
      <c r="Q164" s="122"/>
      <c r="R164" s="122"/>
      <c r="S164" s="122"/>
      <c r="T164" s="107"/>
      <c r="U164" s="122"/>
      <c r="V164" s="122"/>
      <c r="W164" s="107"/>
      <c r="X164" s="122">
        <v>168</v>
      </c>
      <c r="Y164" s="107"/>
    </row>
    <row r="165" spans="1:25">
      <c r="A165" s="122" t="s">
        <v>83</v>
      </c>
      <c r="B165" s="107" t="s">
        <v>573</v>
      </c>
      <c r="C165" s="123">
        <v>2453405.3008599998</v>
      </c>
      <c r="D165" s="122">
        <v>3.0000000000000001E-6</v>
      </c>
      <c r="E165" s="107">
        <v>3.0000000000000001E-6</v>
      </c>
      <c r="F165" s="122">
        <v>8.7865424999999997E-2</v>
      </c>
      <c r="G165" s="124">
        <v>2.0000000000000001E-9</v>
      </c>
      <c r="H165" s="125">
        <v>2.0000000000000001E-9</v>
      </c>
      <c r="I165" s="122"/>
      <c r="J165" s="122"/>
      <c r="K165" s="122"/>
      <c r="L165" s="107"/>
      <c r="M165" s="122"/>
      <c r="N165" s="122"/>
      <c r="O165" s="122"/>
      <c r="P165" s="107"/>
      <c r="Q165" s="122"/>
      <c r="R165" s="122"/>
      <c r="S165" s="122"/>
      <c r="T165" s="107"/>
      <c r="U165" s="122"/>
      <c r="V165" s="122"/>
      <c r="W165" s="107"/>
      <c r="X165" s="122">
        <v>169</v>
      </c>
      <c r="Y165" s="107"/>
    </row>
    <row r="166" spans="1:25">
      <c r="A166" s="122" t="s">
        <v>84</v>
      </c>
      <c r="B166" s="107" t="s">
        <v>600</v>
      </c>
      <c r="C166" s="123">
        <v>2448896.5444200002</v>
      </c>
      <c r="D166" s="122">
        <v>1.8E-5</v>
      </c>
      <c r="E166" s="107">
        <v>1.8E-5</v>
      </c>
      <c r="F166" s="122">
        <v>8.6820459000000003E-2</v>
      </c>
      <c r="G166" s="124">
        <v>2.4E-8</v>
      </c>
      <c r="H166" s="125">
        <v>2.4E-8</v>
      </c>
      <c r="I166" s="122"/>
      <c r="J166" s="122"/>
      <c r="K166" s="122"/>
      <c r="L166" s="107"/>
      <c r="M166" s="122"/>
      <c r="N166" s="122"/>
      <c r="O166" s="122"/>
      <c r="P166" s="107"/>
      <c r="Q166" s="122"/>
      <c r="R166" s="122"/>
      <c r="S166" s="122"/>
      <c r="T166" s="107"/>
      <c r="U166" s="122"/>
      <c r="V166" s="122"/>
      <c r="W166" s="107"/>
      <c r="X166" s="122">
        <v>171</v>
      </c>
      <c r="Y166" s="107"/>
    </row>
    <row r="167" spans="1:25">
      <c r="A167" s="122" t="s">
        <v>84</v>
      </c>
      <c r="B167" s="107" t="s">
        <v>600</v>
      </c>
      <c r="C167" s="123">
        <v>2448969.0394279999</v>
      </c>
      <c r="D167" s="122">
        <v>9.9999999999999995E-7</v>
      </c>
      <c r="E167" s="107">
        <v>9.9999999999999995E-7</v>
      </c>
      <c r="F167" s="122">
        <v>8.6820458000000003E-2</v>
      </c>
      <c r="G167" s="124">
        <v>5.0000000000000001E-9</v>
      </c>
      <c r="H167" s="125">
        <v>5.0000000000000001E-9</v>
      </c>
      <c r="I167" s="122">
        <v>0.9</v>
      </c>
      <c r="J167" s="122"/>
      <c r="K167" s="122"/>
      <c r="L167" s="107" t="s">
        <v>277</v>
      </c>
      <c r="M167" s="122">
        <v>0.36</v>
      </c>
      <c r="N167" s="122">
        <v>0.41</v>
      </c>
      <c r="O167" s="122">
        <v>0.15</v>
      </c>
      <c r="P167" s="107" t="s">
        <v>176</v>
      </c>
      <c r="Q167" s="122">
        <v>80</v>
      </c>
      <c r="R167" s="122">
        <v>5</v>
      </c>
      <c r="S167" s="122">
        <v>5</v>
      </c>
      <c r="T167" s="107" t="s">
        <v>603</v>
      </c>
      <c r="U167" s="122">
        <v>191</v>
      </c>
      <c r="V167" s="122">
        <v>189</v>
      </c>
      <c r="W167" s="107">
        <v>115</v>
      </c>
      <c r="X167" s="122">
        <v>172</v>
      </c>
      <c r="Y167" s="107"/>
    </row>
    <row r="168" spans="1:25">
      <c r="A168" s="122" t="s">
        <v>84</v>
      </c>
      <c r="B168" s="107" t="s">
        <v>600</v>
      </c>
      <c r="C168" s="123">
        <v>2448896.5443870001</v>
      </c>
      <c r="D168" s="122">
        <v>2.6999999999999999E-5</v>
      </c>
      <c r="E168" s="107">
        <v>2.6999999999999999E-5</v>
      </c>
      <c r="F168" s="122">
        <v>8.6820445999999996E-2</v>
      </c>
      <c r="G168" s="124">
        <v>8.9999999999999995E-9</v>
      </c>
      <c r="H168" s="125">
        <v>8.9999999999999995E-9</v>
      </c>
      <c r="I168" s="122"/>
      <c r="J168" s="122"/>
      <c r="K168" s="122"/>
      <c r="L168" s="107"/>
      <c r="M168" s="122">
        <v>0.252</v>
      </c>
      <c r="N168" s="122"/>
      <c r="O168" s="122"/>
      <c r="P168" s="107" t="s">
        <v>176</v>
      </c>
      <c r="Q168" s="122">
        <v>80</v>
      </c>
      <c r="R168" s="122"/>
      <c r="S168" s="122"/>
      <c r="T168" s="107" t="s">
        <v>176</v>
      </c>
      <c r="U168" s="122"/>
      <c r="V168" s="122"/>
      <c r="W168" s="107"/>
      <c r="X168" s="122">
        <v>173</v>
      </c>
      <c r="Y168" s="107"/>
    </row>
    <row r="169" spans="1:25">
      <c r="A169" s="122" t="s">
        <v>84</v>
      </c>
      <c r="B169" s="107" t="s">
        <v>600</v>
      </c>
      <c r="C169" s="123"/>
      <c r="D169" s="122"/>
      <c r="E169" s="107"/>
      <c r="F169" s="122"/>
      <c r="G169" s="124"/>
      <c r="H169" s="125"/>
      <c r="I169" s="122"/>
      <c r="J169" s="122"/>
      <c r="K169" s="122"/>
      <c r="L169" s="107"/>
      <c r="M169" s="122"/>
      <c r="N169" s="122"/>
      <c r="O169" s="122"/>
      <c r="P169" s="107"/>
      <c r="Q169" s="122">
        <v>81</v>
      </c>
      <c r="R169" s="122">
        <v>5</v>
      </c>
      <c r="S169" s="122">
        <v>5</v>
      </c>
      <c r="T169" s="107" t="s">
        <v>67</v>
      </c>
      <c r="U169" s="122"/>
      <c r="V169" s="122"/>
      <c r="W169" s="107"/>
      <c r="X169" s="122">
        <v>174</v>
      </c>
      <c r="Y169" s="107"/>
    </row>
    <row r="170" spans="1:25">
      <c r="A170" s="122" t="s">
        <v>84</v>
      </c>
      <c r="B170" s="107" t="s">
        <v>600</v>
      </c>
      <c r="C170" s="123"/>
      <c r="D170" s="122"/>
      <c r="E170" s="107"/>
      <c r="F170" s="122">
        <v>8.6820445999999996E-2</v>
      </c>
      <c r="G170" s="124">
        <v>8.9999999999999995E-9</v>
      </c>
      <c r="H170" s="125">
        <v>8.9999999999999995E-9</v>
      </c>
      <c r="I170" s="122">
        <v>0.80500000000000005</v>
      </c>
      <c r="J170" s="122">
        <v>8.0000000000000002E-3</v>
      </c>
      <c r="K170" s="122">
        <v>8.0000000000000002E-3</v>
      </c>
      <c r="L170" s="107" t="s">
        <v>490</v>
      </c>
      <c r="M170" s="122">
        <v>0.25600000000000001</v>
      </c>
      <c r="N170" s="122"/>
      <c r="O170" s="122"/>
      <c r="P170" s="107" t="s">
        <v>612</v>
      </c>
      <c r="Q170" s="122">
        <v>84</v>
      </c>
      <c r="R170" s="122"/>
      <c r="S170" s="122"/>
      <c r="T170" s="107" t="s">
        <v>612</v>
      </c>
      <c r="U170" s="122"/>
      <c r="V170" s="122"/>
      <c r="W170" s="107"/>
      <c r="X170" s="122">
        <v>175</v>
      </c>
      <c r="Y170" s="107"/>
    </row>
    <row r="171" spans="1:25">
      <c r="A171" s="122" t="s">
        <v>84</v>
      </c>
      <c r="B171" s="107" t="s">
        <v>600</v>
      </c>
      <c r="C171" s="123">
        <v>2449217.3458719999</v>
      </c>
      <c r="D171" s="122">
        <v>3.4999999999999997E-5</v>
      </c>
      <c r="E171" s="107">
        <v>3.4999999999999997E-5</v>
      </c>
      <c r="F171" s="122">
        <v>8.6820416195E-2</v>
      </c>
      <c r="G171" s="124">
        <v>4.6999999999999999E-11</v>
      </c>
      <c r="H171" s="125">
        <v>4.6999999999999999E-11</v>
      </c>
      <c r="I171" s="122"/>
      <c r="J171" s="122"/>
      <c r="K171" s="122"/>
      <c r="L171" s="107"/>
      <c r="M171" s="122">
        <v>0.25</v>
      </c>
      <c r="N171" s="122"/>
      <c r="O171" s="122"/>
      <c r="P171" s="107" t="s">
        <v>144</v>
      </c>
      <c r="Q171" s="122">
        <v>85.6</v>
      </c>
      <c r="R171" s="122"/>
      <c r="S171" s="122"/>
      <c r="T171" s="107" t="s">
        <v>144</v>
      </c>
      <c r="U171" s="122"/>
      <c r="V171" s="122"/>
      <c r="W171" s="107"/>
      <c r="X171" s="122">
        <v>176</v>
      </c>
      <c r="Y171" s="107"/>
    </row>
    <row r="172" spans="1:25">
      <c r="A172" s="122" t="s">
        <v>84</v>
      </c>
      <c r="B172" s="107" t="s">
        <v>600</v>
      </c>
      <c r="C172" s="123"/>
      <c r="D172" s="122"/>
      <c r="E172" s="107"/>
      <c r="F172" s="122">
        <v>8.6817129600000001E-2</v>
      </c>
      <c r="G172" s="124"/>
      <c r="H172" s="125"/>
      <c r="I172" s="122"/>
      <c r="J172" s="122"/>
      <c r="K172" s="122"/>
      <c r="L172" s="107"/>
      <c r="M172" s="122">
        <v>0.245</v>
      </c>
      <c r="N172" s="122"/>
      <c r="O172" s="122"/>
      <c r="P172" s="107" t="s">
        <v>264</v>
      </c>
      <c r="Q172" s="122">
        <v>84.4</v>
      </c>
      <c r="R172" s="122"/>
      <c r="S172" s="122"/>
      <c r="T172" s="107" t="s">
        <v>176</v>
      </c>
      <c r="U172" s="122"/>
      <c r="V172" s="122"/>
      <c r="W172" s="107"/>
      <c r="X172" s="122">
        <v>177</v>
      </c>
      <c r="Y172" s="107"/>
    </row>
    <row r="173" spans="1:25">
      <c r="A173" s="122" t="s">
        <v>84</v>
      </c>
      <c r="B173" s="107" t="s">
        <v>600</v>
      </c>
      <c r="C173" s="123">
        <v>24499102.920083899</v>
      </c>
      <c r="D173" s="122">
        <v>5.9999999999999997E-7</v>
      </c>
      <c r="E173" s="107">
        <v>5.9999999999999997E-7</v>
      </c>
      <c r="F173" s="122">
        <v>8.6820410870000003E-2</v>
      </c>
      <c r="G173" s="124">
        <v>3E-11</v>
      </c>
      <c r="H173" s="125">
        <v>3E-11</v>
      </c>
      <c r="I173" s="122"/>
      <c r="J173" s="122"/>
      <c r="K173" s="122"/>
      <c r="L173" s="107"/>
      <c r="M173" s="122"/>
      <c r="N173" s="122"/>
      <c r="O173" s="122"/>
      <c r="P173" s="107"/>
      <c r="Q173" s="122"/>
      <c r="R173" s="122"/>
      <c r="S173" s="122"/>
      <c r="T173" s="107"/>
      <c r="U173" s="122"/>
      <c r="V173" s="122"/>
      <c r="W173" s="107"/>
      <c r="X173" s="122">
        <v>179</v>
      </c>
      <c r="Y173" s="107"/>
    </row>
    <row r="174" spans="1:25">
      <c r="A174" s="122" t="s">
        <v>84</v>
      </c>
      <c r="B174" s="107" t="s">
        <v>600</v>
      </c>
      <c r="C174" s="123">
        <v>2449102.9200164001</v>
      </c>
      <c r="D174" s="122">
        <v>7.9999999999999996E-7</v>
      </c>
      <c r="E174" s="107">
        <v>7.9999999999999996E-7</v>
      </c>
      <c r="F174" s="122">
        <v>8.6820424160000007E-2</v>
      </c>
      <c r="G174" s="124">
        <v>7.9999999999999995E-11</v>
      </c>
      <c r="H174" s="125">
        <v>7.9999999999999995E-11</v>
      </c>
      <c r="I174" s="122"/>
      <c r="J174" s="122"/>
      <c r="K174" s="122"/>
      <c r="L174" s="107"/>
      <c r="M174" s="122"/>
      <c r="N174" s="122"/>
      <c r="O174" s="122"/>
      <c r="P174" s="107"/>
      <c r="Q174" s="122"/>
      <c r="R174" s="122"/>
      <c r="S174" s="122"/>
      <c r="T174" s="107"/>
      <c r="U174" s="122"/>
      <c r="V174" s="122"/>
      <c r="W174" s="107"/>
      <c r="X174" s="122">
        <v>179</v>
      </c>
      <c r="Y174" s="107"/>
    </row>
    <row r="175" spans="1:25">
      <c r="A175" s="122" t="s">
        <v>84</v>
      </c>
      <c r="B175" s="107" t="s">
        <v>600</v>
      </c>
      <c r="C175" s="123">
        <v>2449102.9201787999</v>
      </c>
      <c r="D175" s="122">
        <v>1.5E-6</v>
      </c>
      <c r="E175" s="107">
        <v>1.5E-6</v>
      </c>
      <c r="F175" s="122">
        <v>8.6820406119999999E-2</v>
      </c>
      <c r="G175" s="124">
        <v>6E-11</v>
      </c>
      <c r="H175" s="125">
        <v>6E-11</v>
      </c>
      <c r="I175" s="122"/>
      <c r="J175" s="122"/>
      <c r="K175" s="122"/>
      <c r="L175" s="107"/>
      <c r="M175" s="122"/>
      <c r="N175" s="122"/>
      <c r="O175" s="122"/>
      <c r="P175" s="107"/>
      <c r="Q175" s="122"/>
      <c r="R175" s="122"/>
      <c r="S175" s="122"/>
      <c r="T175" s="107"/>
      <c r="U175" s="122"/>
      <c r="V175" s="122"/>
      <c r="W175" s="107"/>
      <c r="X175" s="122">
        <v>179</v>
      </c>
      <c r="Y175" s="107" t="s">
        <v>556</v>
      </c>
    </row>
    <row r="176" spans="1:25">
      <c r="A176" s="122" t="s">
        <v>84</v>
      </c>
      <c r="B176" s="107" t="s">
        <v>600</v>
      </c>
      <c r="C176" s="123">
        <v>2449102.9198961002</v>
      </c>
      <c r="D176" s="122">
        <v>2.5000000000000002E-6</v>
      </c>
      <c r="E176" s="107">
        <v>2.5000000000000002E-6</v>
      </c>
      <c r="F176" s="122">
        <v>8.6820435299999998E-2</v>
      </c>
      <c r="G176" s="124">
        <v>2.0000000000000001E-10</v>
      </c>
      <c r="H176" s="125">
        <v>2.0000000000000001E-10</v>
      </c>
      <c r="I176" s="122"/>
      <c r="J176" s="122"/>
      <c r="K176" s="122"/>
      <c r="L176" s="107"/>
      <c r="M176" s="122"/>
      <c r="N176" s="122"/>
      <c r="O176" s="122"/>
      <c r="P176" s="107"/>
      <c r="Q176" s="122"/>
      <c r="R176" s="122"/>
      <c r="S176" s="122"/>
      <c r="T176" s="107"/>
      <c r="U176" s="122"/>
      <c r="V176" s="122"/>
      <c r="W176" s="107"/>
      <c r="X176" s="122">
        <v>179</v>
      </c>
      <c r="Y176" s="107" t="s">
        <v>557</v>
      </c>
    </row>
    <row r="177" spans="1:25">
      <c r="A177" s="122" t="s">
        <v>84</v>
      </c>
      <c r="B177" s="107" t="s">
        <v>600</v>
      </c>
      <c r="C177" s="123">
        <v>2449102.9200400002</v>
      </c>
      <c r="D177" s="122">
        <v>1.9999999999999999E-6</v>
      </c>
      <c r="E177" s="107">
        <v>1.9999999999999999E-6</v>
      </c>
      <c r="F177" s="122">
        <v>8.6820400000000006E-2</v>
      </c>
      <c r="G177" s="124">
        <v>4.0000000000000002E-9</v>
      </c>
      <c r="H177" s="125">
        <v>4.0000000000000002E-9</v>
      </c>
      <c r="I177" s="122"/>
      <c r="J177" s="122"/>
      <c r="K177" s="122"/>
      <c r="L177" s="107"/>
      <c r="M177" s="122"/>
      <c r="N177" s="122"/>
      <c r="O177" s="122"/>
      <c r="P177" s="107"/>
      <c r="Q177" s="122"/>
      <c r="R177" s="122"/>
      <c r="S177" s="122"/>
      <c r="T177" s="107"/>
      <c r="U177" s="122"/>
      <c r="V177" s="122"/>
      <c r="W177" s="107"/>
      <c r="X177" s="122">
        <v>181</v>
      </c>
      <c r="Y177" s="107" t="s">
        <v>558</v>
      </c>
    </row>
    <row r="178" spans="1:25">
      <c r="A178" s="122" t="s">
        <v>84</v>
      </c>
      <c r="B178" s="107" t="s">
        <v>600</v>
      </c>
      <c r="C178" s="123">
        <v>2449102.9199399999</v>
      </c>
      <c r="D178" s="122">
        <v>9.9999999999999995E-7</v>
      </c>
      <c r="E178" s="107">
        <v>9.9999999999999995E-7</v>
      </c>
      <c r="F178" s="122">
        <v>8.6820425000000007E-2</v>
      </c>
      <c r="G178" s="124">
        <v>8.0000000000000003E-10</v>
      </c>
      <c r="H178" s="125">
        <v>8.0000000000000003E-10</v>
      </c>
      <c r="I178" s="122"/>
      <c r="J178" s="122"/>
      <c r="K178" s="122"/>
      <c r="L178" s="107"/>
      <c r="M178" s="122"/>
      <c r="N178" s="122"/>
      <c r="O178" s="122"/>
      <c r="P178" s="107"/>
      <c r="Q178" s="122"/>
      <c r="R178" s="122"/>
      <c r="S178" s="122"/>
      <c r="T178" s="107"/>
      <c r="U178" s="122"/>
      <c r="V178" s="122"/>
      <c r="W178" s="107"/>
      <c r="X178" s="122">
        <v>181</v>
      </c>
      <c r="Y178" s="107" t="s">
        <v>623</v>
      </c>
    </row>
    <row r="179" spans="1:25">
      <c r="A179" s="122" t="s">
        <v>84</v>
      </c>
      <c r="B179" s="107" t="s">
        <v>600</v>
      </c>
      <c r="C179" s="123">
        <v>2452174.3656939999</v>
      </c>
      <c r="D179" s="122">
        <v>1.9999999999999999E-6</v>
      </c>
      <c r="E179" s="107">
        <v>1.9999999999999999E-6</v>
      </c>
      <c r="F179" s="122">
        <v>8.6820406599999997E-2</v>
      </c>
      <c r="G179" s="124">
        <v>1.3999999999999999E-9</v>
      </c>
      <c r="H179" s="125">
        <v>1.3999999999999999E-9</v>
      </c>
      <c r="I179" s="122"/>
      <c r="J179" s="122"/>
      <c r="K179" s="122"/>
      <c r="L179" s="107"/>
      <c r="M179" s="122"/>
      <c r="N179" s="122"/>
      <c r="O179" s="122"/>
      <c r="P179" s="107"/>
      <c r="Q179" s="122"/>
      <c r="R179" s="122"/>
      <c r="S179" s="122"/>
      <c r="T179" s="107"/>
      <c r="U179" s="122"/>
      <c r="V179" s="122"/>
      <c r="W179" s="107"/>
      <c r="X179" s="122">
        <v>182</v>
      </c>
      <c r="Y179" s="107" t="s">
        <v>630</v>
      </c>
    </row>
    <row r="180" spans="1:25">
      <c r="A180" s="122" t="s">
        <v>84</v>
      </c>
      <c r="B180" s="107" t="s">
        <v>600</v>
      </c>
      <c r="C180" s="123">
        <v>24549102.420393098</v>
      </c>
      <c r="D180" s="122">
        <v>1.0000000000000001E-9</v>
      </c>
      <c r="E180" s="107">
        <v>1.0000000000000001E-9</v>
      </c>
      <c r="F180" s="122">
        <v>8.6820397999999993E-2</v>
      </c>
      <c r="G180" s="124">
        <v>4.0000000000000001E-10</v>
      </c>
      <c r="H180" s="125">
        <v>4.0000000000000001E-10</v>
      </c>
      <c r="I180" s="122"/>
      <c r="J180" s="122"/>
      <c r="K180" s="122"/>
      <c r="L180" s="107"/>
      <c r="M180" s="122"/>
      <c r="N180" s="122"/>
      <c r="O180" s="122"/>
      <c r="P180" s="107"/>
      <c r="Q180" s="122"/>
      <c r="R180" s="122"/>
      <c r="S180" s="122"/>
      <c r="T180" s="107"/>
      <c r="U180" s="122"/>
      <c r="V180" s="122"/>
      <c r="W180" s="107"/>
      <c r="X180" s="122">
        <v>184</v>
      </c>
      <c r="Y180" s="107" t="s">
        <v>631</v>
      </c>
    </row>
    <row r="181" spans="1:25">
      <c r="A181" s="122" t="s">
        <v>84</v>
      </c>
      <c r="B181" s="107" t="s">
        <v>600</v>
      </c>
      <c r="C181" s="1"/>
      <c r="D181" s="1"/>
      <c r="E181" s="1"/>
      <c r="F181" s="1"/>
      <c r="G181" s="1"/>
      <c r="H181" s="3"/>
      <c r="I181" s="122"/>
      <c r="J181" s="122"/>
      <c r="K181" s="122"/>
      <c r="L181" s="107"/>
      <c r="M181" s="122">
        <v>0.218</v>
      </c>
      <c r="N181" s="122"/>
      <c r="O181" s="122"/>
      <c r="P181" s="107" t="s">
        <v>144</v>
      </c>
      <c r="Q181" s="122">
        <v>87</v>
      </c>
      <c r="R181" s="122">
        <v>0.8</v>
      </c>
      <c r="S181" s="122">
        <v>0.5</v>
      </c>
      <c r="T181" s="107" t="s">
        <v>144</v>
      </c>
      <c r="U181" s="122"/>
      <c r="V181" s="122"/>
      <c r="W181" s="107"/>
      <c r="X181" s="122">
        <v>185</v>
      </c>
      <c r="Y181" s="107"/>
    </row>
    <row r="182" spans="1:25">
      <c r="A182" s="122" t="s">
        <v>84</v>
      </c>
      <c r="B182" s="107" t="s">
        <v>600</v>
      </c>
      <c r="C182" s="123">
        <v>2453504.8889899999</v>
      </c>
      <c r="D182" s="122">
        <v>9.9999999999999995E-7</v>
      </c>
      <c r="E182" s="107">
        <v>9.9999999999999995E-7</v>
      </c>
      <c r="F182" s="122">
        <v>8.6820369310000006E-2</v>
      </c>
      <c r="G182" s="124">
        <v>3.9999999999999999E-12</v>
      </c>
      <c r="H182" s="125">
        <v>3.9999999999999999E-12</v>
      </c>
      <c r="I182" s="122"/>
      <c r="J182" s="122"/>
      <c r="K182" s="122"/>
      <c r="L182" s="107"/>
      <c r="M182" s="122"/>
      <c r="N182" s="122"/>
      <c r="O182" s="122"/>
      <c r="P182" s="107"/>
      <c r="Q182" s="122"/>
      <c r="R182" s="122"/>
      <c r="S182" s="122"/>
      <c r="T182" s="107"/>
      <c r="U182" s="122"/>
      <c r="V182" s="122"/>
      <c r="W182" s="107"/>
      <c r="X182" s="122">
        <v>186</v>
      </c>
      <c r="Y182" s="107" t="s">
        <v>785</v>
      </c>
    </row>
    <row r="183" spans="1:25">
      <c r="A183" s="122" t="s">
        <v>84</v>
      </c>
      <c r="B183" s="107" t="s">
        <v>600</v>
      </c>
      <c r="C183" s="123">
        <v>2453504.88742</v>
      </c>
      <c r="D183" s="122">
        <v>1.5E-5</v>
      </c>
      <c r="E183" s="107">
        <v>1.5E-5</v>
      </c>
      <c r="F183" s="122">
        <v>8.6820361799999995E-2</v>
      </c>
      <c r="G183" s="124">
        <v>6E-10</v>
      </c>
      <c r="H183" s="125">
        <v>6E-10</v>
      </c>
      <c r="I183" s="122"/>
      <c r="J183" s="122"/>
      <c r="K183" s="122"/>
      <c r="L183" s="107"/>
      <c r="M183" s="122"/>
      <c r="N183" s="122"/>
      <c r="O183" s="122"/>
      <c r="P183" s="107"/>
      <c r="Q183" s="122"/>
      <c r="R183" s="122"/>
      <c r="S183" s="122"/>
      <c r="T183" s="107"/>
      <c r="U183" s="122"/>
      <c r="V183" s="122"/>
      <c r="W183" s="107"/>
      <c r="X183" s="122">
        <v>186</v>
      </c>
      <c r="Y183" s="107" t="s">
        <v>786</v>
      </c>
    </row>
    <row r="184" spans="1:25">
      <c r="A184" s="122" t="s">
        <v>84</v>
      </c>
      <c r="B184" s="107" t="s">
        <v>600</v>
      </c>
      <c r="C184" s="123">
        <v>2453504.8883799999</v>
      </c>
      <c r="D184" s="122">
        <v>3.0000000000000001E-5</v>
      </c>
      <c r="E184" s="107">
        <v>3.0000000000000001E-5</v>
      </c>
      <c r="F184" s="122">
        <v>8.6820393300000007E-2</v>
      </c>
      <c r="G184" s="124">
        <v>8.9999999999999999E-10</v>
      </c>
      <c r="H184" s="125">
        <v>8.9999999999999999E-10</v>
      </c>
      <c r="I184" s="122"/>
      <c r="J184" s="122"/>
      <c r="K184" s="122"/>
      <c r="L184" s="107"/>
      <c r="M184" s="122"/>
      <c r="N184" s="122"/>
      <c r="O184" s="122"/>
      <c r="P184" s="107"/>
      <c r="Q184" s="122"/>
      <c r="R184" s="122"/>
      <c r="S184" s="122"/>
      <c r="T184" s="107"/>
      <c r="U184" s="122"/>
      <c r="V184" s="122"/>
      <c r="W184" s="107"/>
      <c r="X184" s="122">
        <v>186</v>
      </c>
      <c r="Y184" s="107" t="s">
        <v>787</v>
      </c>
    </row>
    <row r="185" spans="1:25">
      <c r="A185" s="122" t="s">
        <v>84</v>
      </c>
      <c r="B185" s="107" t="s">
        <v>600</v>
      </c>
      <c r="C185" s="123">
        <v>2453504.8884800002</v>
      </c>
      <c r="D185" s="122">
        <v>1.0000000000000001E-5</v>
      </c>
      <c r="E185" s="107">
        <v>1.0000000000000001E-5</v>
      </c>
      <c r="F185" s="122">
        <v>8.6820379599999997E-2</v>
      </c>
      <c r="G185" s="124">
        <v>1E-10</v>
      </c>
      <c r="H185" s="125">
        <v>1E-10</v>
      </c>
      <c r="I185" s="122"/>
      <c r="J185" s="122"/>
      <c r="K185" s="122"/>
      <c r="L185" s="107"/>
      <c r="M185" s="122"/>
      <c r="N185" s="122"/>
      <c r="O185" s="122"/>
      <c r="P185" s="107"/>
      <c r="Q185" s="122"/>
      <c r="R185" s="122"/>
      <c r="S185" s="122"/>
      <c r="T185" s="107"/>
      <c r="U185" s="122"/>
      <c r="V185" s="122"/>
      <c r="W185" s="107"/>
      <c r="X185" s="122">
        <v>186</v>
      </c>
      <c r="Y185" s="107" t="s">
        <v>788</v>
      </c>
    </row>
    <row r="186" spans="1:25">
      <c r="A186" s="122" t="s">
        <v>85</v>
      </c>
      <c r="B186" s="107" t="s">
        <v>696</v>
      </c>
      <c r="C186" s="123"/>
      <c r="D186" s="122"/>
      <c r="E186" s="107"/>
      <c r="F186" s="122"/>
      <c r="G186" s="124"/>
      <c r="H186" s="125"/>
      <c r="I186" s="122">
        <v>0.5</v>
      </c>
      <c r="J186" s="122">
        <v>0.03</v>
      </c>
      <c r="K186" s="122">
        <v>0.03</v>
      </c>
      <c r="L186" s="107" t="s">
        <v>99</v>
      </c>
      <c r="M186" s="122">
        <v>0.4</v>
      </c>
      <c r="N186" s="122">
        <v>0.04</v>
      </c>
      <c r="O186" s="122">
        <v>0.04</v>
      </c>
      <c r="P186" s="107" t="s">
        <v>99</v>
      </c>
      <c r="Q186" s="122">
        <v>75.8</v>
      </c>
      <c r="R186" s="122">
        <v>0.8</v>
      </c>
      <c r="S186" s="122">
        <v>0.8</v>
      </c>
      <c r="T186" s="107" t="s">
        <v>99</v>
      </c>
      <c r="U186" s="122"/>
      <c r="V186" s="122"/>
      <c r="W186" s="107"/>
      <c r="X186" s="122">
        <v>187</v>
      </c>
      <c r="Y186" s="107"/>
    </row>
    <row r="187" spans="1:25">
      <c r="A187" s="122" t="s">
        <v>85</v>
      </c>
      <c r="B187" s="107" t="s">
        <v>696</v>
      </c>
      <c r="C187" s="123">
        <v>2443993.5530908899</v>
      </c>
      <c r="D187" s="122"/>
      <c r="E187" s="107"/>
      <c r="F187" s="122">
        <v>6.3120972999999997E-2</v>
      </c>
      <c r="G187" s="124"/>
      <c r="H187" s="125"/>
      <c r="I187" s="122"/>
      <c r="J187" s="122"/>
      <c r="K187" s="122"/>
      <c r="L187" s="107"/>
      <c r="M187" s="122">
        <v>0.45</v>
      </c>
      <c r="N187" s="122"/>
      <c r="O187" s="122"/>
      <c r="P187" s="107" t="s">
        <v>99</v>
      </c>
      <c r="Q187" s="122">
        <v>75.099999999999994</v>
      </c>
      <c r="R187" s="122"/>
      <c r="S187" s="122"/>
      <c r="T187" s="107" t="s">
        <v>99</v>
      </c>
      <c r="U187" s="122"/>
      <c r="V187" s="122"/>
      <c r="W187" s="107"/>
      <c r="X187" s="122">
        <v>188</v>
      </c>
      <c r="Y187" s="107"/>
    </row>
    <row r="188" spans="1:25">
      <c r="A188" s="122" t="s">
        <v>85</v>
      </c>
      <c r="B188" s="107" t="s">
        <v>696</v>
      </c>
      <c r="C188" s="123">
        <v>2443993.5530908899</v>
      </c>
      <c r="D188" s="122"/>
      <c r="E188" s="107"/>
      <c r="F188" s="122">
        <v>6.3120972999999997E-2</v>
      </c>
      <c r="G188" s="124"/>
      <c r="H188" s="125"/>
      <c r="I188" s="122"/>
      <c r="J188" s="122"/>
      <c r="K188" s="122"/>
      <c r="L188" s="107"/>
      <c r="M188" s="122">
        <v>0.28000000000000003</v>
      </c>
      <c r="N188" s="122"/>
      <c r="O188" s="122"/>
      <c r="P188" s="107" t="s">
        <v>99</v>
      </c>
      <c r="Q188" s="122">
        <v>77.5</v>
      </c>
      <c r="R188" s="122"/>
      <c r="S188" s="122"/>
      <c r="T188" s="107" t="s">
        <v>99</v>
      </c>
      <c r="U188" s="122"/>
      <c r="V188" s="122"/>
      <c r="W188" s="107"/>
      <c r="X188" s="122">
        <v>188</v>
      </c>
      <c r="Y188" s="107"/>
    </row>
    <row r="189" spans="1:25">
      <c r="A189" s="122" t="s">
        <v>85</v>
      </c>
      <c r="B189" s="107" t="s">
        <v>696</v>
      </c>
      <c r="C189" s="123">
        <v>2443993.5538019999</v>
      </c>
      <c r="D189" s="122">
        <v>1.1E-5</v>
      </c>
      <c r="E189" s="107">
        <v>1.1E-5</v>
      </c>
      <c r="F189" s="122">
        <v>6.3120924699999997E-2</v>
      </c>
      <c r="G189" s="124">
        <v>2.1999999999999998E-9</v>
      </c>
      <c r="H189" s="125">
        <v>2.1999999999999998E-9</v>
      </c>
      <c r="I189" s="122">
        <v>0.69</v>
      </c>
      <c r="J189" s="122">
        <v>0.04</v>
      </c>
      <c r="K189" s="122">
        <v>0.04</v>
      </c>
      <c r="L189" s="107" t="s">
        <v>99</v>
      </c>
      <c r="M189" s="122">
        <v>0.14000000000000001</v>
      </c>
      <c r="N189" s="122"/>
      <c r="O189" s="122"/>
      <c r="P189" s="107" t="s">
        <v>264</v>
      </c>
      <c r="Q189" s="122">
        <v>79</v>
      </c>
      <c r="R189" s="122">
        <v>2</v>
      </c>
      <c r="S189" s="122">
        <v>2</v>
      </c>
      <c r="T189" s="107" t="s">
        <v>99</v>
      </c>
      <c r="U189" s="122"/>
      <c r="V189" s="122"/>
      <c r="W189" s="107"/>
      <c r="X189" s="122">
        <v>189</v>
      </c>
      <c r="Y189" s="107" t="s">
        <v>649</v>
      </c>
    </row>
    <row r="190" spans="1:25">
      <c r="A190" s="122" t="s">
        <v>85</v>
      </c>
      <c r="B190" s="107" t="s">
        <v>696</v>
      </c>
      <c r="C190" s="123">
        <v>2443993.5543650002</v>
      </c>
      <c r="D190" s="122">
        <v>9.0000000000000002E-6</v>
      </c>
      <c r="E190" s="107">
        <v>9.0000000000000002E-6</v>
      </c>
      <c r="F190" s="122">
        <v>6.3120930800000002E-2</v>
      </c>
      <c r="G190" s="124">
        <v>1.3999999999999999E-9</v>
      </c>
      <c r="H190" s="125">
        <v>1.3999999999999999E-9</v>
      </c>
      <c r="I190" s="122">
        <v>0.69969999999999999</v>
      </c>
      <c r="J190" s="122"/>
      <c r="K190" s="122"/>
      <c r="L190" s="107" t="s">
        <v>67</v>
      </c>
      <c r="M190" s="122">
        <v>0.14000000000000001</v>
      </c>
      <c r="N190" s="122"/>
      <c r="O190" s="122"/>
      <c r="P190" s="107" t="s">
        <v>264</v>
      </c>
      <c r="Q190" s="122">
        <v>80</v>
      </c>
      <c r="R190" s="122">
        <v>4</v>
      </c>
      <c r="S190" s="122">
        <v>2</v>
      </c>
      <c r="T190" s="107" t="s">
        <v>67</v>
      </c>
      <c r="U190" s="122">
        <v>120</v>
      </c>
      <c r="V190" s="122">
        <v>20</v>
      </c>
      <c r="W190" s="107">
        <v>20</v>
      </c>
      <c r="X190" s="122">
        <v>190</v>
      </c>
      <c r="Y190" s="107" t="s">
        <v>650</v>
      </c>
    </row>
    <row r="191" spans="1:25">
      <c r="A191" s="122" t="s">
        <v>85</v>
      </c>
      <c r="B191" s="107" t="s">
        <v>696</v>
      </c>
      <c r="C191" s="123">
        <v>2443993.553783</v>
      </c>
      <c r="D191" s="122">
        <v>1.7E-5</v>
      </c>
      <c r="E191" s="107">
        <v>1.7E-5</v>
      </c>
      <c r="F191" s="122">
        <v>6.3120935200000006E-2</v>
      </c>
      <c r="G191" s="124">
        <v>1.9000000000000001E-9</v>
      </c>
      <c r="H191" s="125">
        <v>1.9000000000000001E-9</v>
      </c>
      <c r="I191" s="122"/>
      <c r="J191" s="122"/>
      <c r="K191" s="122"/>
      <c r="L191" s="107"/>
      <c r="M191" s="122"/>
      <c r="N191" s="122"/>
      <c r="O191" s="122"/>
      <c r="P191" s="107"/>
      <c r="Q191" s="122"/>
      <c r="R191" s="122"/>
      <c r="S191" s="122"/>
      <c r="T191" s="107"/>
      <c r="U191" s="122"/>
      <c r="V191" s="122"/>
      <c r="W191" s="107"/>
      <c r="X191" s="122">
        <v>191</v>
      </c>
      <c r="Y191" s="107"/>
    </row>
    <row r="192" spans="1:25">
      <c r="A192" s="122" t="s">
        <v>85</v>
      </c>
      <c r="B192" s="107" t="s">
        <v>696</v>
      </c>
      <c r="C192" s="123">
        <v>2443993.5538389999</v>
      </c>
      <c r="D192" s="122">
        <v>1.2E-5</v>
      </c>
      <c r="E192" s="107">
        <v>1.2E-5</v>
      </c>
      <c r="F192" s="122">
        <v>6.312092138E-2</v>
      </c>
      <c r="G192" s="124">
        <v>7.4000000000000003E-10</v>
      </c>
      <c r="H192" s="125">
        <v>7.4000000000000003E-10</v>
      </c>
      <c r="I192" s="122"/>
      <c r="J192" s="122"/>
      <c r="K192" s="122"/>
      <c r="L192" s="107"/>
      <c r="M192" s="122"/>
      <c r="N192" s="122"/>
      <c r="O192" s="122"/>
      <c r="P192" s="107"/>
      <c r="Q192" s="122"/>
      <c r="R192" s="122"/>
      <c r="S192" s="122"/>
      <c r="T192" s="107"/>
      <c r="U192" s="122"/>
      <c r="V192" s="122"/>
      <c r="W192" s="107"/>
      <c r="X192" s="122">
        <v>191</v>
      </c>
      <c r="Y192" s="107"/>
    </row>
    <row r="193" spans="1:25">
      <c r="A193" s="122" t="s">
        <v>85</v>
      </c>
      <c r="B193" s="107" t="s">
        <v>696</v>
      </c>
      <c r="C193" s="123"/>
      <c r="D193" s="122"/>
      <c r="E193" s="107"/>
      <c r="F193" s="122">
        <v>6.2916666699999999E-2</v>
      </c>
      <c r="G193" s="124"/>
      <c r="H193" s="125"/>
      <c r="I193" s="122"/>
      <c r="J193" s="122"/>
      <c r="K193" s="122"/>
      <c r="L193" s="107"/>
      <c r="M193" s="122">
        <v>0.10199999999999999</v>
      </c>
      <c r="N193" s="122"/>
      <c r="O193" s="122"/>
      <c r="P193" s="107" t="s">
        <v>99</v>
      </c>
      <c r="Q193" s="122">
        <v>83.3</v>
      </c>
      <c r="R193" s="122"/>
      <c r="S193" s="122"/>
      <c r="T193" s="107" t="s">
        <v>99</v>
      </c>
      <c r="U193" s="122"/>
      <c r="V193" s="122"/>
      <c r="W193" s="107"/>
      <c r="X193" s="122">
        <v>193</v>
      </c>
      <c r="Y193" s="107" t="s">
        <v>557</v>
      </c>
    </row>
    <row r="194" spans="1:25">
      <c r="A194" s="122" t="s">
        <v>85</v>
      </c>
      <c r="B194" s="107" t="s">
        <v>696</v>
      </c>
      <c r="C194" s="123">
        <v>2443993.5544099999</v>
      </c>
      <c r="D194" s="122">
        <v>9.0000000000000002E-6</v>
      </c>
      <c r="E194" s="107">
        <v>9.0000000000000002E-6</v>
      </c>
      <c r="F194" s="122">
        <v>6.3120923900000001E-2</v>
      </c>
      <c r="G194" s="124">
        <v>4.0000000000000002E-9</v>
      </c>
      <c r="H194" s="125">
        <v>4.0000000000000002E-9</v>
      </c>
      <c r="I194" s="122">
        <v>0.61799999999999999</v>
      </c>
      <c r="J194" s="122">
        <v>0.05</v>
      </c>
      <c r="K194" s="122">
        <v>0.02</v>
      </c>
      <c r="L194" s="107" t="s">
        <v>99</v>
      </c>
      <c r="M194" s="122">
        <v>0.11</v>
      </c>
      <c r="N194" s="122">
        <v>0.05</v>
      </c>
      <c r="O194" s="122">
        <v>0.05</v>
      </c>
      <c r="P194" s="107" t="s">
        <v>99</v>
      </c>
      <c r="Q194" s="122">
        <v>82.6</v>
      </c>
      <c r="R194" s="122">
        <v>0.1</v>
      </c>
      <c r="S194" s="122">
        <v>0.1</v>
      </c>
      <c r="T194" s="107" t="s">
        <v>99</v>
      </c>
      <c r="U194" s="122"/>
      <c r="V194" s="122"/>
      <c r="W194" s="107"/>
      <c r="X194" s="122">
        <v>194</v>
      </c>
      <c r="Y194" s="107" t="s">
        <v>556</v>
      </c>
    </row>
    <row r="195" spans="1:25">
      <c r="A195" s="122" t="s">
        <v>85</v>
      </c>
      <c r="B195" s="107" t="s">
        <v>696</v>
      </c>
      <c r="C195" s="123"/>
      <c r="D195" s="122"/>
      <c r="E195" s="107"/>
      <c r="F195" s="122"/>
      <c r="G195" s="124"/>
      <c r="H195" s="125"/>
      <c r="I195" s="122"/>
      <c r="J195" s="122"/>
      <c r="K195" s="122"/>
      <c r="L195" s="107"/>
      <c r="M195" s="126">
        <v>0.3</v>
      </c>
      <c r="N195" s="122"/>
      <c r="O195" s="122"/>
      <c r="P195" s="107" t="s">
        <v>264</v>
      </c>
      <c r="Q195" s="122">
        <v>76.599999999999994</v>
      </c>
      <c r="R195" s="122"/>
      <c r="S195" s="122"/>
      <c r="T195" s="107" t="s">
        <v>464</v>
      </c>
      <c r="U195" s="122"/>
      <c r="V195" s="122"/>
      <c r="W195" s="107"/>
      <c r="X195" s="122">
        <v>195</v>
      </c>
      <c r="Y195" s="107"/>
    </row>
    <row r="196" spans="1:25">
      <c r="A196" s="122" t="s">
        <v>85</v>
      </c>
      <c r="B196" s="107" t="s">
        <v>696</v>
      </c>
      <c r="C196" s="123">
        <v>2443993.5544119999</v>
      </c>
      <c r="D196" s="122">
        <v>9.0000000000000002E-6</v>
      </c>
      <c r="E196" s="107">
        <v>9.0000000000000002E-6</v>
      </c>
      <c r="F196" s="122">
        <v>6.3120923900000001E-2</v>
      </c>
      <c r="G196" s="124">
        <v>5.0000000000000001E-9</v>
      </c>
      <c r="H196" s="125">
        <v>5.0000000000000001E-9</v>
      </c>
      <c r="I196" s="122">
        <v>0.60799999999999998</v>
      </c>
      <c r="J196" s="122">
        <v>3.0000000000000001E-3</v>
      </c>
      <c r="K196" s="122">
        <v>3.0000000000000001E-3</v>
      </c>
      <c r="L196" s="107" t="s">
        <v>99</v>
      </c>
      <c r="M196" s="122">
        <v>0.10199999999999999</v>
      </c>
      <c r="N196" s="122">
        <v>3.0000000000000001E-3</v>
      </c>
      <c r="O196" s="122">
        <v>3.0000000000000001E-3</v>
      </c>
      <c r="P196" s="107" t="s">
        <v>99</v>
      </c>
      <c r="Q196" s="122">
        <v>83.3</v>
      </c>
      <c r="R196" s="122">
        <v>0.2</v>
      </c>
      <c r="S196" s="122">
        <v>0.2</v>
      </c>
      <c r="T196" s="107" t="s">
        <v>99</v>
      </c>
      <c r="U196" s="122"/>
      <c r="V196" s="122"/>
      <c r="W196" s="107"/>
      <c r="X196" s="122">
        <v>196</v>
      </c>
      <c r="Y196" s="107"/>
    </row>
    <row r="197" spans="1:25">
      <c r="A197" s="122" t="s">
        <v>85</v>
      </c>
      <c r="B197" s="107" t="s">
        <v>696</v>
      </c>
      <c r="C197" s="123">
        <v>2443993.5533059998</v>
      </c>
      <c r="D197" s="122"/>
      <c r="E197" s="107"/>
      <c r="F197" s="122">
        <v>6.3120923900000001E-2</v>
      </c>
      <c r="G197" s="124"/>
      <c r="H197" s="125"/>
      <c r="I197" s="122"/>
      <c r="J197" s="122"/>
      <c r="K197" s="122"/>
      <c r="L197" s="107"/>
      <c r="M197" s="122"/>
      <c r="N197" s="122"/>
      <c r="O197" s="122"/>
      <c r="P197" s="107"/>
      <c r="Q197" s="122"/>
      <c r="R197" s="122"/>
      <c r="S197" s="122"/>
      <c r="T197" s="107"/>
      <c r="U197" s="122"/>
      <c r="V197" s="122"/>
      <c r="W197" s="107"/>
      <c r="X197" s="122">
        <v>198</v>
      </c>
      <c r="Y197" s="107"/>
    </row>
    <row r="198" spans="1:25">
      <c r="A198" s="122" t="s">
        <v>85</v>
      </c>
      <c r="B198" s="107" t="s">
        <v>696</v>
      </c>
      <c r="C198" s="123">
        <v>2443993.5545310001</v>
      </c>
      <c r="D198" s="122">
        <v>6.0000000000000002E-6</v>
      </c>
      <c r="E198" s="107">
        <v>6.0000000000000002E-6</v>
      </c>
      <c r="F198" s="122" t="s">
        <v>676</v>
      </c>
      <c r="G198" s="124">
        <v>2.0000000000000001E-9</v>
      </c>
      <c r="H198" s="125">
        <v>2.0000000000000001E-9</v>
      </c>
      <c r="I198" s="122"/>
      <c r="J198" s="122"/>
      <c r="K198" s="122"/>
      <c r="L198" s="107"/>
      <c r="M198" s="122"/>
      <c r="N198" s="122"/>
      <c r="O198" s="122"/>
      <c r="P198" s="107"/>
      <c r="Q198" s="122"/>
      <c r="R198" s="122"/>
      <c r="S198" s="122"/>
      <c r="T198" s="107"/>
      <c r="U198" s="122"/>
      <c r="V198" s="122"/>
      <c r="W198" s="107"/>
      <c r="X198" s="122">
        <v>200</v>
      </c>
      <c r="Y198" s="107" t="s">
        <v>556</v>
      </c>
    </row>
    <row r="199" spans="1:25">
      <c r="A199" s="122" t="s">
        <v>85</v>
      </c>
      <c r="B199" s="107" t="s">
        <v>696</v>
      </c>
      <c r="C199" s="123"/>
      <c r="D199" s="122"/>
      <c r="E199" s="107"/>
      <c r="F199" s="122">
        <v>6.2916666699999999E-2</v>
      </c>
      <c r="G199" s="124"/>
      <c r="H199" s="125"/>
      <c r="I199" s="122"/>
      <c r="J199" s="122"/>
      <c r="K199" s="122"/>
      <c r="L199" s="107"/>
      <c r="M199" s="122"/>
      <c r="N199" s="122"/>
      <c r="O199" s="122"/>
      <c r="P199" s="107"/>
      <c r="Q199" s="122"/>
      <c r="R199" s="122"/>
      <c r="S199" s="122"/>
      <c r="T199" s="107"/>
      <c r="U199" s="122"/>
      <c r="V199" s="122"/>
      <c r="W199" s="107"/>
      <c r="X199" s="122">
        <v>202</v>
      </c>
      <c r="Y199" s="107"/>
    </row>
    <row r="200" spans="1:25">
      <c r="A200" s="122" t="s">
        <v>85</v>
      </c>
      <c r="B200" s="107" t="s">
        <v>696</v>
      </c>
      <c r="C200" s="123">
        <v>2443993.5543860001</v>
      </c>
      <c r="D200" s="122"/>
      <c r="E200" s="107"/>
      <c r="F200" s="122">
        <v>6.3120934300000001E-2</v>
      </c>
      <c r="G200" s="124"/>
      <c r="H200" s="125"/>
      <c r="I200" s="122"/>
      <c r="J200" s="122"/>
      <c r="K200" s="122"/>
      <c r="L200" s="107"/>
      <c r="M200" s="122"/>
      <c r="N200" s="122"/>
      <c r="O200" s="122"/>
      <c r="P200" s="107"/>
      <c r="Q200" s="122"/>
      <c r="R200" s="122"/>
      <c r="S200" s="122"/>
      <c r="T200" s="107"/>
      <c r="U200" s="122"/>
      <c r="V200" s="122"/>
      <c r="W200" s="107"/>
      <c r="X200" s="122">
        <v>204</v>
      </c>
      <c r="Y200" s="107"/>
    </row>
    <row r="201" spans="1:25">
      <c r="A201" s="122" t="s">
        <v>85</v>
      </c>
      <c r="B201" s="107" t="s">
        <v>696</v>
      </c>
      <c r="C201" s="123">
        <v>2443993.5546329999</v>
      </c>
      <c r="D201" s="122"/>
      <c r="E201" s="107"/>
      <c r="F201" s="122">
        <v>6.3120912599999995E-2</v>
      </c>
      <c r="G201" s="124"/>
      <c r="H201" s="125"/>
      <c r="I201" s="122"/>
      <c r="J201" s="122"/>
      <c r="K201" s="122"/>
      <c r="L201" s="107"/>
      <c r="M201" s="122"/>
      <c r="N201" s="122"/>
      <c r="O201" s="122"/>
      <c r="P201" s="107"/>
      <c r="Q201" s="122"/>
      <c r="R201" s="122"/>
      <c r="S201" s="122"/>
      <c r="T201" s="107"/>
      <c r="U201" s="122"/>
      <c r="V201" s="122"/>
      <c r="W201" s="107"/>
      <c r="X201" s="122">
        <v>204</v>
      </c>
      <c r="Y201" s="107"/>
    </row>
    <row r="202" spans="1:25">
      <c r="A202" s="122" t="s">
        <v>85</v>
      </c>
      <c r="B202" s="107" t="s">
        <v>696</v>
      </c>
      <c r="C202" s="123"/>
      <c r="D202" s="122"/>
      <c r="E202" s="107"/>
      <c r="F202" s="122">
        <v>6.3119999999999996E-2</v>
      </c>
      <c r="G202" s="124">
        <v>1.0000000000000001E-5</v>
      </c>
      <c r="H202" s="125">
        <v>1.0000000000000001E-5</v>
      </c>
      <c r="I202" s="122"/>
      <c r="J202" s="122"/>
      <c r="K202" s="122"/>
      <c r="L202" s="107"/>
      <c r="M202" s="122">
        <v>9.5000000000000001E-2</v>
      </c>
      <c r="N202" s="122">
        <v>7.0000000000000001E-3</v>
      </c>
      <c r="O202" s="122">
        <v>7.0000000000000001E-3</v>
      </c>
      <c r="P202" s="107" t="s">
        <v>264</v>
      </c>
      <c r="Q202" s="122"/>
      <c r="R202" s="122"/>
      <c r="S202" s="122"/>
      <c r="T202" s="107"/>
      <c r="U202" s="122"/>
      <c r="V202" s="122"/>
      <c r="W202" s="107"/>
      <c r="X202" s="122">
        <v>205</v>
      </c>
      <c r="Y202" s="107" t="s">
        <v>557</v>
      </c>
    </row>
    <row r="203" spans="1:25">
      <c r="A203" s="122" t="s">
        <v>85</v>
      </c>
      <c r="B203" s="107" t="s">
        <v>696</v>
      </c>
      <c r="C203" s="123"/>
      <c r="D203" s="122"/>
      <c r="E203" s="107"/>
      <c r="F203" s="122"/>
      <c r="G203" s="124"/>
      <c r="H203" s="125"/>
      <c r="I203" s="122">
        <v>0.65</v>
      </c>
      <c r="J203" s="122">
        <v>0.01</v>
      </c>
      <c r="K203" s="122">
        <v>0.01</v>
      </c>
      <c r="L203" s="107" t="s">
        <v>99</v>
      </c>
      <c r="M203" s="122">
        <v>0.10199999999999999</v>
      </c>
      <c r="N203" s="122">
        <v>3.0000000000000001E-3</v>
      </c>
      <c r="O203" s="122">
        <v>3.0000000000000001E-3</v>
      </c>
      <c r="P203" s="107" t="s">
        <v>99</v>
      </c>
      <c r="Q203" s="122">
        <v>83.3</v>
      </c>
      <c r="R203" s="122">
        <v>0.2</v>
      </c>
      <c r="S203" s="122">
        <v>0.2</v>
      </c>
      <c r="T203" s="107" t="s">
        <v>99</v>
      </c>
      <c r="U203" s="122"/>
      <c r="V203" s="122"/>
      <c r="W203" s="107"/>
      <c r="X203" s="122">
        <v>206</v>
      </c>
      <c r="Y203" s="107" t="s">
        <v>558</v>
      </c>
    </row>
    <row r="204" spans="1:25">
      <c r="A204" s="122" t="s">
        <v>85</v>
      </c>
      <c r="B204" s="107" t="s">
        <v>696</v>
      </c>
      <c r="C204" s="123">
        <v>2443993.5543860001</v>
      </c>
      <c r="D204" s="122"/>
      <c r="E204" s="107"/>
      <c r="F204" s="119">
        <v>6.3120934300000001E-2</v>
      </c>
      <c r="G204" s="124"/>
      <c r="H204" s="125"/>
      <c r="I204" s="122"/>
      <c r="J204" s="122"/>
      <c r="K204" s="122"/>
      <c r="L204" s="107"/>
      <c r="M204" s="122"/>
      <c r="N204" s="122"/>
      <c r="O204" s="122"/>
      <c r="P204" s="107"/>
      <c r="Q204" s="122"/>
      <c r="R204" s="122"/>
      <c r="S204" s="122"/>
      <c r="T204" s="107"/>
      <c r="U204" s="122"/>
      <c r="V204" s="122"/>
      <c r="W204" s="107"/>
      <c r="X204" s="122">
        <v>208</v>
      </c>
      <c r="Y204" s="107"/>
    </row>
    <row r="205" spans="1:25">
      <c r="A205" s="122" t="s">
        <v>85</v>
      </c>
      <c r="B205" s="107" t="s">
        <v>696</v>
      </c>
      <c r="C205" s="123">
        <v>2443993.5546329999</v>
      </c>
      <c r="D205" s="122"/>
      <c r="E205" s="107"/>
      <c r="F205" s="122">
        <v>6.3120912599999995E-2</v>
      </c>
      <c r="G205" s="124"/>
      <c r="H205" s="125"/>
      <c r="I205" s="122"/>
      <c r="J205" s="122"/>
      <c r="K205" s="122"/>
      <c r="L205" s="107"/>
      <c r="M205" s="122"/>
      <c r="N205" s="122"/>
      <c r="O205" s="122"/>
      <c r="P205" s="107"/>
      <c r="Q205" s="122"/>
      <c r="R205" s="122"/>
      <c r="S205" s="122"/>
      <c r="T205" s="107"/>
      <c r="U205" s="122"/>
      <c r="V205" s="122"/>
      <c r="W205" s="107"/>
      <c r="X205" s="122">
        <v>208</v>
      </c>
      <c r="Y205" s="107"/>
    </row>
    <row r="206" spans="1:25">
      <c r="A206" s="122" t="s">
        <v>85</v>
      </c>
      <c r="B206" s="107" t="s">
        <v>696</v>
      </c>
      <c r="C206" s="123">
        <v>2455353.997248</v>
      </c>
      <c r="D206" s="122">
        <v>3.0000000000000001E-6</v>
      </c>
      <c r="E206" s="107">
        <v>3.0000000000000001E-6</v>
      </c>
      <c r="F206" s="122">
        <v>6.3120925450000004E-2</v>
      </c>
      <c r="G206" s="124">
        <v>2.4E-10</v>
      </c>
      <c r="H206" s="125">
        <v>2.4E-10</v>
      </c>
      <c r="I206" s="122">
        <v>0.66200000000000003</v>
      </c>
      <c r="J206" s="122">
        <v>3.0000000000000001E-3</v>
      </c>
      <c r="K206" s="122">
        <v>3.0000000000000001E-3</v>
      </c>
      <c r="L206" s="107" t="s">
        <v>99</v>
      </c>
      <c r="M206" s="122">
        <v>0.1065</v>
      </c>
      <c r="N206" s="122">
        <v>8.9999999999999998E-4</v>
      </c>
      <c r="O206" s="122">
        <v>2.8999999999999998E-3</v>
      </c>
      <c r="P206" s="107" t="s">
        <v>99</v>
      </c>
      <c r="Q206" s="122">
        <v>83.27</v>
      </c>
      <c r="R206" s="122">
        <v>0.1</v>
      </c>
      <c r="S206" s="122">
        <v>0.13</v>
      </c>
      <c r="T206" s="107" t="s">
        <v>99</v>
      </c>
      <c r="U206" s="122">
        <v>90</v>
      </c>
      <c r="V206" s="122">
        <v>5</v>
      </c>
      <c r="W206" s="107">
        <v>5</v>
      </c>
      <c r="X206" s="122">
        <v>209</v>
      </c>
      <c r="Y206" s="107" t="s">
        <v>557</v>
      </c>
    </row>
    <row r="207" spans="1:25">
      <c r="A207" s="122" t="s">
        <v>642</v>
      </c>
      <c r="B207" s="107" t="s">
        <v>697</v>
      </c>
      <c r="C207" s="123">
        <v>2445730.5566730001</v>
      </c>
      <c r="D207" s="122">
        <v>1.4E-5</v>
      </c>
      <c r="E207" s="107">
        <v>1.4E-5</v>
      </c>
      <c r="F207" s="122">
        <v>0.1167196311</v>
      </c>
      <c r="G207" s="124">
        <v>2.4000000000000001E-11</v>
      </c>
      <c r="H207" s="125">
        <v>2.4000000000000001E-11</v>
      </c>
      <c r="I207" s="122"/>
      <c r="J207" s="122"/>
      <c r="K207" s="122"/>
      <c r="L207" s="107"/>
      <c r="M207" s="122"/>
      <c r="N207" s="122"/>
      <c r="O207" s="122"/>
      <c r="P207" s="107"/>
      <c r="Q207" s="122"/>
      <c r="R207" s="122"/>
      <c r="S207" s="122"/>
      <c r="T207" s="107"/>
      <c r="U207" s="122"/>
      <c r="V207" s="122"/>
      <c r="W207" s="107"/>
      <c r="X207" s="122">
        <v>210</v>
      </c>
      <c r="Y207" s="107" t="s">
        <v>558</v>
      </c>
    </row>
    <row r="208" spans="1:25">
      <c r="A208" s="122" t="s">
        <v>642</v>
      </c>
      <c r="B208" s="107" t="s">
        <v>697</v>
      </c>
      <c r="C208" s="123">
        <v>2445730.5566699998</v>
      </c>
      <c r="D208" s="122">
        <v>1.4E-5</v>
      </c>
      <c r="E208" s="107">
        <v>1.4E-5</v>
      </c>
      <c r="F208" s="122">
        <v>0.116719633</v>
      </c>
      <c r="G208" s="124">
        <v>1.6999999999999999E-9</v>
      </c>
      <c r="H208" s="125">
        <v>1.6999999999999999E-9</v>
      </c>
      <c r="I208" s="122"/>
      <c r="J208" s="122"/>
      <c r="K208" s="122"/>
      <c r="L208" s="107"/>
      <c r="M208" s="122"/>
      <c r="N208" s="122"/>
      <c r="O208" s="122"/>
      <c r="P208" s="107"/>
      <c r="Q208" s="122"/>
      <c r="R208" s="122"/>
      <c r="S208" s="122"/>
      <c r="T208" s="107"/>
      <c r="U208" s="122"/>
      <c r="V208" s="122"/>
      <c r="W208" s="107"/>
      <c r="X208" s="122">
        <v>211</v>
      </c>
      <c r="Y208" s="107"/>
    </row>
    <row r="209" spans="1:25">
      <c r="A209" s="122" t="s">
        <v>642</v>
      </c>
      <c r="B209" s="107" t="s">
        <v>697</v>
      </c>
      <c r="C209" s="123"/>
      <c r="D209" s="122"/>
      <c r="E209" s="107"/>
      <c r="F209" s="122"/>
      <c r="G209" s="124"/>
      <c r="H209" s="125"/>
      <c r="I209" s="122">
        <v>0.34</v>
      </c>
      <c r="J209" s="122">
        <v>0.02</v>
      </c>
      <c r="K209" s="122">
        <v>0.02</v>
      </c>
      <c r="L209" s="107" t="s">
        <v>67</v>
      </c>
      <c r="M209" s="122"/>
      <c r="N209" s="122"/>
      <c r="O209" s="122"/>
      <c r="P209" s="107"/>
      <c r="Q209" s="122">
        <v>80.599999999999994</v>
      </c>
      <c r="R209" s="122"/>
      <c r="S209" s="122"/>
      <c r="T209" s="107" t="s">
        <v>135</v>
      </c>
      <c r="U209" s="122">
        <v>42</v>
      </c>
      <c r="V209" s="122"/>
      <c r="W209" s="107"/>
      <c r="X209" s="122">
        <v>212</v>
      </c>
      <c r="Y209" s="107"/>
    </row>
    <row r="210" spans="1:25">
      <c r="A210" s="122" t="s">
        <v>642</v>
      </c>
      <c r="B210" s="107" t="s">
        <v>697</v>
      </c>
      <c r="C210" s="123">
        <v>2445730.5566560002</v>
      </c>
      <c r="D210" s="122">
        <v>1.7E-5</v>
      </c>
      <c r="E210" s="107">
        <v>1.7E-5</v>
      </c>
      <c r="F210" s="122">
        <v>0.11671965099999999</v>
      </c>
      <c r="G210" s="124">
        <v>9.8000000000000001E-9</v>
      </c>
      <c r="H210" s="125">
        <v>9.8000000000000001E-9</v>
      </c>
      <c r="I210" s="122">
        <v>0.20200000000000001</v>
      </c>
      <c r="J210" s="122">
        <v>1.15E-2</v>
      </c>
      <c r="K210" s="122">
        <v>1.15E-2</v>
      </c>
      <c r="L210" s="107" t="s">
        <v>176</v>
      </c>
      <c r="M210" s="122"/>
      <c r="N210" s="122"/>
      <c r="O210" s="122"/>
      <c r="P210" s="107"/>
      <c r="Q210" s="122"/>
      <c r="R210" s="122"/>
      <c r="S210" s="122"/>
      <c r="T210" s="107"/>
      <c r="U210" s="122"/>
      <c r="V210" s="122"/>
      <c r="W210" s="107"/>
      <c r="X210" s="122">
        <v>213</v>
      </c>
      <c r="Y210" s="107"/>
    </row>
    <row r="211" spans="1:25">
      <c r="A211" s="122" t="s">
        <v>642</v>
      </c>
      <c r="B211" s="107" t="s">
        <v>697</v>
      </c>
      <c r="C211" s="123">
        <v>2448294.8871360002</v>
      </c>
      <c r="D211" s="122"/>
      <c r="E211" s="107"/>
      <c r="F211" s="122">
        <v>0.11671953</v>
      </c>
      <c r="G211" s="124"/>
      <c r="H211" s="125"/>
      <c r="I211" s="122"/>
      <c r="J211" s="122"/>
      <c r="K211" s="122"/>
      <c r="L211" s="107"/>
      <c r="M211" s="122"/>
      <c r="N211" s="122"/>
      <c r="O211" s="122"/>
      <c r="P211" s="107"/>
      <c r="Q211" s="122"/>
      <c r="R211" s="122"/>
      <c r="S211" s="122"/>
      <c r="T211" s="107"/>
      <c r="U211" s="122"/>
      <c r="V211" s="122"/>
      <c r="W211" s="107"/>
      <c r="X211" s="122">
        <v>214</v>
      </c>
      <c r="Y211" s="107"/>
    </row>
    <row r="212" spans="1:25">
      <c r="A212" s="122" t="s">
        <v>642</v>
      </c>
      <c r="B212" s="107" t="s">
        <v>697</v>
      </c>
      <c r="C212" s="123"/>
      <c r="D212" s="122"/>
      <c r="E212" s="107"/>
      <c r="F212" s="122"/>
      <c r="G212" s="124"/>
      <c r="H212" s="125"/>
      <c r="I212" s="122">
        <v>0.874</v>
      </c>
      <c r="J212" s="122"/>
      <c r="K212" s="122"/>
      <c r="L212" s="107" t="s">
        <v>99</v>
      </c>
      <c r="M212" s="122">
        <v>0.308</v>
      </c>
      <c r="N212" s="122"/>
      <c r="O212" s="122"/>
      <c r="P212" s="107" t="s">
        <v>99</v>
      </c>
      <c r="Q212" s="122">
        <v>80.7</v>
      </c>
      <c r="R212" s="122">
        <v>0.1</v>
      </c>
      <c r="S212" s="122">
        <v>0.1</v>
      </c>
      <c r="T212" s="107" t="s">
        <v>99</v>
      </c>
      <c r="U212" s="122">
        <v>125</v>
      </c>
      <c r="V212" s="122"/>
      <c r="W212" s="107"/>
      <c r="X212" s="122">
        <v>215</v>
      </c>
      <c r="Y212" s="107"/>
    </row>
    <row r="213" spans="1:25">
      <c r="A213" s="122" t="s">
        <v>642</v>
      </c>
      <c r="B213" s="107" t="s">
        <v>697</v>
      </c>
      <c r="C213" s="123">
        <v>2445730.5566699998</v>
      </c>
      <c r="D213" s="122"/>
      <c r="E213" s="107"/>
      <c r="F213" s="122">
        <v>0.116719633</v>
      </c>
      <c r="G213" s="124"/>
      <c r="H213" s="125"/>
      <c r="I213" s="122"/>
      <c r="J213" s="122"/>
      <c r="K213" s="122"/>
      <c r="L213" s="107"/>
      <c r="M213" s="122"/>
      <c r="N213" s="122"/>
      <c r="O213" s="122"/>
      <c r="P213" s="107"/>
      <c r="Q213" s="122">
        <v>80.599999999999994</v>
      </c>
      <c r="R213" s="122">
        <v>0.2</v>
      </c>
      <c r="S213" s="122">
        <v>0.2</v>
      </c>
      <c r="T213" s="107" t="s">
        <v>99</v>
      </c>
      <c r="U213" s="122"/>
      <c r="V213" s="122"/>
      <c r="W213" s="107"/>
      <c r="X213" s="122">
        <v>216</v>
      </c>
      <c r="Y213" s="107"/>
    </row>
    <row r="214" spans="1:25">
      <c r="A214" s="122" t="s">
        <v>642</v>
      </c>
      <c r="B214" s="107" t="s">
        <v>697</v>
      </c>
      <c r="C214" s="123">
        <v>2445730.5566599998</v>
      </c>
      <c r="D214" s="122">
        <v>1.0000000000000001E-5</v>
      </c>
      <c r="E214" s="107">
        <v>1.0000000000000001E-5</v>
      </c>
      <c r="F214" s="122">
        <v>0.11671964</v>
      </c>
      <c r="G214" s="124">
        <v>1.0000000000000001E-9</v>
      </c>
      <c r="H214" s="125">
        <v>1.0000000000000001E-9</v>
      </c>
      <c r="I214" s="119">
        <v>0.85699999999999998</v>
      </c>
      <c r="J214" s="115">
        <v>5.0299999999999997E-2</v>
      </c>
      <c r="K214" s="115">
        <v>5.0299999999999997E-2</v>
      </c>
      <c r="L214" s="107" t="s">
        <v>67</v>
      </c>
      <c r="M214" s="122">
        <v>0.28999999999999998</v>
      </c>
      <c r="N214" s="122">
        <v>2.5999999999999999E-2</v>
      </c>
      <c r="O214" s="122">
        <v>2.5999999999999999E-2</v>
      </c>
      <c r="P214" s="107" t="s">
        <v>99</v>
      </c>
      <c r="Q214" s="122">
        <v>80.599999999999994</v>
      </c>
      <c r="R214" s="122">
        <v>0.2</v>
      </c>
      <c r="S214" s="122">
        <v>0.2</v>
      </c>
      <c r="T214" s="107" t="s">
        <v>265</v>
      </c>
      <c r="U214" s="122">
        <v>171</v>
      </c>
      <c r="V214" s="122">
        <v>19</v>
      </c>
      <c r="W214" s="107">
        <v>19</v>
      </c>
      <c r="X214" s="122">
        <v>217</v>
      </c>
      <c r="Y214" s="107"/>
    </row>
    <row r="215" spans="1:25">
      <c r="A215" s="122" t="s">
        <v>642</v>
      </c>
      <c r="B215" s="107" t="s">
        <v>697</v>
      </c>
      <c r="C215" s="123">
        <v>2445730.561919</v>
      </c>
      <c r="D215" s="122">
        <v>2.7999999999999998E-4</v>
      </c>
      <c r="E215" s="107">
        <v>2.7999999999999998E-4</v>
      </c>
      <c r="F215" s="122">
        <v>0.16719454</v>
      </c>
      <c r="G215" s="124">
        <v>8.9999999999999995E-9</v>
      </c>
      <c r="H215" s="125">
        <v>8.9999999999999995E-9</v>
      </c>
      <c r="I215" s="122">
        <v>0.85699999999999998</v>
      </c>
      <c r="J215" s="115">
        <v>5.0299999999999997E-2</v>
      </c>
      <c r="K215" s="115">
        <v>5.0299999999999997E-2</v>
      </c>
      <c r="L215" s="107" t="s">
        <v>67</v>
      </c>
      <c r="M215" s="122">
        <v>0.28999999999999998</v>
      </c>
      <c r="N215" s="122">
        <v>2.5999999999999999E-2</v>
      </c>
      <c r="O215" s="122">
        <v>2.5999999999999999E-2</v>
      </c>
      <c r="P215" s="107" t="s">
        <v>99</v>
      </c>
      <c r="Q215" s="122">
        <v>80.599999999999994</v>
      </c>
      <c r="R215" s="122">
        <v>0.2</v>
      </c>
      <c r="S215" s="122">
        <v>0.2</v>
      </c>
      <c r="T215" s="107" t="s">
        <v>265</v>
      </c>
      <c r="U215" s="122">
        <v>171</v>
      </c>
      <c r="V215" s="122">
        <v>19</v>
      </c>
      <c r="W215" s="107">
        <v>19</v>
      </c>
      <c r="X215" s="122">
        <v>217</v>
      </c>
      <c r="Y215" s="107"/>
    </row>
    <row r="216" spans="1:25">
      <c r="A216" s="122" t="s">
        <v>642</v>
      </c>
      <c r="B216" s="107" t="s">
        <v>697</v>
      </c>
      <c r="C216" s="123">
        <v>2445730.5605779998</v>
      </c>
      <c r="D216" s="122">
        <v>1.2999999999999999E-5</v>
      </c>
      <c r="E216" s="107">
        <v>1.2999999999999999E-5</v>
      </c>
      <c r="F216" s="122">
        <v>0.116719582</v>
      </c>
      <c r="G216" s="124">
        <v>4.2000000000000004E-9</v>
      </c>
      <c r="H216" s="125">
        <v>4.2000000000000004E-9</v>
      </c>
      <c r="I216" s="122">
        <v>0.89</v>
      </c>
      <c r="J216" s="122"/>
      <c r="K216" s="122"/>
      <c r="L216" s="107" t="s">
        <v>708</v>
      </c>
      <c r="M216" s="122">
        <v>0.28000000000000003</v>
      </c>
      <c r="N216" s="122"/>
      <c r="O216" s="122"/>
      <c r="P216" s="107" t="s">
        <v>708</v>
      </c>
      <c r="Q216" s="122">
        <v>81.02</v>
      </c>
      <c r="R216" s="122">
        <v>0.11</v>
      </c>
      <c r="S216" s="122">
        <v>0.11</v>
      </c>
      <c r="T216" s="107" t="s">
        <v>99</v>
      </c>
      <c r="U216" s="122"/>
      <c r="V216" s="122"/>
      <c r="W216" s="107"/>
      <c r="X216" s="122">
        <v>218</v>
      </c>
      <c r="Y216" s="107"/>
    </row>
    <row r="217" spans="1:25">
      <c r="A217" s="122" t="s">
        <v>642</v>
      </c>
      <c r="B217" s="107" t="s">
        <v>697</v>
      </c>
      <c r="C217" s="123">
        <v>2445730.5574989999</v>
      </c>
      <c r="D217" s="122"/>
      <c r="E217" s="107"/>
      <c r="F217" s="122">
        <v>0.1167195525</v>
      </c>
      <c r="G217" s="124"/>
      <c r="H217" s="125"/>
      <c r="I217" s="122"/>
      <c r="J217" s="122"/>
      <c r="K217" s="122"/>
      <c r="L217" s="107"/>
      <c r="M217" s="122"/>
      <c r="N217" s="122"/>
      <c r="O217" s="122"/>
      <c r="P217" s="107"/>
      <c r="Q217" s="122"/>
      <c r="R217" s="122"/>
      <c r="S217" s="122"/>
      <c r="T217" s="107"/>
      <c r="U217" s="122"/>
      <c r="V217" s="122"/>
      <c r="W217" s="107"/>
      <c r="X217" s="122">
        <v>219</v>
      </c>
      <c r="Y217" s="107"/>
    </row>
    <row r="218" spans="1:25">
      <c r="A218" s="122" t="s">
        <v>642</v>
      </c>
      <c r="B218" s="107" t="s">
        <v>697</v>
      </c>
      <c r="C218" s="123">
        <v>2451670.413284</v>
      </c>
      <c r="D218" s="122"/>
      <c r="E218" s="107"/>
      <c r="F218" s="122">
        <v>0.116719411</v>
      </c>
      <c r="G218" s="124">
        <v>4.0000000000000002E-9</v>
      </c>
      <c r="H218" s="125">
        <v>4.0000000000000002E-9</v>
      </c>
      <c r="I218" s="122"/>
      <c r="J218" s="122"/>
      <c r="K218" s="122"/>
      <c r="L218" s="107"/>
      <c r="M218" s="122"/>
      <c r="N218" s="122"/>
      <c r="O218" s="122"/>
      <c r="P218" s="107"/>
      <c r="Q218" s="122"/>
      <c r="R218" s="122"/>
      <c r="S218" s="122"/>
      <c r="T218" s="107"/>
      <c r="U218" s="122"/>
      <c r="V218" s="122"/>
      <c r="W218" s="107"/>
      <c r="X218" s="122">
        <v>220</v>
      </c>
      <c r="Y218" s="107"/>
    </row>
    <row r="219" spans="1:25">
      <c r="A219" s="122" t="s">
        <v>642</v>
      </c>
      <c r="B219" s="107" t="s">
        <v>697</v>
      </c>
      <c r="C219" s="123">
        <v>2445730.5580290002</v>
      </c>
      <c r="D219" s="122">
        <v>5.0000000000000002E-5</v>
      </c>
      <c r="E219" s="107">
        <v>5.0000000000000002E-5</v>
      </c>
      <c r="F219" s="122">
        <v>0.1167195</v>
      </c>
      <c r="G219" s="124">
        <v>4.0000000000000001E-8</v>
      </c>
      <c r="H219" s="125">
        <v>4.0000000000000001E-8</v>
      </c>
      <c r="I219" s="122">
        <v>0.85299999999999998</v>
      </c>
      <c r="J219" s="122"/>
      <c r="K219" s="122"/>
      <c r="L219" s="107" t="s">
        <v>176</v>
      </c>
      <c r="M219" s="122">
        <v>0.28999999999999998</v>
      </c>
      <c r="N219" s="122"/>
      <c r="O219" s="122"/>
      <c r="P219" s="107" t="s">
        <v>708</v>
      </c>
      <c r="Q219" s="122">
        <v>80.97</v>
      </c>
      <c r="R219" s="122">
        <v>0.1</v>
      </c>
      <c r="S219" s="122">
        <v>0.1</v>
      </c>
      <c r="T219" s="107" t="s">
        <v>176</v>
      </c>
      <c r="U219" s="122"/>
      <c r="V219" s="122"/>
      <c r="W219" s="107"/>
      <c r="X219" s="122">
        <v>222</v>
      </c>
      <c r="Y219" s="107"/>
    </row>
    <row r="220" spans="1:25">
      <c r="A220" s="122" t="s">
        <v>642</v>
      </c>
      <c r="B220" s="107" t="s">
        <v>697</v>
      </c>
      <c r="C220" s="123">
        <v>2445730.5577219999</v>
      </c>
      <c r="D220" s="122">
        <v>2.5000000000000001E-5</v>
      </c>
      <c r="E220" s="107">
        <v>2.5000000000000001E-5</v>
      </c>
      <c r="F220" s="122">
        <v>0.11671959933000001</v>
      </c>
      <c r="G220" s="124">
        <v>5.4999999999999997E-11</v>
      </c>
      <c r="H220" s="125">
        <v>5.4999999999999997E-11</v>
      </c>
      <c r="I220" s="122"/>
      <c r="J220" s="122"/>
      <c r="K220" s="122"/>
      <c r="L220" s="107"/>
      <c r="M220" s="122">
        <v>0.29299999999999998</v>
      </c>
      <c r="N220" s="122">
        <v>1.4E-2</v>
      </c>
      <c r="O220" s="122">
        <v>1.4E-2</v>
      </c>
      <c r="P220" s="107" t="s">
        <v>99</v>
      </c>
      <c r="Q220" s="122">
        <v>80.92</v>
      </c>
      <c r="R220" s="122">
        <v>0.36</v>
      </c>
      <c r="S220" s="122">
        <v>0.36</v>
      </c>
      <c r="T220" s="107" t="s">
        <v>99</v>
      </c>
      <c r="U220" s="122">
        <v>181</v>
      </c>
      <c r="V220" s="122">
        <v>20</v>
      </c>
      <c r="W220" s="107">
        <v>20</v>
      </c>
      <c r="X220" s="122">
        <v>223</v>
      </c>
      <c r="Y220" s="107"/>
    </row>
    <row r="221" spans="1:25">
      <c r="A221" s="122" t="s">
        <v>642</v>
      </c>
      <c r="B221" s="107" t="s">
        <v>697</v>
      </c>
      <c r="C221" s="123">
        <v>2450280.28596</v>
      </c>
      <c r="D221" s="122">
        <v>2.3E-5</v>
      </c>
      <c r="E221" s="107">
        <v>2.3E-5</v>
      </c>
      <c r="F221" s="122">
        <v>0.11671951899999999</v>
      </c>
      <c r="G221" s="124">
        <v>4.9E-9</v>
      </c>
      <c r="H221" s="125">
        <v>4.9E-9</v>
      </c>
      <c r="I221" s="122"/>
      <c r="J221" s="122"/>
      <c r="K221" s="122"/>
      <c r="L221" s="107"/>
      <c r="M221" s="122"/>
      <c r="N221" s="122"/>
      <c r="O221" s="122"/>
      <c r="P221" s="107"/>
      <c r="Q221" s="122"/>
      <c r="R221" s="122"/>
      <c r="S221" s="122"/>
      <c r="T221" s="107"/>
      <c r="U221" s="122"/>
      <c r="V221" s="122"/>
      <c r="W221" s="107"/>
      <c r="X221" s="122">
        <v>224</v>
      </c>
      <c r="Y221" s="107"/>
    </row>
    <row r="222" spans="1:25">
      <c r="A222" s="122" t="s">
        <v>642</v>
      </c>
      <c r="B222" s="107" t="s">
        <v>697</v>
      </c>
      <c r="C222" s="123">
        <v>2445730.5496999999</v>
      </c>
      <c r="D222" s="122">
        <v>7.1999999999999998E-3</v>
      </c>
      <c r="E222" s="107">
        <v>7.1999999999999998E-3</v>
      </c>
      <c r="F222" s="122">
        <v>0.11671969</v>
      </c>
      <c r="G222" s="124">
        <v>1.4999999999999999E-7</v>
      </c>
      <c r="H222" s="125">
        <v>1.4999999999999999E-7</v>
      </c>
      <c r="I222" s="122"/>
      <c r="J222" s="122"/>
      <c r="K222" s="122"/>
      <c r="L222" s="107"/>
      <c r="M222" s="122"/>
      <c r="N222" s="122"/>
      <c r="O222" s="122"/>
      <c r="P222" s="107"/>
      <c r="Q222" s="122"/>
      <c r="R222" s="122"/>
      <c r="S222" s="122"/>
      <c r="T222" s="107"/>
      <c r="U222" s="122"/>
      <c r="V222" s="122"/>
      <c r="W222" s="107"/>
      <c r="X222" s="122">
        <v>225</v>
      </c>
      <c r="Y222" s="107"/>
    </row>
    <row r="223" spans="1:25">
      <c r="A223" s="122" t="s">
        <v>642</v>
      </c>
      <c r="B223" s="107" t="s">
        <v>697</v>
      </c>
      <c r="C223" s="123">
        <v>2445730.5575720002</v>
      </c>
      <c r="D223" s="122"/>
      <c r="E223" s="107"/>
      <c r="F223" s="122">
        <v>0.1167195</v>
      </c>
      <c r="G223" s="124"/>
      <c r="H223" s="125"/>
      <c r="I223" s="122">
        <v>0.86</v>
      </c>
      <c r="J223" s="122">
        <v>0.01</v>
      </c>
      <c r="K223" s="122">
        <v>0.01</v>
      </c>
      <c r="L223" s="107" t="s">
        <v>745</v>
      </c>
      <c r="M223" s="122">
        <v>0.28999999999999998</v>
      </c>
      <c r="N223" s="122"/>
      <c r="O223" s="122"/>
      <c r="P223" s="107" t="s">
        <v>745</v>
      </c>
      <c r="Q223" s="122">
        <v>80.98</v>
      </c>
      <c r="R223" s="122">
        <v>0.1</v>
      </c>
      <c r="S223" s="122">
        <v>0.1</v>
      </c>
      <c r="T223" s="107" t="s">
        <v>745</v>
      </c>
      <c r="U223" s="122">
        <v>181</v>
      </c>
      <c r="V223" s="122">
        <v>20</v>
      </c>
      <c r="W223" s="107">
        <v>20</v>
      </c>
      <c r="X223" s="122">
        <v>226</v>
      </c>
      <c r="Y223" s="127" t="s">
        <v>746</v>
      </c>
    </row>
    <row r="224" spans="1:25">
      <c r="A224" s="122" t="s">
        <v>642</v>
      </c>
      <c r="B224" s="107" t="s">
        <v>697</v>
      </c>
      <c r="C224" s="123">
        <v>2445730.553198</v>
      </c>
      <c r="D224" s="122"/>
      <c r="E224" s="107"/>
      <c r="F224" s="122">
        <v>0.11671960000000001</v>
      </c>
      <c r="G224" s="124"/>
      <c r="H224" s="125"/>
      <c r="I224" s="122">
        <v>0.86</v>
      </c>
      <c r="J224" s="122">
        <v>0.01</v>
      </c>
      <c r="K224" s="122">
        <v>0.01</v>
      </c>
      <c r="L224" s="107" t="s">
        <v>745</v>
      </c>
      <c r="M224" s="122">
        <v>0.28999999999999998</v>
      </c>
      <c r="N224" s="122"/>
      <c r="O224" s="122"/>
      <c r="P224" s="107" t="s">
        <v>745</v>
      </c>
      <c r="Q224" s="122">
        <v>80.95</v>
      </c>
      <c r="R224" s="122">
        <v>0.1</v>
      </c>
      <c r="S224" s="122">
        <v>0.1</v>
      </c>
      <c r="T224" s="107" t="s">
        <v>745</v>
      </c>
      <c r="U224" s="122">
        <v>181</v>
      </c>
      <c r="V224" s="122">
        <v>20</v>
      </c>
      <c r="W224" s="107">
        <v>20</v>
      </c>
      <c r="X224" s="122">
        <v>226</v>
      </c>
      <c r="Y224" s="107" t="s">
        <v>747</v>
      </c>
    </row>
    <row r="225" spans="1:25">
      <c r="A225" s="122" t="s">
        <v>642</v>
      </c>
      <c r="B225" s="107" t="s">
        <v>697</v>
      </c>
      <c r="C225" s="123">
        <v>2445730.5382130002</v>
      </c>
      <c r="D225" s="122"/>
      <c r="E225" s="107"/>
      <c r="F225" s="122">
        <v>0.1167198</v>
      </c>
      <c r="G225" s="124"/>
      <c r="H225" s="125"/>
      <c r="I225" s="122">
        <v>0.86</v>
      </c>
      <c r="J225" s="122">
        <v>0.01</v>
      </c>
      <c r="K225" s="122">
        <v>0.01</v>
      </c>
      <c r="L225" s="107" t="s">
        <v>745</v>
      </c>
      <c r="M225" s="122">
        <v>0.28999999999999998</v>
      </c>
      <c r="N225" s="122"/>
      <c r="O225" s="122"/>
      <c r="P225" s="107" t="s">
        <v>745</v>
      </c>
      <c r="Q225" s="122">
        <v>80.95</v>
      </c>
      <c r="R225" s="122">
        <v>0.1</v>
      </c>
      <c r="S225" s="122">
        <v>0.1</v>
      </c>
      <c r="T225" s="107" t="s">
        <v>745</v>
      </c>
      <c r="U225" s="122">
        <v>181</v>
      </c>
      <c r="V225" s="122">
        <v>20</v>
      </c>
      <c r="W225" s="107">
        <v>20</v>
      </c>
      <c r="X225" s="122">
        <v>226</v>
      </c>
      <c r="Y225" s="107" t="s">
        <v>748</v>
      </c>
    </row>
    <row r="226" spans="1:25">
      <c r="A226" s="122" t="s">
        <v>642</v>
      </c>
      <c r="B226" s="107" t="s">
        <v>697</v>
      </c>
      <c r="C226" s="123">
        <v>2445730.5492131002</v>
      </c>
      <c r="D226" s="122"/>
      <c r="E226" s="107"/>
      <c r="F226" s="122">
        <v>0.11671960000000001</v>
      </c>
      <c r="G226" s="124"/>
      <c r="H226" s="125"/>
      <c r="I226" s="122">
        <v>0.86</v>
      </c>
      <c r="J226" s="122">
        <v>0.01</v>
      </c>
      <c r="K226" s="122">
        <v>0.01</v>
      </c>
      <c r="L226" s="107" t="s">
        <v>745</v>
      </c>
      <c r="M226" s="122">
        <v>0.28999999999999998</v>
      </c>
      <c r="N226" s="122"/>
      <c r="O226" s="122"/>
      <c r="P226" s="107" t="s">
        <v>745</v>
      </c>
      <c r="Q226" s="122">
        <v>80.95</v>
      </c>
      <c r="R226" s="122">
        <v>0.1</v>
      </c>
      <c r="S226" s="122">
        <v>0.1</v>
      </c>
      <c r="T226" s="107" t="s">
        <v>745</v>
      </c>
      <c r="U226" s="122">
        <v>181</v>
      </c>
      <c r="V226" s="122">
        <v>20</v>
      </c>
      <c r="W226" s="107">
        <v>20</v>
      </c>
      <c r="X226" s="122">
        <v>226</v>
      </c>
      <c r="Y226" s="107" t="s">
        <v>749</v>
      </c>
    </row>
    <row r="227" spans="1:25">
      <c r="A227" s="122" t="s">
        <v>642</v>
      </c>
      <c r="B227" s="107" t="s">
        <v>697</v>
      </c>
      <c r="C227" s="123">
        <v>2445730.5575759001</v>
      </c>
      <c r="D227" s="122"/>
      <c r="E227" s="107"/>
      <c r="F227" s="122">
        <v>0.11671960000000001</v>
      </c>
      <c r="G227" s="124"/>
      <c r="H227" s="125"/>
      <c r="I227" s="122">
        <v>0.86</v>
      </c>
      <c r="J227" s="122">
        <v>0.01</v>
      </c>
      <c r="K227" s="122">
        <v>0.01</v>
      </c>
      <c r="L227" s="107" t="s">
        <v>745</v>
      </c>
      <c r="M227" s="122">
        <v>0.28999999999999998</v>
      </c>
      <c r="N227" s="122"/>
      <c r="O227" s="122"/>
      <c r="P227" s="107" t="s">
        <v>745</v>
      </c>
      <c r="Q227" s="122">
        <v>80.95</v>
      </c>
      <c r="R227" s="122">
        <v>0.1</v>
      </c>
      <c r="S227" s="122">
        <v>0.1</v>
      </c>
      <c r="T227" s="107" t="s">
        <v>745</v>
      </c>
      <c r="U227" s="122">
        <v>181</v>
      </c>
      <c r="V227" s="122">
        <v>20</v>
      </c>
      <c r="W227" s="107">
        <v>20</v>
      </c>
      <c r="X227" s="122">
        <v>226</v>
      </c>
      <c r="Y227" s="107" t="s">
        <v>750</v>
      </c>
    </row>
    <row r="228" spans="1:25">
      <c r="A228" s="122" t="s">
        <v>642</v>
      </c>
      <c r="B228" s="107" t="s">
        <v>697</v>
      </c>
      <c r="C228" s="123">
        <v>2445730.5593349999</v>
      </c>
      <c r="D228" s="122"/>
      <c r="E228" s="107"/>
      <c r="F228" s="122">
        <v>0.1167197</v>
      </c>
      <c r="G228" s="124"/>
      <c r="H228" s="125"/>
      <c r="I228" s="122">
        <v>0.86</v>
      </c>
      <c r="J228" s="122">
        <v>0.01</v>
      </c>
      <c r="K228" s="122">
        <v>0.01</v>
      </c>
      <c r="L228" s="107" t="s">
        <v>745</v>
      </c>
      <c r="M228" s="122">
        <v>0.28999999999999998</v>
      </c>
      <c r="N228" s="122"/>
      <c r="O228" s="122"/>
      <c r="P228" s="107" t="s">
        <v>745</v>
      </c>
      <c r="Q228" s="122">
        <v>80.95</v>
      </c>
      <c r="R228" s="122">
        <v>0.1</v>
      </c>
      <c r="S228" s="122">
        <v>0.1</v>
      </c>
      <c r="T228" s="107" t="s">
        <v>745</v>
      </c>
      <c r="U228" s="122">
        <v>181</v>
      </c>
      <c r="V228" s="122">
        <v>20</v>
      </c>
      <c r="W228" s="107">
        <v>20</v>
      </c>
      <c r="X228" s="122">
        <v>226</v>
      </c>
      <c r="Y228" s="107" t="s">
        <v>751</v>
      </c>
    </row>
    <row r="229" spans="1:25">
      <c r="A229" s="2" t="s">
        <v>642</v>
      </c>
      <c r="B229" s="3" t="s">
        <v>697</v>
      </c>
      <c r="C229" s="6">
        <v>2450280.2855000002</v>
      </c>
      <c r="D229" s="2">
        <v>1E-4</v>
      </c>
      <c r="E229" s="3">
        <v>1E-4</v>
      </c>
      <c r="F229" s="2">
        <v>0.11671954900000001</v>
      </c>
      <c r="G229" s="5">
        <v>0</v>
      </c>
      <c r="H229" s="4">
        <v>0</v>
      </c>
      <c r="X229" s="2">
        <v>227</v>
      </c>
    </row>
    <row r="230" spans="1:25">
      <c r="A230" s="2" t="s">
        <v>642</v>
      </c>
      <c r="B230" s="3" t="s">
        <v>697</v>
      </c>
      <c r="C230" s="6">
        <v>2445730.5566690001</v>
      </c>
      <c r="F230" s="2">
        <v>0.11671959</v>
      </c>
      <c r="G230" s="5">
        <v>1E-8</v>
      </c>
      <c r="H230" s="4">
        <v>1.8E-7</v>
      </c>
      <c r="X230" s="2">
        <v>228</v>
      </c>
    </row>
    <row r="231" spans="1:25">
      <c r="A231" s="2" t="s">
        <v>86</v>
      </c>
      <c r="B231" s="3" t="s">
        <v>807</v>
      </c>
      <c r="C231" s="6">
        <v>2443727.9377529998</v>
      </c>
      <c r="D231" s="2">
        <v>2.0000000000000002E-5</v>
      </c>
      <c r="E231" s="3">
        <v>2.0000000000000002E-5</v>
      </c>
      <c r="F231" s="2">
        <v>7.3647217000000001E-2</v>
      </c>
      <c r="G231" s="5">
        <v>8.0000000000000002E-8</v>
      </c>
      <c r="H231" s="4">
        <v>8.0000000000000002E-8</v>
      </c>
      <c r="Q231" s="2">
        <v>76.3</v>
      </c>
      <c r="R231" s="2">
        <v>0.3</v>
      </c>
      <c r="S231" s="2">
        <v>0.3</v>
      </c>
      <c r="T231" s="3" t="s">
        <v>99</v>
      </c>
      <c r="X231" s="2">
        <v>230</v>
      </c>
    </row>
    <row r="232" spans="1:25">
      <c r="A232" s="2" t="s">
        <v>86</v>
      </c>
      <c r="B232" s="3" t="s">
        <v>807</v>
      </c>
      <c r="C232" s="6">
        <v>2443727.9377919999</v>
      </c>
      <c r="F232" s="2">
        <v>7.3647217000000001E-2</v>
      </c>
      <c r="G232" s="5">
        <v>8.0000000000000003E-10</v>
      </c>
      <c r="H232" s="4">
        <v>8.0000000000000003E-10</v>
      </c>
      <c r="I232" s="2">
        <v>0.72199999999999998</v>
      </c>
      <c r="L232" s="3" t="s">
        <v>99</v>
      </c>
      <c r="M232" s="2">
        <v>0.35</v>
      </c>
      <c r="Q232" s="2">
        <v>76.400000000000006</v>
      </c>
      <c r="T232" s="3" t="s">
        <v>99</v>
      </c>
      <c r="X232" s="2">
        <v>231</v>
      </c>
    </row>
    <row r="233" spans="1:25">
      <c r="A233" s="2" t="s">
        <v>86</v>
      </c>
      <c r="B233" s="3" t="s">
        <v>807</v>
      </c>
      <c r="C233" s="6">
        <v>2443727.937802</v>
      </c>
      <c r="D233" s="2">
        <v>4.8000000000000001E-5</v>
      </c>
      <c r="E233" s="3">
        <v>4.8000000000000001E-5</v>
      </c>
      <c r="F233" s="2">
        <v>7.3647207000000006E-2</v>
      </c>
      <c r="G233" s="5">
        <v>2.4E-9</v>
      </c>
      <c r="H233" s="4">
        <v>2.4E-9</v>
      </c>
      <c r="M233" s="2">
        <v>0.35</v>
      </c>
      <c r="P233" s="3" t="s">
        <v>803</v>
      </c>
      <c r="Q233" s="2">
        <v>76.3</v>
      </c>
      <c r="R233" s="2">
        <v>0.6</v>
      </c>
      <c r="S233" s="2">
        <v>0.6</v>
      </c>
      <c r="T233" s="3" t="s">
        <v>99</v>
      </c>
      <c r="X233" s="2">
        <v>232</v>
      </c>
    </row>
    <row r="234" spans="1:25">
      <c r="A234" s="2" t="s">
        <v>86</v>
      </c>
      <c r="B234" s="3" t="s">
        <v>807</v>
      </c>
      <c r="M234" s="2">
        <v>81</v>
      </c>
      <c r="N234" s="2">
        <v>0.04</v>
      </c>
      <c r="O234" s="2">
        <v>0.04</v>
      </c>
      <c r="P234" s="3" t="s">
        <v>99</v>
      </c>
      <c r="Q234" s="2">
        <v>76.5</v>
      </c>
      <c r="R234" s="2">
        <v>0.4</v>
      </c>
      <c r="S234" s="2">
        <v>0.4</v>
      </c>
      <c r="T234" s="3" t="s">
        <v>99</v>
      </c>
      <c r="U234" s="2">
        <v>70</v>
      </c>
      <c r="X234" s="2">
        <v>233</v>
      </c>
    </row>
    <row r="235" spans="1:25">
      <c r="A235" s="2" t="s">
        <v>86</v>
      </c>
      <c r="B235" s="3" t="s">
        <v>807</v>
      </c>
      <c r="F235" s="2">
        <v>7.3749999999999996E-2</v>
      </c>
      <c r="M235" s="2">
        <v>0.15</v>
      </c>
      <c r="P235" s="3" t="s">
        <v>99</v>
      </c>
      <c r="Q235" s="2">
        <v>81</v>
      </c>
      <c r="T235" s="3" t="s">
        <v>99</v>
      </c>
      <c r="X235" s="2">
        <v>234</v>
      </c>
    </row>
    <row r="236" spans="1:25">
      <c r="A236" s="2" t="s">
        <v>86</v>
      </c>
      <c r="B236" s="3" t="s">
        <v>807</v>
      </c>
      <c r="I236" s="2">
        <v>0.66</v>
      </c>
      <c r="L236" s="3" t="s">
        <v>298</v>
      </c>
      <c r="U236" s="2">
        <v>215</v>
      </c>
      <c r="X236" s="2">
        <v>235</v>
      </c>
    </row>
    <row r="237" spans="1:25">
      <c r="A237" s="2" t="s">
        <v>86</v>
      </c>
      <c r="B237" s="3" t="s">
        <v>811</v>
      </c>
      <c r="I237" s="2">
        <v>0.67</v>
      </c>
      <c r="L237" s="3" t="s">
        <v>99</v>
      </c>
      <c r="M237" s="2">
        <v>0.15</v>
      </c>
      <c r="P237" s="3" t="s">
        <v>135</v>
      </c>
      <c r="Q237" s="2">
        <v>81</v>
      </c>
      <c r="T237" s="3" t="s">
        <v>708</v>
      </c>
      <c r="X237" s="2">
        <v>236</v>
      </c>
      <c r="Y237" s="3" t="s">
        <v>814</v>
      </c>
    </row>
    <row r="238" spans="1:25">
      <c r="A238" s="2" t="s">
        <v>86</v>
      </c>
      <c r="B238" s="3" t="s">
        <v>811</v>
      </c>
      <c r="I238" s="2">
        <v>0.64500000000000002</v>
      </c>
      <c r="L238" s="3" t="s">
        <v>99</v>
      </c>
      <c r="M238" s="2">
        <v>0.15</v>
      </c>
      <c r="P238" s="3" t="s">
        <v>135</v>
      </c>
      <c r="Q238" s="2">
        <v>81</v>
      </c>
      <c r="T238" s="3" t="s">
        <v>708</v>
      </c>
      <c r="X238" s="2">
        <v>236</v>
      </c>
      <c r="Y238" s="3" t="s">
        <v>813</v>
      </c>
    </row>
    <row r="239" spans="1:25">
      <c r="A239" s="2" t="s">
        <v>86</v>
      </c>
      <c r="B239" s="3" t="s">
        <v>811</v>
      </c>
      <c r="I239" s="2">
        <v>0.69299999999999995</v>
      </c>
      <c r="J239" s="2">
        <v>0.04</v>
      </c>
      <c r="K239" s="2">
        <v>0.04</v>
      </c>
      <c r="L239" s="3" t="s">
        <v>67</v>
      </c>
      <c r="M239" s="2">
        <v>0.1</v>
      </c>
      <c r="P239" s="3" t="s">
        <v>135</v>
      </c>
      <c r="Q239" s="2">
        <v>83.05</v>
      </c>
      <c r="R239" s="2">
        <v>0.05</v>
      </c>
      <c r="S239" s="2">
        <v>0.05</v>
      </c>
      <c r="T239" s="3" t="s">
        <v>67</v>
      </c>
      <c r="U239" s="2">
        <v>119</v>
      </c>
      <c r="V239" s="2">
        <v>2</v>
      </c>
      <c r="W239" s="3">
        <v>2</v>
      </c>
      <c r="X239" s="2">
        <v>237</v>
      </c>
    </row>
    <row r="240" spans="1:25">
      <c r="A240" s="2" t="s">
        <v>86</v>
      </c>
      <c r="B240" s="3" t="s">
        <v>811</v>
      </c>
      <c r="C240" s="6">
        <v>2443727.9377819998</v>
      </c>
      <c r="D240" s="2">
        <v>9.9999999999999995E-7</v>
      </c>
      <c r="E240" s="3">
        <v>9.9999999999999995E-7</v>
      </c>
      <c r="F240" s="2">
        <v>7.3647203899999999E-2</v>
      </c>
      <c r="G240" s="5">
        <v>5.0000000000000003E-10</v>
      </c>
      <c r="H240" s="4">
        <v>5.0000000000000003E-10</v>
      </c>
      <c r="I240" s="2">
        <v>0.65800000000000003</v>
      </c>
      <c r="J240" s="2">
        <v>1.9E-2</v>
      </c>
      <c r="K240" s="2">
        <v>1.9E-2</v>
      </c>
      <c r="L240" s="3" t="s">
        <v>99</v>
      </c>
      <c r="M240" s="2">
        <v>0.15</v>
      </c>
      <c r="N240" s="2">
        <v>0.03</v>
      </c>
      <c r="O240" s="2">
        <v>0.03</v>
      </c>
      <c r="P240" s="3" t="s">
        <v>99</v>
      </c>
      <c r="Q240" s="2">
        <v>81</v>
      </c>
      <c r="R240" s="2">
        <v>1</v>
      </c>
      <c r="S240" s="2">
        <v>1</v>
      </c>
      <c r="T240" s="3" t="s">
        <v>99</v>
      </c>
      <c r="X240" s="2">
        <v>238</v>
      </c>
    </row>
    <row r="241" spans="1:24">
      <c r="A241" s="2" t="s">
        <v>86</v>
      </c>
      <c r="B241" s="3" t="s">
        <v>811</v>
      </c>
      <c r="U241" s="2">
        <v>125</v>
      </c>
      <c r="V241" s="2">
        <v>8</v>
      </c>
      <c r="W241" s="3">
        <v>8</v>
      </c>
      <c r="X241" s="2">
        <v>239</v>
      </c>
    </row>
    <row r="242" spans="1:24">
      <c r="A242" s="2" t="s">
        <v>86</v>
      </c>
      <c r="B242" s="3" t="s">
        <v>811</v>
      </c>
      <c r="U242" s="2">
        <v>140</v>
      </c>
      <c r="V242" s="2">
        <v>12</v>
      </c>
      <c r="W242" s="3">
        <v>12</v>
      </c>
      <c r="X242" s="2">
        <v>239</v>
      </c>
    </row>
    <row r="243" spans="1:24">
      <c r="A243" s="2" t="s">
        <v>86</v>
      </c>
      <c r="B243" s="3" t="s">
        <v>811</v>
      </c>
      <c r="U243" s="2">
        <v>107</v>
      </c>
      <c r="V243" s="2">
        <v>6</v>
      </c>
      <c r="W243" s="3">
        <v>6</v>
      </c>
      <c r="X243" s="2">
        <v>239</v>
      </c>
    </row>
    <row r="244" spans="1:24">
      <c r="A244" s="2" t="s">
        <v>86</v>
      </c>
      <c r="B244" s="3" t="s">
        <v>811</v>
      </c>
      <c r="C244" s="6">
        <v>2443727.9378200001</v>
      </c>
      <c r="D244" s="2">
        <v>3.0000000000000001E-5</v>
      </c>
      <c r="E244" s="3">
        <v>3.0000000000000001E-5</v>
      </c>
      <c r="F244" s="2">
        <v>7.3647211000000004E-2</v>
      </c>
      <c r="G244" s="5">
        <v>5.0000000000000001E-9</v>
      </c>
      <c r="H244" s="4">
        <v>5.0000000000000001E-9</v>
      </c>
      <c r="X244" s="2">
        <v>240</v>
      </c>
    </row>
    <row r="245" spans="1:24">
      <c r="A245" s="2" t="s">
        <v>86</v>
      </c>
      <c r="B245" s="3" t="s">
        <v>811</v>
      </c>
      <c r="U245" s="2">
        <v>207</v>
      </c>
      <c r="X245" s="2">
        <v>241</v>
      </c>
    </row>
    <row r="246" spans="1:24">
      <c r="A246" s="2" t="s">
        <v>86</v>
      </c>
      <c r="B246" s="3" t="s">
        <v>811</v>
      </c>
      <c r="C246" s="6">
        <v>2443727.9382799999</v>
      </c>
      <c r="D246" s="2">
        <v>6.0000000000000002E-6</v>
      </c>
      <c r="E246" s="3">
        <v>6.0000000000000002E-6</v>
      </c>
      <c r="F246" s="2">
        <v>7.3647199999999996E-2</v>
      </c>
      <c r="G246" s="5">
        <v>2.0000000000000001E-10</v>
      </c>
      <c r="H246" s="4">
        <v>2.0000000000000001E-10</v>
      </c>
      <c r="X246" s="2">
        <v>242</v>
      </c>
    </row>
    <row r="247" spans="1:24">
      <c r="A247" s="2" t="s">
        <v>86</v>
      </c>
      <c r="B247" s="3" t="s">
        <v>811</v>
      </c>
      <c r="C247" s="6">
        <v>2443727.937862</v>
      </c>
      <c r="D247" s="2">
        <v>7.9999999999999996E-6</v>
      </c>
      <c r="E247" s="3">
        <v>7.9999999999999996E-6</v>
      </c>
      <c r="F247" s="2">
        <v>7.3647203090000002E-2</v>
      </c>
      <c r="G247" s="5">
        <v>6.9999999999999996E-10</v>
      </c>
      <c r="H247" s="4">
        <v>6.9999999999999996E-10</v>
      </c>
      <c r="X247" s="2">
        <v>243</v>
      </c>
    </row>
    <row r="248" spans="1:24">
      <c r="A248" s="2" t="s">
        <v>56</v>
      </c>
      <c r="B248" s="3" t="s">
        <v>59</v>
      </c>
      <c r="C248" s="6">
        <v>2459000.0494619999</v>
      </c>
      <c r="F248" s="2">
        <v>0.161770515</v>
      </c>
      <c r="X248" s="2">
        <v>246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1BFB-1CEF-4655-93D8-FDC380151924}">
  <dimension ref="A1:S256"/>
  <sheetViews>
    <sheetView topLeftCell="L1" zoomScaleNormal="100" workbookViewId="0">
      <pane ySplit="1" topLeftCell="A236" activePane="bottomLeft" state="frozen"/>
      <selection pane="bottomLeft" activeCell="S259" sqref="S259"/>
    </sheetView>
  </sheetViews>
  <sheetFormatPr defaultRowHeight="15"/>
  <cols>
    <col min="1" max="1" width="25.85546875" style="8" bestFit="1" customWidth="1"/>
    <col min="2" max="2" width="13.85546875" style="11" customWidth="1"/>
    <col min="3" max="3" width="15.140625" style="11" customWidth="1"/>
    <col min="4" max="4" width="16.140625" style="11" customWidth="1"/>
    <col min="5" max="5" width="21.42578125" style="8" bestFit="1" customWidth="1"/>
    <col min="6" max="6" width="14.28515625" style="11" customWidth="1"/>
    <col min="7" max="7" width="18.7109375" style="11" customWidth="1"/>
    <col min="8" max="8" width="21" style="11" customWidth="1"/>
    <col min="9" max="9" width="21.7109375" style="8" bestFit="1" customWidth="1"/>
    <col min="10" max="10" width="9.140625" style="11"/>
    <col min="11" max="11" width="22.28515625" style="11" customWidth="1"/>
    <col min="12" max="12" width="14.7109375" style="11" bestFit="1" customWidth="1"/>
    <col min="13" max="13" width="19.140625" style="8" customWidth="1"/>
    <col min="14" max="14" width="14" style="11" customWidth="1"/>
    <col min="15" max="15" width="17.140625" style="11" customWidth="1"/>
    <col min="16" max="16" width="18" style="11" customWidth="1"/>
    <col min="17" max="17" width="21.140625" style="8" customWidth="1"/>
    <col min="18" max="18" width="12.85546875" style="11" customWidth="1"/>
    <col min="19" max="19" width="107.42578125" style="11" bestFit="1" customWidth="1"/>
    <col min="20" max="20" width="15.28515625" style="11" customWidth="1"/>
    <col min="21" max="16384" width="9.140625" style="11"/>
  </cols>
  <sheetData>
    <row r="1" spans="1:19" s="20" customFormat="1">
      <c r="A1" s="18" t="s">
        <v>16</v>
      </c>
      <c r="B1" s="13" t="s">
        <v>17</v>
      </c>
      <c r="C1" s="18" t="s">
        <v>18</v>
      </c>
      <c r="D1" s="18" t="s">
        <v>48</v>
      </c>
      <c r="E1" s="18" t="s">
        <v>19</v>
      </c>
      <c r="F1" s="13" t="s">
        <v>20</v>
      </c>
      <c r="G1" s="18" t="s">
        <v>21</v>
      </c>
      <c r="H1" s="18" t="s">
        <v>49</v>
      </c>
      <c r="I1" s="18" t="s">
        <v>22</v>
      </c>
      <c r="J1" s="13" t="s">
        <v>23</v>
      </c>
      <c r="K1" s="18" t="s">
        <v>24</v>
      </c>
      <c r="L1" s="18" t="s">
        <v>50</v>
      </c>
      <c r="M1" s="18" t="s">
        <v>25</v>
      </c>
      <c r="N1" s="13" t="s">
        <v>26</v>
      </c>
      <c r="O1" s="18" t="s">
        <v>27</v>
      </c>
      <c r="P1" s="18" t="s">
        <v>51</v>
      </c>
      <c r="Q1" s="18" t="s">
        <v>28</v>
      </c>
      <c r="R1" s="13" t="s">
        <v>29</v>
      </c>
      <c r="S1" s="27" t="s">
        <v>15</v>
      </c>
    </row>
    <row r="2" spans="1:19">
      <c r="A2" s="8" t="s">
        <v>60</v>
      </c>
      <c r="B2" s="11">
        <v>29230</v>
      </c>
      <c r="C2" s="11">
        <v>125</v>
      </c>
      <c r="D2" s="11">
        <v>125</v>
      </c>
      <c r="E2" s="8" t="s">
        <v>101</v>
      </c>
      <c r="F2" s="11">
        <v>5.58</v>
      </c>
      <c r="G2" s="11">
        <v>0.03</v>
      </c>
      <c r="H2" s="11">
        <v>0.03</v>
      </c>
      <c r="I2" s="8" t="s">
        <v>61</v>
      </c>
      <c r="J2" s="11">
        <v>0.376</v>
      </c>
      <c r="K2" s="11">
        <v>5.5E-2</v>
      </c>
      <c r="L2" s="11">
        <v>5.5E-2</v>
      </c>
      <c r="M2" s="8" t="s">
        <v>99</v>
      </c>
      <c r="N2" s="11">
        <v>0.16600000000000001</v>
      </c>
      <c r="O2" s="11">
        <v>7.0000000000000001E-3</v>
      </c>
      <c r="P2" s="11">
        <v>7.0000000000000001E-3</v>
      </c>
      <c r="Q2" s="192" t="s">
        <v>99</v>
      </c>
      <c r="R2" s="11">
        <v>1</v>
      </c>
    </row>
    <row r="3" spans="1:19">
      <c r="A3" s="8" t="s">
        <v>62</v>
      </c>
      <c r="B3" s="11">
        <v>3100</v>
      </c>
      <c r="C3" s="11">
        <v>600</v>
      </c>
      <c r="D3" s="11">
        <v>600</v>
      </c>
      <c r="E3" s="8" t="s">
        <v>101</v>
      </c>
      <c r="J3" s="11">
        <v>0.113</v>
      </c>
      <c r="K3" s="11">
        <v>1.7000000000000001E-2</v>
      </c>
      <c r="L3" s="11">
        <v>1.7000000000000001E-2</v>
      </c>
      <c r="M3" s="8" t="s">
        <v>99</v>
      </c>
      <c r="N3" s="11">
        <v>0.152</v>
      </c>
      <c r="O3" s="11">
        <v>5.0000000000000001E-3</v>
      </c>
      <c r="P3" s="11">
        <v>5.0000000000000001E-3</v>
      </c>
      <c r="Q3" s="192" t="s">
        <v>99</v>
      </c>
      <c r="R3" s="11">
        <v>1</v>
      </c>
    </row>
    <row r="4" spans="1:19">
      <c r="A4" s="8" t="s">
        <v>60</v>
      </c>
      <c r="B4" s="11">
        <v>29250</v>
      </c>
      <c r="E4" s="192" t="s">
        <v>842</v>
      </c>
      <c r="N4" s="11">
        <v>0.1757</v>
      </c>
      <c r="O4" s="11">
        <v>8.0000000000000004E-4</v>
      </c>
      <c r="P4" s="11">
        <v>8.0000000000000004E-4</v>
      </c>
      <c r="Q4" s="192" t="s">
        <v>99</v>
      </c>
      <c r="R4" s="11">
        <v>2</v>
      </c>
    </row>
    <row r="5" spans="1:19">
      <c r="A5" s="8" t="s">
        <v>62</v>
      </c>
      <c r="B5" s="11">
        <v>3000</v>
      </c>
      <c r="E5" s="192" t="s">
        <v>842</v>
      </c>
      <c r="N5" s="11">
        <v>0.14549999999999999</v>
      </c>
      <c r="O5" s="11">
        <v>3.2000000000000002E-3</v>
      </c>
      <c r="P5" s="11">
        <v>3.2000000000000002E-3</v>
      </c>
      <c r="Q5" s="192" t="s">
        <v>98</v>
      </c>
      <c r="R5" s="11">
        <v>2</v>
      </c>
    </row>
    <row r="6" spans="1:19">
      <c r="A6" s="8" t="s">
        <v>60</v>
      </c>
      <c r="B6" s="11">
        <v>29230</v>
      </c>
      <c r="C6" s="11">
        <v>500</v>
      </c>
      <c r="D6" s="11">
        <v>500</v>
      </c>
      <c r="E6" s="8" t="s">
        <v>67</v>
      </c>
      <c r="F6" s="11">
        <v>5.61</v>
      </c>
      <c r="G6" s="11">
        <v>0.02</v>
      </c>
      <c r="H6" s="11">
        <v>0.02</v>
      </c>
      <c r="I6" s="8" t="s">
        <v>67</v>
      </c>
      <c r="J6" s="11">
        <v>0.442</v>
      </c>
      <c r="K6" s="11">
        <v>1.2E-2</v>
      </c>
      <c r="L6" s="11">
        <v>1.2E-2</v>
      </c>
      <c r="M6" s="8" t="s">
        <v>67</v>
      </c>
      <c r="N6" s="11">
        <v>0.17199999999999999</v>
      </c>
      <c r="O6" s="11">
        <v>2E-3</v>
      </c>
      <c r="P6" s="11">
        <v>2E-3</v>
      </c>
      <c r="Q6" s="8" t="s">
        <v>67</v>
      </c>
      <c r="R6" s="11">
        <v>5</v>
      </c>
    </row>
    <row r="7" spans="1:19">
      <c r="A7" s="8" t="s">
        <v>62</v>
      </c>
      <c r="B7" s="11">
        <v>3089</v>
      </c>
      <c r="C7" s="11">
        <v>600</v>
      </c>
      <c r="D7" s="11">
        <v>600</v>
      </c>
      <c r="E7" s="192" t="s">
        <v>67</v>
      </c>
      <c r="F7" s="11">
        <v>5.14</v>
      </c>
      <c r="G7" s="11">
        <v>0.02</v>
      </c>
      <c r="H7" s="11">
        <v>0.02</v>
      </c>
      <c r="I7" s="8" t="s">
        <v>67</v>
      </c>
      <c r="J7" s="11">
        <v>0.124</v>
      </c>
      <c r="K7" s="11">
        <v>5.0000000000000001E-3</v>
      </c>
      <c r="L7" s="11">
        <v>5.0000000000000001E-3</v>
      </c>
      <c r="M7" s="8" t="s">
        <v>67</v>
      </c>
      <c r="N7" s="11">
        <v>0.157</v>
      </c>
      <c r="O7" s="11">
        <v>2E-3</v>
      </c>
      <c r="P7" s="11">
        <v>2E-3</v>
      </c>
      <c r="Q7" s="8" t="s">
        <v>67</v>
      </c>
      <c r="R7" s="11">
        <v>5</v>
      </c>
    </row>
    <row r="8" spans="1:19">
      <c r="A8" s="8" t="s">
        <v>60</v>
      </c>
      <c r="B8" s="11">
        <v>29230</v>
      </c>
      <c r="E8" s="192" t="s">
        <v>135</v>
      </c>
      <c r="J8" s="11">
        <v>0.47</v>
      </c>
      <c r="M8" s="192" t="s">
        <v>708</v>
      </c>
      <c r="N8" s="11">
        <v>0.17699999999999999</v>
      </c>
      <c r="O8" s="11">
        <v>1E-3</v>
      </c>
      <c r="P8" s="11">
        <v>2E-3</v>
      </c>
      <c r="Q8" s="8" t="s">
        <v>98</v>
      </c>
      <c r="R8" s="11">
        <v>8</v>
      </c>
    </row>
    <row r="9" spans="1:19">
      <c r="A9" s="8" t="s">
        <v>62</v>
      </c>
      <c r="B9" s="11">
        <v>2700</v>
      </c>
      <c r="C9" s="11">
        <v>800</v>
      </c>
      <c r="D9" s="11">
        <v>1400</v>
      </c>
      <c r="E9" s="192" t="s">
        <v>99</v>
      </c>
      <c r="J9" s="11">
        <v>0.17399999999999999</v>
      </c>
      <c r="K9" s="11">
        <v>8.9999999999999993E-3</v>
      </c>
      <c r="L9" s="11">
        <v>2.4E-2</v>
      </c>
      <c r="M9" s="8" t="s">
        <v>99</v>
      </c>
      <c r="N9" s="11">
        <v>0.16500000000000001</v>
      </c>
      <c r="O9" s="11">
        <v>1E-3</v>
      </c>
      <c r="P9" s="11">
        <v>2E-3</v>
      </c>
      <c r="Q9" s="8" t="s">
        <v>98</v>
      </c>
      <c r="R9" s="11">
        <v>8</v>
      </c>
    </row>
    <row r="10" spans="1:19">
      <c r="A10" s="8" t="s">
        <v>89</v>
      </c>
      <c r="B10" s="11">
        <v>14085</v>
      </c>
      <c r="C10" s="11">
        <v>100</v>
      </c>
      <c r="D10" s="11">
        <v>100</v>
      </c>
      <c r="E10" s="8" t="s">
        <v>67</v>
      </c>
      <c r="F10" s="11">
        <v>8.25</v>
      </c>
      <c r="G10" s="11">
        <v>0.05</v>
      </c>
      <c r="H10" s="11">
        <v>0.05</v>
      </c>
      <c r="I10" s="8" t="s">
        <v>67</v>
      </c>
      <c r="J10" s="11">
        <v>0.77</v>
      </c>
      <c r="K10" s="11">
        <v>0.04</v>
      </c>
      <c r="L10" s="11">
        <v>0.04</v>
      </c>
      <c r="M10" s="8" t="s">
        <v>67</v>
      </c>
      <c r="R10" s="11">
        <v>9</v>
      </c>
    </row>
    <row r="11" spans="1:19">
      <c r="A11" s="8" t="s">
        <v>90</v>
      </c>
      <c r="J11" s="11">
        <v>0.57999999999999996</v>
      </c>
      <c r="K11" s="11">
        <v>0.05</v>
      </c>
      <c r="L11" s="11">
        <v>0.05</v>
      </c>
      <c r="M11" s="8" t="s">
        <v>67</v>
      </c>
      <c r="N11" s="11">
        <v>0.42</v>
      </c>
      <c r="O11" s="11">
        <v>0.08</v>
      </c>
      <c r="P11" s="11">
        <v>0.08</v>
      </c>
      <c r="Q11" s="8" t="s">
        <v>67</v>
      </c>
      <c r="R11" s="11">
        <v>9</v>
      </c>
    </row>
    <row r="12" spans="1:19">
      <c r="A12" s="8" t="s">
        <v>89</v>
      </c>
      <c r="B12" s="11">
        <v>14220</v>
      </c>
      <c r="C12" s="11">
        <v>350</v>
      </c>
      <c r="D12" s="11">
        <v>350</v>
      </c>
      <c r="E12" s="8" t="s">
        <v>101</v>
      </c>
      <c r="F12" s="11">
        <v>8.34</v>
      </c>
      <c r="G12" s="11">
        <v>0.22</v>
      </c>
      <c r="H12" s="11">
        <v>0.22</v>
      </c>
      <c r="I12" s="8" t="s">
        <v>101</v>
      </c>
      <c r="J12" s="11">
        <v>0.78</v>
      </c>
      <c r="K12" s="11">
        <v>0.04</v>
      </c>
      <c r="L12" s="11">
        <v>0.04</v>
      </c>
      <c r="M12" s="8" t="s">
        <v>67</v>
      </c>
      <c r="N12" s="11">
        <v>1.0999999999999999E-2</v>
      </c>
      <c r="O12" s="11">
        <v>0.01</v>
      </c>
      <c r="P12" s="11">
        <v>0.01</v>
      </c>
      <c r="Q12" s="8" t="s">
        <v>67</v>
      </c>
      <c r="R12" s="11">
        <v>10</v>
      </c>
    </row>
    <row r="13" spans="1:19">
      <c r="A13" s="8" t="s">
        <v>90</v>
      </c>
      <c r="B13" s="11">
        <v>3100</v>
      </c>
      <c r="C13" s="11">
        <v>50</v>
      </c>
      <c r="D13" s="11">
        <v>50</v>
      </c>
      <c r="E13" s="8" t="s">
        <v>101</v>
      </c>
      <c r="J13" s="11">
        <v>0.43</v>
      </c>
      <c r="K13" s="11">
        <v>0.04</v>
      </c>
      <c r="L13" s="11">
        <v>0.04</v>
      </c>
      <c r="M13" s="8" t="s">
        <v>67</v>
      </c>
      <c r="N13" s="11">
        <v>0.42</v>
      </c>
      <c r="O13" s="11">
        <v>2E-3</v>
      </c>
      <c r="P13" s="11">
        <v>2E-3</v>
      </c>
      <c r="Q13" s="8" t="s">
        <v>67</v>
      </c>
      <c r="R13" s="11">
        <v>10</v>
      </c>
    </row>
    <row r="14" spans="1:19">
      <c r="A14" s="8" t="s">
        <v>89</v>
      </c>
      <c r="B14" s="11">
        <v>18000</v>
      </c>
      <c r="C14" s="11">
        <v>5000</v>
      </c>
      <c r="D14" s="11">
        <v>5000</v>
      </c>
      <c r="E14" s="8" t="s">
        <v>101</v>
      </c>
      <c r="J14" s="11">
        <v>0.6</v>
      </c>
      <c r="K14" s="11">
        <v>0.3</v>
      </c>
      <c r="L14" s="11">
        <v>0.3</v>
      </c>
      <c r="M14" s="8" t="s">
        <v>99</v>
      </c>
      <c r="N14" s="11">
        <v>1.0999999999999999E-2</v>
      </c>
      <c r="Q14" s="8" t="s">
        <v>100</v>
      </c>
      <c r="R14" s="11">
        <v>13</v>
      </c>
    </row>
    <row r="15" spans="1:19">
      <c r="A15" s="8" t="s">
        <v>90</v>
      </c>
      <c r="B15" s="11">
        <v>2800</v>
      </c>
      <c r="C15" s="11">
        <v>200</v>
      </c>
      <c r="D15" s="11">
        <v>200</v>
      </c>
      <c r="E15" s="8" t="s">
        <v>101</v>
      </c>
      <c r="J15" s="11">
        <v>0.3</v>
      </c>
      <c r="K15" s="11">
        <v>0.1</v>
      </c>
      <c r="L15" s="11">
        <v>0.1</v>
      </c>
      <c r="M15" s="8" t="s">
        <v>99</v>
      </c>
      <c r="N15" s="11">
        <v>0.43</v>
      </c>
      <c r="O15" s="11">
        <v>0.04</v>
      </c>
      <c r="P15" s="11">
        <v>7.0000000000000007E-2</v>
      </c>
      <c r="Q15" s="8" t="s">
        <v>98</v>
      </c>
      <c r="R15" s="11">
        <v>13</v>
      </c>
    </row>
    <row r="16" spans="1:19">
      <c r="A16" s="8" t="s">
        <v>89</v>
      </c>
      <c r="B16" s="11">
        <v>14220</v>
      </c>
      <c r="C16" s="11">
        <v>350</v>
      </c>
      <c r="D16" s="11">
        <v>350</v>
      </c>
      <c r="E16" s="8" t="s">
        <v>98</v>
      </c>
      <c r="F16" s="11">
        <v>0.27400000000000002</v>
      </c>
      <c r="G16" s="11">
        <v>8.9999999999999993E-3</v>
      </c>
      <c r="H16" s="11">
        <v>8.9999999999999993E-3</v>
      </c>
      <c r="I16" s="8" t="s">
        <v>98</v>
      </c>
      <c r="J16" s="11">
        <v>0.78200000000000003</v>
      </c>
      <c r="K16" s="11">
        <v>1.2999999999999999E-2</v>
      </c>
      <c r="L16" s="11">
        <v>1.2999999999999999E-2</v>
      </c>
      <c r="M16" s="8" t="s">
        <v>99</v>
      </c>
      <c r="N16" s="11">
        <v>1.068E-2</v>
      </c>
      <c r="O16" s="11">
        <v>6.9999999999999994E-5</v>
      </c>
      <c r="P16" s="11">
        <v>6.9999999999999994E-5</v>
      </c>
      <c r="Q16" s="8" t="s">
        <v>98</v>
      </c>
      <c r="R16" s="11">
        <v>14</v>
      </c>
      <c r="S16" s="197"/>
    </row>
    <row r="17" spans="1:19">
      <c r="A17" s="8" t="s">
        <v>90</v>
      </c>
      <c r="B17" s="11">
        <v>3100</v>
      </c>
      <c r="E17" s="8" t="s">
        <v>115</v>
      </c>
      <c r="F17" s="11">
        <v>4.88</v>
      </c>
      <c r="I17" s="8" t="s">
        <v>101</v>
      </c>
      <c r="J17" s="11">
        <v>0.38200000000000001</v>
      </c>
      <c r="K17" s="11">
        <v>6.0000000000000001E-3</v>
      </c>
      <c r="L17" s="11">
        <v>6.0000000000000001E-3</v>
      </c>
      <c r="M17" s="8" t="s">
        <v>99</v>
      </c>
      <c r="N17" s="11">
        <v>0.38100000000000001</v>
      </c>
      <c r="O17" s="11">
        <v>3.0000000000000001E-3</v>
      </c>
      <c r="P17" s="11">
        <v>3.0000000000000001E-3</v>
      </c>
      <c r="Q17" s="8" t="s">
        <v>99</v>
      </c>
      <c r="R17" s="11">
        <v>14</v>
      </c>
      <c r="S17" s="197"/>
    </row>
    <row r="18" spans="1:19">
      <c r="A18" s="8" t="s">
        <v>89</v>
      </c>
      <c r="B18" s="11">
        <v>14220</v>
      </c>
      <c r="C18" s="11">
        <v>350</v>
      </c>
      <c r="D18" s="11">
        <v>350</v>
      </c>
      <c r="E18" s="8" t="s">
        <v>115</v>
      </c>
      <c r="F18" s="11">
        <v>8.26</v>
      </c>
      <c r="G18" s="11">
        <v>0.03</v>
      </c>
      <c r="H18" s="11">
        <v>0.03</v>
      </c>
      <c r="I18" s="8" t="s">
        <v>98</v>
      </c>
      <c r="J18" s="11">
        <v>0.78300000000000003</v>
      </c>
      <c r="K18" s="11">
        <v>1E-3</v>
      </c>
      <c r="L18" s="11">
        <v>1E-3</v>
      </c>
      <c r="M18" s="8" t="s">
        <v>99</v>
      </c>
      <c r="N18" s="11">
        <v>1.0999999999999999E-2</v>
      </c>
      <c r="O18" s="11">
        <v>1E-3</v>
      </c>
      <c r="P18" s="11">
        <v>1E-3</v>
      </c>
      <c r="Q18" s="8" t="s">
        <v>99</v>
      </c>
      <c r="R18" s="11">
        <v>16</v>
      </c>
    </row>
    <row r="19" spans="1:19">
      <c r="A19" s="8" t="s">
        <v>90</v>
      </c>
      <c r="B19" s="11">
        <v>3200</v>
      </c>
      <c r="C19" s="11">
        <v>220</v>
      </c>
      <c r="D19" s="11">
        <v>220</v>
      </c>
      <c r="E19" s="8" t="s">
        <v>98</v>
      </c>
      <c r="F19" s="11">
        <v>4.8499999999999996</v>
      </c>
      <c r="G19" s="11">
        <v>0.02</v>
      </c>
      <c r="H19" s="11">
        <v>0.02</v>
      </c>
      <c r="I19" s="8" t="s">
        <v>98</v>
      </c>
      <c r="J19" s="11">
        <v>0.38300000000000001</v>
      </c>
      <c r="K19" s="11">
        <v>1E-3</v>
      </c>
      <c r="L19" s="11">
        <v>1E-3</v>
      </c>
      <c r="M19" s="8" t="s">
        <v>99</v>
      </c>
      <c r="N19" s="11">
        <v>0.38700000000000001</v>
      </c>
      <c r="O19" s="11">
        <v>5.0000000000000001E-3</v>
      </c>
      <c r="P19" s="11">
        <v>5.0000000000000001E-3</v>
      </c>
      <c r="Q19" s="8" t="s">
        <v>99</v>
      </c>
      <c r="R19" s="11">
        <v>16</v>
      </c>
    </row>
    <row r="20" spans="1:19">
      <c r="A20" s="8" t="s">
        <v>120</v>
      </c>
      <c r="B20" s="11">
        <v>5200</v>
      </c>
      <c r="E20" s="8" t="s">
        <v>101</v>
      </c>
      <c r="F20" s="11">
        <v>7.43</v>
      </c>
      <c r="I20" s="8" t="s">
        <v>101</v>
      </c>
      <c r="R20" s="11">
        <v>18</v>
      </c>
      <c r="S20" s="11" t="s">
        <v>121</v>
      </c>
    </row>
    <row r="21" spans="1:19">
      <c r="A21" s="8" t="s">
        <v>120</v>
      </c>
      <c r="B21" s="11">
        <v>5788</v>
      </c>
      <c r="E21" s="8" t="s">
        <v>101</v>
      </c>
      <c r="J21" s="11">
        <v>0.72360000000000002</v>
      </c>
      <c r="M21" s="8" t="s">
        <v>143</v>
      </c>
      <c r="N21" s="11">
        <v>1.0699999999999999E-2</v>
      </c>
      <c r="Q21" s="8" t="s">
        <v>125</v>
      </c>
      <c r="R21" s="11">
        <v>20</v>
      </c>
    </row>
    <row r="22" spans="1:19">
      <c r="A22" s="198" t="s">
        <v>120</v>
      </c>
      <c r="J22" s="11">
        <v>0.36499999999999999</v>
      </c>
      <c r="N22" s="11">
        <v>1.6199999999999999E-2</v>
      </c>
      <c r="R22" s="11">
        <v>21</v>
      </c>
    </row>
    <row r="23" spans="1:19">
      <c r="A23" s="198" t="s">
        <v>134</v>
      </c>
      <c r="J23" s="11">
        <v>8.8999999999999996E-2</v>
      </c>
      <c r="N23" s="11">
        <v>0.13400000000000001</v>
      </c>
      <c r="R23" s="11">
        <v>21</v>
      </c>
    </row>
    <row r="24" spans="1:19">
      <c r="A24" s="8" t="s">
        <v>120</v>
      </c>
      <c r="B24" s="11">
        <v>5166</v>
      </c>
      <c r="C24" s="11">
        <v>135</v>
      </c>
      <c r="D24" s="11">
        <v>135</v>
      </c>
      <c r="E24" s="8" t="s">
        <v>101</v>
      </c>
      <c r="F24" s="11">
        <v>7.43</v>
      </c>
      <c r="G24" s="11">
        <v>0.2</v>
      </c>
      <c r="H24" s="11">
        <v>0.2</v>
      </c>
      <c r="I24" s="8" t="s">
        <v>101</v>
      </c>
      <c r="J24" s="11">
        <v>0.28999999999999998</v>
      </c>
      <c r="M24" s="8" t="s">
        <v>99</v>
      </c>
      <c r="R24" s="11">
        <v>22</v>
      </c>
    </row>
    <row r="25" spans="1:19">
      <c r="A25" s="8" t="s">
        <v>120</v>
      </c>
      <c r="B25" s="11">
        <v>7005</v>
      </c>
      <c r="C25" s="11">
        <v>140</v>
      </c>
      <c r="D25" s="11">
        <v>140</v>
      </c>
      <c r="E25" s="8" t="s">
        <v>101</v>
      </c>
      <c r="F25" s="11">
        <v>7.7229999999999999</v>
      </c>
      <c r="G25" s="11">
        <v>0.191</v>
      </c>
      <c r="H25" s="11">
        <v>0.191</v>
      </c>
      <c r="I25" s="8" t="s">
        <v>101</v>
      </c>
      <c r="J25" s="11">
        <v>0.43099999999999999</v>
      </c>
      <c r="K25" s="11">
        <v>8.8999999999999996E-2</v>
      </c>
      <c r="L25" s="11">
        <v>8.8999999999999996E-2</v>
      </c>
      <c r="M25" s="8" t="s">
        <v>143</v>
      </c>
      <c r="R25" s="11">
        <v>23</v>
      </c>
    </row>
    <row r="26" spans="1:19">
      <c r="A26" s="8" t="s">
        <v>120</v>
      </c>
      <c r="B26" s="11">
        <v>6296</v>
      </c>
      <c r="E26" s="8" t="s">
        <v>101</v>
      </c>
      <c r="F26" s="11">
        <v>8.5399999999999991</v>
      </c>
      <c r="I26" s="8" t="s">
        <v>101</v>
      </c>
      <c r="R26" s="11">
        <v>24</v>
      </c>
    </row>
    <row r="27" spans="1:19">
      <c r="A27" s="8" t="s">
        <v>140</v>
      </c>
      <c r="B27" s="11">
        <v>7005</v>
      </c>
      <c r="C27" s="11">
        <v>85</v>
      </c>
      <c r="D27" s="11">
        <v>85</v>
      </c>
      <c r="E27" s="8" t="s">
        <v>67</v>
      </c>
      <c r="J27" s="11">
        <v>0.46700000000000003</v>
      </c>
      <c r="M27" s="8" t="s">
        <v>67</v>
      </c>
      <c r="N27" s="11">
        <v>1.52E-2</v>
      </c>
      <c r="Q27" s="8" t="s">
        <v>67</v>
      </c>
      <c r="R27" s="11">
        <v>25</v>
      </c>
    </row>
    <row r="28" spans="1:19">
      <c r="A28" s="8" t="s">
        <v>134</v>
      </c>
      <c r="B28" s="11">
        <v>2500</v>
      </c>
      <c r="C28" s="11">
        <v>15</v>
      </c>
      <c r="D28" s="11">
        <v>15</v>
      </c>
      <c r="E28" s="8" t="s">
        <v>67</v>
      </c>
      <c r="J28" s="11">
        <v>9.5000000000000001E-2</v>
      </c>
      <c r="M28" s="8" t="s">
        <v>67</v>
      </c>
      <c r="N28" s="11">
        <v>0.189</v>
      </c>
      <c r="Q28" s="8" t="s">
        <v>67</v>
      </c>
      <c r="R28" s="11">
        <v>25</v>
      </c>
    </row>
    <row r="29" spans="1:19">
      <c r="A29" s="8" t="s">
        <v>120</v>
      </c>
      <c r="B29" s="11">
        <v>7540</v>
      </c>
      <c r="C29" s="11">
        <v>175</v>
      </c>
      <c r="D29" s="11">
        <v>175</v>
      </c>
      <c r="E29" s="8" t="s">
        <v>101</v>
      </c>
      <c r="F29" s="11">
        <v>7.97</v>
      </c>
      <c r="G29" s="11">
        <v>0.06</v>
      </c>
      <c r="H29" s="11">
        <v>0.06</v>
      </c>
      <c r="I29" s="8" t="s">
        <v>101</v>
      </c>
      <c r="J29" s="11">
        <v>0.44</v>
      </c>
      <c r="K29" s="11">
        <v>2.3E-2</v>
      </c>
      <c r="L29" s="11">
        <v>2.3E-2</v>
      </c>
      <c r="M29" s="8" t="s">
        <v>67</v>
      </c>
      <c r="N29" s="11">
        <v>1.4999999999999999E-2</v>
      </c>
      <c r="O29" s="11">
        <v>4.0000000000000002E-4</v>
      </c>
      <c r="P29" s="11">
        <v>4.0000000000000002E-4</v>
      </c>
      <c r="Q29" s="8" t="s">
        <v>67</v>
      </c>
      <c r="R29" s="11">
        <v>26</v>
      </c>
    </row>
    <row r="30" spans="1:19">
      <c r="A30" s="8" t="s">
        <v>134</v>
      </c>
      <c r="B30" s="11">
        <v>3100</v>
      </c>
      <c r="C30" s="11">
        <v>100</v>
      </c>
      <c r="D30" s="11">
        <v>100</v>
      </c>
      <c r="E30" s="8" t="s">
        <v>143</v>
      </c>
      <c r="F30" s="11">
        <v>5.04</v>
      </c>
      <c r="G30" s="11">
        <v>0.04</v>
      </c>
      <c r="H30" s="11">
        <v>0.04</v>
      </c>
      <c r="I30" s="8" t="s">
        <v>144</v>
      </c>
      <c r="J30" s="11">
        <v>0.182</v>
      </c>
      <c r="K30" s="11">
        <v>1.2E-2</v>
      </c>
      <c r="L30" s="11">
        <v>1.2E-2</v>
      </c>
      <c r="M30" s="8" t="s">
        <v>67</v>
      </c>
      <c r="N30" s="11">
        <v>0.20300000000000001</v>
      </c>
      <c r="O30" s="11">
        <v>1.4999999999999999E-2</v>
      </c>
      <c r="P30" s="11">
        <v>1.4999999999999999E-2</v>
      </c>
      <c r="Q30" s="8" t="s">
        <v>67</v>
      </c>
      <c r="R30" s="11">
        <v>26</v>
      </c>
    </row>
    <row r="31" spans="1:19">
      <c r="A31" s="8" t="s">
        <v>120</v>
      </c>
      <c r="B31" s="11">
        <v>15200</v>
      </c>
      <c r="E31" s="8" t="s">
        <v>143</v>
      </c>
      <c r="R31" s="11">
        <v>27</v>
      </c>
    </row>
    <row r="32" spans="1:19">
      <c r="A32" s="8" t="s">
        <v>120</v>
      </c>
      <c r="B32" s="11">
        <v>6343</v>
      </c>
      <c r="E32" s="8" t="s">
        <v>144</v>
      </c>
      <c r="F32" s="11">
        <v>7.12</v>
      </c>
      <c r="I32" s="8" t="s">
        <v>144</v>
      </c>
      <c r="R32" s="11">
        <v>30</v>
      </c>
    </row>
    <row r="33" spans="1:19">
      <c r="A33" s="8" t="s">
        <v>120</v>
      </c>
      <c r="B33" s="11">
        <v>7260</v>
      </c>
      <c r="C33" s="11">
        <v>250</v>
      </c>
      <c r="D33" s="11">
        <v>250</v>
      </c>
      <c r="E33" s="8" t="s">
        <v>144</v>
      </c>
      <c r="F33" s="11">
        <v>7.8</v>
      </c>
      <c r="G33" s="11">
        <v>0.1</v>
      </c>
      <c r="H33" s="11">
        <v>0.1</v>
      </c>
      <c r="I33" s="8" t="s">
        <v>144</v>
      </c>
      <c r="J33" s="11">
        <v>0.43</v>
      </c>
      <c r="K33" s="11">
        <v>0.02</v>
      </c>
      <c r="L33" s="11">
        <v>0.02</v>
      </c>
      <c r="M33" s="8" t="s">
        <v>144</v>
      </c>
      <c r="R33" s="11">
        <v>31</v>
      </c>
    </row>
    <row r="34" spans="1:19">
      <c r="A34" s="8" t="s">
        <v>134</v>
      </c>
      <c r="J34" s="11">
        <v>0.15</v>
      </c>
      <c r="M34" s="8" t="s">
        <v>144</v>
      </c>
      <c r="N34" s="11">
        <v>0.21</v>
      </c>
      <c r="Q34" s="8" t="s">
        <v>144</v>
      </c>
      <c r="R34" s="11">
        <v>31</v>
      </c>
    </row>
    <row r="35" spans="1:19">
      <c r="A35" s="8" t="s">
        <v>157</v>
      </c>
      <c r="B35" s="11">
        <v>7540</v>
      </c>
      <c r="C35" s="11">
        <v>175</v>
      </c>
      <c r="D35" s="11">
        <v>175</v>
      </c>
      <c r="E35" s="8" t="s">
        <v>144</v>
      </c>
      <c r="J35" s="11">
        <v>0.44750000000000001</v>
      </c>
      <c r="K35" s="11">
        <v>1.5E-3</v>
      </c>
      <c r="L35" s="11">
        <v>1.5E-3</v>
      </c>
      <c r="M35" s="8" t="s">
        <v>144</v>
      </c>
      <c r="N35" s="11">
        <v>1.5679999999999999E-2</v>
      </c>
      <c r="O35" s="11">
        <v>9.0000000000000006E-5</v>
      </c>
      <c r="P35" s="11">
        <v>9.0000000000000006E-5</v>
      </c>
      <c r="Q35" s="8" t="s">
        <v>144</v>
      </c>
      <c r="R35" s="11">
        <v>32</v>
      </c>
    </row>
    <row r="36" spans="1:19">
      <c r="A36" s="8" t="s">
        <v>120</v>
      </c>
      <c r="B36" s="11">
        <v>6354</v>
      </c>
      <c r="C36" s="11">
        <v>261</v>
      </c>
      <c r="D36" s="11">
        <v>261</v>
      </c>
      <c r="E36" s="8" t="s">
        <v>99</v>
      </c>
      <c r="F36" s="11">
        <v>7.38</v>
      </c>
      <c r="G36" s="11">
        <v>0.18</v>
      </c>
      <c r="H36" s="11">
        <v>0.18</v>
      </c>
      <c r="I36" s="8" t="s">
        <v>98</v>
      </c>
      <c r="J36" s="11">
        <v>0.36</v>
      </c>
      <c r="K36" s="11">
        <v>0.18</v>
      </c>
      <c r="L36" s="11">
        <v>0.18</v>
      </c>
      <c r="M36" s="8" t="s">
        <v>99</v>
      </c>
      <c r="N36" s="11">
        <v>2.0400000000000001E-2</v>
      </c>
      <c r="O36" s="11">
        <v>0.22</v>
      </c>
      <c r="P36" s="11">
        <v>0.22</v>
      </c>
      <c r="Q36" s="8" t="s">
        <v>99</v>
      </c>
      <c r="R36" s="11">
        <v>33</v>
      </c>
    </row>
    <row r="37" spans="1:19">
      <c r="A37" s="8" t="s">
        <v>120</v>
      </c>
      <c r="B37" s="11">
        <v>7260</v>
      </c>
      <c r="C37" s="11">
        <v>150</v>
      </c>
      <c r="D37" s="11">
        <v>150</v>
      </c>
      <c r="E37" s="8" t="s">
        <v>164</v>
      </c>
      <c r="J37" s="11">
        <v>0.46</v>
      </c>
      <c r="K37" s="11">
        <v>0.12</v>
      </c>
      <c r="L37" s="11">
        <v>0.12</v>
      </c>
      <c r="M37" s="8" t="s">
        <v>67</v>
      </c>
      <c r="N37" s="11">
        <v>0.03</v>
      </c>
      <c r="O37" s="11">
        <v>0.01</v>
      </c>
      <c r="P37" s="11">
        <v>0.03</v>
      </c>
      <c r="Q37" s="8" t="s">
        <v>67</v>
      </c>
      <c r="R37" s="11">
        <v>34</v>
      </c>
      <c r="S37" s="11" t="s">
        <v>165</v>
      </c>
    </row>
    <row r="38" spans="1:19">
      <c r="A38" s="8" t="s">
        <v>134</v>
      </c>
      <c r="B38" s="11">
        <v>2930</v>
      </c>
      <c r="C38" s="11">
        <v>140</v>
      </c>
      <c r="D38" s="11">
        <v>40</v>
      </c>
      <c r="E38" s="8" t="s">
        <v>67</v>
      </c>
      <c r="J38" s="11">
        <v>0.17</v>
      </c>
      <c r="K38" s="11">
        <v>7.0000000000000007E-2</v>
      </c>
      <c r="L38" s="11">
        <v>7.0000000000000007E-2</v>
      </c>
      <c r="M38" s="8" t="s">
        <v>67</v>
      </c>
      <c r="N38" s="11">
        <v>0.26</v>
      </c>
      <c r="O38" s="11">
        <v>0.01</v>
      </c>
      <c r="P38" s="11">
        <v>0.01</v>
      </c>
      <c r="Q38" s="8" t="s">
        <v>67</v>
      </c>
      <c r="R38" s="11">
        <v>34</v>
      </c>
      <c r="S38" s="11" t="s">
        <v>165</v>
      </c>
    </row>
    <row r="39" spans="1:19">
      <c r="A39" s="8" t="s">
        <v>120</v>
      </c>
      <c r="B39" s="11">
        <v>7260</v>
      </c>
      <c r="C39" s="11">
        <v>150</v>
      </c>
      <c r="D39" s="11">
        <v>150</v>
      </c>
      <c r="E39" s="8" t="s">
        <v>164</v>
      </c>
      <c r="J39" s="11">
        <v>0.45300000000000001</v>
      </c>
      <c r="K39" s="11">
        <v>2E-3</v>
      </c>
      <c r="L39" s="11">
        <v>2E-3</v>
      </c>
      <c r="M39" s="8" t="s">
        <v>67</v>
      </c>
      <c r="N39" s="11">
        <v>0.02</v>
      </c>
      <c r="O39" s="11">
        <v>1E-3</v>
      </c>
      <c r="P39" s="11">
        <v>1E-3</v>
      </c>
      <c r="Q39" s="8" t="s">
        <v>67</v>
      </c>
      <c r="R39" s="11">
        <v>34</v>
      </c>
      <c r="S39" s="11" t="s">
        <v>166</v>
      </c>
    </row>
    <row r="40" spans="1:19">
      <c r="A40" s="8" t="s">
        <v>134</v>
      </c>
      <c r="B40" s="11">
        <v>2730</v>
      </c>
      <c r="C40" s="11">
        <v>90</v>
      </c>
      <c r="D40" s="11">
        <v>60</v>
      </c>
      <c r="E40" s="8" t="s">
        <v>67</v>
      </c>
      <c r="J40" s="11">
        <v>0.16800000000000001</v>
      </c>
      <c r="K40" s="11">
        <v>1E-3</v>
      </c>
      <c r="L40" s="11">
        <v>1E-3</v>
      </c>
      <c r="M40" s="8" t="s">
        <v>67</v>
      </c>
      <c r="N40" s="11">
        <v>0.247</v>
      </c>
      <c r="O40" s="11">
        <v>7.0000000000000001E-3</v>
      </c>
      <c r="P40" s="11">
        <v>6.0000000000000001E-3</v>
      </c>
      <c r="Q40" s="8" t="s">
        <v>67</v>
      </c>
      <c r="R40" s="11">
        <v>34</v>
      </c>
      <c r="S40" s="11" t="s">
        <v>166</v>
      </c>
    </row>
    <row r="41" spans="1:19">
      <c r="A41" s="8" t="s">
        <v>169</v>
      </c>
      <c r="J41" s="11">
        <v>0.57999999999999996</v>
      </c>
      <c r="K41" s="11">
        <v>0.2</v>
      </c>
      <c r="L41" s="11">
        <v>0.2</v>
      </c>
      <c r="M41" s="8" t="s">
        <v>67</v>
      </c>
      <c r="R41" s="11">
        <v>35</v>
      </c>
    </row>
    <row r="42" spans="1:19">
      <c r="A42" s="8" t="s">
        <v>170</v>
      </c>
      <c r="J42" s="11">
        <v>0.33</v>
      </c>
      <c r="K42" s="11">
        <v>0.06</v>
      </c>
      <c r="L42" s="11">
        <v>0.06</v>
      </c>
      <c r="M42" s="8" t="s">
        <v>67</v>
      </c>
      <c r="N42" s="11">
        <v>0.36</v>
      </c>
      <c r="O42" s="11">
        <v>0.06</v>
      </c>
      <c r="P42" s="11">
        <v>0.06</v>
      </c>
      <c r="Q42" s="8" t="s">
        <v>67</v>
      </c>
      <c r="R42" s="11">
        <v>35</v>
      </c>
    </row>
    <row r="43" spans="1:19">
      <c r="A43" s="8" t="s">
        <v>169</v>
      </c>
      <c r="J43" s="11">
        <v>0.57999999999999996</v>
      </c>
      <c r="K43" s="11">
        <v>0.2</v>
      </c>
      <c r="L43" s="11">
        <v>0.2</v>
      </c>
      <c r="M43" s="8" t="s">
        <v>175</v>
      </c>
      <c r="N43" s="11">
        <v>0.08</v>
      </c>
      <c r="O43" s="11">
        <v>0.03</v>
      </c>
      <c r="P43" s="11">
        <v>0.03</v>
      </c>
      <c r="Q43" s="8" t="s">
        <v>176</v>
      </c>
      <c r="R43" s="11">
        <v>36</v>
      </c>
    </row>
    <row r="44" spans="1:19">
      <c r="A44" s="8" t="s">
        <v>189</v>
      </c>
      <c r="B44" s="11">
        <v>33000</v>
      </c>
      <c r="C44" s="11">
        <v>1000</v>
      </c>
      <c r="D44" s="11">
        <v>1000</v>
      </c>
      <c r="E44" s="8" t="s">
        <v>99</v>
      </c>
      <c r="F44" s="11">
        <v>6</v>
      </c>
      <c r="G44" s="11">
        <v>0.1</v>
      </c>
      <c r="H44" s="11">
        <v>0.1</v>
      </c>
      <c r="I44" s="8" t="s">
        <v>98</v>
      </c>
      <c r="N44" s="11">
        <v>0.19</v>
      </c>
      <c r="Q44" s="8" t="s">
        <v>99</v>
      </c>
      <c r="R44" s="11">
        <v>42</v>
      </c>
    </row>
    <row r="45" spans="1:19">
      <c r="A45" s="8" t="s">
        <v>190</v>
      </c>
      <c r="B45" s="11">
        <v>3000</v>
      </c>
      <c r="E45" s="8" t="s">
        <v>191</v>
      </c>
      <c r="N45" s="11">
        <v>0.20499999999999999</v>
      </c>
      <c r="Q45" s="8" t="s">
        <v>99</v>
      </c>
      <c r="R45" s="11">
        <v>42</v>
      </c>
    </row>
    <row r="46" spans="1:19">
      <c r="A46" s="8" t="s">
        <v>189</v>
      </c>
      <c r="B46" s="11">
        <v>33000</v>
      </c>
      <c r="E46" s="8" t="s">
        <v>135</v>
      </c>
      <c r="J46" s="11">
        <v>0.95</v>
      </c>
      <c r="M46" s="8" t="s">
        <v>99</v>
      </c>
      <c r="N46" s="11">
        <v>0.18</v>
      </c>
      <c r="Q46" s="8" t="s">
        <v>99</v>
      </c>
      <c r="R46" s="11">
        <v>43</v>
      </c>
      <c r="S46" s="11" t="s">
        <v>194</v>
      </c>
    </row>
    <row r="47" spans="1:19">
      <c r="A47" s="8" t="s">
        <v>190</v>
      </c>
      <c r="J47" s="11">
        <v>0.2</v>
      </c>
      <c r="M47" s="8" t="s">
        <v>99</v>
      </c>
      <c r="N47" s="11">
        <v>0.2</v>
      </c>
      <c r="Q47" s="8" t="s">
        <v>99</v>
      </c>
      <c r="R47" s="11">
        <v>43</v>
      </c>
      <c r="S47" s="11" t="s">
        <v>194</v>
      </c>
    </row>
    <row r="48" spans="1:19">
      <c r="A48" s="8" t="s">
        <v>189</v>
      </c>
      <c r="J48" s="11">
        <v>0.08</v>
      </c>
      <c r="M48" s="8" t="s">
        <v>99</v>
      </c>
      <c r="N48" s="11">
        <v>0.09</v>
      </c>
      <c r="Q48" s="8" t="s">
        <v>99</v>
      </c>
      <c r="R48" s="11">
        <v>43</v>
      </c>
      <c r="S48" s="11" t="s">
        <v>195</v>
      </c>
    </row>
    <row r="49" spans="1:19">
      <c r="A49" s="8" t="s">
        <v>190</v>
      </c>
      <c r="B49" s="11">
        <v>3000</v>
      </c>
      <c r="E49" s="8" t="s">
        <v>135</v>
      </c>
      <c r="J49" s="11">
        <v>0.04</v>
      </c>
      <c r="M49" s="8" t="s">
        <v>99</v>
      </c>
      <c r="N49" s="11">
        <v>0.09</v>
      </c>
      <c r="Q49" s="8" t="s">
        <v>99</v>
      </c>
      <c r="R49" s="11">
        <v>43</v>
      </c>
      <c r="S49" s="11" t="s">
        <v>195</v>
      </c>
    </row>
    <row r="50" spans="1:19">
      <c r="A50" s="8" t="s">
        <v>189</v>
      </c>
      <c r="J50" s="11">
        <v>0.52</v>
      </c>
      <c r="M50" s="8" t="s">
        <v>99</v>
      </c>
      <c r="N50" s="11">
        <v>0.15</v>
      </c>
      <c r="Q50" s="8" t="s">
        <v>99</v>
      </c>
      <c r="R50" s="11">
        <v>43</v>
      </c>
      <c r="S50" s="11" t="s">
        <v>196</v>
      </c>
    </row>
    <row r="51" spans="1:19">
      <c r="A51" s="8" t="s">
        <v>190</v>
      </c>
      <c r="J51" s="11">
        <v>0.13</v>
      </c>
      <c r="M51" s="8" t="s">
        <v>99</v>
      </c>
      <c r="N51" s="11">
        <v>0.16</v>
      </c>
      <c r="Q51" s="8" t="s">
        <v>99</v>
      </c>
      <c r="R51" s="11">
        <v>43</v>
      </c>
      <c r="S51" s="11" t="s">
        <v>196</v>
      </c>
    </row>
    <row r="52" spans="1:19">
      <c r="A52" s="8" t="s">
        <v>189</v>
      </c>
      <c r="B52" s="11">
        <v>32600</v>
      </c>
      <c r="E52" s="8" t="s">
        <v>199</v>
      </c>
      <c r="F52" s="11">
        <v>5.7</v>
      </c>
      <c r="I52" s="8" t="s">
        <v>199</v>
      </c>
      <c r="J52" s="11">
        <v>0.47049999999999997</v>
      </c>
      <c r="M52" s="8" t="s">
        <v>199</v>
      </c>
      <c r="R52" s="11">
        <v>44</v>
      </c>
    </row>
    <row r="53" spans="1:19">
      <c r="A53" s="8" t="s">
        <v>189</v>
      </c>
      <c r="B53" s="11">
        <v>29825</v>
      </c>
      <c r="C53" s="11">
        <v>900</v>
      </c>
      <c r="D53" s="11">
        <v>900</v>
      </c>
      <c r="E53" s="8" t="s">
        <v>144</v>
      </c>
      <c r="F53" s="11">
        <v>6</v>
      </c>
      <c r="I53" s="8" t="s">
        <v>144</v>
      </c>
      <c r="R53" s="11">
        <v>45</v>
      </c>
    </row>
    <row r="54" spans="1:19">
      <c r="A54" s="8" t="s">
        <v>189</v>
      </c>
      <c r="B54" s="11">
        <v>31200</v>
      </c>
      <c r="E54" s="8" t="s">
        <v>199</v>
      </c>
      <c r="F54" s="11">
        <v>5.726</v>
      </c>
      <c r="I54" s="8" t="s">
        <v>199</v>
      </c>
      <c r="J54" s="11">
        <v>0.47039999999999998</v>
      </c>
      <c r="M54" s="8" t="s">
        <v>199</v>
      </c>
      <c r="R54" s="11">
        <v>46</v>
      </c>
    </row>
    <row r="55" spans="1:19">
      <c r="A55" s="8" t="s">
        <v>189</v>
      </c>
      <c r="B55" s="11">
        <v>31300</v>
      </c>
      <c r="C55" s="11">
        <v>250</v>
      </c>
      <c r="D55" s="11">
        <v>250</v>
      </c>
      <c r="E55" s="8" t="s">
        <v>144</v>
      </c>
      <c r="F55" s="11">
        <v>5.6</v>
      </c>
      <c r="G55" s="11">
        <v>0.05</v>
      </c>
      <c r="H55" s="11">
        <v>0.05</v>
      </c>
      <c r="I55" s="8" t="s">
        <v>144</v>
      </c>
      <c r="J55" s="11">
        <v>0.38900000000000001</v>
      </c>
      <c r="K55" s="11">
        <v>5.0000000000000001E-3</v>
      </c>
      <c r="L55" s="11">
        <v>5.0000000000000001E-3</v>
      </c>
      <c r="M55" s="8" t="s">
        <v>67</v>
      </c>
      <c r="N55" s="11">
        <v>0.14000000000000001</v>
      </c>
      <c r="O55" s="11">
        <v>0.01</v>
      </c>
      <c r="P55" s="11">
        <v>0.01</v>
      </c>
      <c r="Q55" s="8" t="s">
        <v>67</v>
      </c>
      <c r="R55" s="11">
        <v>47</v>
      </c>
      <c r="S55" s="11" t="s">
        <v>194</v>
      </c>
    </row>
    <row r="56" spans="1:19">
      <c r="A56" s="8" t="s">
        <v>190</v>
      </c>
      <c r="B56" s="11">
        <v>3000</v>
      </c>
      <c r="C56" s="11">
        <v>1000</v>
      </c>
      <c r="D56" s="11">
        <v>1000</v>
      </c>
      <c r="E56" s="8" t="s">
        <v>135</v>
      </c>
      <c r="J56" s="11">
        <v>0.11</v>
      </c>
      <c r="K56" s="11">
        <v>1E-3</v>
      </c>
      <c r="L56" s="11">
        <v>1E-3</v>
      </c>
      <c r="M56" s="8" t="s">
        <v>67</v>
      </c>
      <c r="N56" s="11">
        <v>0.15</v>
      </c>
      <c r="O56" s="11">
        <v>0.01</v>
      </c>
      <c r="P56" s="11">
        <v>0.01</v>
      </c>
      <c r="Q56" s="8" t="s">
        <v>67</v>
      </c>
      <c r="R56" s="11">
        <v>47</v>
      </c>
      <c r="S56" s="11" t="s">
        <v>194</v>
      </c>
    </row>
    <row r="57" spans="1:19">
      <c r="A57" s="8" t="s">
        <v>189</v>
      </c>
      <c r="B57" s="11">
        <v>31300</v>
      </c>
      <c r="C57" s="11">
        <v>250</v>
      </c>
      <c r="D57" s="11">
        <v>250</v>
      </c>
      <c r="E57" s="8" t="s">
        <v>144</v>
      </c>
      <c r="F57" s="11">
        <v>5.6</v>
      </c>
      <c r="G57" s="11">
        <v>0.05</v>
      </c>
      <c r="H57" s="11">
        <v>0.05</v>
      </c>
      <c r="I57" s="8" t="s">
        <v>144</v>
      </c>
      <c r="J57" s="11">
        <v>0.46600000000000003</v>
      </c>
      <c r="K57" s="11">
        <v>6.0000000000000001E-3</v>
      </c>
      <c r="L57" s="11">
        <v>6.0000000000000001E-3</v>
      </c>
      <c r="M57" s="8" t="s">
        <v>67</v>
      </c>
      <c r="N57" s="11">
        <v>0.15</v>
      </c>
      <c r="O57" s="11">
        <v>0.01</v>
      </c>
      <c r="P57" s="11">
        <v>0.01</v>
      </c>
      <c r="Q57" s="8" t="s">
        <v>67</v>
      </c>
      <c r="R57" s="11">
        <v>47</v>
      </c>
      <c r="S57" s="11" t="s">
        <v>195</v>
      </c>
    </row>
    <row r="58" spans="1:19">
      <c r="A58" s="8" t="s">
        <v>190</v>
      </c>
      <c r="B58" s="11">
        <v>3000</v>
      </c>
      <c r="C58" s="11">
        <v>1000</v>
      </c>
      <c r="D58" s="11">
        <v>1000</v>
      </c>
      <c r="E58" s="8" t="s">
        <v>135</v>
      </c>
      <c r="J58" s="11">
        <v>0.122</v>
      </c>
      <c r="K58" s="11">
        <v>1E-3</v>
      </c>
      <c r="L58" s="11">
        <v>1E-3</v>
      </c>
      <c r="M58" s="8" t="s">
        <v>67</v>
      </c>
      <c r="N58" s="11">
        <v>0.16</v>
      </c>
      <c r="O58" s="11">
        <v>0.01</v>
      </c>
      <c r="P58" s="11">
        <v>0.01</v>
      </c>
      <c r="Q58" s="8" t="s">
        <v>67</v>
      </c>
      <c r="R58" s="11">
        <v>47</v>
      </c>
      <c r="S58" s="11" t="s">
        <v>195</v>
      </c>
    </row>
    <row r="59" spans="1:19">
      <c r="A59" s="8" t="s">
        <v>189</v>
      </c>
      <c r="B59" s="11">
        <v>31300</v>
      </c>
      <c r="C59" s="11">
        <v>250</v>
      </c>
      <c r="D59" s="11">
        <v>250</v>
      </c>
      <c r="E59" s="8" t="s">
        <v>144</v>
      </c>
      <c r="F59" s="11">
        <v>5.6</v>
      </c>
      <c r="G59" s="11">
        <v>0.05</v>
      </c>
      <c r="H59" s="11">
        <v>0.05</v>
      </c>
      <c r="I59" s="8" t="s">
        <v>144</v>
      </c>
      <c r="J59" s="11">
        <v>0.53</v>
      </c>
      <c r="K59" s="11">
        <v>7.0000000000000001E-3</v>
      </c>
      <c r="L59" s="11">
        <v>7.0000000000000001E-3</v>
      </c>
      <c r="M59" s="8" t="s">
        <v>67</v>
      </c>
      <c r="N59" s="11">
        <v>0.15</v>
      </c>
      <c r="O59" s="11">
        <v>0.01</v>
      </c>
      <c r="P59" s="11">
        <v>0.01</v>
      </c>
      <c r="Q59" s="8" t="s">
        <v>67</v>
      </c>
      <c r="R59" s="11">
        <v>47</v>
      </c>
      <c r="S59" s="11" t="s">
        <v>196</v>
      </c>
    </row>
    <row r="60" spans="1:19">
      <c r="A60" s="8" t="s">
        <v>190</v>
      </c>
      <c r="B60" s="11">
        <v>3000</v>
      </c>
      <c r="C60" s="11">
        <v>1000</v>
      </c>
      <c r="D60" s="11">
        <v>1000</v>
      </c>
      <c r="E60" s="8" t="s">
        <v>135</v>
      </c>
      <c r="J60" s="11">
        <v>0.13300000000000001</v>
      </c>
      <c r="K60" s="11">
        <v>2E-3</v>
      </c>
      <c r="L60" s="11">
        <v>2E-3</v>
      </c>
      <c r="M60" s="8" t="s">
        <v>67</v>
      </c>
      <c r="N60" s="11">
        <v>0.16</v>
      </c>
      <c r="O60" s="11">
        <v>0.01</v>
      </c>
      <c r="P60" s="11">
        <v>0.01</v>
      </c>
      <c r="Q60" s="8" t="s">
        <v>67</v>
      </c>
      <c r="R60" s="11">
        <v>47</v>
      </c>
      <c r="S60" s="11" t="s">
        <v>196</v>
      </c>
    </row>
    <row r="61" spans="1:19">
      <c r="A61" s="8" t="s">
        <v>189</v>
      </c>
      <c r="B61" s="11">
        <v>32780</v>
      </c>
      <c r="C61" s="11">
        <v>200</v>
      </c>
      <c r="D61" s="11">
        <v>200</v>
      </c>
      <c r="E61" s="8" t="s">
        <v>144</v>
      </c>
      <c r="F61" s="11">
        <v>5.76</v>
      </c>
      <c r="G61" s="11">
        <v>0.03</v>
      </c>
      <c r="H61" s="11">
        <v>0.03</v>
      </c>
      <c r="I61" s="8" t="s">
        <v>144</v>
      </c>
      <c r="J61" s="11">
        <v>0.45900000000000002</v>
      </c>
      <c r="K61" s="11">
        <v>6.0000000000000001E-3</v>
      </c>
      <c r="L61" s="11">
        <v>6.0000000000000001E-3</v>
      </c>
      <c r="M61" s="8" t="s">
        <v>199</v>
      </c>
      <c r="N61" s="11">
        <v>0.151</v>
      </c>
      <c r="O61" s="11">
        <v>1E-3</v>
      </c>
      <c r="P61" s="11">
        <v>1E-3</v>
      </c>
      <c r="Q61" s="8" t="s">
        <v>199</v>
      </c>
      <c r="R61" s="11">
        <v>48</v>
      </c>
    </row>
    <row r="62" spans="1:19">
      <c r="A62" s="8" t="s">
        <v>190</v>
      </c>
      <c r="B62" s="11">
        <v>3126</v>
      </c>
      <c r="C62" s="11">
        <v>996</v>
      </c>
      <c r="D62" s="11">
        <v>996</v>
      </c>
      <c r="E62" s="8" t="s">
        <v>99</v>
      </c>
      <c r="R62" s="11">
        <v>49</v>
      </c>
      <c r="S62" s="203" t="s">
        <v>853</v>
      </c>
    </row>
    <row r="63" spans="1:19">
      <c r="A63" s="8" t="s">
        <v>189</v>
      </c>
      <c r="B63" s="11">
        <v>32850</v>
      </c>
      <c r="C63" s="11">
        <v>175</v>
      </c>
      <c r="D63" s="11">
        <v>175</v>
      </c>
      <c r="E63" s="8" t="s">
        <v>199</v>
      </c>
      <c r="F63" s="11">
        <v>5.7750000000000004</v>
      </c>
      <c r="G63" s="11">
        <v>7.0000000000000001E-3</v>
      </c>
      <c r="H63" s="11">
        <v>7.0000000000000001E-3</v>
      </c>
      <c r="I63" s="8" t="s">
        <v>199</v>
      </c>
      <c r="J63" s="11">
        <v>0.47099999999999997</v>
      </c>
      <c r="K63" s="11">
        <v>6.0000000000000001E-3</v>
      </c>
      <c r="L63" s="11">
        <v>6.0000000000000001E-3</v>
      </c>
      <c r="M63" s="8" t="s">
        <v>199</v>
      </c>
      <c r="N63" s="11">
        <v>0.1474</v>
      </c>
      <c r="O63" s="11">
        <v>8.9999999999999998E-4</v>
      </c>
      <c r="P63" s="11">
        <v>8.9999999999999998E-4</v>
      </c>
      <c r="Q63" s="8" t="s">
        <v>199</v>
      </c>
      <c r="R63" s="11">
        <v>51</v>
      </c>
      <c r="S63" s="7" t="s">
        <v>216</v>
      </c>
    </row>
    <row r="64" spans="1:19">
      <c r="A64" s="8" t="s">
        <v>189</v>
      </c>
      <c r="B64" s="11">
        <v>32807</v>
      </c>
      <c r="C64" s="11">
        <v>82</v>
      </c>
      <c r="D64" s="11">
        <v>82</v>
      </c>
      <c r="E64" s="8" t="s">
        <v>144</v>
      </c>
      <c r="F64" s="11">
        <v>5.77</v>
      </c>
      <c r="G64" s="11">
        <v>0.06</v>
      </c>
      <c r="H64" s="11">
        <v>0.06</v>
      </c>
      <c r="I64" s="8" t="s">
        <v>144</v>
      </c>
      <c r="J64" s="11">
        <v>0.46600000000000003</v>
      </c>
      <c r="K64" s="11">
        <v>6.0000000000000001E-3</v>
      </c>
      <c r="L64" s="11">
        <v>6.0000000000000001E-3</v>
      </c>
      <c r="M64" s="8" t="s">
        <v>99</v>
      </c>
      <c r="N64" s="11">
        <v>0.15</v>
      </c>
      <c r="O64" s="11">
        <v>0.01</v>
      </c>
      <c r="P64" s="11">
        <v>0.01</v>
      </c>
      <c r="Q64" s="8" t="s">
        <v>99</v>
      </c>
      <c r="R64" s="11">
        <v>52</v>
      </c>
      <c r="S64" s="11" t="s">
        <v>215</v>
      </c>
    </row>
    <row r="65" spans="1:19">
      <c r="A65" s="8" t="s">
        <v>189</v>
      </c>
      <c r="B65" s="11">
        <v>32850</v>
      </c>
      <c r="E65" s="8" t="s">
        <v>99</v>
      </c>
      <c r="F65" s="11">
        <v>5.76</v>
      </c>
      <c r="I65" s="8" t="s">
        <v>98</v>
      </c>
      <c r="J65" s="11">
        <v>0.47099999999999997</v>
      </c>
      <c r="M65" s="8" t="s">
        <v>99</v>
      </c>
      <c r="N65" s="11">
        <v>0.1474</v>
      </c>
      <c r="Q65" s="8" t="s">
        <v>235</v>
      </c>
      <c r="R65" s="11">
        <v>56</v>
      </c>
      <c r="S65" s="11" t="s">
        <v>237</v>
      </c>
    </row>
    <row r="66" spans="1:19">
      <c r="A66" s="8" t="s">
        <v>190</v>
      </c>
      <c r="B66" s="11">
        <v>2048</v>
      </c>
      <c r="E66" s="8" t="s">
        <v>99</v>
      </c>
      <c r="F66" s="11">
        <v>5.16</v>
      </c>
      <c r="I66" s="8" t="s">
        <v>98</v>
      </c>
      <c r="J66" s="11">
        <v>0.13</v>
      </c>
      <c r="M66" s="8" t="s">
        <v>99</v>
      </c>
      <c r="N66" s="11">
        <v>0.155</v>
      </c>
      <c r="Q66" s="8" t="s">
        <v>99</v>
      </c>
      <c r="R66" s="11">
        <v>56</v>
      </c>
      <c r="S66" s="11" t="s">
        <v>237</v>
      </c>
    </row>
    <row r="67" spans="1:19">
      <c r="A67" s="8" t="s">
        <v>189</v>
      </c>
      <c r="B67" s="11">
        <v>32850</v>
      </c>
      <c r="E67" s="8" t="s">
        <v>235</v>
      </c>
      <c r="F67" s="11">
        <v>5.75</v>
      </c>
      <c r="G67" s="11">
        <v>0.02</v>
      </c>
      <c r="H67" s="11">
        <v>0.02</v>
      </c>
      <c r="I67" s="8" t="s">
        <v>98</v>
      </c>
      <c r="J67" s="11">
        <v>0.47099999999999997</v>
      </c>
      <c r="M67" s="8" t="s">
        <v>99</v>
      </c>
      <c r="N67" s="11">
        <v>0.14499999999999999</v>
      </c>
      <c r="O67" s="11">
        <v>0.06</v>
      </c>
      <c r="P67" s="11">
        <v>0.06</v>
      </c>
      <c r="Q67" s="8" t="s">
        <v>99</v>
      </c>
      <c r="R67" s="11">
        <v>56</v>
      </c>
      <c r="S67" s="11" t="s">
        <v>236</v>
      </c>
    </row>
    <row r="68" spans="1:19">
      <c r="A68" s="8" t="s">
        <v>190</v>
      </c>
      <c r="B68" s="11">
        <v>1855</v>
      </c>
      <c r="C68" s="11">
        <v>4</v>
      </c>
      <c r="D68" s="11">
        <v>4</v>
      </c>
      <c r="E68" s="8" t="s">
        <v>99</v>
      </c>
      <c r="F68" s="11">
        <v>5.15</v>
      </c>
      <c r="G68" s="11">
        <v>0.02</v>
      </c>
      <c r="H68" s="11">
        <v>0.02</v>
      </c>
      <c r="I68" s="8" t="s">
        <v>98</v>
      </c>
      <c r="J68" s="11">
        <v>0.12</v>
      </c>
      <c r="K68" s="11">
        <v>0.02</v>
      </c>
      <c r="L68" s="11">
        <v>0.02</v>
      </c>
      <c r="M68" s="8" t="s">
        <v>99</v>
      </c>
      <c r="N68" s="11">
        <v>0.15</v>
      </c>
      <c r="O68" s="11">
        <v>7.0000000000000007E-2</v>
      </c>
      <c r="P68" s="11">
        <v>7.0000000000000007E-2</v>
      </c>
      <c r="Q68" s="8" t="s">
        <v>99</v>
      </c>
      <c r="R68" s="11">
        <v>56</v>
      </c>
      <c r="S68" s="11" t="s">
        <v>236</v>
      </c>
    </row>
    <row r="69" spans="1:19">
      <c r="A69" s="11" t="s">
        <v>269</v>
      </c>
      <c r="B69" s="21">
        <v>18000</v>
      </c>
      <c r="E69" s="8" t="s">
        <v>270</v>
      </c>
      <c r="F69" s="21"/>
      <c r="J69" s="21"/>
      <c r="N69" s="21"/>
      <c r="R69" s="11">
        <v>58</v>
      </c>
      <c r="S69" s="11" t="s">
        <v>271</v>
      </c>
    </row>
    <row r="70" spans="1:19">
      <c r="A70" s="11" t="s">
        <v>269</v>
      </c>
      <c r="B70" s="21"/>
      <c r="F70" s="21"/>
      <c r="J70" s="21">
        <v>0.9</v>
      </c>
      <c r="M70" s="8" t="s">
        <v>270</v>
      </c>
      <c r="N70" s="21"/>
      <c r="R70" s="11">
        <v>59</v>
      </c>
    </row>
    <row r="71" spans="1:19">
      <c r="A71" s="11" t="s">
        <v>272</v>
      </c>
      <c r="B71" s="21"/>
      <c r="F71" s="21"/>
      <c r="J71" s="21">
        <v>0.28999999999999998</v>
      </c>
      <c r="M71" s="8" t="s">
        <v>270</v>
      </c>
      <c r="N71" s="21"/>
      <c r="R71" s="11">
        <v>59</v>
      </c>
    </row>
    <row r="72" spans="1:19">
      <c r="A72" s="11" t="s">
        <v>269</v>
      </c>
      <c r="B72" s="21"/>
      <c r="F72" s="21"/>
      <c r="J72" s="21">
        <v>0.83</v>
      </c>
      <c r="K72" s="11">
        <v>0.22</v>
      </c>
      <c r="L72" s="11">
        <v>0.22</v>
      </c>
      <c r="M72" s="8" t="s">
        <v>270</v>
      </c>
      <c r="N72" s="21"/>
      <c r="R72" s="11">
        <v>60</v>
      </c>
    </row>
    <row r="73" spans="1:19">
      <c r="A73" s="11" t="s">
        <v>272</v>
      </c>
      <c r="B73" s="21">
        <v>3340</v>
      </c>
      <c r="F73" s="21"/>
      <c r="J73" s="21">
        <v>0.35</v>
      </c>
      <c r="K73" s="11">
        <v>0.06</v>
      </c>
      <c r="L73" s="11">
        <v>0.06</v>
      </c>
      <c r="M73" s="8" t="s">
        <v>270</v>
      </c>
      <c r="N73" s="21">
        <v>0.37</v>
      </c>
      <c r="O73" s="11">
        <v>0.08</v>
      </c>
      <c r="P73" s="11">
        <v>0.08</v>
      </c>
      <c r="Q73" s="8" t="s">
        <v>99</v>
      </c>
      <c r="R73" s="11">
        <v>60</v>
      </c>
    </row>
    <row r="74" spans="1:19">
      <c r="A74" s="11" t="s">
        <v>269</v>
      </c>
      <c r="B74" s="21">
        <v>46000</v>
      </c>
      <c r="C74" s="11">
        <v>1000</v>
      </c>
      <c r="D74" s="11">
        <v>1000</v>
      </c>
      <c r="E74" s="8" t="s">
        <v>270</v>
      </c>
      <c r="F74" s="21">
        <v>7.6</v>
      </c>
      <c r="G74" s="11">
        <v>0.15</v>
      </c>
      <c r="H74" s="11">
        <v>0.15</v>
      </c>
      <c r="J74" s="21">
        <v>0.48</v>
      </c>
      <c r="K74" s="11">
        <v>0.06</v>
      </c>
      <c r="L74" s="11">
        <v>0.06</v>
      </c>
      <c r="M74" s="8" t="s">
        <v>270</v>
      </c>
      <c r="N74" s="1">
        <v>1.8249999999999999E-2</v>
      </c>
      <c r="O74" s="11">
        <v>2E-3</v>
      </c>
      <c r="P74" s="11">
        <v>2E-3</v>
      </c>
      <c r="Q74" s="8" t="s">
        <v>176</v>
      </c>
      <c r="R74" s="11">
        <v>62</v>
      </c>
    </row>
    <row r="75" spans="1:19">
      <c r="A75" s="11" t="s">
        <v>272</v>
      </c>
      <c r="B75" s="21"/>
      <c r="F75" s="21"/>
      <c r="J75" s="21">
        <v>0.2</v>
      </c>
      <c r="M75" s="8" t="s">
        <v>273</v>
      </c>
      <c r="N75" s="21">
        <v>0.27</v>
      </c>
      <c r="Q75" s="8" t="s">
        <v>265</v>
      </c>
      <c r="R75" s="11">
        <v>62</v>
      </c>
    </row>
    <row r="76" spans="1:19">
      <c r="A76" s="11" t="s">
        <v>269</v>
      </c>
      <c r="B76" s="21">
        <v>55000</v>
      </c>
      <c r="E76" s="146" t="s">
        <v>275</v>
      </c>
      <c r="F76" s="21"/>
      <c r="J76" s="21">
        <v>0.9</v>
      </c>
      <c r="M76" s="8" t="s">
        <v>275</v>
      </c>
      <c r="N76" s="21"/>
      <c r="R76" s="11">
        <v>63</v>
      </c>
    </row>
    <row r="77" spans="1:19">
      <c r="A77" s="11" t="s">
        <v>269</v>
      </c>
      <c r="B77" s="21">
        <v>50000</v>
      </c>
      <c r="C77" s="11">
        <v>1000</v>
      </c>
      <c r="D77" s="11">
        <v>1000</v>
      </c>
      <c r="E77" s="8" t="s">
        <v>270</v>
      </c>
      <c r="F77" s="21">
        <v>8</v>
      </c>
      <c r="I77" s="8" t="s">
        <v>276</v>
      </c>
      <c r="J77" s="21">
        <v>0.77</v>
      </c>
      <c r="K77" s="11">
        <v>7.0000000000000007E-2</v>
      </c>
      <c r="L77" s="11">
        <v>7.0000000000000007E-2</v>
      </c>
      <c r="M77" s="8" t="s">
        <v>277</v>
      </c>
      <c r="N77" s="21">
        <v>1.1999999999999999E-3</v>
      </c>
      <c r="O77" s="11">
        <v>1E-3</v>
      </c>
      <c r="P77" s="11">
        <v>1E-3</v>
      </c>
      <c r="Q77" s="8" t="s">
        <v>277</v>
      </c>
      <c r="R77" s="11">
        <v>64</v>
      </c>
    </row>
    <row r="78" spans="1:19">
      <c r="A78" s="11" t="s">
        <v>272</v>
      </c>
      <c r="B78" s="21"/>
      <c r="F78" s="21"/>
      <c r="J78" s="21">
        <v>0.3</v>
      </c>
      <c r="K78" s="11">
        <v>0.1</v>
      </c>
      <c r="L78" s="11">
        <v>0.1</v>
      </c>
      <c r="M78" s="8" t="s">
        <v>277</v>
      </c>
      <c r="N78" s="21">
        <v>0.34</v>
      </c>
      <c r="O78" s="11">
        <v>0.04</v>
      </c>
      <c r="P78" s="11">
        <v>0.04</v>
      </c>
      <c r="Q78" s="8" t="s">
        <v>277</v>
      </c>
      <c r="R78" s="11">
        <v>64</v>
      </c>
    </row>
    <row r="79" spans="1:19">
      <c r="A79" s="11" t="s">
        <v>306</v>
      </c>
      <c r="B79" s="21">
        <v>35000</v>
      </c>
      <c r="C79" s="11">
        <v>5000</v>
      </c>
      <c r="D79" s="11">
        <v>5000</v>
      </c>
      <c r="E79" s="8" t="s">
        <v>300</v>
      </c>
      <c r="F79" s="21">
        <v>5.5</v>
      </c>
      <c r="G79" s="11">
        <v>0.02</v>
      </c>
      <c r="H79" s="11">
        <v>0.02</v>
      </c>
      <c r="I79" s="8" t="s">
        <v>99</v>
      </c>
      <c r="J79" s="22">
        <v>0.46</v>
      </c>
      <c r="M79" s="8" t="s">
        <v>99</v>
      </c>
      <c r="N79" s="21">
        <v>0.2</v>
      </c>
      <c r="O79" s="11">
        <v>0.03</v>
      </c>
      <c r="P79" s="11">
        <v>0.03</v>
      </c>
      <c r="Q79" s="8" t="s">
        <v>99</v>
      </c>
      <c r="R79" s="11">
        <v>70</v>
      </c>
    </row>
    <row r="80" spans="1:19">
      <c r="A80" s="11" t="s">
        <v>307</v>
      </c>
      <c r="B80" s="21">
        <v>3500</v>
      </c>
      <c r="C80" s="11">
        <v>500</v>
      </c>
      <c r="D80" s="11">
        <v>800</v>
      </c>
      <c r="E80" s="8" t="s">
        <v>300</v>
      </c>
      <c r="F80" s="21">
        <v>5.35</v>
      </c>
      <c r="G80" s="11">
        <v>0.11</v>
      </c>
      <c r="H80" s="11">
        <v>0.11</v>
      </c>
      <c r="I80" s="8" t="s">
        <v>99</v>
      </c>
      <c r="J80" s="22">
        <v>0.21</v>
      </c>
      <c r="M80" s="8" t="s">
        <v>99</v>
      </c>
      <c r="N80" s="21">
        <v>0.16</v>
      </c>
      <c r="O80" s="11">
        <v>0.03</v>
      </c>
      <c r="P80" s="11">
        <v>0.03</v>
      </c>
      <c r="Q80" s="8" t="s">
        <v>99</v>
      </c>
      <c r="R80" s="11">
        <v>70</v>
      </c>
    </row>
    <row r="81" spans="1:19">
      <c r="A81" s="11" t="s">
        <v>306</v>
      </c>
      <c r="B81" s="21">
        <v>42300</v>
      </c>
      <c r="C81" s="11">
        <v>500</v>
      </c>
      <c r="D81" s="11">
        <v>500</v>
      </c>
      <c r="E81" s="8" t="s">
        <v>299</v>
      </c>
      <c r="F81" s="21">
        <v>5.5</v>
      </c>
      <c r="G81" s="11">
        <v>0.14000000000000001</v>
      </c>
      <c r="H81" s="11">
        <v>0.14000000000000001</v>
      </c>
      <c r="I81" s="8" t="s">
        <v>299</v>
      </c>
      <c r="J81" s="22">
        <v>0.34599999999999997</v>
      </c>
      <c r="K81" s="11">
        <v>7.9000000000000001E-2</v>
      </c>
      <c r="L81" s="11">
        <v>7.9000000000000001E-2</v>
      </c>
      <c r="M81" s="8" t="s">
        <v>299</v>
      </c>
      <c r="N81" s="21">
        <v>0.17299999999999999</v>
      </c>
      <c r="O81" s="11">
        <v>0.01</v>
      </c>
      <c r="P81" s="11">
        <v>0.01</v>
      </c>
      <c r="Q81" s="8" t="s">
        <v>299</v>
      </c>
      <c r="R81" s="11">
        <v>73</v>
      </c>
    </row>
    <row r="82" spans="1:19">
      <c r="A82" s="11" t="s">
        <v>307</v>
      </c>
      <c r="B82" s="21">
        <v>2400</v>
      </c>
      <c r="C82" s="11">
        <v>500</v>
      </c>
      <c r="D82" s="11">
        <v>500</v>
      </c>
      <c r="E82" s="8" t="s">
        <v>299</v>
      </c>
      <c r="F82" s="21">
        <v>5.15</v>
      </c>
      <c r="G82" s="11">
        <v>0.16</v>
      </c>
      <c r="H82" s="11">
        <v>0.16</v>
      </c>
      <c r="I82" s="8" t="s">
        <v>299</v>
      </c>
      <c r="J82" s="22">
        <v>9.7000000000000003E-2</v>
      </c>
      <c r="K82" s="11">
        <v>2.8000000000000001E-2</v>
      </c>
      <c r="L82" s="11">
        <v>2.8000000000000001E-2</v>
      </c>
      <c r="M82" s="8" t="s">
        <v>299</v>
      </c>
      <c r="N82" s="21">
        <v>0.13700000000000001</v>
      </c>
      <c r="O82" s="11">
        <v>8.0000000000000002E-3</v>
      </c>
      <c r="P82" s="11">
        <v>8.0000000000000002E-3</v>
      </c>
      <c r="Q82" s="8" t="s">
        <v>299</v>
      </c>
      <c r="R82" s="11">
        <v>73</v>
      </c>
    </row>
    <row r="83" spans="1:19">
      <c r="A83" s="11" t="s">
        <v>306</v>
      </c>
      <c r="B83" s="21">
        <v>42000</v>
      </c>
      <c r="C83" s="11">
        <v>400</v>
      </c>
      <c r="D83" s="11">
        <v>400</v>
      </c>
      <c r="E83" s="8" t="s">
        <v>299</v>
      </c>
      <c r="F83" s="21">
        <v>5.51</v>
      </c>
      <c r="G83" s="11">
        <v>0.11</v>
      </c>
      <c r="H83" s="11">
        <v>0.11</v>
      </c>
      <c r="I83" s="8" t="s">
        <v>299</v>
      </c>
      <c r="J83" s="22">
        <v>0.41899999999999998</v>
      </c>
      <c r="K83" s="11">
        <v>7.0000000000000007E-2</v>
      </c>
      <c r="L83" s="11">
        <v>7.0000000000000007E-2</v>
      </c>
      <c r="M83" s="8" t="s">
        <v>299</v>
      </c>
      <c r="N83" s="21">
        <v>0.188</v>
      </c>
      <c r="O83" s="11">
        <v>0.01</v>
      </c>
      <c r="P83" s="11">
        <v>0.01</v>
      </c>
      <c r="Q83" s="8" t="s">
        <v>299</v>
      </c>
      <c r="R83" s="11">
        <v>73</v>
      </c>
    </row>
    <row r="84" spans="1:19">
      <c r="A84" s="11" t="s">
        <v>307</v>
      </c>
      <c r="B84" s="21">
        <v>2550</v>
      </c>
      <c r="C84" s="11">
        <v>500</v>
      </c>
      <c r="D84" s="11">
        <v>500</v>
      </c>
      <c r="E84" s="8" t="s">
        <v>299</v>
      </c>
      <c r="F84" s="21">
        <v>5.05</v>
      </c>
      <c r="G84" s="11">
        <v>0.13</v>
      </c>
      <c r="H84" s="11">
        <v>0.13</v>
      </c>
      <c r="I84" s="8" t="s">
        <v>299</v>
      </c>
      <c r="J84" s="22">
        <v>0.109</v>
      </c>
      <c r="K84" s="11">
        <v>2.3E-2</v>
      </c>
      <c r="L84" s="11">
        <v>2.3E-2</v>
      </c>
      <c r="M84" s="8" t="s">
        <v>299</v>
      </c>
      <c r="N84" s="21">
        <v>0.16200000000000001</v>
      </c>
      <c r="O84" s="11">
        <v>8.0000000000000002E-3</v>
      </c>
      <c r="P84" s="11">
        <v>8.0000000000000002E-3</v>
      </c>
      <c r="Q84" s="8" t="s">
        <v>299</v>
      </c>
      <c r="R84" s="11">
        <v>73</v>
      </c>
    </row>
    <row r="85" spans="1:19">
      <c r="A85" s="11" t="s">
        <v>471</v>
      </c>
      <c r="B85" s="21"/>
      <c r="F85" s="21"/>
      <c r="J85" s="22"/>
      <c r="N85" s="21">
        <v>0.14000000000000001</v>
      </c>
      <c r="Q85" s="8" t="s">
        <v>99</v>
      </c>
      <c r="R85" s="11">
        <v>79</v>
      </c>
      <c r="S85" s="11" t="s">
        <v>450</v>
      </c>
    </row>
    <row r="86" spans="1:19">
      <c r="A86" s="11" t="s">
        <v>472</v>
      </c>
      <c r="B86" s="21">
        <v>3300</v>
      </c>
      <c r="E86" s="8" t="s">
        <v>300</v>
      </c>
      <c r="F86" s="21"/>
      <c r="J86" s="22">
        <v>0.28000000000000003</v>
      </c>
      <c r="L86" s="23"/>
      <c r="M86" s="24" t="s">
        <v>99</v>
      </c>
      <c r="N86" s="21">
        <v>0.33</v>
      </c>
      <c r="O86" s="23"/>
      <c r="P86" s="23"/>
      <c r="Q86" s="8" t="s">
        <v>99</v>
      </c>
      <c r="R86" s="11">
        <v>79</v>
      </c>
      <c r="S86" s="11" t="s">
        <v>450</v>
      </c>
    </row>
    <row r="87" spans="1:19">
      <c r="A87" s="11" t="s">
        <v>471</v>
      </c>
      <c r="B87" s="21"/>
      <c r="F87" s="21"/>
      <c r="J87" s="22"/>
      <c r="N87" s="21">
        <v>0.01</v>
      </c>
      <c r="Q87" s="8" t="s">
        <v>99</v>
      </c>
      <c r="R87" s="11">
        <v>79</v>
      </c>
      <c r="S87" s="11" t="s">
        <v>451</v>
      </c>
    </row>
    <row r="88" spans="1:19">
      <c r="A88" s="11" t="s">
        <v>472</v>
      </c>
      <c r="B88" s="21">
        <v>2600</v>
      </c>
      <c r="E88" s="8" t="s">
        <v>300</v>
      </c>
      <c r="F88" s="21"/>
      <c r="J88" s="22">
        <v>0.03</v>
      </c>
      <c r="L88" s="23"/>
      <c r="M88" s="24" t="s">
        <v>99</v>
      </c>
      <c r="N88" s="21">
        <v>0.06</v>
      </c>
      <c r="O88" s="23"/>
      <c r="P88" s="23"/>
      <c r="Q88" s="8" t="s">
        <v>99</v>
      </c>
      <c r="R88" s="11">
        <v>79</v>
      </c>
      <c r="S88" s="11" t="s">
        <v>451</v>
      </c>
    </row>
    <row r="89" spans="1:19">
      <c r="A89" s="11" t="s">
        <v>471</v>
      </c>
      <c r="B89" s="21">
        <v>45000</v>
      </c>
      <c r="C89" s="11">
        <v>5000</v>
      </c>
      <c r="D89" s="11">
        <v>5000</v>
      </c>
      <c r="E89" s="8" t="s">
        <v>270</v>
      </c>
      <c r="F89" s="21"/>
      <c r="J89" s="22">
        <v>0.47</v>
      </c>
      <c r="L89" s="23"/>
      <c r="M89" s="8" t="s">
        <v>473</v>
      </c>
      <c r="N89" s="21"/>
      <c r="O89" s="23"/>
      <c r="P89" s="23"/>
      <c r="Q89" s="24"/>
      <c r="R89" s="11">
        <v>80</v>
      </c>
      <c r="S89" s="11" t="s">
        <v>451</v>
      </c>
    </row>
    <row r="90" spans="1:19">
      <c r="A90" s="11" t="s">
        <v>471</v>
      </c>
      <c r="B90" s="21">
        <v>60000</v>
      </c>
      <c r="C90" s="11">
        <v>1000</v>
      </c>
      <c r="D90" s="11">
        <v>1000</v>
      </c>
      <c r="E90" s="8" t="s">
        <v>270</v>
      </c>
      <c r="F90" s="21"/>
      <c r="J90" s="22">
        <v>0.6</v>
      </c>
      <c r="L90" s="23"/>
      <c r="M90" s="8" t="s">
        <v>473</v>
      </c>
      <c r="N90" s="21"/>
      <c r="O90" s="23"/>
      <c r="P90" s="23"/>
      <c r="Q90" s="24"/>
      <c r="R90" s="11">
        <v>80</v>
      </c>
      <c r="S90" s="11" t="s">
        <v>450</v>
      </c>
    </row>
    <row r="91" spans="1:19">
      <c r="A91" s="11" t="s">
        <v>472</v>
      </c>
      <c r="B91" s="21">
        <v>2775</v>
      </c>
      <c r="E91" s="8" t="s">
        <v>270</v>
      </c>
      <c r="F91" s="21"/>
      <c r="J91" s="22">
        <v>0.09</v>
      </c>
      <c r="L91" s="23"/>
      <c r="M91" s="8" t="s">
        <v>473</v>
      </c>
      <c r="N91" s="21"/>
      <c r="O91" s="23"/>
      <c r="P91" s="23"/>
      <c r="Q91" s="24"/>
      <c r="R91" s="11">
        <v>80</v>
      </c>
      <c r="S91" s="11" t="s">
        <v>451</v>
      </c>
    </row>
    <row r="92" spans="1:19">
      <c r="A92" s="11" t="s">
        <v>472</v>
      </c>
      <c r="B92" s="21">
        <v>3050</v>
      </c>
      <c r="E92" s="8" t="s">
        <v>270</v>
      </c>
      <c r="F92" s="21"/>
      <c r="J92" s="22">
        <v>0.14000000000000001</v>
      </c>
      <c r="L92" s="23"/>
      <c r="M92" s="8" t="s">
        <v>473</v>
      </c>
      <c r="N92" s="21"/>
      <c r="O92" s="23"/>
      <c r="P92" s="23"/>
      <c r="Q92" s="24"/>
      <c r="R92" s="11">
        <v>80</v>
      </c>
      <c r="S92" s="11" t="s">
        <v>450</v>
      </c>
    </row>
    <row r="93" spans="1:19">
      <c r="A93" s="11" t="s">
        <v>471</v>
      </c>
      <c r="B93" s="21">
        <v>55000</v>
      </c>
      <c r="C93" s="11">
        <v>8000</v>
      </c>
      <c r="D93" s="11">
        <v>8000</v>
      </c>
      <c r="E93" s="8" t="s">
        <v>270</v>
      </c>
      <c r="F93" s="21"/>
      <c r="J93" s="22">
        <v>0.56999999999999995</v>
      </c>
      <c r="K93" s="11">
        <v>0.04</v>
      </c>
      <c r="L93" s="23">
        <v>0.04</v>
      </c>
      <c r="M93" s="8" t="s">
        <v>299</v>
      </c>
      <c r="N93" s="21">
        <v>1.7000000000000001E-2</v>
      </c>
      <c r="O93" s="23"/>
      <c r="P93" s="23"/>
      <c r="Q93" s="8" t="s">
        <v>299</v>
      </c>
      <c r="R93" s="11">
        <v>81</v>
      </c>
      <c r="S93" s="11" t="s">
        <v>451</v>
      </c>
    </row>
    <row r="94" spans="1:19">
      <c r="A94" s="11" t="s">
        <v>471</v>
      </c>
      <c r="B94" s="21">
        <v>55000</v>
      </c>
      <c r="C94" s="11">
        <v>8000</v>
      </c>
      <c r="D94" s="11">
        <v>8000</v>
      </c>
      <c r="E94" s="8" t="s">
        <v>270</v>
      </c>
      <c r="F94" s="21"/>
      <c r="J94" s="22">
        <v>0.56999999999999995</v>
      </c>
      <c r="K94" s="11">
        <v>0.04</v>
      </c>
      <c r="L94" s="23">
        <v>0.04</v>
      </c>
      <c r="M94" s="8" t="s">
        <v>299</v>
      </c>
      <c r="N94" s="21">
        <v>2.1000000000000001E-2</v>
      </c>
      <c r="O94" s="23"/>
      <c r="P94" s="23"/>
      <c r="Q94" s="8" t="s">
        <v>299</v>
      </c>
      <c r="R94" s="11">
        <v>81</v>
      </c>
      <c r="S94" s="11" t="s">
        <v>450</v>
      </c>
    </row>
    <row r="95" spans="1:19">
      <c r="A95" s="11" t="s">
        <v>472</v>
      </c>
      <c r="B95" s="21">
        <v>2900</v>
      </c>
      <c r="C95" s="11">
        <v>150</v>
      </c>
      <c r="D95" s="11">
        <v>150</v>
      </c>
      <c r="E95" s="8" t="s">
        <v>270</v>
      </c>
      <c r="F95" s="21"/>
      <c r="J95" s="22">
        <v>0.1</v>
      </c>
      <c r="L95" s="23"/>
      <c r="M95" s="8" t="s">
        <v>299</v>
      </c>
      <c r="N95" s="21">
        <v>0.15</v>
      </c>
      <c r="O95" s="23"/>
      <c r="P95" s="23"/>
      <c r="Q95" s="8" t="s">
        <v>299</v>
      </c>
      <c r="R95" s="11">
        <v>81</v>
      </c>
      <c r="S95" s="11" t="s">
        <v>451</v>
      </c>
    </row>
    <row r="96" spans="1:19">
      <c r="A96" s="11" t="s">
        <v>472</v>
      </c>
      <c r="B96" s="21">
        <v>2900</v>
      </c>
      <c r="C96" s="11">
        <v>150</v>
      </c>
      <c r="D96" s="11">
        <v>150</v>
      </c>
      <c r="E96" s="8" t="s">
        <v>270</v>
      </c>
      <c r="F96" s="21"/>
      <c r="J96" s="22">
        <v>0.14000000000000001</v>
      </c>
      <c r="L96" s="23"/>
      <c r="M96" s="8" t="s">
        <v>299</v>
      </c>
      <c r="N96" s="21">
        <v>0.18</v>
      </c>
      <c r="O96" s="23"/>
      <c r="P96" s="23"/>
      <c r="Q96" s="8" t="s">
        <v>299</v>
      </c>
      <c r="R96" s="11">
        <v>81</v>
      </c>
      <c r="S96" s="11" t="s">
        <v>450</v>
      </c>
    </row>
    <row r="97" spans="1:19">
      <c r="A97" s="11" t="s">
        <v>471</v>
      </c>
      <c r="B97" s="21">
        <v>57000</v>
      </c>
      <c r="C97" s="11">
        <v>3000</v>
      </c>
      <c r="D97" s="11">
        <v>3000</v>
      </c>
      <c r="E97" s="8" t="s">
        <v>270</v>
      </c>
      <c r="F97" s="21">
        <v>7.6</v>
      </c>
      <c r="G97" s="11">
        <v>0.1</v>
      </c>
      <c r="H97" s="11">
        <v>0.1</v>
      </c>
      <c r="I97" s="8" t="s">
        <v>270</v>
      </c>
      <c r="J97" s="22">
        <v>0.54</v>
      </c>
      <c r="K97" s="11">
        <v>0.05</v>
      </c>
      <c r="L97" s="11">
        <v>0.05</v>
      </c>
      <c r="M97" s="8" t="s">
        <v>176</v>
      </c>
      <c r="N97" s="21">
        <v>1.89E-2</v>
      </c>
      <c r="O97" s="11">
        <v>1E-3</v>
      </c>
      <c r="P97" s="11">
        <v>1E-3</v>
      </c>
      <c r="Q97" s="8" t="s">
        <v>99</v>
      </c>
      <c r="R97" s="11">
        <v>84</v>
      </c>
    </row>
    <row r="98" spans="1:19">
      <c r="A98" s="11" t="s">
        <v>472</v>
      </c>
      <c r="B98" s="21">
        <v>2950</v>
      </c>
      <c r="C98" s="11">
        <v>70</v>
      </c>
      <c r="D98" s="11">
        <v>70</v>
      </c>
      <c r="E98" s="8" t="s">
        <v>270</v>
      </c>
      <c r="F98" s="21">
        <v>5.141</v>
      </c>
      <c r="G98" s="11">
        <v>5.0999999999999997E-2</v>
      </c>
      <c r="H98" s="11">
        <v>5.0999999999999997E-2</v>
      </c>
      <c r="I98" s="8" t="s">
        <v>270</v>
      </c>
      <c r="J98" s="22">
        <v>0.15</v>
      </c>
      <c r="K98" s="11">
        <v>8.0000000000000002E-3</v>
      </c>
      <c r="L98" s="11">
        <v>8.0000000000000002E-3</v>
      </c>
      <c r="M98" s="8" t="s">
        <v>473</v>
      </c>
      <c r="N98" s="21">
        <v>0.17399999999999999</v>
      </c>
      <c r="O98" s="11">
        <v>8.9999999999999993E-3</v>
      </c>
      <c r="P98" s="11">
        <v>8.9999999999999993E-3</v>
      </c>
      <c r="Q98" s="8" t="s">
        <v>99</v>
      </c>
      <c r="R98" s="11">
        <v>84</v>
      </c>
    </row>
    <row r="99" spans="1:19">
      <c r="A99" s="11" t="s">
        <v>471</v>
      </c>
      <c r="B99" s="21"/>
      <c r="F99" s="21"/>
      <c r="J99" s="22">
        <v>0.53500000000000003</v>
      </c>
      <c r="M99" s="11"/>
      <c r="N99" s="21"/>
      <c r="R99" s="11">
        <v>86</v>
      </c>
    </row>
    <row r="100" spans="1:19">
      <c r="A100" s="11" t="s">
        <v>472</v>
      </c>
      <c r="B100" s="21"/>
      <c r="F100" s="21"/>
      <c r="J100" s="22">
        <v>0.111</v>
      </c>
      <c r="M100" s="11"/>
      <c r="N100" s="21"/>
      <c r="R100" s="11">
        <v>86</v>
      </c>
    </row>
    <row r="101" spans="1:19">
      <c r="A101" s="11" t="s">
        <v>471</v>
      </c>
      <c r="B101" s="21">
        <v>57000</v>
      </c>
      <c r="C101" s="11">
        <v>3000</v>
      </c>
      <c r="D101" s="11">
        <v>3000</v>
      </c>
      <c r="E101" s="8" t="s">
        <v>265</v>
      </c>
      <c r="F101" s="21">
        <v>7.47</v>
      </c>
      <c r="G101" s="11">
        <v>0.01</v>
      </c>
      <c r="H101" s="11">
        <v>0.01</v>
      </c>
      <c r="J101" s="22">
        <v>0.53500000000000003</v>
      </c>
      <c r="K101" s="11">
        <v>1.2E-2</v>
      </c>
      <c r="L101" s="11">
        <v>1.2E-2</v>
      </c>
      <c r="M101" s="8" t="s">
        <v>99</v>
      </c>
      <c r="N101" s="21">
        <v>2.1100000000000001E-2</v>
      </c>
      <c r="O101" s="11">
        <v>2.0000000000000001E-4</v>
      </c>
      <c r="P101" s="11">
        <v>2.0000000000000001E-4</v>
      </c>
      <c r="Q101" s="8" t="s">
        <v>99</v>
      </c>
      <c r="R101" s="11">
        <v>87</v>
      </c>
    </row>
    <row r="102" spans="1:19">
      <c r="A102" s="11" t="s">
        <v>472</v>
      </c>
      <c r="B102" s="21"/>
      <c r="F102" s="21"/>
      <c r="J102" s="22">
        <v>0.111</v>
      </c>
      <c r="K102" s="11">
        <v>4.0000000000000001E-3</v>
      </c>
      <c r="L102" s="25">
        <v>4.0000000000000001E-3</v>
      </c>
      <c r="M102" s="26" t="s">
        <v>99</v>
      </c>
      <c r="N102" s="21">
        <v>1.47E-2</v>
      </c>
      <c r="O102" s="11">
        <v>2E-3</v>
      </c>
      <c r="P102" s="11">
        <v>2E-3</v>
      </c>
      <c r="Q102" s="8" t="s">
        <v>99</v>
      </c>
      <c r="R102" s="11">
        <v>87</v>
      </c>
    </row>
    <row r="103" spans="1:19">
      <c r="A103" s="11" t="s">
        <v>474</v>
      </c>
      <c r="B103" s="21"/>
      <c r="F103" s="21"/>
      <c r="J103" s="22">
        <v>0.4</v>
      </c>
      <c r="M103" s="8" t="s">
        <v>99</v>
      </c>
      <c r="N103" s="28">
        <v>1.4999999999999999E-2</v>
      </c>
      <c r="Q103" s="8" t="s">
        <v>99</v>
      </c>
      <c r="R103" s="11">
        <v>92</v>
      </c>
    </row>
    <row r="104" spans="1:19">
      <c r="A104" s="11" t="s">
        <v>475</v>
      </c>
      <c r="B104" s="21"/>
      <c r="F104" s="21"/>
      <c r="J104" s="22">
        <v>0.1</v>
      </c>
      <c r="M104" s="8" t="s">
        <v>99</v>
      </c>
      <c r="N104" s="28">
        <v>0.14000000000000001</v>
      </c>
      <c r="Q104" s="8" t="s">
        <v>99</v>
      </c>
      <c r="R104" s="11">
        <v>92</v>
      </c>
    </row>
    <row r="105" spans="1:19">
      <c r="A105" s="11" t="s">
        <v>475</v>
      </c>
      <c r="B105" s="21">
        <v>16000</v>
      </c>
      <c r="E105" s="8" t="s">
        <v>300</v>
      </c>
      <c r="F105" s="21"/>
      <c r="J105" s="22"/>
      <c r="N105" s="28"/>
      <c r="R105" s="11">
        <v>93</v>
      </c>
    </row>
    <row r="106" spans="1:19">
      <c r="A106" s="11" t="s">
        <v>474</v>
      </c>
      <c r="B106" s="21"/>
      <c r="F106" s="21"/>
      <c r="J106" s="22">
        <v>0.4</v>
      </c>
      <c r="K106" s="11">
        <v>0.09</v>
      </c>
      <c r="L106" s="11">
        <v>0.09</v>
      </c>
      <c r="M106" s="8" t="s">
        <v>99</v>
      </c>
      <c r="N106" s="28"/>
      <c r="R106" s="11">
        <v>94</v>
      </c>
    </row>
    <row r="107" spans="1:19">
      <c r="A107" s="11" t="s">
        <v>475</v>
      </c>
      <c r="B107" s="21">
        <v>13500</v>
      </c>
      <c r="E107" s="8" t="s">
        <v>270</v>
      </c>
      <c r="F107" s="21"/>
      <c r="J107" s="22">
        <v>0.6</v>
      </c>
      <c r="M107" s="8" t="s">
        <v>99</v>
      </c>
      <c r="N107" s="28"/>
      <c r="R107" s="11">
        <v>95</v>
      </c>
      <c r="S107" s="149" t="s">
        <v>457</v>
      </c>
    </row>
    <row r="108" spans="1:19">
      <c r="A108" s="11" t="s">
        <v>475</v>
      </c>
      <c r="B108" s="21">
        <v>14000</v>
      </c>
      <c r="E108" s="8" t="s">
        <v>100</v>
      </c>
      <c r="F108" s="21"/>
      <c r="J108" s="22"/>
      <c r="N108" s="28">
        <v>1.21E-2</v>
      </c>
      <c r="R108" s="11">
        <v>95</v>
      </c>
      <c r="S108" s="10" t="s">
        <v>456</v>
      </c>
    </row>
    <row r="109" spans="1:19">
      <c r="A109" s="11" t="s">
        <v>474</v>
      </c>
      <c r="B109" s="21"/>
      <c r="F109" s="21"/>
      <c r="J109" s="22">
        <v>1.4</v>
      </c>
      <c r="K109" s="11">
        <v>0.02</v>
      </c>
      <c r="L109" s="11">
        <v>0.02</v>
      </c>
      <c r="M109" s="8" t="s">
        <v>473</v>
      </c>
      <c r="N109" s="28"/>
      <c r="R109" s="11">
        <v>96</v>
      </c>
      <c r="S109" s="10" t="s">
        <v>456</v>
      </c>
    </row>
    <row r="110" spans="1:19">
      <c r="A110" s="11" t="s">
        <v>475</v>
      </c>
      <c r="B110" s="21"/>
      <c r="F110" s="21"/>
      <c r="J110" s="22">
        <v>0.14000000000000001</v>
      </c>
      <c r="K110" s="11">
        <v>0.02</v>
      </c>
      <c r="L110" s="11">
        <v>0.02</v>
      </c>
      <c r="M110" s="8" t="s">
        <v>99</v>
      </c>
      <c r="N110" s="28"/>
      <c r="R110" s="11">
        <v>96</v>
      </c>
      <c r="S110" s="10" t="s">
        <v>456</v>
      </c>
    </row>
    <row r="111" spans="1:19">
      <c r="A111" s="9" t="s">
        <v>476</v>
      </c>
      <c r="B111" s="21">
        <v>20470</v>
      </c>
      <c r="C111" s="11">
        <v>1300</v>
      </c>
      <c r="D111" s="11">
        <v>1300</v>
      </c>
      <c r="E111" s="8" t="s">
        <v>176</v>
      </c>
      <c r="F111" s="21">
        <v>7.95</v>
      </c>
      <c r="G111" s="11">
        <v>0.04</v>
      </c>
      <c r="H111" s="11">
        <v>0.04</v>
      </c>
      <c r="I111" s="8" t="s">
        <v>176</v>
      </c>
      <c r="J111" s="22">
        <v>0.61</v>
      </c>
      <c r="K111" s="11">
        <v>0.04</v>
      </c>
      <c r="L111" s="11">
        <v>0.04</v>
      </c>
      <c r="M111" s="8" t="s">
        <v>299</v>
      </c>
      <c r="N111" s="21">
        <v>1.3599999999999999E-2</v>
      </c>
      <c r="O111" s="11">
        <v>5.0000000000000001E-4</v>
      </c>
      <c r="P111" s="11">
        <v>5.0000000000000001E-4</v>
      </c>
      <c r="Q111" s="8" t="s">
        <v>176</v>
      </c>
      <c r="R111" s="11">
        <v>99</v>
      </c>
    </row>
    <row r="112" spans="1:19">
      <c r="A112" s="9" t="s">
        <v>477</v>
      </c>
      <c r="B112" s="21">
        <v>3200</v>
      </c>
      <c r="C112" s="11">
        <v>100</v>
      </c>
      <c r="D112" s="11">
        <v>100</v>
      </c>
      <c r="E112" s="8" t="s">
        <v>176</v>
      </c>
      <c r="F112" s="21">
        <v>4.93</v>
      </c>
      <c r="G112" s="11">
        <v>0.06</v>
      </c>
      <c r="H112" s="11">
        <v>0.06</v>
      </c>
      <c r="I112" s="8" t="s">
        <v>176</v>
      </c>
      <c r="J112" s="22">
        <v>0.39</v>
      </c>
      <c r="K112" s="11">
        <v>0.03</v>
      </c>
      <c r="L112" s="11">
        <v>0.03</v>
      </c>
      <c r="M112" s="8" t="s">
        <v>299</v>
      </c>
      <c r="N112" s="21">
        <v>0.37</v>
      </c>
      <c r="O112" s="11">
        <v>0.02</v>
      </c>
      <c r="P112" s="11">
        <v>0.02</v>
      </c>
      <c r="Q112" s="8" t="s">
        <v>176</v>
      </c>
      <c r="R112" s="11">
        <v>99</v>
      </c>
    </row>
    <row r="113" spans="1:19">
      <c r="A113" s="155" t="s">
        <v>777</v>
      </c>
      <c r="B113" s="21">
        <v>30000</v>
      </c>
      <c r="C113" s="11">
        <v>5000</v>
      </c>
      <c r="D113" s="11">
        <v>5000</v>
      </c>
      <c r="E113" s="155" t="s">
        <v>300</v>
      </c>
      <c r="F113" s="21">
        <v>5.48</v>
      </c>
      <c r="G113" s="11">
        <v>0.04</v>
      </c>
      <c r="H113" s="11">
        <v>0.04</v>
      </c>
      <c r="J113" s="22">
        <v>0.47</v>
      </c>
      <c r="K113" s="11">
        <v>0.03</v>
      </c>
      <c r="L113" s="11">
        <v>0.03</v>
      </c>
      <c r="M113" s="8" t="s">
        <v>99</v>
      </c>
      <c r="N113" s="21">
        <v>0.21</v>
      </c>
      <c r="O113" s="11">
        <v>0.02</v>
      </c>
      <c r="P113" s="11">
        <v>0.02</v>
      </c>
      <c r="Q113" s="8" t="s">
        <v>99</v>
      </c>
      <c r="R113" s="11">
        <v>101</v>
      </c>
      <c r="S113" s="11" t="s">
        <v>456</v>
      </c>
    </row>
    <row r="114" spans="1:19">
      <c r="A114" s="156" t="s">
        <v>779</v>
      </c>
      <c r="B114" s="21">
        <v>2605</v>
      </c>
      <c r="C114" s="11">
        <v>377</v>
      </c>
      <c r="D114" s="11">
        <v>377</v>
      </c>
      <c r="E114" s="8" t="s">
        <v>98</v>
      </c>
      <c r="F114" s="21">
        <v>5.01</v>
      </c>
      <c r="G114" s="11">
        <v>0.04</v>
      </c>
      <c r="H114" s="11">
        <v>0.04</v>
      </c>
      <c r="J114" s="22">
        <v>0.14000000000000001</v>
      </c>
      <c r="K114" s="11">
        <v>0.02</v>
      </c>
      <c r="L114" s="11">
        <v>0.02</v>
      </c>
      <c r="M114" s="8" t="s">
        <v>99</v>
      </c>
      <c r="N114" s="21">
        <v>0.19</v>
      </c>
      <c r="O114" s="11">
        <v>0.02</v>
      </c>
      <c r="P114" s="11">
        <v>0.02</v>
      </c>
      <c r="Q114" s="8" t="s">
        <v>99</v>
      </c>
      <c r="R114" s="11">
        <v>101</v>
      </c>
      <c r="S114" s="11" t="s">
        <v>456</v>
      </c>
    </row>
    <row r="115" spans="1:19">
      <c r="A115" s="10" t="s">
        <v>523</v>
      </c>
      <c r="B115" s="21">
        <v>13833</v>
      </c>
      <c r="C115" s="11">
        <v>384</v>
      </c>
      <c r="D115" s="11">
        <v>384</v>
      </c>
      <c r="E115" s="8" t="s">
        <v>270</v>
      </c>
      <c r="F115" s="21">
        <v>7.6</v>
      </c>
      <c r="G115" s="11">
        <v>0</v>
      </c>
      <c r="H115" s="11">
        <v>0</v>
      </c>
      <c r="I115" s="8" t="s">
        <v>270</v>
      </c>
      <c r="J115" s="22"/>
      <c r="N115" s="21"/>
      <c r="R115" s="11">
        <v>102</v>
      </c>
    </row>
    <row r="116" spans="1:19">
      <c r="A116" s="10" t="s">
        <v>523</v>
      </c>
      <c r="B116" s="21">
        <v>11062</v>
      </c>
      <c r="C116" s="11">
        <v>58</v>
      </c>
      <c r="D116" s="11">
        <v>58</v>
      </c>
      <c r="E116" s="8" t="s">
        <v>270</v>
      </c>
      <c r="F116" s="21">
        <v>6.86</v>
      </c>
      <c r="G116" s="11">
        <v>3.7999999999999999E-2</v>
      </c>
      <c r="H116" s="11">
        <v>3.7999999999999999E-2</v>
      </c>
      <c r="I116" s="8" t="s">
        <v>270</v>
      </c>
      <c r="J116" s="22"/>
      <c r="N116" s="21"/>
      <c r="R116" s="11">
        <v>103</v>
      </c>
    </row>
    <row r="117" spans="1:19">
      <c r="A117" s="10" t="s">
        <v>523</v>
      </c>
      <c r="B117" s="21"/>
      <c r="F117" s="21"/>
      <c r="J117" s="22">
        <v>0.35</v>
      </c>
      <c r="M117" s="8" t="s">
        <v>99</v>
      </c>
      <c r="N117" s="21">
        <v>1.32E-2</v>
      </c>
      <c r="Q117" s="8" t="s">
        <v>99</v>
      </c>
      <c r="R117" s="11">
        <v>104</v>
      </c>
    </row>
    <row r="118" spans="1:19">
      <c r="A118" s="10" t="s">
        <v>523</v>
      </c>
      <c r="B118" s="21"/>
      <c r="F118" s="21"/>
      <c r="J118" s="22">
        <v>0.57999999999999996</v>
      </c>
      <c r="M118" s="8" t="s">
        <v>99</v>
      </c>
      <c r="N118" s="21">
        <v>1.78E-2</v>
      </c>
      <c r="Q118" s="8" t="s">
        <v>99</v>
      </c>
      <c r="R118" s="11">
        <v>104</v>
      </c>
    </row>
    <row r="119" spans="1:19">
      <c r="A119" s="10" t="s">
        <v>524</v>
      </c>
      <c r="B119" s="21"/>
      <c r="F119" s="21"/>
      <c r="J119" s="22">
        <v>0.15</v>
      </c>
      <c r="M119" s="8" t="s">
        <v>99</v>
      </c>
      <c r="N119" s="21">
        <v>0.17</v>
      </c>
      <c r="Q119" s="8" t="s">
        <v>99</v>
      </c>
      <c r="R119" s="11">
        <v>104</v>
      </c>
    </row>
    <row r="120" spans="1:19">
      <c r="A120" s="10" t="s">
        <v>524</v>
      </c>
      <c r="B120" s="21"/>
      <c r="F120" s="21"/>
      <c r="J120" s="22">
        <v>0.35</v>
      </c>
      <c r="M120" s="8" t="s">
        <v>99</v>
      </c>
      <c r="N120" s="21">
        <v>0.32</v>
      </c>
      <c r="Q120" s="8" t="s">
        <v>99</v>
      </c>
      <c r="R120" s="11">
        <v>104</v>
      </c>
    </row>
    <row r="121" spans="1:19">
      <c r="A121" s="10" t="s">
        <v>523</v>
      </c>
      <c r="B121" s="21">
        <v>12536</v>
      </c>
      <c r="C121" s="11">
        <v>438</v>
      </c>
      <c r="D121" s="11">
        <v>438</v>
      </c>
      <c r="E121" s="8" t="s">
        <v>270</v>
      </c>
      <c r="F121" s="21">
        <v>7.58</v>
      </c>
      <c r="G121" s="11">
        <v>0.11</v>
      </c>
      <c r="H121" s="11">
        <v>0.11</v>
      </c>
      <c r="I121" s="8" t="s">
        <v>270</v>
      </c>
      <c r="J121" s="22">
        <v>0.4</v>
      </c>
      <c r="K121" s="11">
        <v>0.05</v>
      </c>
      <c r="L121" s="11">
        <v>0.05</v>
      </c>
      <c r="M121" s="8" t="s">
        <v>270</v>
      </c>
      <c r="N121" s="21"/>
      <c r="R121" s="11">
        <v>105</v>
      </c>
      <c r="S121" s="11" t="s">
        <v>451</v>
      </c>
    </row>
    <row r="122" spans="1:19">
      <c r="A122" s="10" t="s">
        <v>523</v>
      </c>
      <c r="B122" s="21">
        <v>12536</v>
      </c>
      <c r="C122" s="11">
        <v>488</v>
      </c>
      <c r="D122" s="11">
        <v>488</v>
      </c>
      <c r="E122" s="8" t="s">
        <v>270</v>
      </c>
      <c r="F122" s="21">
        <v>7.62</v>
      </c>
      <c r="G122" s="11">
        <v>0.12</v>
      </c>
      <c r="H122" s="11">
        <v>0.12</v>
      </c>
      <c r="I122" s="8" t="s">
        <v>270</v>
      </c>
      <c r="J122" s="22">
        <v>0.41</v>
      </c>
      <c r="K122" s="11">
        <v>0.05</v>
      </c>
      <c r="L122" s="11">
        <v>0.05</v>
      </c>
      <c r="M122" s="8" t="s">
        <v>270</v>
      </c>
      <c r="N122" s="21"/>
      <c r="R122" s="11">
        <v>105</v>
      </c>
      <c r="S122" s="11" t="s">
        <v>450</v>
      </c>
    </row>
    <row r="123" spans="1:19">
      <c r="A123" s="10" t="s">
        <v>523</v>
      </c>
      <c r="B123" s="21"/>
      <c r="F123" s="21"/>
      <c r="J123" s="22">
        <v>0.5</v>
      </c>
      <c r="M123" s="8" t="s">
        <v>99</v>
      </c>
      <c r="N123" s="21">
        <v>1.4999999999999999E-2</v>
      </c>
      <c r="Q123" s="8" t="s">
        <v>99</v>
      </c>
      <c r="R123" s="11">
        <v>105</v>
      </c>
      <c r="S123" s="11" t="s">
        <v>451</v>
      </c>
    </row>
    <row r="124" spans="1:19">
      <c r="A124" s="10" t="s">
        <v>524</v>
      </c>
      <c r="B124" s="21"/>
      <c r="F124" s="21"/>
      <c r="J124" s="22">
        <v>0.21</v>
      </c>
      <c r="M124" s="8" t="s">
        <v>99</v>
      </c>
      <c r="N124" s="21">
        <v>0.23</v>
      </c>
      <c r="Q124" s="8" t="s">
        <v>99</v>
      </c>
      <c r="R124" s="11">
        <v>105</v>
      </c>
      <c r="S124" s="11" t="s">
        <v>450</v>
      </c>
    </row>
    <row r="125" spans="1:19">
      <c r="A125" s="11" t="s">
        <v>480</v>
      </c>
      <c r="B125" s="21">
        <v>29564</v>
      </c>
      <c r="C125" s="11">
        <v>106</v>
      </c>
      <c r="D125" s="11">
        <v>106</v>
      </c>
      <c r="E125" s="8" t="s">
        <v>270</v>
      </c>
      <c r="F125" s="21">
        <v>5.4249999999999998</v>
      </c>
      <c r="G125" s="11">
        <v>8.9999999999999993E-3</v>
      </c>
      <c r="H125" s="11">
        <v>8.9999999999999993E-3</v>
      </c>
      <c r="I125" s="8" t="s">
        <v>270</v>
      </c>
      <c r="J125" s="22">
        <v>0.48</v>
      </c>
      <c r="K125" s="11">
        <v>0.03</v>
      </c>
      <c r="L125" s="11">
        <v>0.03</v>
      </c>
      <c r="M125" s="8" t="s">
        <v>176</v>
      </c>
      <c r="N125" s="21"/>
      <c r="R125" s="11">
        <v>109</v>
      </c>
      <c r="S125" s="149" t="s">
        <v>457</v>
      </c>
    </row>
    <row r="126" spans="1:19">
      <c r="A126" s="11" t="s">
        <v>481</v>
      </c>
      <c r="B126" s="21"/>
      <c r="F126" s="21"/>
      <c r="J126" s="22">
        <v>0.12</v>
      </c>
      <c r="K126" s="11">
        <v>0.01</v>
      </c>
      <c r="L126" s="11">
        <v>0.01</v>
      </c>
      <c r="M126" s="8" t="s">
        <v>176</v>
      </c>
      <c r="N126" s="21"/>
      <c r="R126" s="11">
        <v>109</v>
      </c>
      <c r="S126" s="11" t="s">
        <v>479</v>
      </c>
    </row>
    <row r="127" spans="1:19">
      <c r="A127" s="11" t="s">
        <v>480</v>
      </c>
      <c r="B127" s="21"/>
      <c r="F127" s="21"/>
      <c r="J127" s="22">
        <v>0.372</v>
      </c>
      <c r="K127" s="11">
        <v>2.4E-2</v>
      </c>
      <c r="L127" s="11">
        <v>2.4E-2</v>
      </c>
      <c r="M127" s="8" t="s">
        <v>99</v>
      </c>
      <c r="N127" s="21">
        <v>0.19600000000000001</v>
      </c>
      <c r="O127" s="11">
        <v>4.9000000000000002E-2</v>
      </c>
      <c r="P127" s="11">
        <v>4.9000000000000002E-2</v>
      </c>
      <c r="Q127" s="8" t="s">
        <v>277</v>
      </c>
      <c r="R127" s="11">
        <v>110</v>
      </c>
      <c r="S127" s="11" t="s">
        <v>479</v>
      </c>
    </row>
    <row r="128" spans="1:19">
      <c r="A128" s="11" t="s">
        <v>481</v>
      </c>
      <c r="B128" s="21"/>
      <c r="F128" s="21"/>
      <c r="J128" s="22">
        <v>0.10009999999999999</v>
      </c>
      <c r="K128" s="11">
        <v>6.4999999999999997E-3</v>
      </c>
      <c r="L128" s="11">
        <v>6.4999999999999997E-3</v>
      </c>
      <c r="M128" s="8" t="s">
        <v>99</v>
      </c>
      <c r="N128" s="21"/>
      <c r="R128" s="11">
        <v>110</v>
      </c>
    </row>
    <row r="129" spans="1:19">
      <c r="A129" s="10" t="s">
        <v>480</v>
      </c>
      <c r="B129" s="21">
        <v>10645</v>
      </c>
      <c r="E129" s="8" t="s">
        <v>99</v>
      </c>
      <c r="F129" s="21">
        <v>3.9129999999999998</v>
      </c>
      <c r="I129" s="8" t="s">
        <v>99</v>
      </c>
      <c r="J129" s="22"/>
      <c r="N129" s="21"/>
      <c r="R129" s="11">
        <v>112</v>
      </c>
      <c r="S129" s="10" t="s">
        <v>478</v>
      </c>
    </row>
    <row r="130" spans="1:19">
      <c r="A130" s="11" t="s">
        <v>480</v>
      </c>
      <c r="B130" s="21">
        <v>29564</v>
      </c>
      <c r="E130" s="8" t="s">
        <v>99</v>
      </c>
      <c r="F130" s="21">
        <v>5.4960000000000004</v>
      </c>
      <c r="I130" s="8" t="s">
        <v>99</v>
      </c>
      <c r="J130" s="21">
        <v>0.48</v>
      </c>
      <c r="M130" s="8" t="s">
        <v>99</v>
      </c>
      <c r="N130" s="21">
        <v>0.20499999999999999</v>
      </c>
      <c r="Q130" s="8" t="s">
        <v>99</v>
      </c>
      <c r="R130" s="11">
        <v>114</v>
      </c>
    </row>
    <row r="131" spans="1:19">
      <c r="A131" s="11" t="s">
        <v>481</v>
      </c>
      <c r="B131" s="21">
        <v>2856</v>
      </c>
      <c r="E131" s="8" t="s">
        <v>99</v>
      </c>
      <c r="F131" s="21">
        <v>5.0860000000000003</v>
      </c>
      <c r="I131" s="8" t="s">
        <v>99</v>
      </c>
      <c r="J131" s="21">
        <v>0.12</v>
      </c>
      <c r="M131" s="8" t="s">
        <v>99</v>
      </c>
      <c r="N131" s="21">
        <v>0.16400000000000001</v>
      </c>
      <c r="Q131" s="8" t="s">
        <v>99</v>
      </c>
      <c r="R131" s="11">
        <v>114</v>
      </c>
    </row>
    <row r="132" spans="1:19">
      <c r="A132" s="11" t="s">
        <v>480</v>
      </c>
      <c r="B132" s="21">
        <v>29564</v>
      </c>
      <c r="E132" s="8" t="s">
        <v>99</v>
      </c>
      <c r="F132" s="21">
        <v>5.508</v>
      </c>
      <c r="G132" s="11">
        <v>1.2E-2</v>
      </c>
      <c r="H132" s="11">
        <v>1.2E-2</v>
      </c>
      <c r="I132" s="8" t="s">
        <v>99</v>
      </c>
      <c r="J132" s="21">
        <v>0.48</v>
      </c>
      <c r="M132" s="8" t="s">
        <v>99</v>
      </c>
      <c r="N132" s="21">
        <v>0.20300000000000001</v>
      </c>
      <c r="O132" s="11">
        <v>1E-3</v>
      </c>
      <c r="P132" s="11">
        <v>1E-3</v>
      </c>
      <c r="Q132" s="8" t="s">
        <v>99</v>
      </c>
      <c r="R132" s="11">
        <v>114</v>
      </c>
    </row>
    <row r="133" spans="1:19">
      <c r="A133" s="8" t="s">
        <v>481</v>
      </c>
      <c r="B133" s="21">
        <v>2829</v>
      </c>
      <c r="C133" s="11">
        <v>1</v>
      </c>
      <c r="D133" s="11">
        <v>1</v>
      </c>
      <c r="E133" s="8" t="s">
        <v>99</v>
      </c>
      <c r="F133" s="21">
        <v>5.0670000000000002</v>
      </c>
      <c r="G133" s="11">
        <v>2.7E-2</v>
      </c>
      <c r="H133" s="11">
        <v>2.7E-2</v>
      </c>
      <c r="I133" s="8" t="s">
        <v>99</v>
      </c>
      <c r="J133" s="21">
        <v>0.12</v>
      </c>
      <c r="M133" s="8" t="s">
        <v>99</v>
      </c>
      <c r="N133" s="21">
        <v>0.16800000000000001</v>
      </c>
      <c r="O133" s="11">
        <v>1E-3</v>
      </c>
      <c r="P133" s="11">
        <v>1E-3</v>
      </c>
      <c r="Q133" s="8" t="s">
        <v>99</v>
      </c>
      <c r="R133" s="11">
        <v>114</v>
      </c>
    </row>
    <row r="134" spans="1:19">
      <c r="A134" s="11" t="s">
        <v>484</v>
      </c>
      <c r="B134" s="21">
        <v>10000</v>
      </c>
      <c r="E134" s="8" t="s">
        <v>300</v>
      </c>
      <c r="F134" s="21"/>
      <c r="J134" s="21">
        <v>0.7</v>
      </c>
      <c r="M134" s="8" t="s">
        <v>300</v>
      </c>
      <c r="N134" s="21"/>
      <c r="R134" s="11">
        <v>115</v>
      </c>
      <c r="S134" s="11" t="s">
        <v>482</v>
      </c>
    </row>
    <row r="135" spans="1:19">
      <c r="A135" s="11" t="s">
        <v>485</v>
      </c>
      <c r="B135" s="21">
        <v>3480</v>
      </c>
      <c r="E135" s="8" t="s">
        <v>99</v>
      </c>
      <c r="F135" s="21"/>
      <c r="J135" s="21">
        <v>0.47</v>
      </c>
      <c r="M135" s="8" t="s">
        <v>99</v>
      </c>
      <c r="N135" s="21"/>
      <c r="R135" s="11">
        <v>115</v>
      </c>
      <c r="S135" s="11" t="s">
        <v>482</v>
      </c>
    </row>
    <row r="136" spans="1:19">
      <c r="A136" s="10" t="s">
        <v>484</v>
      </c>
      <c r="B136" s="21">
        <v>8000</v>
      </c>
      <c r="C136" s="11">
        <v>1000</v>
      </c>
      <c r="D136" s="11">
        <v>1000</v>
      </c>
      <c r="E136" s="8" t="s">
        <v>270</v>
      </c>
      <c r="F136" s="21">
        <v>7.5</v>
      </c>
      <c r="I136" s="8" t="s">
        <v>270</v>
      </c>
      <c r="J136" s="21">
        <v>0.51</v>
      </c>
      <c r="K136" s="11">
        <v>0.06</v>
      </c>
      <c r="L136" s="11">
        <v>0.02</v>
      </c>
      <c r="M136" s="8" t="s">
        <v>299</v>
      </c>
      <c r="N136" s="21">
        <v>1.3599999999999999E-2</v>
      </c>
      <c r="O136" s="11">
        <v>8.0000000000000004E-4</v>
      </c>
      <c r="P136" s="11">
        <v>2.0000000000000001E-4</v>
      </c>
      <c r="Q136" s="8" t="s">
        <v>299</v>
      </c>
      <c r="R136" s="11">
        <v>117</v>
      </c>
      <c r="S136" s="11" t="s">
        <v>483</v>
      </c>
    </row>
    <row r="137" spans="1:19">
      <c r="A137" s="11" t="s">
        <v>485</v>
      </c>
      <c r="B137" s="21"/>
      <c r="F137" s="21"/>
      <c r="J137" s="21">
        <v>0.41</v>
      </c>
      <c r="K137" s="11">
        <v>0.06</v>
      </c>
      <c r="L137" s="11">
        <v>0.06</v>
      </c>
      <c r="M137" s="8" t="s">
        <v>299</v>
      </c>
      <c r="N137" s="21">
        <v>0.37</v>
      </c>
      <c r="O137" s="11">
        <v>0.06</v>
      </c>
      <c r="P137" s="11">
        <v>7.0000000000000001E-3</v>
      </c>
      <c r="Q137" s="8" t="s">
        <v>299</v>
      </c>
      <c r="R137" s="11">
        <v>117</v>
      </c>
      <c r="S137" s="11" t="s">
        <v>483</v>
      </c>
    </row>
    <row r="138" spans="1:19">
      <c r="A138" s="11" t="s">
        <v>486</v>
      </c>
      <c r="B138" s="21">
        <v>2640</v>
      </c>
      <c r="E138" s="8" t="s">
        <v>487</v>
      </c>
      <c r="F138" s="21"/>
      <c r="J138" s="21">
        <v>0.14399999999999999</v>
      </c>
      <c r="M138" s="8" t="s">
        <v>488</v>
      </c>
      <c r="N138" s="21">
        <v>0.18</v>
      </c>
      <c r="Q138" s="8" t="s">
        <v>488</v>
      </c>
      <c r="R138" s="11">
        <v>120</v>
      </c>
    </row>
    <row r="139" spans="1:19">
      <c r="A139" s="11" t="s">
        <v>489</v>
      </c>
      <c r="B139" s="21"/>
      <c r="F139" s="21"/>
      <c r="J139" s="21">
        <v>0.52</v>
      </c>
      <c r="M139" s="8" t="s">
        <v>490</v>
      </c>
      <c r="N139" s="21"/>
      <c r="R139" s="11">
        <v>121</v>
      </c>
    </row>
    <row r="140" spans="1:19">
      <c r="A140" s="11" t="s">
        <v>486</v>
      </c>
      <c r="B140" s="21"/>
      <c r="F140" s="21"/>
      <c r="J140" s="21">
        <v>5.1000000000000004E-3</v>
      </c>
      <c r="K140" s="11">
        <v>1.6999999999999999E-3</v>
      </c>
      <c r="L140" s="11">
        <v>1.6999999999999999E-3</v>
      </c>
      <c r="M140" s="8" t="s">
        <v>176</v>
      </c>
      <c r="N140" s="21"/>
      <c r="R140" s="11">
        <v>121</v>
      </c>
    </row>
    <row r="141" spans="1:19">
      <c r="A141" s="11" t="s">
        <v>489</v>
      </c>
      <c r="B141" s="21"/>
      <c r="F141" s="21"/>
      <c r="J141" s="21">
        <v>0.89</v>
      </c>
      <c r="M141" s="8" t="s">
        <v>176</v>
      </c>
      <c r="N141" s="21"/>
      <c r="R141" s="11">
        <v>122</v>
      </c>
    </row>
    <row r="142" spans="1:19">
      <c r="A142" s="11" t="s">
        <v>486</v>
      </c>
      <c r="B142" s="21"/>
      <c r="F142" s="21"/>
      <c r="J142" s="21">
        <v>0.17499999999999999</v>
      </c>
      <c r="M142" s="8" t="s">
        <v>176</v>
      </c>
      <c r="N142" s="21">
        <v>0.19600000000000001</v>
      </c>
      <c r="Q142" s="8" t="s">
        <v>176</v>
      </c>
      <c r="R142" s="11">
        <v>122</v>
      </c>
    </row>
    <row r="143" spans="1:19">
      <c r="A143" s="11" t="s">
        <v>489</v>
      </c>
      <c r="B143" s="21"/>
      <c r="F143" s="21"/>
      <c r="J143" s="21">
        <v>0.57999999999999996</v>
      </c>
      <c r="M143" s="8" t="s">
        <v>464</v>
      </c>
      <c r="N143" s="21">
        <v>1.272E-2</v>
      </c>
      <c r="Q143" s="8" t="s">
        <v>464</v>
      </c>
      <c r="R143" s="11">
        <v>125</v>
      </c>
    </row>
    <row r="144" spans="1:19">
      <c r="A144" s="11" t="s">
        <v>486</v>
      </c>
      <c r="B144" s="21"/>
      <c r="F144" s="21"/>
      <c r="J144" s="21">
        <v>0.15</v>
      </c>
      <c r="M144" s="8" t="s">
        <v>464</v>
      </c>
      <c r="N144" s="21">
        <v>0.18381824999999999</v>
      </c>
      <c r="Q144" s="8" t="s">
        <v>464</v>
      </c>
      <c r="R144" s="11">
        <v>125</v>
      </c>
    </row>
    <row r="145" spans="1:19">
      <c r="A145" s="11" t="s">
        <v>491</v>
      </c>
      <c r="B145" s="21"/>
      <c r="F145" s="21"/>
      <c r="J145" s="21">
        <v>0.84</v>
      </c>
      <c r="K145" s="11">
        <v>0.13</v>
      </c>
      <c r="L145" s="11">
        <v>0.11</v>
      </c>
      <c r="M145" s="8" t="s">
        <v>464</v>
      </c>
      <c r="N145" s="21"/>
      <c r="R145" s="11">
        <v>127</v>
      </c>
    </row>
    <row r="146" spans="1:19">
      <c r="A146" s="11" t="s">
        <v>491</v>
      </c>
      <c r="B146" s="21"/>
      <c r="F146" s="21"/>
      <c r="J146" s="21">
        <v>0.84</v>
      </c>
      <c r="K146" s="11">
        <v>0.08</v>
      </c>
      <c r="L146" s="11">
        <v>0.08</v>
      </c>
      <c r="M146" s="8" t="s">
        <v>464</v>
      </c>
      <c r="N146" s="21"/>
      <c r="R146" s="11">
        <v>128</v>
      </c>
    </row>
    <row r="147" spans="1:19">
      <c r="A147" s="11" t="s">
        <v>491</v>
      </c>
      <c r="B147" s="21"/>
      <c r="F147" s="21"/>
      <c r="J147" s="21">
        <v>0.92</v>
      </c>
      <c r="K147" s="11">
        <v>0.03</v>
      </c>
      <c r="L147" s="11">
        <v>0.03</v>
      </c>
      <c r="M147" s="8" t="s">
        <v>464</v>
      </c>
      <c r="N147" s="21"/>
      <c r="R147" s="11">
        <v>128</v>
      </c>
    </row>
    <row r="148" spans="1:19">
      <c r="A148" s="11" t="s">
        <v>494</v>
      </c>
      <c r="B148" s="21"/>
      <c r="F148" s="21"/>
      <c r="J148" s="21">
        <v>0.42</v>
      </c>
      <c r="N148" s="21"/>
      <c r="R148" s="11">
        <v>130</v>
      </c>
    </row>
    <row r="149" spans="1:19">
      <c r="A149" s="11" t="s">
        <v>494</v>
      </c>
      <c r="B149" s="21"/>
      <c r="F149" s="21"/>
      <c r="J149" s="21">
        <v>1.08</v>
      </c>
      <c r="N149" s="21"/>
      <c r="R149" s="11">
        <v>130</v>
      </c>
    </row>
    <row r="150" spans="1:19">
      <c r="A150" s="11" t="s">
        <v>495</v>
      </c>
      <c r="B150" s="21"/>
      <c r="F150" s="21"/>
      <c r="J150" s="21">
        <v>0.14000000000000001</v>
      </c>
      <c r="N150" s="21"/>
      <c r="R150" s="11">
        <v>130</v>
      </c>
      <c r="S150" s="11" t="s">
        <v>492</v>
      </c>
    </row>
    <row r="151" spans="1:19">
      <c r="A151" s="11" t="s">
        <v>495</v>
      </c>
      <c r="B151" s="21"/>
      <c r="F151" s="21"/>
      <c r="J151" s="21">
        <v>0.67</v>
      </c>
      <c r="N151" s="21"/>
      <c r="R151" s="11">
        <v>130</v>
      </c>
      <c r="S151" s="11" t="s">
        <v>493</v>
      </c>
    </row>
    <row r="152" spans="1:19">
      <c r="A152" s="11" t="s">
        <v>494</v>
      </c>
      <c r="B152" s="21">
        <v>48800</v>
      </c>
      <c r="C152" s="11">
        <v>1200</v>
      </c>
      <c r="D152" s="11">
        <v>1200</v>
      </c>
      <c r="E152" s="8" t="s">
        <v>270</v>
      </c>
      <c r="F152" s="21">
        <v>7.7</v>
      </c>
      <c r="G152" s="11">
        <v>0.11</v>
      </c>
      <c r="H152" s="11">
        <v>0.11</v>
      </c>
      <c r="I152" s="8" t="s">
        <v>270</v>
      </c>
      <c r="J152" s="21">
        <v>0.51</v>
      </c>
      <c r="K152" s="11">
        <v>0.04</v>
      </c>
      <c r="L152" s="11">
        <v>0.04</v>
      </c>
      <c r="M152" s="8" t="s">
        <v>270</v>
      </c>
      <c r="N152" s="21"/>
      <c r="R152" s="11">
        <v>131</v>
      </c>
      <c r="S152" s="11" t="s">
        <v>451</v>
      </c>
    </row>
    <row r="153" spans="1:19">
      <c r="A153" s="11" t="s">
        <v>495</v>
      </c>
      <c r="B153" s="21">
        <v>3100</v>
      </c>
      <c r="F153" s="21"/>
      <c r="J153" s="21">
        <v>0.1</v>
      </c>
      <c r="M153" s="8" t="s">
        <v>99</v>
      </c>
      <c r="N153" s="21">
        <v>0.15</v>
      </c>
      <c r="Q153" s="8" t="s">
        <v>99</v>
      </c>
      <c r="R153" s="11">
        <v>131</v>
      </c>
      <c r="S153" s="11" t="s">
        <v>450</v>
      </c>
    </row>
    <row r="154" spans="1:19">
      <c r="A154" s="11" t="s">
        <v>494</v>
      </c>
      <c r="B154" s="21">
        <v>48100</v>
      </c>
      <c r="C154" s="11">
        <v>1700</v>
      </c>
      <c r="D154" s="11">
        <v>1700</v>
      </c>
      <c r="E154" s="8" t="s">
        <v>270</v>
      </c>
      <c r="F154" s="21">
        <v>7.69</v>
      </c>
      <c r="G154" s="11">
        <v>0.11</v>
      </c>
      <c r="H154" s="11">
        <v>0.11</v>
      </c>
      <c r="I154" s="8" t="s">
        <v>270</v>
      </c>
      <c r="J154" s="21"/>
      <c r="N154" s="21"/>
      <c r="R154" s="11">
        <v>132</v>
      </c>
      <c r="S154" s="11" t="s">
        <v>451</v>
      </c>
    </row>
    <row r="155" spans="1:19">
      <c r="A155" s="11" t="s">
        <v>494</v>
      </c>
      <c r="B155" s="21">
        <v>49300</v>
      </c>
      <c r="C155" s="11">
        <v>1100</v>
      </c>
      <c r="D155" s="11">
        <v>1100</v>
      </c>
      <c r="E155" s="8" t="s">
        <v>270</v>
      </c>
      <c r="F155" s="21">
        <v>7.7</v>
      </c>
      <c r="G155" s="11">
        <v>0.1</v>
      </c>
      <c r="H155" s="11">
        <v>0.1</v>
      </c>
      <c r="I155" s="8" t="s">
        <v>270</v>
      </c>
      <c r="J155" s="21"/>
      <c r="N155" s="21"/>
      <c r="R155" s="11">
        <v>132</v>
      </c>
      <c r="S155" s="11" t="s">
        <v>450</v>
      </c>
    </row>
    <row r="156" spans="1:19">
      <c r="A156" s="11" t="s">
        <v>494</v>
      </c>
      <c r="B156" s="21">
        <v>50050</v>
      </c>
      <c r="C156" s="11">
        <v>1345</v>
      </c>
      <c r="D156" s="11">
        <v>1345</v>
      </c>
      <c r="E156" s="8" t="s">
        <v>498</v>
      </c>
      <c r="F156" s="21">
        <v>7.72</v>
      </c>
      <c r="G156" s="11">
        <v>0.1</v>
      </c>
      <c r="H156" s="11">
        <v>0.1</v>
      </c>
      <c r="I156" s="8" t="s">
        <v>270</v>
      </c>
      <c r="J156" s="21">
        <v>0.56999999999999995</v>
      </c>
      <c r="K156" s="11">
        <v>0.04</v>
      </c>
      <c r="L156" s="11">
        <v>0.04</v>
      </c>
      <c r="M156" s="8" t="s">
        <v>270</v>
      </c>
      <c r="N156" s="21"/>
      <c r="R156" s="11">
        <v>133</v>
      </c>
    </row>
    <row r="157" spans="1:19">
      <c r="A157" s="11" t="s">
        <v>494</v>
      </c>
      <c r="B157" s="21">
        <v>49716</v>
      </c>
      <c r="E157" s="8" t="s">
        <v>270</v>
      </c>
      <c r="F157" s="21">
        <v>7.68</v>
      </c>
      <c r="I157" s="8" t="s">
        <v>270</v>
      </c>
      <c r="J157" s="21">
        <v>0.55000000000000004</v>
      </c>
      <c r="M157" s="8" t="s">
        <v>270</v>
      </c>
      <c r="N157" s="21"/>
      <c r="R157" s="11">
        <v>135</v>
      </c>
    </row>
    <row r="158" spans="1:19">
      <c r="A158" s="11" t="s">
        <v>494</v>
      </c>
      <c r="B158" s="21">
        <v>55995</v>
      </c>
      <c r="C158" s="11">
        <v>673</v>
      </c>
      <c r="D158" s="11">
        <v>673</v>
      </c>
      <c r="E158" s="8" t="s">
        <v>270</v>
      </c>
      <c r="F158" s="21">
        <v>7.68</v>
      </c>
      <c r="G158" s="11">
        <v>0.04</v>
      </c>
      <c r="H158" s="11">
        <v>0.04</v>
      </c>
      <c r="I158" s="8" t="s">
        <v>270</v>
      </c>
      <c r="J158" s="21">
        <v>0.56399999999999995</v>
      </c>
      <c r="K158" s="11">
        <v>1.4E-2</v>
      </c>
      <c r="L158" s="11">
        <v>1.4E-2</v>
      </c>
      <c r="M158" s="8" t="s">
        <v>270</v>
      </c>
      <c r="N158" s="21">
        <v>1.7000000000000001E-2</v>
      </c>
      <c r="O158" s="11">
        <v>4.0000000000000002E-4</v>
      </c>
      <c r="P158" s="11">
        <v>4.0000000000000002E-4</v>
      </c>
      <c r="Q158" s="8" t="s">
        <v>299</v>
      </c>
      <c r="R158" s="11">
        <v>136</v>
      </c>
      <c r="S158" s="11" t="s">
        <v>496</v>
      </c>
    </row>
    <row r="159" spans="1:19">
      <c r="A159" s="11" t="s">
        <v>499</v>
      </c>
      <c r="B159" s="21"/>
      <c r="F159" s="21"/>
      <c r="J159" s="21">
        <v>0.11600000000000001</v>
      </c>
      <c r="K159" s="11">
        <v>3.0000000000000001E-3</v>
      </c>
      <c r="L159" s="11">
        <v>3.0000000000000001E-3</v>
      </c>
      <c r="M159" s="8" t="s">
        <v>270</v>
      </c>
      <c r="N159" s="21">
        <v>0.154</v>
      </c>
      <c r="O159" s="11">
        <v>3.0000000000000001E-3</v>
      </c>
      <c r="P159" s="11">
        <v>3.0000000000000001E-3</v>
      </c>
      <c r="Q159" s="8" t="s">
        <v>299</v>
      </c>
      <c r="R159" s="11">
        <v>136</v>
      </c>
      <c r="S159" s="11" t="s">
        <v>497</v>
      </c>
    </row>
    <row r="160" spans="1:19">
      <c r="A160" s="11" t="s">
        <v>500</v>
      </c>
      <c r="B160" s="21">
        <v>28800</v>
      </c>
      <c r="C160" s="11">
        <v>900</v>
      </c>
      <c r="D160" s="11">
        <v>900</v>
      </c>
      <c r="E160" s="8" t="s">
        <v>270</v>
      </c>
      <c r="F160" s="21">
        <v>5.4</v>
      </c>
      <c r="G160" s="11">
        <v>0.04</v>
      </c>
      <c r="H160" s="11">
        <v>0.04</v>
      </c>
      <c r="I160" s="8" t="s">
        <v>270</v>
      </c>
      <c r="J160" s="21">
        <v>0.48299999999999998</v>
      </c>
      <c r="M160" s="8" t="s">
        <v>99</v>
      </c>
      <c r="N160" s="21">
        <v>0.23</v>
      </c>
      <c r="Q160" s="8" t="s">
        <v>99</v>
      </c>
      <c r="R160" s="11">
        <v>139</v>
      </c>
    </row>
    <row r="161" spans="1:18">
      <c r="A161" s="11" t="s">
        <v>501</v>
      </c>
      <c r="B161" s="21">
        <v>2900</v>
      </c>
      <c r="C161" s="11">
        <v>600</v>
      </c>
      <c r="D161" s="11">
        <v>600</v>
      </c>
      <c r="E161" s="8" t="s">
        <v>270</v>
      </c>
      <c r="F161" s="21"/>
      <c r="J161" s="21">
        <v>0.13400000000000001</v>
      </c>
      <c r="M161" s="8" t="s">
        <v>99</v>
      </c>
      <c r="N161" s="21">
        <v>0.186</v>
      </c>
      <c r="Q161" s="8" t="s">
        <v>99</v>
      </c>
      <c r="R161" s="11">
        <v>139</v>
      </c>
    </row>
    <row r="162" spans="1:18">
      <c r="A162" s="11" t="s">
        <v>500</v>
      </c>
      <c r="B162" s="21">
        <v>28800</v>
      </c>
      <c r="C162" s="11">
        <v>900</v>
      </c>
      <c r="D162" s="11">
        <v>900</v>
      </c>
      <c r="E162" s="8" t="s">
        <v>502</v>
      </c>
      <c r="F162" s="21"/>
      <c r="J162" s="21"/>
      <c r="N162" s="21"/>
      <c r="R162" s="11">
        <v>143</v>
      </c>
    </row>
    <row r="163" spans="1:18">
      <c r="A163" s="11" t="s">
        <v>501</v>
      </c>
      <c r="B163" s="21">
        <v>3057</v>
      </c>
      <c r="C163" s="11">
        <v>346</v>
      </c>
      <c r="D163" s="11">
        <v>346</v>
      </c>
      <c r="E163" s="8" t="s">
        <v>487</v>
      </c>
      <c r="F163" s="21"/>
      <c r="J163" s="21"/>
      <c r="N163" s="21"/>
      <c r="R163" s="11">
        <v>143</v>
      </c>
    </row>
    <row r="164" spans="1:18">
      <c r="A164" s="46" t="s">
        <v>542</v>
      </c>
      <c r="B164" s="47"/>
      <c r="C164" s="47"/>
      <c r="D164" s="47"/>
      <c r="E164" s="46"/>
      <c r="F164" s="47"/>
      <c r="G164" s="47"/>
      <c r="H164" s="47"/>
      <c r="I164" s="46"/>
      <c r="J164" s="11">
        <v>0.43</v>
      </c>
      <c r="K164" s="11">
        <v>0.05</v>
      </c>
      <c r="L164" s="11">
        <v>0.05</v>
      </c>
      <c r="M164" s="46" t="s">
        <v>176</v>
      </c>
      <c r="N164" s="47"/>
      <c r="O164" s="47"/>
      <c r="P164" s="47"/>
      <c r="Q164" s="46"/>
      <c r="R164" s="11">
        <v>150</v>
      </c>
    </row>
    <row r="165" spans="1:18">
      <c r="A165" s="46" t="s">
        <v>543</v>
      </c>
      <c r="B165" s="47"/>
      <c r="C165" s="47"/>
      <c r="D165" s="47"/>
      <c r="E165" s="46"/>
      <c r="F165" s="47"/>
      <c r="G165" s="47"/>
      <c r="H165" s="47"/>
      <c r="I165" s="46"/>
      <c r="J165" s="11">
        <v>0.11</v>
      </c>
      <c r="K165" s="11">
        <v>0.02</v>
      </c>
      <c r="L165" s="11">
        <v>0.02</v>
      </c>
      <c r="M165" s="46" t="s">
        <v>176</v>
      </c>
      <c r="N165" s="47"/>
      <c r="O165" s="47"/>
      <c r="P165" s="47"/>
      <c r="Q165" s="46"/>
      <c r="R165" s="47">
        <v>150</v>
      </c>
    </row>
    <row r="166" spans="1:18">
      <c r="A166" s="49" t="s">
        <v>542</v>
      </c>
      <c r="B166" s="52"/>
      <c r="C166" s="52"/>
      <c r="D166" s="52"/>
      <c r="E166" s="49"/>
      <c r="F166" s="52"/>
      <c r="G166" s="52"/>
      <c r="H166" s="52"/>
      <c r="I166" s="49"/>
      <c r="J166" s="11">
        <v>0.78</v>
      </c>
      <c r="K166" s="11">
        <v>0.06</v>
      </c>
      <c r="L166" s="11">
        <v>0.06</v>
      </c>
      <c r="M166" s="49" t="s">
        <v>99</v>
      </c>
      <c r="N166" s="11">
        <v>1.03E-2</v>
      </c>
      <c r="O166" s="11">
        <v>6.9999999999999999E-4</v>
      </c>
      <c r="P166" s="11">
        <v>6.9999999999999999E-4</v>
      </c>
      <c r="Q166" s="49" t="s">
        <v>99</v>
      </c>
      <c r="R166" s="11">
        <v>153</v>
      </c>
    </row>
    <row r="167" spans="1:18">
      <c r="A167" s="49" t="s">
        <v>543</v>
      </c>
      <c r="B167" s="52"/>
      <c r="C167" s="52"/>
      <c r="D167" s="52"/>
      <c r="E167" s="49"/>
      <c r="F167" s="52"/>
      <c r="G167" s="52"/>
      <c r="H167" s="52"/>
      <c r="I167" s="49"/>
      <c r="J167" s="11">
        <v>0.15</v>
      </c>
      <c r="K167" s="11">
        <v>0.03</v>
      </c>
      <c r="L167" s="11">
        <v>0.03</v>
      </c>
      <c r="M167" s="49" t="s">
        <v>99</v>
      </c>
      <c r="N167" s="11">
        <v>0.16</v>
      </c>
      <c r="O167" s="11">
        <v>0.01</v>
      </c>
      <c r="P167" s="11">
        <v>0.01</v>
      </c>
      <c r="Q167" s="49" t="s">
        <v>99</v>
      </c>
      <c r="R167" s="11">
        <v>153</v>
      </c>
    </row>
    <row r="168" spans="1:18">
      <c r="A168" s="49" t="s">
        <v>543</v>
      </c>
      <c r="B168" s="52"/>
      <c r="C168" s="52"/>
      <c r="D168" s="52"/>
      <c r="E168" s="49"/>
      <c r="F168" s="52"/>
      <c r="G168" s="52"/>
      <c r="H168" s="52"/>
      <c r="I168" s="49"/>
      <c r="J168" s="11">
        <v>9.5000000000000001E-2</v>
      </c>
      <c r="K168" s="52">
        <v>2.1999999999999999E-2</v>
      </c>
      <c r="L168" s="52">
        <v>2.1999999999999999E-2</v>
      </c>
      <c r="M168" s="49" t="s">
        <v>464</v>
      </c>
      <c r="N168" s="11">
        <v>0.14099999999999999</v>
      </c>
      <c r="O168" s="11">
        <v>1.0999999999999999E-2</v>
      </c>
      <c r="P168" s="11">
        <v>1.0999999999999999E-2</v>
      </c>
      <c r="Q168" s="49" t="s">
        <v>464</v>
      </c>
      <c r="R168" s="11">
        <v>155</v>
      </c>
    </row>
    <row r="169" spans="1:18">
      <c r="A169" s="49" t="s">
        <v>542</v>
      </c>
      <c r="B169" s="11">
        <v>9500</v>
      </c>
      <c r="C169" s="11">
        <v>2900</v>
      </c>
      <c r="D169" s="11">
        <v>1900</v>
      </c>
      <c r="E169" s="8" t="s">
        <v>270</v>
      </c>
      <c r="F169" s="52"/>
      <c r="G169" s="52"/>
      <c r="H169" s="52"/>
      <c r="I169" s="49"/>
      <c r="J169" s="52"/>
      <c r="K169" s="52"/>
      <c r="L169" s="52"/>
      <c r="M169" s="49"/>
      <c r="N169" s="52"/>
      <c r="O169" s="52"/>
      <c r="P169" s="52"/>
      <c r="Q169" s="49"/>
      <c r="R169" s="52">
        <v>156</v>
      </c>
    </row>
    <row r="170" spans="1:18">
      <c r="A170" s="49" t="s">
        <v>569</v>
      </c>
      <c r="B170" s="52"/>
      <c r="C170" s="52"/>
      <c r="D170" s="52"/>
      <c r="E170" s="49"/>
      <c r="F170" s="52"/>
      <c r="G170" s="52"/>
      <c r="H170" s="52"/>
      <c r="I170" s="49"/>
      <c r="J170" s="11">
        <v>0.71</v>
      </c>
      <c r="K170" s="52"/>
      <c r="L170" s="52"/>
      <c r="M170" s="49" t="s">
        <v>277</v>
      </c>
      <c r="N170" s="52">
        <v>1.0999999999999999E-2</v>
      </c>
      <c r="O170" s="52"/>
      <c r="P170" s="52"/>
      <c r="Q170" s="49" t="s">
        <v>277</v>
      </c>
      <c r="R170" s="11">
        <v>162</v>
      </c>
    </row>
    <row r="171" spans="1:18">
      <c r="A171" s="49" t="s">
        <v>578</v>
      </c>
      <c r="B171" s="52"/>
      <c r="C171" s="52"/>
      <c r="D171" s="52"/>
      <c r="E171" s="49"/>
      <c r="F171" s="52"/>
      <c r="G171" s="52"/>
      <c r="H171" s="52"/>
      <c r="I171" s="49"/>
      <c r="J171" s="11">
        <v>0.14000000000000001</v>
      </c>
      <c r="K171" s="52"/>
      <c r="L171" s="52"/>
      <c r="M171" s="49" t="s">
        <v>277</v>
      </c>
      <c r="N171" s="52">
        <v>0.2</v>
      </c>
      <c r="O171" s="52"/>
      <c r="P171" s="52"/>
      <c r="Q171" s="49" t="s">
        <v>277</v>
      </c>
      <c r="R171" s="11">
        <v>162</v>
      </c>
    </row>
    <row r="172" spans="1:18">
      <c r="A172" s="49" t="s">
        <v>569</v>
      </c>
      <c r="B172" s="52"/>
      <c r="C172" s="52"/>
      <c r="D172" s="52"/>
      <c r="E172" s="49"/>
      <c r="F172" s="52"/>
      <c r="G172" s="52"/>
      <c r="H172" s="52"/>
      <c r="I172" s="49"/>
      <c r="J172" s="11">
        <v>0.44</v>
      </c>
      <c r="K172" s="11">
        <v>0.15</v>
      </c>
      <c r="L172" s="11">
        <v>0.15</v>
      </c>
      <c r="M172" s="49" t="s">
        <v>176</v>
      </c>
      <c r="N172" s="52"/>
      <c r="O172" s="52"/>
      <c r="P172" s="52"/>
      <c r="Q172" s="49"/>
      <c r="R172" s="11">
        <v>165</v>
      </c>
    </row>
    <row r="173" spans="1:18">
      <c r="A173" s="49" t="s">
        <v>569</v>
      </c>
      <c r="B173" s="52"/>
      <c r="C173" s="52"/>
      <c r="D173" s="52"/>
      <c r="E173" s="49"/>
      <c r="F173" s="52"/>
      <c r="G173" s="52"/>
      <c r="H173" s="52"/>
      <c r="I173" s="49"/>
      <c r="J173" s="52"/>
      <c r="K173" s="52"/>
      <c r="L173" s="52"/>
      <c r="M173" s="49"/>
      <c r="N173" s="11">
        <v>0.01</v>
      </c>
      <c r="O173" s="52"/>
      <c r="P173" s="52"/>
      <c r="Q173" s="49" t="s">
        <v>99</v>
      </c>
      <c r="R173" s="11">
        <v>167</v>
      </c>
    </row>
    <row r="174" spans="1:18">
      <c r="A174" s="55" t="s">
        <v>569</v>
      </c>
      <c r="B174" s="56"/>
      <c r="C174" s="56"/>
      <c r="D174" s="56"/>
      <c r="E174" s="55"/>
      <c r="F174" s="56"/>
      <c r="G174" s="56"/>
      <c r="H174" s="56"/>
      <c r="I174" s="55"/>
      <c r="J174" s="52">
        <v>0.9</v>
      </c>
      <c r="K174" s="56"/>
      <c r="L174" s="56"/>
      <c r="M174" s="55" t="s">
        <v>277</v>
      </c>
      <c r="N174" s="56"/>
      <c r="O174" s="56"/>
      <c r="P174" s="56"/>
      <c r="Q174" s="55"/>
      <c r="R174" s="11">
        <v>172</v>
      </c>
    </row>
    <row r="175" spans="1:18">
      <c r="A175" s="55" t="s">
        <v>578</v>
      </c>
      <c r="B175" s="56"/>
      <c r="C175" s="56"/>
      <c r="D175" s="56"/>
      <c r="E175" s="55"/>
      <c r="F175" s="56"/>
      <c r="G175" s="56"/>
      <c r="H175" s="56"/>
      <c r="I175" s="55"/>
      <c r="J175" s="52">
        <v>0.3</v>
      </c>
      <c r="K175" s="56"/>
      <c r="L175" s="56"/>
      <c r="M175" s="55" t="s">
        <v>277</v>
      </c>
      <c r="N175" s="56"/>
      <c r="O175" s="56"/>
      <c r="P175" s="56"/>
      <c r="Q175" s="55"/>
      <c r="R175" s="11">
        <v>172</v>
      </c>
    </row>
    <row r="176" spans="1:18">
      <c r="A176" s="55" t="s">
        <v>606</v>
      </c>
      <c r="B176" s="56"/>
      <c r="C176" s="56"/>
      <c r="D176" s="56"/>
      <c r="E176" s="55"/>
      <c r="F176" s="56"/>
      <c r="G176" s="56"/>
      <c r="H176" s="56"/>
      <c r="I176" s="55"/>
      <c r="J176" s="11">
        <v>0.35</v>
      </c>
      <c r="K176" s="56"/>
      <c r="L176" s="56"/>
      <c r="M176" s="55" t="s">
        <v>176</v>
      </c>
      <c r="N176" s="56"/>
      <c r="O176" s="56"/>
      <c r="P176" s="56"/>
      <c r="Q176" s="55"/>
      <c r="R176" s="56">
        <v>173</v>
      </c>
    </row>
    <row r="177" spans="1:18">
      <c r="A177" s="55" t="s">
        <v>611</v>
      </c>
      <c r="B177" s="56"/>
      <c r="C177" s="56"/>
      <c r="D177" s="56"/>
      <c r="E177" s="55"/>
      <c r="F177" s="56"/>
      <c r="G177" s="56"/>
      <c r="H177" s="56"/>
      <c r="I177" s="55"/>
      <c r="J177" s="11">
        <v>0.75</v>
      </c>
      <c r="K177" s="56"/>
      <c r="L177" s="56"/>
      <c r="M177" s="55" t="s">
        <v>490</v>
      </c>
      <c r="N177" s="11">
        <v>1.0999999999999999E-2</v>
      </c>
      <c r="O177" s="56"/>
      <c r="P177" s="56"/>
      <c r="Q177" s="55" t="s">
        <v>490</v>
      </c>
      <c r="R177" s="11">
        <v>175</v>
      </c>
    </row>
    <row r="178" spans="1:18">
      <c r="A178" s="55" t="s">
        <v>606</v>
      </c>
      <c r="B178" s="56"/>
      <c r="C178" s="56"/>
      <c r="D178" s="56"/>
      <c r="E178" s="55"/>
      <c r="F178" s="56"/>
      <c r="G178" s="56"/>
      <c r="H178" s="56"/>
      <c r="I178" s="55"/>
      <c r="J178" s="11">
        <v>0.19</v>
      </c>
      <c r="K178" s="56"/>
      <c r="L178" s="56"/>
      <c r="M178" s="55" t="s">
        <v>490</v>
      </c>
      <c r="N178" s="11">
        <v>0.216</v>
      </c>
      <c r="O178" s="56"/>
      <c r="P178" s="56"/>
      <c r="Q178" s="55" t="s">
        <v>490</v>
      </c>
      <c r="R178" s="11">
        <v>175</v>
      </c>
    </row>
    <row r="179" spans="1:18">
      <c r="A179" s="55" t="s">
        <v>611</v>
      </c>
      <c r="B179" s="56"/>
      <c r="C179" s="56"/>
      <c r="D179" s="56"/>
      <c r="E179" s="55"/>
      <c r="F179" s="56"/>
      <c r="G179" s="56"/>
      <c r="H179" s="56"/>
      <c r="I179" s="55"/>
      <c r="J179" s="11">
        <v>0.61</v>
      </c>
      <c r="K179" s="56"/>
      <c r="L179" s="56"/>
      <c r="M179" s="55" t="s">
        <v>176</v>
      </c>
      <c r="N179" s="56"/>
      <c r="O179" s="56"/>
      <c r="P179" s="56"/>
      <c r="Q179" s="55" t="s">
        <v>490</v>
      </c>
      <c r="R179" s="11">
        <v>175</v>
      </c>
    </row>
    <row r="180" spans="1:18">
      <c r="A180" s="55" t="s">
        <v>606</v>
      </c>
      <c r="B180" s="56"/>
      <c r="C180" s="56"/>
      <c r="D180" s="56"/>
      <c r="E180" s="55"/>
      <c r="F180" s="56"/>
      <c r="G180" s="56"/>
      <c r="H180" s="56"/>
      <c r="I180" s="55"/>
      <c r="J180" s="11">
        <v>0.15</v>
      </c>
      <c r="K180" s="56"/>
      <c r="L180" s="56"/>
      <c r="M180" s="55" t="s">
        <v>176</v>
      </c>
      <c r="N180" s="56"/>
      <c r="O180" s="56"/>
      <c r="P180" s="56"/>
      <c r="Q180" s="55"/>
      <c r="R180" s="11">
        <v>177</v>
      </c>
    </row>
    <row r="181" spans="1:18">
      <c r="A181" s="55" t="s">
        <v>611</v>
      </c>
      <c r="B181" s="11">
        <v>14000</v>
      </c>
      <c r="C181" s="56"/>
      <c r="D181" s="56"/>
      <c r="E181" s="55" t="s">
        <v>464</v>
      </c>
      <c r="F181" s="56"/>
      <c r="G181" s="56"/>
      <c r="H181" s="56"/>
      <c r="I181" s="55"/>
      <c r="J181" s="56"/>
      <c r="K181" s="56"/>
      <c r="L181" s="56"/>
      <c r="M181" s="55"/>
      <c r="N181" s="56"/>
      <c r="O181" s="56"/>
      <c r="P181" s="56"/>
      <c r="Q181" s="55"/>
      <c r="R181" s="56">
        <v>178</v>
      </c>
    </row>
    <row r="182" spans="1:18">
      <c r="A182" s="55" t="s">
        <v>611</v>
      </c>
      <c r="B182" s="56"/>
      <c r="C182" s="56"/>
      <c r="D182" s="56"/>
      <c r="E182" s="55"/>
      <c r="F182" s="56"/>
      <c r="G182" s="56"/>
      <c r="H182" s="56"/>
      <c r="I182" s="55"/>
      <c r="J182" s="11">
        <v>0.88</v>
      </c>
      <c r="K182" s="56"/>
      <c r="L182" s="56"/>
      <c r="M182" s="55" t="s">
        <v>464</v>
      </c>
      <c r="N182" s="56"/>
      <c r="O182" s="56"/>
      <c r="P182" s="56"/>
      <c r="Q182" s="55"/>
      <c r="R182" s="56">
        <v>179</v>
      </c>
    </row>
    <row r="183" spans="1:18">
      <c r="A183" s="55" t="s">
        <v>622</v>
      </c>
      <c r="B183" s="56"/>
      <c r="C183" s="56"/>
      <c r="D183" s="56"/>
      <c r="E183" s="55"/>
      <c r="F183" s="56"/>
      <c r="G183" s="56"/>
      <c r="H183" s="56"/>
      <c r="I183" s="55"/>
      <c r="J183" s="11">
        <v>0.2</v>
      </c>
      <c r="K183" s="56"/>
      <c r="L183" s="56"/>
      <c r="M183" s="55" t="s">
        <v>464</v>
      </c>
      <c r="N183" s="11">
        <v>0.22</v>
      </c>
      <c r="O183" s="56"/>
      <c r="P183" s="56"/>
      <c r="Q183" s="55" t="s">
        <v>464</v>
      </c>
      <c r="R183" s="11">
        <v>179</v>
      </c>
    </row>
    <row r="184" spans="1:18">
      <c r="A184" s="59" t="s">
        <v>611</v>
      </c>
      <c r="B184" s="60"/>
      <c r="C184" s="60"/>
      <c r="D184" s="60"/>
      <c r="E184" s="59"/>
      <c r="F184" s="60"/>
      <c r="G184" s="60"/>
      <c r="H184" s="60"/>
      <c r="I184" s="59"/>
      <c r="J184" s="11">
        <v>0.8</v>
      </c>
      <c r="K184" s="11">
        <v>0.04</v>
      </c>
      <c r="L184" s="11">
        <v>0.04</v>
      </c>
      <c r="M184" s="59" t="s">
        <v>270</v>
      </c>
      <c r="N184" s="60"/>
      <c r="O184" s="60"/>
      <c r="P184" s="60"/>
      <c r="Q184" s="59"/>
      <c r="R184" s="60">
        <v>185</v>
      </c>
    </row>
    <row r="185" spans="1:18">
      <c r="A185" s="59" t="s">
        <v>606</v>
      </c>
      <c r="B185" s="60"/>
      <c r="C185" s="60"/>
      <c r="D185" s="60"/>
      <c r="E185" s="59"/>
      <c r="F185" s="60"/>
      <c r="G185" s="60"/>
      <c r="H185" s="60"/>
      <c r="I185" s="59"/>
      <c r="J185" s="11">
        <v>0.18</v>
      </c>
      <c r="K185" s="11">
        <v>0.06</v>
      </c>
      <c r="L185" s="11">
        <v>0.06</v>
      </c>
      <c r="M185" s="59" t="s">
        <v>270</v>
      </c>
      <c r="N185" s="60"/>
      <c r="O185" s="60"/>
      <c r="P185" s="60"/>
      <c r="Q185" s="59"/>
      <c r="R185" s="60">
        <v>185</v>
      </c>
    </row>
    <row r="186" spans="1:18">
      <c r="A186" s="59" t="s">
        <v>645</v>
      </c>
      <c r="B186" s="60"/>
      <c r="C186" s="60"/>
      <c r="D186" s="60"/>
      <c r="E186" s="59"/>
      <c r="F186" s="60"/>
      <c r="G186" s="60"/>
      <c r="H186" s="60"/>
      <c r="I186" s="59"/>
      <c r="J186" s="11">
        <v>0.3</v>
      </c>
      <c r="K186" s="11">
        <v>0.05</v>
      </c>
      <c r="L186" s="11">
        <v>0.05</v>
      </c>
      <c r="M186" s="59" t="s">
        <v>67</v>
      </c>
      <c r="N186" s="60"/>
      <c r="O186" s="60"/>
      <c r="P186" s="60"/>
      <c r="Q186" s="59"/>
      <c r="R186" s="11">
        <v>187</v>
      </c>
    </row>
    <row r="187" spans="1:18">
      <c r="A187" s="59" t="s">
        <v>646</v>
      </c>
      <c r="B187" s="60"/>
      <c r="C187" s="60"/>
      <c r="D187" s="60"/>
      <c r="E187" s="59"/>
      <c r="F187" s="60"/>
      <c r="G187" s="60"/>
      <c r="H187" s="60"/>
      <c r="I187" s="59"/>
      <c r="J187" s="11">
        <v>0.12</v>
      </c>
      <c r="K187" s="11">
        <v>0.02</v>
      </c>
      <c r="L187" s="11">
        <v>0.02</v>
      </c>
      <c r="M187" s="59" t="s">
        <v>67</v>
      </c>
      <c r="N187" s="11">
        <v>0.15</v>
      </c>
      <c r="O187" s="11">
        <v>0.01</v>
      </c>
      <c r="P187" s="11">
        <v>0.01</v>
      </c>
      <c r="Q187" s="59" t="s">
        <v>67</v>
      </c>
      <c r="R187" s="11">
        <v>187</v>
      </c>
    </row>
    <row r="188" spans="1:18">
      <c r="A188" s="59" t="s">
        <v>645</v>
      </c>
      <c r="B188" s="60"/>
      <c r="C188" s="60"/>
      <c r="D188" s="60"/>
      <c r="E188" s="59"/>
      <c r="F188" s="60"/>
      <c r="G188" s="60"/>
      <c r="H188" s="60"/>
      <c r="I188" s="59"/>
      <c r="J188" s="11">
        <v>0.95</v>
      </c>
      <c r="K188" s="11">
        <v>0.15</v>
      </c>
      <c r="L188" s="11">
        <v>0.15</v>
      </c>
      <c r="M188" s="59" t="s">
        <v>99</v>
      </c>
      <c r="N188" s="11">
        <v>8.0000000000000002E-3</v>
      </c>
      <c r="O188" s="11">
        <v>2E-3</v>
      </c>
      <c r="P188" s="11">
        <v>2E-3</v>
      </c>
      <c r="Q188" s="59" t="s">
        <v>99</v>
      </c>
      <c r="R188" s="11">
        <v>189</v>
      </c>
    </row>
    <row r="189" spans="1:18">
      <c r="A189" s="59" t="s">
        <v>646</v>
      </c>
      <c r="B189" s="60"/>
      <c r="C189" s="60"/>
      <c r="D189" s="60"/>
      <c r="E189" s="59"/>
      <c r="F189" s="60"/>
      <c r="G189" s="60"/>
      <c r="H189" s="60"/>
      <c r="I189" s="59"/>
      <c r="J189" s="11">
        <v>0.14000000000000001</v>
      </c>
      <c r="K189" s="11">
        <v>0.05</v>
      </c>
      <c r="L189" s="11">
        <v>0.05</v>
      </c>
      <c r="M189" s="59" t="s">
        <v>99</v>
      </c>
      <c r="N189" s="11">
        <v>0.158</v>
      </c>
      <c r="O189" s="11">
        <v>0.02</v>
      </c>
      <c r="P189" s="11">
        <v>0.02</v>
      </c>
      <c r="Q189" s="59" t="s">
        <v>99</v>
      </c>
      <c r="R189" s="11">
        <v>189</v>
      </c>
    </row>
    <row r="190" spans="1:18">
      <c r="A190" s="59" t="s">
        <v>655</v>
      </c>
      <c r="B190" s="11">
        <v>25000</v>
      </c>
      <c r="C190" s="11">
        <v>5000</v>
      </c>
      <c r="D190" s="11">
        <v>5000</v>
      </c>
      <c r="E190" s="59" t="s">
        <v>270</v>
      </c>
      <c r="F190" s="60"/>
      <c r="G190" s="60"/>
      <c r="H190" s="60"/>
      <c r="I190" s="59"/>
      <c r="J190" s="11">
        <v>0.99099999999999999</v>
      </c>
      <c r="K190" s="11">
        <v>0.15</v>
      </c>
      <c r="L190" s="11">
        <v>0.3</v>
      </c>
      <c r="M190" s="59" t="s">
        <v>67</v>
      </c>
      <c r="N190" s="60">
        <v>7.0000000000000001E-3</v>
      </c>
      <c r="O190" s="11">
        <v>1.44E-2</v>
      </c>
      <c r="P190" s="11">
        <v>2.8700000000000002E-3</v>
      </c>
      <c r="Q190" s="59" t="s">
        <v>67</v>
      </c>
      <c r="R190" s="11">
        <v>190</v>
      </c>
    </row>
    <row r="191" spans="1:18">
      <c r="A191" s="59" t="s">
        <v>646</v>
      </c>
      <c r="B191" s="60"/>
      <c r="C191" s="60"/>
      <c r="D191" s="60"/>
      <c r="E191" s="59"/>
      <c r="F191" s="60"/>
      <c r="G191" s="60"/>
      <c r="H191" s="60"/>
      <c r="I191" s="59"/>
      <c r="J191" s="11">
        <v>0.14599999999999999</v>
      </c>
      <c r="K191" s="11">
        <v>0.03</v>
      </c>
      <c r="L191" s="11">
        <v>7.0000000000000007E-2</v>
      </c>
      <c r="M191" s="59" t="s">
        <v>67</v>
      </c>
      <c r="N191" s="11">
        <v>0.16</v>
      </c>
      <c r="O191" s="11">
        <v>1E-3</v>
      </c>
      <c r="P191" s="11">
        <v>2E-3</v>
      </c>
      <c r="Q191" s="59" t="s">
        <v>67</v>
      </c>
      <c r="R191" s="11">
        <v>190</v>
      </c>
    </row>
    <row r="192" spans="1:18">
      <c r="A192" s="61" t="s">
        <v>645</v>
      </c>
      <c r="B192" s="63"/>
      <c r="C192" s="63"/>
      <c r="D192" s="63"/>
      <c r="E192" s="61"/>
      <c r="F192" s="63"/>
      <c r="G192" s="63"/>
      <c r="H192" s="63"/>
      <c r="I192" s="61"/>
      <c r="J192" s="63">
        <v>0.68</v>
      </c>
      <c r="K192" s="64"/>
      <c r="L192" s="64"/>
      <c r="M192" s="61" t="s">
        <v>99</v>
      </c>
      <c r="N192" s="63"/>
      <c r="O192" s="63"/>
      <c r="P192" s="63"/>
      <c r="Q192" s="61"/>
      <c r="R192" s="11">
        <v>193</v>
      </c>
    </row>
    <row r="193" spans="1:18">
      <c r="A193" s="61" t="s">
        <v>646</v>
      </c>
      <c r="B193" s="63"/>
      <c r="C193" s="63"/>
      <c r="D193" s="63"/>
      <c r="E193" s="61"/>
      <c r="F193" s="63"/>
      <c r="G193" s="63"/>
      <c r="H193" s="63"/>
      <c r="I193" s="61"/>
      <c r="J193" s="63">
        <v>7.0000000000000007E-2</v>
      </c>
      <c r="K193" s="64"/>
      <c r="L193" s="64"/>
      <c r="M193" s="61" t="s">
        <v>99</v>
      </c>
      <c r="N193" s="11">
        <v>0.13</v>
      </c>
      <c r="O193" s="64"/>
      <c r="P193" s="64"/>
      <c r="Q193" s="61" t="s">
        <v>99</v>
      </c>
      <c r="R193" s="11">
        <v>193</v>
      </c>
    </row>
    <row r="194" spans="1:18">
      <c r="A194" s="61" t="s">
        <v>645</v>
      </c>
      <c r="B194" s="63"/>
      <c r="C194" s="63"/>
      <c r="D194" s="63"/>
      <c r="E194" s="61"/>
      <c r="F194" s="63"/>
      <c r="G194" s="63"/>
      <c r="H194" s="63"/>
      <c r="I194" s="61"/>
      <c r="J194" s="11">
        <v>0.89</v>
      </c>
      <c r="K194" s="11">
        <v>0.06</v>
      </c>
      <c r="L194" s="11">
        <v>0.03</v>
      </c>
      <c r="M194" s="61" t="s">
        <v>99</v>
      </c>
      <c r="N194" s="11">
        <v>1.24E-2</v>
      </c>
      <c r="O194" s="11">
        <v>5.0000000000000002E-5</v>
      </c>
      <c r="P194" s="11">
        <v>5.0000000000000002E-5</v>
      </c>
      <c r="Q194" s="61" t="s">
        <v>99</v>
      </c>
      <c r="R194" s="11">
        <v>194</v>
      </c>
    </row>
    <row r="195" spans="1:18">
      <c r="A195" s="61" t="s">
        <v>646</v>
      </c>
      <c r="B195" s="63"/>
      <c r="C195" s="63"/>
      <c r="D195" s="63"/>
      <c r="E195" s="61"/>
      <c r="F195" s="63"/>
      <c r="G195" s="63"/>
      <c r="H195" s="63"/>
      <c r="I195" s="61"/>
      <c r="J195" s="11">
        <v>0.1</v>
      </c>
      <c r="K195" s="11">
        <v>5.0000000000000001E-3</v>
      </c>
      <c r="L195" s="11">
        <v>0.01</v>
      </c>
      <c r="M195" s="61" t="s">
        <v>99</v>
      </c>
      <c r="N195" s="11">
        <v>0.14399999999999999</v>
      </c>
      <c r="O195" s="11">
        <v>1.2999999999999999E-2</v>
      </c>
      <c r="P195" s="11">
        <v>5.0000000000000001E-3</v>
      </c>
      <c r="Q195" s="61" t="s">
        <v>99</v>
      </c>
      <c r="R195" s="11">
        <v>194</v>
      </c>
    </row>
    <row r="196" spans="1:18">
      <c r="A196" s="66" t="s">
        <v>645</v>
      </c>
      <c r="B196" s="64"/>
      <c r="C196" s="64"/>
      <c r="D196" s="64"/>
      <c r="E196" s="66"/>
      <c r="F196" s="64"/>
      <c r="G196" s="64"/>
      <c r="H196" s="64"/>
      <c r="I196" s="66"/>
      <c r="J196" s="11">
        <v>0.68500000000000005</v>
      </c>
      <c r="K196" s="11">
        <v>1.0999999999999999E-2</v>
      </c>
      <c r="L196" s="11">
        <v>1.0999999999999999E-2</v>
      </c>
      <c r="M196" s="66" t="s">
        <v>99</v>
      </c>
      <c r="N196" s="11">
        <v>1.0999999999999999E-2</v>
      </c>
      <c r="O196" s="11">
        <v>2.0000000000000001E-4</v>
      </c>
      <c r="P196" s="11">
        <v>2.0000000000000001E-4</v>
      </c>
      <c r="Q196" s="66" t="s">
        <v>99</v>
      </c>
      <c r="R196" s="11">
        <v>196</v>
      </c>
    </row>
    <row r="197" spans="1:18">
      <c r="A197" s="66" t="s">
        <v>646</v>
      </c>
      <c r="B197" s="64"/>
      <c r="C197" s="64"/>
      <c r="D197" s="64"/>
      <c r="E197" s="66"/>
      <c r="F197" s="64"/>
      <c r="G197" s="64"/>
      <c r="H197" s="64"/>
      <c r="I197" s="66"/>
      <c r="J197" s="11">
        <v>7.0000000000000007E-2</v>
      </c>
      <c r="K197" s="11">
        <v>2E-3</v>
      </c>
      <c r="L197" s="11">
        <v>2E-3</v>
      </c>
      <c r="M197" s="66" t="s">
        <v>99</v>
      </c>
      <c r="N197" s="11">
        <v>0.127</v>
      </c>
      <c r="O197" s="11">
        <v>2E-3</v>
      </c>
      <c r="P197" s="11">
        <v>2E-3</v>
      </c>
      <c r="Q197" s="66" t="s">
        <v>99</v>
      </c>
      <c r="R197" s="11">
        <v>196</v>
      </c>
    </row>
    <row r="198" spans="1:18">
      <c r="A198" s="66" t="s">
        <v>645</v>
      </c>
      <c r="B198" s="11">
        <v>15000</v>
      </c>
      <c r="C198" s="64">
        <v>2000</v>
      </c>
      <c r="D198" s="64">
        <v>2000</v>
      </c>
      <c r="E198" s="66" t="s">
        <v>270</v>
      </c>
      <c r="F198" s="64"/>
      <c r="G198" s="64"/>
      <c r="H198" s="64"/>
      <c r="I198" s="66"/>
      <c r="J198" s="64"/>
      <c r="K198" s="64"/>
      <c r="L198" s="64"/>
      <c r="M198" s="66"/>
      <c r="N198" s="64"/>
      <c r="O198" s="64"/>
      <c r="P198" s="64"/>
      <c r="Q198" s="66"/>
      <c r="R198" s="11">
        <v>197</v>
      </c>
    </row>
    <row r="199" spans="1:18">
      <c r="A199" s="66" t="s">
        <v>645</v>
      </c>
      <c r="B199" s="11">
        <v>16490</v>
      </c>
      <c r="C199" s="11">
        <v>230</v>
      </c>
      <c r="D199" s="11">
        <v>230</v>
      </c>
      <c r="E199" s="66" t="s">
        <v>270</v>
      </c>
      <c r="F199" s="11">
        <v>8</v>
      </c>
      <c r="G199" s="64"/>
      <c r="H199" s="64"/>
      <c r="I199" s="66" t="s">
        <v>270</v>
      </c>
      <c r="J199" s="64"/>
      <c r="K199" s="64"/>
      <c r="L199" s="64"/>
      <c r="M199" s="66"/>
      <c r="N199" s="64"/>
      <c r="O199" s="64"/>
      <c r="P199" s="64"/>
      <c r="Q199" s="66"/>
      <c r="R199" s="64">
        <v>199</v>
      </c>
    </row>
    <row r="200" spans="1:18">
      <c r="A200" s="66" t="s">
        <v>645</v>
      </c>
      <c r="B200" s="64"/>
      <c r="C200" s="64"/>
      <c r="D200" s="64"/>
      <c r="E200" s="66"/>
      <c r="F200" s="64"/>
      <c r="G200" s="64"/>
      <c r="H200" s="64"/>
      <c r="I200" s="66"/>
      <c r="J200" s="64" t="s">
        <v>772</v>
      </c>
      <c r="K200" s="64"/>
      <c r="L200" s="64"/>
      <c r="M200" s="66" t="s">
        <v>99</v>
      </c>
      <c r="N200" s="64"/>
      <c r="O200" s="64"/>
      <c r="P200" s="64"/>
      <c r="Q200" s="66"/>
      <c r="R200" s="11">
        <v>201</v>
      </c>
    </row>
    <row r="201" spans="1:18">
      <c r="A201" s="66" t="s">
        <v>646</v>
      </c>
      <c r="B201" s="64"/>
      <c r="C201" s="64"/>
      <c r="D201" s="64"/>
      <c r="E201" s="66"/>
      <c r="F201" s="64"/>
      <c r="G201" s="64"/>
      <c r="H201" s="64"/>
      <c r="I201" s="66"/>
      <c r="J201" s="64" t="s">
        <v>773</v>
      </c>
      <c r="K201" s="64"/>
      <c r="L201" s="64"/>
      <c r="M201" s="66" t="s">
        <v>99</v>
      </c>
      <c r="N201" s="64"/>
      <c r="O201" s="64"/>
      <c r="P201" s="64"/>
      <c r="Q201" s="66"/>
      <c r="R201" s="11">
        <v>201</v>
      </c>
    </row>
    <row r="202" spans="1:18">
      <c r="A202" s="66" t="s">
        <v>646</v>
      </c>
      <c r="B202" s="64"/>
      <c r="C202" s="64"/>
      <c r="D202" s="64"/>
      <c r="E202" s="66"/>
      <c r="F202" s="64"/>
      <c r="G202" s="64"/>
      <c r="H202" s="64"/>
      <c r="I202" s="66"/>
      <c r="J202" s="11">
        <v>6.5000000000000002E-2</v>
      </c>
      <c r="K202" s="11">
        <v>4.0000000000000001E-3</v>
      </c>
      <c r="L202" s="11">
        <v>4.0000000000000001E-3</v>
      </c>
      <c r="M202" s="66" t="s">
        <v>464</v>
      </c>
      <c r="N202" s="11">
        <v>0.125</v>
      </c>
      <c r="O202" s="11">
        <v>3.0000000000000001E-3</v>
      </c>
      <c r="P202" s="11">
        <v>3.0000000000000001E-3</v>
      </c>
      <c r="Q202" s="66" t="s">
        <v>464</v>
      </c>
      <c r="R202" s="11">
        <v>203</v>
      </c>
    </row>
    <row r="203" spans="1:18">
      <c r="A203" s="66" t="s">
        <v>646</v>
      </c>
      <c r="B203" s="64"/>
      <c r="C203" s="64"/>
      <c r="D203" s="64"/>
      <c r="E203" s="66"/>
      <c r="F203" s="64"/>
      <c r="G203" s="64"/>
      <c r="H203" s="64"/>
      <c r="I203" s="66"/>
      <c r="J203" s="11">
        <v>6.9000000000000006E-2</v>
      </c>
      <c r="K203" s="11">
        <v>6.0000000000000001E-3</v>
      </c>
      <c r="L203" s="11">
        <v>6.0000000000000001E-3</v>
      </c>
      <c r="M203" s="66" t="s">
        <v>464</v>
      </c>
      <c r="N203" s="64">
        <v>0.126</v>
      </c>
      <c r="O203" s="11">
        <v>5.0000000000000001E-3</v>
      </c>
      <c r="P203" s="11">
        <v>5.0000000000000001E-3</v>
      </c>
      <c r="Q203" s="66" t="s">
        <v>464</v>
      </c>
      <c r="R203" s="11">
        <v>205</v>
      </c>
    </row>
    <row r="204" spans="1:18">
      <c r="A204" s="66" t="s">
        <v>645</v>
      </c>
      <c r="B204" s="11">
        <v>16500</v>
      </c>
      <c r="C204" s="64"/>
      <c r="D204" s="64"/>
      <c r="E204" s="66" t="s">
        <v>300</v>
      </c>
      <c r="F204" s="64"/>
      <c r="G204" s="64"/>
      <c r="H204" s="64"/>
      <c r="I204" s="66"/>
      <c r="J204" s="11">
        <v>0.84</v>
      </c>
      <c r="K204" s="11">
        <v>0.04</v>
      </c>
      <c r="L204" s="11">
        <v>0.04</v>
      </c>
      <c r="M204" s="66" t="s">
        <v>99</v>
      </c>
      <c r="N204" s="11">
        <v>0.01</v>
      </c>
      <c r="O204" s="11">
        <v>4.0000000000000002E-4</v>
      </c>
      <c r="P204" s="11">
        <v>4.0000000000000002E-4</v>
      </c>
      <c r="Q204" s="66" t="s">
        <v>99</v>
      </c>
      <c r="R204" s="11">
        <v>206</v>
      </c>
    </row>
    <row r="205" spans="1:18">
      <c r="A205" s="66" t="s">
        <v>646</v>
      </c>
      <c r="B205" s="64"/>
      <c r="C205" s="64"/>
      <c r="D205" s="64"/>
      <c r="E205" s="66"/>
      <c r="F205" s="64"/>
      <c r="G205" s="64"/>
      <c r="H205" s="64"/>
      <c r="I205" s="66"/>
      <c r="J205" s="11">
        <v>8.5999999999999993E-2</v>
      </c>
      <c r="K205" s="11">
        <v>5.0000000000000001E-3</v>
      </c>
      <c r="L205" s="11">
        <v>5.0000000000000001E-3</v>
      </c>
      <c r="M205" s="66" t="s">
        <v>99</v>
      </c>
      <c r="N205" s="11">
        <v>0.13500000000000001</v>
      </c>
      <c r="O205" s="11">
        <v>3.0000000000000001E-3</v>
      </c>
      <c r="P205" s="11">
        <v>3.0000000000000001E-3</v>
      </c>
      <c r="Q205" s="66" t="s">
        <v>99</v>
      </c>
      <c r="R205" s="11">
        <v>206</v>
      </c>
    </row>
    <row r="206" spans="1:18">
      <c r="A206" s="66" t="s">
        <v>646</v>
      </c>
      <c r="B206" s="11">
        <v>2250</v>
      </c>
      <c r="C206" s="11">
        <v>500</v>
      </c>
      <c r="D206" s="11">
        <v>400</v>
      </c>
      <c r="E206" s="66" t="s">
        <v>690</v>
      </c>
      <c r="F206" s="64"/>
      <c r="G206" s="64"/>
      <c r="H206" s="64"/>
      <c r="I206" s="66"/>
      <c r="J206" s="64"/>
      <c r="K206" s="64"/>
      <c r="L206" s="64"/>
      <c r="M206" s="66"/>
      <c r="N206" s="64"/>
      <c r="O206" s="64"/>
      <c r="P206" s="64"/>
      <c r="Q206" s="66"/>
      <c r="R206" s="64">
        <v>207</v>
      </c>
    </row>
    <row r="207" spans="1:18">
      <c r="A207" s="66" t="s">
        <v>645</v>
      </c>
      <c r="B207" s="11">
        <v>18600</v>
      </c>
      <c r="C207" s="11">
        <v>2800</v>
      </c>
      <c r="D207" s="11">
        <v>1600</v>
      </c>
      <c r="E207" s="66" t="s">
        <v>99</v>
      </c>
      <c r="F207" s="11">
        <v>8.4220000000000006</v>
      </c>
      <c r="G207" s="11">
        <v>1.7000000000000001E-2</v>
      </c>
      <c r="H207" s="11">
        <v>1.2999999999999999E-2</v>
      </c>
      <c r="I207" s="66" t="s">
        <v>99</v>
      </c>
      <c r="J207" s="11">
        <v>0.88200000000000001</v>
      </c>
      <c r="K207" s="11">
        <v>1.0999999999999999E-2</v>
      </c>
      <c r="L207" s="11">
        <v>1.4999999999999999E-2</v>
      </c>
      <c r="M207" s="66" t="s">
        <v>99</v>
      </c>
      <c r="N207" s="11">
        <v>9.5700000000000004E-3</v>
      </c>
      <c r="O207" s="11">
        <v>1.8000000000000001E-4</v>
      </c>
      <c r="P207" s="11">
        <v>1.2E-4</v>
      </c>
      <c r="Q207" s="66" t="s">
        <v>99</v>
      </c>
      <c r="R207" s="11">
        <v>209</v>
      </c>
    </row>
    <row r="208" spans="1:18">
      <c r="A208" s="66" t="s">
        <v>646</v>
      </c>
      <c r="B208" s="64"/>
      <c r="C208" s="64"/>
      <c r="D208" s="64"/>
      <c r="E208" s="66"/>
      <c r="F208" s="64"/>
      <c r="G208" s="64"/>
      <c r="H208" s="64"/>
      <c r="I208" s="66"/>
      <c r="J208" s="11">
        <v>9.2999999999999999E-2</v>
      </c>
      <c r="K208" s="11">
        <v>4.0000000000000001E-3</v>
      </c>
      <c r="L208" s="11">
        <v>1E-3</v>
      </c>
      <c r="M208" s="66" t="s">
        <v>99</v>
      </c>
      <c r="N208" s="11">
        <v>0.13880000000000001</v>
      </c>
      <c r="O208" s="11">
        <v>1.8E-3</v>
      </c>
      <c r="P208" s="11">
        <v>2.9999999999999997E-4</v>
      </c>
      <c r="Q208" s="66" t="s">
        <v>99</v>
      </c>
      <c r="R208" s="11">
        <v>209</v>
      </c>
    </row>
    <row r="209" spans="1:18">
      <c r="A209" s="175" t="s">
        <v>707</v>
      </c>
      <c r="B209" s="64">
        <v>29000</v>
      </c>
      <c r="C209" s="64">
        <v>800</v>
      </c>
      <c r="D209" s="64">
        <v>800</v>
      </c>
      <c r="E209" s="175" t="s">
        <v>99</v>
      </c>
      <c r="F209" s="64">
        <v>4.9400000000000004</v>
      </c>
      <c r="G209" s="64">
        <v>0.03</v>
      </c>
      <c r="H209" s="64">
        <v>0.03</v>
      </c>
      <c r="I209" s="175" t="s">
        <v>99</v>
      </c>
      <c r="J209" s="11">
        <v>1.6E-2</v>
      </c>
      <c r="K209" s="11">
        <v>3.0000000000000001E-3</v>
      </c>
      <c r="L209" s="11">
        <v>3.0000000000000001E-3</v>
      </c>
      <c r="M209" s="175" t="s">
        <v>99</v>
      </c>
      <c r="N209" s="11">
        <v>0.20499999999999999</v>
      </c>
      <c r="O209" s="11">
        <v>3.0000000000000001E-3</v>
      </c>
      <c r="P209" s="11">
        <v>3.0000000000000001E-3</v>
      </c>
      <c r="Q209" s="175" t="s">
        <v>99</v>
      </c>
      <c r="R209" s="11">
        <v>212</v>
      </c>
    </row>
    <row r="210" spans="1:18">
      <c r="A210" s="175" t="s">
        <v>709</v>
      </c>
      <c r="B210" s="64">
        <v>3700</v>
      </c>
      <c r="C210" s="64">
        <v>700</v>
      </c>
      <c r="D210" s="64">
        <v>700</v>
      </c>
      <c r="E210" s="175" t="s">
        <v>135</v>
      </c>
      <c r="F210" s="64"/>
      <c r="G210" s="64"/>
      <c r="H210" s="64"/>
      <c r="I210" s="66"/>
      <c r="J210" s="11">
        <v>2.4E-2</v>
      </c>
      <c r="K210" s="11">
        <v>4.0000000000000001E-3</v>
      </c>
      <c r="L210" s="11">
        <v>0.04</v>
      </c>
      <c r="M210" s="175" t="s">
        <v>99</v>
      </c>
      <c r="N210" s="11">
        <v>0.20699999999999999</v>
      </c>
      <c r="O210" s="11">
        <v>4.0000000000000002E-4</v>
      </c>
      <c r="P210" s="11">
        <v>4.0000000000000002E-4</v>
      </c>
      <c r="Q210" s="175" t="s">
        <v>99</v>
      </c>
      <c r="R210" s="11">
        <v>212</v>
      </c>
    </row>
    <row r="211" spans="1:18">
      <c r="A211" s="67" t="s">
        <v>707</v>
      </c>
      <c r="B211" s="11">
        <v>26000</v>
      </c>
      <c r="C211" s="69"/>
      <c r="D211" s="69"/>
      <c r="E211" s="67" t="s">
        <v>708</v>
      </c>
      <c r="F211" s="69"/>
      <c r="G211" s="69"/>
      <c r="H211" s="69"/>
      <c r="I211" s="67"/>
      <c r="J211" s="11">
        <v>0.25</v>
      </c>
      <c r="K211" s="69"/>
      <c r="L211" s="69"/>
      <c r="M211" s="67" t="s">
        <v>99</v>
      </c>
      <c r="N211" s="69">
        <v>0.20300000000000001</v>
      </c>
      <c r="O211" s="69"/>
      <c r="P211" s="69"/>
      <c r="Q211" s="67" t="s">
        <v>99</v>
      </c>
      <c r="R211" s="11">
        <v>213</v>
      </c>
    </row>
    <row r="212" spans="1:18">
      <c r="A212" s="67" t="s">
        <v>709</v>
      </c>
      <c r="B212" s="11">
        <v>4500</v>
      </c>
      <c r="C212" s="11">
        <v>500</v>
      </c>
      <c r="D212" s="11">
        <v>500</v>
      </c>
      <c r="E212" s="67" t="s">
        <v>99</v>
      </c>
      <c r="F212" s="69"/>
      <c r="G212" s="69"/>
      <c r="H212" s="69"/>
      <c r="I212" s="67"/>
      <c r="J212" s="11">
        <v>0.12</v>
      </c>
      <c r="K212" s="69"/>
      <c r="L212" s="69"/>
      <c r="M212" s="67" t="s">
        <v>99</v>
      </c>
      <c r="N212" s="69">
        <v>0.20699999999999999</v>
      </c>
      <c r="O212" s="69"/>
      <c r="P212" s="69"/>
      <c r="Q212" s="67" t="s">
        <v>99</v>
      </c>
      <c r="R212" s="11">
        <v>213</v>
      </c>
    </row>
    <row r="213" spans="1:18">
      <c r="A213" s="67" t="s">
        <v>707</v>
      </c>
      <c r="B213" s="11">
        <v>26000</v>
      </c>
      <c r="C213" s="69"/>
      <c r="D213" s="69"/>
      <c r="E213" s="67" t="s">
        <v>708</v>
      </c>
      <c r="F213" s="69">
        <v>5.57</v>
      </c>
      <c r="G213" s="69"/>
      <c r="H213" s="69"/>
      <c r="I213" s="67" t="s">
        <v>300</v>
      </c>
      <c r="J213" s="11">
        <v>0.5</v>
      </c>
      <c r="K213" s="69"/>
      <c r="L213" s="69"/>
      <c r="M213" s="67" t="s">
        <v>99</v>
      </c>
      <c r="N213" s="11">
        <v>0.184</v>
      </c>
      <c r="O213" s="69"/>
      <c r="P213" s="69"/>
      <c r="Q213" s="67" t="s">
        <v>99</v>
      </c>
      <c r="R213" s="11">
        <v>215</v>
      </c>
    </row>
    <row r="214" spans="1:18">
      <c r="A214" s="67" t="s">
        <v>709</v>
      </c>
      <c r="B214" s="11">
        <v>3250</v>
      </c>
      <c r="C214" s="69"/>
      <c r="D214" s="69"/>
      <c r="E214" s="67" t="s">
        <v>99</v>
      </c>
      <c r="F214" s="69">
        <v>5.07</v>
      </c>
      <c r="G214" s="69"/>
      <c r="H214" s="69"/>
      <c r="I214" s="67" t="s">
        <v>300</v>
      </c>
      <c r="J214" s="11">
        <v>0.154</v>
      </c>
      <c r="K214" s="69"/>
      <c r="L214" s="69"/>
      <c r="M214" s="67" t="s">
        <v>99</v>
      </c>
      <c r="N214" s="11">
        <v>0.17499999999999999</v>
      </c>
      <c r="O214" s="69"/>
      <c r="P214" s="69"/>
      <c r="Q214" s="67" t="s">
        <v>99</v>
      </c>
      <c r="R214" s="11">
        <v>215</v>
      </c>
    </row>
    <row r="215" spans="1:18">
      <c r="A215" s="67" t="s">
        <v>707</v>
      </c>
      <c r="B215" s="11">
        <v>33000</v>
      </c>
      <c r="C215" s="11">
        <v>800</v>
      </c>
      <c r="D215" s="11">
        <v>800</v>
      </c>
      <c r="E215" s="67" t="s">
        <v>176</v>
      </c>
      <c r="F215" s="11">
        <v>5.64</v>
      </c>
      <c r="G215" s="11">
        <v>0.05</v>
      </c>
      <c r="H215" s="11">
        <v>0.05</v>
      </c>
      <c r="I215" s="67" t="s">
        <v>176</v>
      </c>
      <c r="J215" s="11">
        <v>0.5</v>
      </c>
      <c r="K215" s="11">
        <v>0.04</v>
      </c>
      <c r="L215" s="11">
        <v>0.04</v>
      </c>
      <c r="M215" s="67" t="s">
        <v>300</v>
      </c>
      <c r="N215" s="11">
        <v>0.17799999999999999</v>
      </c>
      <c r="O215" s="11">
        <v>6.0000000000000001E-3</v>
      </c>
      <c r="P215" s="11">
        <v>6.0000000000000001E-3</v>
      </c>
      <c r="Q215" s="67" t="s">
        <v>176</v>
      </c>
      <c r="R215" s="11">
        <v>216</v>
      </c>
    </row>
    <row r="216" spans="1:18">
      <c r="A216" s="67" t="s">
        <v>709</v>
      </c>
      <c r="B216" s="11">
        <v>3700</v>
      </c>
      <c r="C216" s="11">
        <v>700</v>
      </c>
      <c r="D216" s="11">
        <v>700</v>
      </c>
      <c r="E216" s="67" t="s">
        <v>176</v>
      </c>
      <c r="F216" s="11">
        <v>5.07</v>
      </c>
      <c r="G216" s="11">
        <v>0.04</v>
      </c>
      <c r="H216" s="11">
        <v>0.04</v>
      </c>
      <c r="I216" s="67" t="s">
        <v>176</v>
      </c>
      <c r="J216" s="11">
        <v>0.14000000000000001</v>
      </c>
      <c r="K216" s="11">
        <v>0.01</v>
      </c>
      <c r="L216" s="11">
        <v>0.01</v>
      </c>
      <c r="M216" s="67" t="s">
        <v>176</v>
      </c>
      <c r="N216" s="11">
        <v>0.183</v>
      </c>
      <c r="O216" s="11">
        <v>7.0000000000000001E-3</v>
      </c>
      <c r="P216" s="11">
        <v>7.0000000000000001E-3</v>
      </c>
      <c r="Q216" s="67" t="s">
        <v>176</v>
      </c>
      <c r="R216" s="11">
        <v>216</v>
      </c>
    </row>
    <row r="217" spans="1:18">
      <c r="A217" s="67" t="s">
        <v>707</v>
      </c>
      <c r="B217" s="69">
        <v>28488</v>
      </c>
      <c r="C217" s="69">
        <v>208</v>
      </c>
      <c r="D217" s="69">
        <v>208</v>
      </c>
      <c r="E217" s="66" t="s">
        <v>270</v>
      </c>
      <c r="F217" s="69">
        <v>5.63</v>
      </c>
      <c r="G217" s="11">
        <v>0.03</v>
      </c>
      <c r="H217" s="11">
        <v>0.03</v>
      </c>
      <c r="I217" s="67" t="s">
        <v>176</v>
      </c>
      <c r="J217" s="11">
        <v>0.48</v>
      </c>
      <c r="K217" s="11">
        <v>0.09</v>
      </c>
      <c r="L217" s="11">
        <v>0.09</v>
      </c>
      <c r="M217" s="67" t="s">
        <v>176</v>
      </c>
      <c r="N217" s="11">
        <v>0.17599999999999999</v>
      </c>
      <c r="O217" s="11">
        <v>1.2E-2</v>
      </c>
      <c r="P217" s="11">
        <v>1.2E-2</v>
      </c>
      <c r="Q217" s="67" t="s">
        <v>176</v>
      </c>
      <c r="R217" s="11">
        <v>217</v>
      </c>
    </row>
    <row r="218" spans="1:18">
      <c r="A218" s="67" t="s">
        <v>709</v>
      </c>
      <c r="B218" s="69"/>
      <c r="C218" s="69"/>
      <c r="D218" s="69"/>
      <c r="E218" s="67"/>
      <c r="F218" s="69"/>
      <c r="G218" s="69"/>
      <c r="H218" s="69"/>
      <c r="I218" s="67"/>
      <c r="J218" s="11">
        <v>0.14000000000000001</v>
      </c>
      <c r="K218" s="11">
        <v>0.02</v>
      </c>
      <c r="L218" s="11">
        <v>0.02</v>
      </c>
      <c r="M218" s="67" t="s">
        <v>176</v>
      </c>
      <c r="N218" s="11">
        <v>0.17599999999999999</v>
      </c>
      <c r="O218" s="11">
        <v>1.2E-2</v>
      </c>
      <c r="P218" s="11">
        <v>1.2E-2</v>
      </c>
      <c r="Q218" s="67" t="s">
        <v>176</v>
      </c>
      <c r="R218" s="11">
        <v>217</v>
      </c>
    </row>
    <row r="219" spans="1:18">
      <c r="A219" s="67" t="s">
        <v>707</v>
      </c>
      <c r="B219" s="11">
        <v>36411</v>
      </c>
      <c r="C219" s="11">
        <v>15</v>
      </c>
      <c r="D219" s="11">
        <v>15</v>
      </c>
      <c r="E219" s="67" t="s">
        <v>99</v>
      </c>
      <c r="F219" s="69"/>
      <c r="G219" s="69"/>
      <c r="H219" s="69"/>
      <c r="I219" s="67"/>
      <c r="J219" s="69"/>
      <c r="K219" s="69"/>
      <c r="L219" s="69"/>
      <c r="M219" s="67"/>
      <c r="N219" s="69"/>
      <c r="O219" s="69"/>
      <c r="P219" s="69"/>
      <c r="Q219" s="67"/>
      <c r="R219" s="11">
        <v>218</v>
      </c>
    </row>
    <row r="220" spans="1:18">
      <c r="A220" s="67" t="s">
        <v>709</v>
      </c>
      <c r="B220" s="11">
        <v>3300</v>
      </c>
      <c r="C220" s="69"/>
      <c r="D220" s="69"/>
      <c r="E220" s="67" t="s">
        <v>708</v>
      </c>
      <c r="F220" s="69"/>
      <c r="G220" s="69"/>
      <c r="H220" s="69"/>
      <c r="I220" s="67"/>
      <c r="J220" s="69"/>
      <c r="K220" s="69"/>
      <c r="L220" s="69"/>
      <c r="M220" s="67"/>
      <c r="N220" s="69"/>
      <c r="O220" s="69"/>
      <c r="P220" s="69"/>
      <c r="Q220" s="67"/>
      <c r="R220" s="11">
        <v>218</v>
      </c>
    </row>
    <row r="221" spans="1:18">
      <c r="A221" s="67" t="s">
        <v>707</v>
      </c>
      <c r="B221" s="11">
        <v>28500</v>
      </c>
      <c r="C221" s="69"/>
      <c r="D221" s="69"/>
      <c r="E221" s="67" t="s">
        <v>708</v>
      </c>
      <c r="F221" s="69"/>
      <c r="G221" s="69"/>
      <c r="H221" s="69"/>
      <c r="I221" s="67"/>
      <c r="J221" s="69"/>
      <c r="K221" s="69"/>
      <c r="L221" s="69"/>
      <c r="M221" s="67"/>
      <c r="N221" s="69"/>
      <c r="O221" s="69"/>
      <c r="P221" s="69"/>
      <c r="Q221" s="67"/>
      <c r="R221" s="11">
        <v>222</v>
      </c>
    </row>
    <row r="222" spans="1:18">
      <c r="A222" s="67" t="s">
        <v>709</v>
      </c>
      <c r="B222" s="11">
        <v>3129</v>
      </c>
      <c r="C222" s="11">
        <v>199</v>
      </c>
      <c r="D222" s="11">
        <v>199</v>
      </c>
      <c r="E222" s="67" t="s">
        <v>176</v>
      </c>
      <c r="F222" s="69"/>
      <c r="G222" s="69"/>
      <c r="H222" s="69"/>
      <c r="I222" s="67"/>
      <c r="J222" s="69"/>
      <c r="K222" s="69"/>
      <c r="L222" s="69"/>
      <c r="M222" s="67"/>
      <c r="N222" s="69"/>
      <c r="O222" s="69"/>
      <c r="P222" s="69"/>
      <c r="Q222" s="67"/>
      <c r="R222" s="11">
        <v>222</v>
      </c>
    </row>
    <row r="223" spans="1:18">
      <c r="A223" s="67" t="s">
        <v>707</v>
      </c>
      <c r="B223" s="11">
        <v>28488</v>
      </c>
      <c r="C223" s="11">
        <v>208</v>
      </c>
      <c r="D223" s="11">
        <v>208</v>
      </c>
      <c r="E223" s="59" t="s">
        <v>67</v>
      </c>
      <c r="F223" s="11">
        <v>5.6</v>
      </c>
      <c r="G223" s="11">
        <v>0.12</v>
      </c>
      <c r="H223" s="11">
        <v>0.12</v>
      </c>
      <c r="I223" s="59" t="s">
        <v>67</v>
      </c>
      <c r="J223" s="11">
        <v>0.48499999999999999</v>
      </c>
      <c r="K223" s="11">
        <v>1.2999999999999999E-2</v>
      </c>
      <c r="L223" s="11">
        <v>1.2999999999999999E-2</v>
      </c>
      <c r="M223" s="59" t="s">
        <v>67</v>
      </c>
      <c r="N223" s="11">
        <v>0.183</v>
      </c>
      <c r="O223" s="11">
        <v>2.5999999999999999E-2</v>
      </c>
      <c r="P223" s="11">
        <v>2.5999999999999999E-2</v>
      </c>
      <c r="Q223" s="59" t="s">
        <v>67</v>
      </c>
      <c r="R223" s="11">
        <v>223</v>
      </c>
    </row>
    <row r="224" spans="1:18">
      <c r="A224" s="67" t="s">
        <v>709</v>
      </c>
      <c r="B224" s="11">
        <v>3084</v>
      </c>
      <c r="C224" s="11">
        <v>889</v>
      </c>
      <c r="D224" s="11">
        <v>889</v>
      </c>
      <c r="E224" s="67" t="s">
        <v>67</v>
      </c>
      <c r="F224" s="11">
        <v>5.0999999999999996</v>
      </c>
      <c r="G224" s="11">
        <v>0.13</v>
      </c>
      <c r="H224" s="69">
        <v>0.13</v>
      </c>
      <c r="I224" s="67" t="s">
        <v>67</v>
      </c>
      <c r="J224" s="11">
        <v>0.14199999999999999</v>
      </c>
      <c r="K224" s="11">
        <v>4.0000000000000001E-3</v>
      </c>
      <c r="L224" s="11">
        <v>4.0000000000000001E-3</v>
      </c>
      <c r="M224" s="67" t="s">
        <v>67</v>
      </c>
      <c r="N224" s="11">
        <v>0.17499999999999999</v>
      </c>
      <c r="O224" s="11">
        <v>2.5999999999999999E-2</v>
      </c>
      <c r="P224" s="11">
        <v>2.5999999999999999E-2</v>
      </c>
      <c r="Q224" s="67" t="s">
        <v>67</v>
      </c>
      <c r="R224" s="11">
        <v>223</v>
      </c>
    </row>
    <row r="225" spans="1:18">
      <c r="A225" s="175" t="s">
        <v>707</v>
      </c>
      <c r="E225" s="67"/>
      <c r="H225" s="69"/>
      <c r="I225" s="67"/>
      <c r="J225" s="11">
        <v>2.7000000000000001E-3</v>
      </c>
      <c r="K225" s="11">
        <v>2.1000000000000001E-4</v>
      </c>
      <c r="L225" s="11">
        <v>2.7E-4</v>
      </c>
      <c r="M225" s="59" t="s">
        <v>67</v>
      </c>
      <c r="Q225" s="67"/>
      <c r="R225" s="11">
        <v>227</v>
      </c>
    </row>
    <row r="226" spans="1:18">
      <c r="A226" s="175" t="s">
        <v>709</v>
      </c>
      <c r="E226" s="67"/>
      <c r="H226" s="69"/>
      <c r="I226" s="67"/>
      <c r="J226" s="11">
        <v>6.0000000000000001E-3</v>
      </c>
      <c r="K226" s="11">
        <v>4.0000000000000002E-4</v>
      </c>
      <c r="L226" s="11">
        <v>2.9999999999999997E-4</v>
      </c>
      <c r="M226" s="67" t="s">
        <v>67</v>
      </c>
      <c r="Q226" s="67"/>
      <c r="R226" s="11">
        <v>227</v>
      </c>
    </row>
    <row r="227" spans="1:18">
      <c r="A227" s="146" t="s">
        <v>707</v>
      </c>
      <c r="B227" s="11">
        <v>28000</v>
      </c>
      <c r="C227" s="151"/>
      <c r="D227" s="151"/>
      <c r="E227" s="178" t="s">
        <v>798</v>
      </c>
      <c r="F227" s="11">
        <v>5.45</v>
      </c>
      <c r="G227" s="151"/>
      <c r="H227" s="151"/>
      <c r="I227" s="66" t="s">
        <v>763</v>
      </c>
      <c r="J227" s="11">
        <v>0.53</v>
      </c>
      <c r="K227" s="11">
        <v>0.08</v>
      </c>
      <c r="L227" s="11">
        <v>0.08</v>
      </c>
      <c r="M227" s="146" t="s">
        <v>176</v>
      </c>
      <c r="N227" s="151"/>
      <c r="O227" s="151"/>
      <c r="P227" s="151"/>
      <c r="Q227" s="146"/>
      <c r="R227" s="11">
        <v>229</v>
      </c>
    </row>
    <row r="228" spans="1:18">
      <c r="A228" s="146" t="s">
        <v>709</v>
      </c>
      <c r="B228" s="151"/>
      <c r="C228" s="151"/>
      <c r="D228" s="151"/>
      <c r="E228" s="146"/>
      <c r="F228" s="151"/>
      <c r="G228" s="151"/>
      <c r="H228" s="151"/>
      <c r="I228" s="146"/>
      <c r="J228" s="11">
        <v>0.15</v>
      </c>
      <c r="K228" s="11">
        <v>0.03</v>
      </c>
      <c r="L228" s="11">
        <v>0.03</v>
      </c>
      <c r="M228" s="146" t="s">
        <v>176</v>
      </c>
      <c r="N228" s="11">
        <v>0.19</v>
      </c>
      <c r="O228" s="151"/>
      <c r="P228" s="151"/>
      <c r="Q228" s="146"/>
      <c r="R228" s="11">
        <v>229</v>
      </c>
    </row>
    <row r="229" spans="1:18">
      <c r="A229" s="178" t="s">
        <v>796</v>
      </c>
      <c r="J229" s="11">
        <v>0.7</v>
      </c>
      <c r="K229" s="11">
        <v>7.0000000000000007E-2</v>
      </c>
      <c r="L229" s="11">
        <v>7.0000000000000007E-2</v>
      </c>
      <c r="M229" s="178" t="s">
        <v>67</v>
      </c>
      <c r="R229" s="11">
        <v>230</v>
      </c>
    </row>
    <row r="230" spans="1:18">
      <c r="A230" s="178" t="s">
        <v>797</v>
      </c>
      <c r="J230" s="11">
        <v>0.19</v>
      </c>
      <c r="K230" s="11">
        <v>0.02</v>
      </c>
      <c r="L230" s="11">
        <v>0.02</v>
      </c>
      <c r="M230" s="178" t="s">
        <v>67</v>
      </c>
      <c r="N230" s="11">
        <v>0.2</v>
      </c>
      <c r="O230" s="11">
        <v>0.02</v>
      </c>
      <c r="P230" s="11">
        <v>0.02</v>
      </c>
      <c r="Q230" s="178" t="s">
        <v>67</v>
      </c>
      <c r="R230" s="11">
        <v>230</v>
      </c>
    </row>
    <row r="231" spans="1:18">
      <c r="A231" s="178" t="s">
        <v>796</v>
      </c>
      <c r="J231" s="11">
        <v>0.69099999999999995</v>
      </c>
      <c r="M231" s="178" t="s">
        <v>99</v>
      </c>
      <c r="R231" s="11">
        <v>231</v>
      </c>
    </row>
    <row r="232" spans="1:18">
      <c r="A232" s="178" t="s">
        <v>797</v>
      </c>
      <c r="J232" s="11">
        <v>0.246</v>
      </c>
      <c r="M232" s="178" t="s">
        <v>99</v>
      </c>
      <c r="N232" s="11">
        <v>0.214</v>
      </c>
      <c r="Q232" s="178" t="s">
        <v>99</v>
      </c>
      <c r="R232" s="11">
        <v>231</v>
      </c>
    </row>
    <row r="233" spans="1:18">
      <c r="A233" s="178" t="s">
        <v>796</v>
      </c>
      <c r="B233" s="11">
        <v>39000</v>
      </c>
      <c r="C233" s="11">
        <v>3000</v>
      </c>
      <c r="D233" s="11">
        <v>3000</v>
      </c>
      <c r="E233" s="178" t="s">
        <v>135</v>
      </c>
      <c r="J233" s="11">
        <v>0.53</v>
      </c>
      <c r="K233" s="11">
        <v>7.0000000000000007E-2</v>
      </c>
      <c r="L233" s="11">
        <v>7.0000000000000007E-2</v>
      </c>
      <c r="M233" s="178" t="s">
        <v>99</v>
      </c>
      <c r="N233" s="11">
        <v>0.02</v>
      </c>
      <c r="O233" s="11">
        <v>3.0000000000000001E-3</v>
      </c>
      <c r="P233" s="11">
        <v>3.0000000000000001E-3</v>
      </c>
      <c r="Q233" s="178" t="s">
        <v>99</v>
      </c>
      <c r="R233" s="11">
        <v>232</v>
      </c>
    </row>
    <row r="234" spans="1:18">
      <c r="A234" s="178" t="s">
        <v>797</v>
      </c>
      <c r="B234" s="11">
        <v>2800</v>
      </c>
      <c r="C234" s="11">
        <v>700</v>
      </c>
      <c r="D234" s="11">
        <v>700</v>
      </c>
      <c r="E234" s="178" t="s">
        <v>135</v>
      </c>
      <c r="J234" s="11">
        <v>0.19</v>
      </c>
      <c r="K234" s="11">
        <v>7.0000000000000007E-2</v>
      </c>
      <c r="L234" s="11">
        <v>7.0000000000000007E-2</v>
      </c>
      <c r="M234" s="178" t="s">
        <v>99</v>
      </c>
      <c r="R234" s="11">
        <v>232</v>
      </c>
    </row>
    <row r="235" spans="1:18">
      <c r="A235" s="178" t="s">
        <v>796</v>
      </c>
      <c r="J235" s="11">
        <v>0.5</v>
      </c>
      <c r="M235" s="178" t="s">
        <v>99</v>
      </c>
      <c r="N235" s="11">
        <v>2.1999999999999999E-2</v>
      </c>
      <c r="O235" s="11">
        <v>0.02</v>
      </c>
      <c r="P235" s="11">
        <v>0.02</v>
      </c>
      <c r="Q235" s="178" t="s">
        <v>99</v>
      </c>
      <c r="R235" s="11">
        <v>233</v>
      </c>
    </row>
    <row r="236" spans="1:18">
      <c r="A236" s="178" t="s">
        <v>797</v>
      </c>
      <c r="J236" s="11">
        <v>0.17</v>
      </c>
      <c r="M236" s="178" t="s">
        <v>99</v>
      </c>
      <c r="N236" s="11">
        <v>0.26600000000000001</v>
      </c>
      <c r="O236" s="11">
        <v>0.09</v>
      </c>
      <c r="P236" s="11">
        <v>0.09</v>
      </c>
      <c r="Q236" s="178" t="s">
        <v>99</v>
      </c>
      <c r="R236" s="11">
        <v>233</v>
      </c>
    </row>
    <row r="237" spans="1:18">
      <c r="A237" s="178" t="s">
        <v>796</v>
      </c>
      <c r="J237" s="11">
        <v>0.61</v>
      </c>
      <c r="M237" s="178" t="s">
        <v>99</v>
      </c>
      <c r="R237" s="11">
        <v>234</v>
      </c>
    </row>
    <row r="238" spans="1:18">
      <c r="A238" s="178" t="s">
        <v>797</v>
      </c>
      <c r="J238" s="11">
        <v>0.09</v>
      </c>
      <c r="M238" s="178" t="s">
        <v>99</v>
      </c>
      <c r="N238" s="11">
        <v>0.15</v>
      </c>
      <c r="Q238" s="178" t="s">
        <v>99</v>
      </c>
      <c r="R238" s="11">
        <v>234</v>
      </c>
    </row>
    <row r="239" spans="1:18">
      <c r="A239" s="180" t="s">
        <v>796</v>
      </c>
      <c r="J239" s="11">
        <v>0.67</v>
      </c>
      <c r="M239" s="180" t="s">
        <v>300</v>
      </c>
      <c r="N239" s="11">
        <v>1.2E-2</v>
      </c>
      <c r="Q239" s="180" t="s">
        <v>298</v>
      </c>
      <c r="R239" s="11">
        <v>235</v>
      </c>
    </row>
    <row r="240" spans="1:18">
      <c r="A240" s="180" t="s">
        <v>797</v>
      </c>
      <c r="J240" s="11">
        <v>0.1</v>
      </c>
      <c r="M240" s="180" t="s">
        <v>300</v>
      </c>
      <c r="N240" s="11">
        <v>0.15</v>
      </c>
      <c r="Q240" s="180" t="s">
        <v>298</v>
      </c>
      <c r="R240" s="11">
        <v>235</v>
      </c>
    </row>
    <row r="241" spans="1:19">
      <c r="A241" s="185" t="s">
        <v>812</v>
      </c>
      <c r="J241" s="11">
        <v>0.65900000000000003</v>
      </c>
      <c r="M241" s="185" t="s">
        <v>99</v>
      </c>
      <c r="N241" s="11">
        <v>1.67E-2</v>
      </c>
      <c r="Q241" s="185" t="s">
        <v>99</v>
      </c>
      <c r="R241" s="11">
        <v>236</v>
      </c>
      <c r="S241" s="186" t="s">
        <v>816</v>
      </c>
    </row>
    <row r="242" spans="1:19">
      <c r="A242" s="185" t="s">
        <v>796</v>
      </c>
      <c r="J242" s="11">
        <v>0.57899999999999996</v>
      </c>
      <c r="M242" s="185" t="s">
        <v>99</v>
      </c>
      <c r="N242" s="11">
        <v>1.9E-2</v>
      </c>
      <c r="R242" s="11">
        <v>236</v>
      </c>
      <c r="S242" s="186" t="s">
        <v>815</v>
      </c>
    </row>
    <row r="243" spans="1:19">
      <c r="A243" s="185" t="s">
        <v>797</v>
      </c>
      <c r="J243" s="11">
        <v>9.9000000000000005E-2</v>
      </c>
      <c r="M243" s="185" t="s">
        <v>99</v>
      </c>
      <c r="R243" s="11">
        <v>236</v>
      </c>
      <c r="S243" s="186" t="s">
        <v>817</v>
      </c>
    </row>
    <row r="244" spans="1:19">
      <c r="A244" s="185" t="s">
        <v>797</v>
      </c>
      <c r="J244" s="11">
        <v>8.5999999999999993E-2</v>
      </c>
      <c r="M244" s="185" t="s">
        <v>99</v>
      </c>
      <c r="R244" s="11">
        <v>236</v>
      </c>
      <c r="S244" s="186" t="s">
        <v>818</v>
      </c>
    </row>
    <row r="245" spans="1:19">
      <c r="A245" s="185" t="s">
        <v>796</v>
      </c>
      <c r="J245" s="11">
        <v>0.76</v>
      </c>
      <c r="K245" s="11">
        <v>0.13</v>
      </c>
      <c r="L245" s="11">
        <v>0.13</v>
      </c>
      <c r="M245" s="185" t="s">
        <v>67</v>
      </c>
      <c r="N245" s="11">
        <v>1.03E-2</v>
      </c>
      <c r="O245" s="11">
        <v>1.4E-3</v>
      </c>
      <c r="P245" s="11">
        <v>1.4E-3</v>
      </c>
      <c r="Q245" s="185" t="s">
        <v>67</v>
      </c>
      <c r="R245" s="11">
        <v>237</v>
      </c>
    </row>
    <row r="246" spans="1:19">
      <c r="A246" s="185" t="s">
        <v>797</v>
      </c>
      <c r="J246" s="11">
        <v>7.5999999999999998E-2</v>
      </c>
      <c r="K246" s="11">
        <v>1.2999999999999999E-2</v>
      </c>
      <c r="L246" s="11">
        <v>1.2999999999999999E-2</v>
      </c>
      <c r="M246" s="185" t="s">
        <v>67</v>
      </c>
      <c r="N246" s="11">
        <v>0.14299999999999999</v>
      </c>
      <c r="O246" s="11">
        <v>8.0000000000000002E-3</v>
      </c>
      <c r="P246" s="11">
        <v>8.0000000000000002E-3</v>
      </c>
      <c r="Q246" s="185" t="s">
        <v>67</v>
      </c>
      <c r="R246" s="11">
        <v>237</v>
      </c>
    </row>
    <row r="247" spans="1:19">
      <c r="A247" s="185" t="s">
        <v>796</v>
      </c>
      <c r="J247" s="11">
        <v>0.61</v>
      </c>
      <c r="K247" s="11">
        <v>0.04</v>
      </c>
      <c r="L247" s="11">
        <v>0.04</v>
      </c>
      <c r="M247" s="185" t="s">
        <v>99</v>
      </c>
      <c r="N247" s="11">
        <v>1.18E-2</v>
      </c>
      <c r="O247" s="11">
        <v>8.9999999999999998E-4</v>
      </c>
      <c r="P247" s="11">
        <v>8.9999999999999998E-4</v>
      </c>
      <c r="Q247" s="185" t="s">
        <v>99</v>
      </c>
      <c r="R247" s="11">
        <v>238</v>
      </c>
    </row>
    <row r="248" spans="1:19">
      <c r="A248" s="185" t="s">
        <v>797</v>
      </c>
      <c r="J248" s="11">
        <v>0.09</v>
      </c>
      <c r="K248" s="11">
        <v>0.02</v>
      </c>
      <c r="L248" s="11">
        <v>0.02</v>
      </c>
      <c r="M248" s="185" t="s">
        <v>99</v>
      </c>
      <c r="N248" s="11">
        <v>0.154</v>
      </c>
      <c r="O248" s="11">
        <v>1.2999999999999999E-2</v>
      </c>
      <c r="P248" s="11">
        <v>1.2999999999999999E-2</v>
      </c>
      <c r="Q248" s="185" t="s">
        <v>99</v>
      </c>
      <c r="R248" s="11">
        <v>238</v>
      </c>
    </row>
    <row r="249" spans="1:19">
      <c r="A249" s="185" t="s">
        <v>796</v>
      </c>
      <c r="B249" s="11">
        <v>14000</v>
      </c>
      <c r="C249" s="11">
        <v>1000</v>
      </c>
      <c r="D249" s="11">
        <v>1000</v>
      </c>
      <c r="E249" s="185" t="s">
        <v>99</v>
      </c>
      <c r="F249" s="11">
        <v>8</v>
      </c>
      <c r="I249" s="185" t="s">
        <v>825</v>
      </c>
      <c r="R249" s="11">
        <v>239</v>
      </c>
    </row>
    <row r="250" spans="1:19">
      <c r="A250" s="185" t="s">
        <v>796</v>
      </c>
      <c r="B250" s="11">
        <v>13600</v>
      </c>
      <c r="C250" s="11">
        <v>1000</v>
      </c>
      <c r="D250" s="11">
        <v>1000</v>
      </c>
      <c r="E250" s="185" t="s">
        <v>99</v>
      </c>
      <c r="F250" s="11">
        <v>8</v>
      </c>
      <c r="I250" s="185" t="s">
        <v>825</v>
      </c>
      <c r="R250" s="11">
        <v>239</v>
      </c>
    </row>
    <row r="251" spans="1:19">
      <c r="A251" s="185" t="s">
        <v>796</v>
      </c>
      <c r="B251" s="11">
        <v>17000</v>
      </c>
      <c r="C251" s="11">
        <v>1000</v>
      </c>
      <c r="D251" s="11">
        <v>1000</v>
      </c>
      <c r="E251" s="185" t="s">
        <v>99</v>
      </c>
      <c r="F251" s="11">
        <v>8</v>
      </c>
      <c r="I251" s="185" t="s">
        <v>825</v>
      </c>
      <c r="R251" s="11">
        <v>239</v>
      </c>
    </row>
    <row r="252" spans="1:19">
      <c r="A252" s="188" t="s">
        <v>796</v>
      </c>
      <c r="B252" s="11">
        <v>26700</v>
      </c>
      <c r="E252" s="188" t="s">
        <v>99</v>
      </c>
      <c r="R252" s="11">
        <v>241</v>
      </c>
    </row>
    <row r="253" spans="1:19">
      <c r="A253" s="188" t="s">
        <v>829</v>
      </c>
      <c r="J253" s="11">
        <v>8.8999999999999996E-2</v>
      </c>
      <c r="K253" s="11">
        <v>0.09</v>
      </c>
      <c r="L253" s="11">
        <v>0.09</v>
      </c>
      <c r="M253" s="188" t="s">
        <v>830</v>
      </c>
      <c r="N253" s="11">
        <v>0.154</v>
      </c>
      <c r="O253" s="11">
        <v>5.0000000000000001E-3</v>
      </c>
      <c r="P253" s="11">
        <v>5.0000000000000001E-3</v>
      </c>
      <c r="Q253" s="188" t="s">
        <v>830</v>
      </c>
      <c r="R253" s="11">
        <v>203</v>
      </c>
    </row>
    <row r="254" spans="1:19">
      <c r="A254" s="189" t="s">
        <v>796</v>
      </c>
      <c r="B254" s="11">
        <v>15000</v>
      </c>
      <c r="C254" s="11">
        <v>1000</v>
      </c>
      <c r="D254" s="11">
        <v>1000</v>
      </c>
      <c r="E254" s="189" t="s">
        <v>99</v>
      </c>
      <c r="R254" s="11">
        <v>243</v>
      </c>
      <c r="S254" s="191" t="s">
        <v>836</v>
      </c>
    </row>
    <row r="255" spans="1:19">
      <c r="A255" s="189" t="s">
        <v>796</v>
      </c>
      <c r="B255" s="11">
        <v>14000</v>
      </c>
      <c r="C255" s="11">
        <v>1000</v>
      </c>
      <c r="D255" s="11">
        <v>1000</v>
      </c>
      <c r="E255" s="189" t="s">
        <v>99</v>
      </c>
      <c r="R255" s="11">
        <v>243</v>
      </c>
      <c r="S255" s="191" t="s">
        <v>837</v>
      </c>
    </row>
    <row r="256" spans="1:19">
      <c r="A256" s="200" t="s">
        <v>60</v>
      </c>
      <c r="R256" s="11">
        <v>246</v>
      </c>
    </row>
  </sheetData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1BC0-5FC9-4DB3-84B5-4718CE5F7A7F}">
  <dimension ref="A1:Y111"/>
  <sheetViews>
    <sheetView zoomScaleNormal="100" workbookViewId="0">
      <pane ySplit="1" topLeftCell="A83" activePane="bottomLeft" state="frozen"/>
      <selection pane="bottomLeft" activeCell="W105" sqref="A105:W106"/>
    </sheetView>
  </sheetViews>
  <sheetFormatPr defaultRowHeight="15"/>
  <cols>
    <col min="1" max="1" width="27.28515625" style="31" bestFit="1" customWidth="1"/>
    <col min="2" max="2" width="15.7109375" style="30" customWidth="1"/>
    <col min="3" max="3" width="16.42578125" style="30" customWidth="1"/>
    <col min="4" max="4" width="17.140625" style="31" customWidth="1"/>
    <col min="5" max="5" width="16.5703125" style="30" customWidth="1"/>
    <col min="6" max="6" width="16.7109375" style="30" customWidth="1"/>
    <col min="7" max="7" width="16.140625" style="174" customWidth="1"/>
    <col min="8" max="8" width="9.140625" style="30"/>
    <col min="9" max="9" width="15.28515625" style="30" customWidth="1"/>
    <col min="10" max="10" width="16.140625" style="31" customWidth="1"/>
    <col min="11" max="11" width="9.140625" style="30"/>
    <col min="12" max="12" width="15.140625" style="30" customWidth="1"/>
    <col min="13" max="13" width="19.42578125" style="31" customWidth="1"/>
    <col min="14" max="14" width="13.28515625" style="30" customWidth="1"/>
    <col min="15" max="15" width="14.7109375" style="30" customWidth="1"/>
    <col min="16" max="16" width="14.28515625" style="31" customWidth="1"/>
    <col min="17" max="17" width="16.5703125" style="30" customWidth="1"/>
    <col min="18" max="18" width="17.42578125" style="30" customWidth="1"/>
    <col min="19" max="19" width="18.5703125" style="31" customWidth="1"/>
    <col min="20" max="20" width="36.85546875" style="30" bestFit="1" customWidth="1"/>
    <col min="21" max="21" width="27.140625" style="30" bestFit="1" customWidth="1"/>
    <col min="22" max="22" width="28.140625" style="31" bestFit="1" customWidth="1"/>
    <col min="23" max="23" width="18.85546875" style="30" customWidth="1"/>
    <col min="24" max="24" width="48.7109375" style="30" bestFit="1" customWidth="1"/>
    <col min="25" max="25" width="45.140625" style="30" bestFit="1" customWidth="1"/>
    <col min="26" max="16384" width="9.140625" style="30"/>
  </cols>
  <sheetData>
    <row r="1" spans="1:24" s="29" customFormat="1">
      <c r="A1" s="32" t="s">
        <v>30</v>
      </c>
      <c r="B1" s="33" t="s">
        <v>2</v>
      </c>
      <c r="C1" s="32" t="s">
        <v>3</v>
      </c>
      <c r="D1" s="32" t="s">
        <v>43</v>
      </c>
      <c r="E1" s="33" t="s">
        <v>31</v>
      </c>
      <c r="F1" s="32" t="s">
        <v>24</v>
      </c>
      <c r="G1" s="168" t="s">
        <v>50</v>
      </c>
      <c r="H1" s="33" t="s">
        <v>32</v>
      </c>
      <c r="I1" s="32" t="s">
        <v>4</v>
      </c>
      <c r="J1" s="32" t="s">
        <v>44</v>
      </c>
      <c r="K1" s="33" t="s">
        <v>33</v>
      </c>
      <c r="L1" s="32" t="s">
        <v>34</v>
      </c>
      <c r="M1" s="32" t="s">
        <v>52</v>
      </c>
      <c r="N1" s="33" t="s">
        <v>35</v>
      </c>
      <c r="O1" s="32" t="s">
        <v>36</v>
      </c>
      <c r="P1" s="32" t="s">
        <v>53</v>
      </c>
      <c r="Q1" s="33" t="s">
        <v>37</v>
      </c>
      <c r="R1" s="32" t="s">
        <v>38</v>
      </c>
      <c r="S1" s="32" t="s">
        <v>54</v>
      </c>
      <c r="T1" s="33" t="s">
        <v>39</v>
      </c>
      <c r="U1" s="32" t="s">
        <v>40</v>
      </c>
      <c r="V1" s="32" t="s">
        <v>55</v>
      </c>
      <c r="W1" s="33" t="s">
        <v>29</v>
      </c>
      <c r="X1" s="34" t="s">
        <v>15</v>
      </c>
    </row>
    <row r="2" spans="1:24" s="29" customFormat="1">
      <c r="A2" s="127" t="s">
        <v>106</v>
      </c>
      <c r="D2" s="127"/>
      <c r="E2" s="29">
        <v>4.7</v>
      </c>
      <c r="G2" s="169"/>
      <c r="H2" s="142">
        <v>0.64</v>
      </c>
      <c r="J2" s="127"/>
      <c r="M2" s="127"/>
      <c r="P2" s="127"/>
      <c r="S2" s="127"/>
      <c r="V2" s="127"/>
      <c r="W2" s="29">
        <v>4</v>
      </c>
    </row>
    <row r="3" spans="1:24" s="29" customFormat="1">
      <c r="A3" s="127" t="s">
        <v>105</v>
      </c>
      <c r="B3" s="29">
        <v>3820</v>
      </c>
      <c r="C3" s="29">
        <v>140</v>
      </c>
      <c r="D3" s="127">
        <v>140</v>
      </c>
      <c r="E3" s="29">
        <v>1.36</v>
      </c>
      <c r="G3" s="169"/>
      <c r="J3" s="127"/>
      <c r="K3" s="29">
        <v>0</v>
      </c>
      <c r="M3" s="127"/>
      <c r="N3" s="29">
        <v>204.1</v>
      </c>
      <c r="O3" s="29">
        <v>2.5</v>
      </c>
      <c r="P3" s="127">
        <v>2.5</v>
      </c>
      <c r="Q3" s="29">
        <v>2450155</v>
      </c>
      <c r="R3" s="29">
        <v>20</v>
      </c>
      <c r="S3" s="127">
        <v>20</v>
      </c>
      <c r="V3" s="127"/>
      <c r="W3" s="29">
        <v>7</v>
      </c>
    </row>
    <row r="4" spans="1:24" s="29" customFormat="1">
      <c r="A4" s="127" t="s">
        <v>104</v>
      </c>
      <c r="B4" s="29">
        <v>2870.86</v>
      </c>
      <c r="D4" s="127"/>
      <c r="E4" s="29">
        <v>6.5</v>
      </c>
      <c r="F4" s="29">
        <v>0.28199999999999997</v>
      </c>
      <c r="G4" s="169">
        <v>0.28199999999999997</v>
      </c>
      <c r="H4" s="29">
        <v>4.2</v>
      </c>
      <c r="J4" s="127"/>
      <c r="K4" s="29">
        <v>0.37</v>
      </c>
      <c r="L4" s="29">
        <v>0.08</v>
      </c>
      <c r="M4" s="127">
        <v>0.08</v>
      </c>
      <c r="N4" s="29">
        <v>38.299999999999997</v>
      </c>
      <c r="O4" s="29">
        <v>10.4</v>
      </c>
      <c r="P4" s="127">
        <v>10.4</v>
      </c>
      <c r="Q4" s="29">
        <v>2448688</v>
      </c>
      <c r="R4" s="29">
        <v>78.3</v>
      </c>
      <c r="S4" s="127">
        <v>78.3</v>
      </c>
      <c r="V4" s="127"/>
      <c r="W4" s="29">
        <v>12</v>
      </c>
      <c r="X4" s="29" t="s">
        <v>843</v>
      </c>
    </row>
    <row r="5" spans="1:24" s="29" customFormat="1">
      <c r="A5" s="127" t="s">
        <v>104</v>
      </c>
      <c r="B5" s="29">
        <v>5259.6</v>
      </c>
      <c r="C5" s="29">
        <v>29.22</v>
      </c>
      <c r="D5" s="127">
        <v>29.22</v>
      </c>
      <c r="E5" s="29">
        <v>9.01</v>
      </c>
      <c r="G5" s="169"/>
      <c r="H5" s="29">
        <v>6.0309999999999997</v>
      </c>
      <c r="I5" s="29">
        <v>5.0999999999999997E-2</v>
      </c>
      <c r="J5" s="127">
        <v>5.0999999999999997E-2</v>
      </c>
      <c r="K5" s="29">
        <v>0.62</v>
      </c>
      <c r="L5" s="29">
        <v>0.02</v>
      </c>
      <c r="M5" s="127">
        <v>0.02</v>
      </c>
      <c r="N5" s="29">
        <v>180</v>
      </c>
      <c r="O5" s="29">
        <v>2.6</v>
      </c>
      <c r="P5" s="127">
        <v>2.6</v>
      </c>
      <c r="S5" s="127"/>
      <c r="V5" s="127"/>
      <c r="W5" s="29">
        <v>14</v>
      </c>
      <c r="X5" s="29" t="s">
        <v>844</v>
      </c>
    </row>
    <row r="6" spans="1:24" s="29" customFormat="1">
      <c r="A6" s="127" t="s">
        <v>107</v>
      </c>
      <c r="B6" s="29">
        <v>6205.59</v>
      </c>
      <c r="C6" s="29">
        <v>25.5</v>
      </c>
      <c r="D6" s="127">
        <v>25.5</v>
      </c>
      <c r="E6" s="29">
        <v>56.8</v>
      </c>
      <c r="G6" s="169"/>
      <c r="H6" s="29">
        <v>7.0430000000000001</v>
      </c>
      <c r="I6" s="29">
        <v>1.9E-2</v>
      </c>
      <c r="J6" s="127">
        <v>1.9E-2</v>
      </c>
      <c r="K6" s="29">
        <v>0.92</v>
      </c>
      <c r="L6" s="29">
        <v>0.02</v>
      </c>
      <c r="M6" s="127">
        <v>0.02</v>
      </c>
      <c r="N6" s="29">
        <v>219</v>
      </c>
      <c r="O6" s="29">
        <v>3</v>
      </c>
      <c r="P6" s="127">
        <v>3</v>
      </c>
      <c r="S6" s="127"/>
      <c r="V6" s="127"/>
      <c r="W6" s="29">
        <v>14</v>
      </c>
      <c r="X6" s="29" t="s">
        <v>844</v>
      </c>
    </row>
    <row r="7" spans="1:24" s="29" customFormat="1">
      <c r="A7" s="127" t="s">
        <v>104</v>
      </c>
      <c r="B7" s="29">
        <v>5113.5</v>
      </c>
      <c r="D7" s="127"/>
      <c r="E7" s="29">
        <v>52.3</v>
      </c>
      <c r="G7" s="169"/>
      <c r="H7" s="29">
        <v>6.4</v>
      </c>
      <c r="J7" s="127"/>
      <c r="K7" s="29">
        <v>0.9</v>
      </c>
      <c r="M7" s="127"/>
      <c r="P7" s="127"/>
      <c r="S7" s="127"/>
      <c r="V7" s="127"/>
      <c r="W7" s="29">
        <v>15</v>
      </c>
    </row>
    <row r="8" spans="1:24" s="29" customFormat="1">
      <c r="A8" s="127" t="s">
        <v>104</v>
      </c>
      <c r="B8" s="29">
        <v>6096.0230000000001</v>
      </c>
      <c r="C8" s="29">
        <v>171.6</v>
      </c>
      <c r="D8" s="127">
        <v>153.4</v>
      </c>
      <c r="E8" s="29">
        <v>57.71</v>
      </c>
      <c r="G8" s="169"/>
      <c r="H8" s="29">
        <v>7.06</v>
      </c>
      <c r="J8" s="127"/>
      <c r="K8" s="29">
        <v>0.91</v>
      </c>
      <c r="L8" s="29">
        <v>7.0000000000000007E-2</v>
      </c>
      <c r="M8" s="127">
        <v>0.17</v>
      </c>
      <c r="N8" s="29">
        <v>215.95</v>
      </c>
      <c r="O8" s="29">
        <v>0.53</v>
      </c>
      <c r="P8" s="127"/>
      <c r="Q8" s="29">
        <v>2453849.16</v>
      </c>
      <c r="S8" s="127"/>
      <c r="V8" s="127"/>
      <c r="W8" s="29">
        <v>17</v>
      </c>
      <c r="X8" s="29" t="s">
        <v>843</v>
      </c>
    </row>
    <row r="9" spans="1:24" s="29" customFormat="1">
      <c r="A9" s="127" t="s">
        <v>151</v>
      </c>
      <c r="B9" s="29">
        <v>4346.4750000000004</v>
      </c>
      <c r="C9" s="29">
        <v>36.5</v>
      </c>
      <c r="D9" s="127">
        <v>36.5</v>
      </c>
      <c r="E9" s="29">
        <v>4.2</v>
      </c>
      <c r="F9" s="29">
        <v>0.4</v>
      </c>
      <c r="G9" s="169">
        <v>0.4</v>
      </c>
      <c r="H9" s="29">
        <v>5.3</v>
      </c>
      <c r="I9" s="29">
        <v>0.06</v>
      </c>
      <c r="J9" s="127">
        <v>0.06</v>
      </c>
      <c r="K9" s="29">
        <v>0</v>
      </c>
      <c r="M9" s="127"/>
      <c r="P9" s="127"/>
      <c r="S9" s="127"/>
      <c r="V9" s="127"/>
      <c r="W9" s="29">
        <v>29</v>
      </c>
    </row>
    <row r="10" spans="1:24" s="29" customFormat="1">
      <c r="A10" s="127" t="s">
        <v>151</v>
      </c>
      <c r="B10" s="29">
        <v>6063.15</v>
      </c>
      <c r="C10" s="29">
        <v>73.05</v>
      </c>
      <c r="D10" s="127">
        <v>73.05</v>
      </c>
      <c r="E10" s="29">
        <v>3.4</v>
      </c>
      <c r="F10" s="29">
        <v>0.2</v>
      </c>
      <c r="G10" s="169">
        <v>0.2</v>
      </c>
      <c r="H10" s="29">
        <v>5.55</v>
      </c>
      <c r="I10" s="29">
        <v>0.05</v>
      </c>
      <c r="J10" s="127">
        <v>0.05</v>
      </c>
      <c r="M10" s="127"/>
      <c r="P10" s="127"/>
      <c r="S10" s="127"/>
      <c r="V10" s="127"/>
      <c r="W10" s="29">
        <v>34</v>
      </c>
      <c r="X10" s="29" t="s">
        <v>848</v>
      </c>
    </row>
    <row r="11" spans="1:24" s="29" customFormat="1">
      <c r="A11" s="127" t="s">
        <v>151</v>
      </c>
      <c r="B11" s="29">
        <v>5478.75</v>
      </c>
      <c r="C11" s="29">
        <v>219.15</v>
      </c>
      <c r="D11" s="127">
        <v>219.15</v>
      </c>
      <c r="E11" s="29">
        <v>3</v>
      </c>
      <c r="F11" s="29">
        <v>0.3</v>
      </c>
      <c r="G11" s="169">
        <v>0.3</v>
      </c>
      <c r="H11" s="29">
        <v>5.2</v>
      </c>
      <c r="I11" s="29">
        <v>0.1</v>
      </c>
      <c r="J11" s="127">
        <v>0.1</v>
      </c>
      <c r="M11" s="127"/>
      <c r="P11" s="127"/>
      <c r="S11" s="127"/>
      <c r="V11" s="127"/>
      <c r="W11" s="29">
        <v>34</v>
      </c>
      <c r="X11" s="29" t="s">
        <v>849</v>
      </c>
    </row>
    <row r="12" spans="1:24" s="29" customFormat="1">
      <c r="A12" s="127" t="s">
        <v>167</v>
      </c>
      <c r="B12" s="29">
        <v>14244.75</v>
      </c>
      <c r="C12" s="29">
        <v>1826.25</v>
      </c>
      <c r="D12" s="127">
        <v>1826.25</v>
      </c>
      <c r="E12" s="29">
        <v>2.7</v>
      </c>
      <c r="F12" s="29">
        <v>0.7</v>
      </c>
      <c r="G12" s="169">
        <v>0.7</v>
      </c>
      <c r="H12" s="29">
        <v>9.6999999999999993</v>
      </c>
      <c r="I12" s="29">
        <v>0.9</v>
      </c>
      <c r="J12" s="127">
        <v>0.9</v>
      </c>
      <c r="M12" s="127"/>
      <c r="P12" s="127"/>
      <c r="S12" s="127"/>
      <c r="V12" s="127"/>
      <c r="W12" s="29">
        <v>34</v>
      </c>
      <c r="X12" s="29" t="s">
        <v>849</v>
      </c>
    </row>
    <row r="13" spans="1:24" s="29" customFormat="1">
      <c r="A13" s="127" t="s">
        <v>212</v>
      </c>
      <c r="B13" s="29">
        <v>13357.19</v>
      </c>
      <c r="C13" s="29">
        <v>423.69</v>
      </c>
      <c r="D13" s="127">
        <v>423.69</v>
      </c>
      <c r="E13" s="29">
        <v>14.67</v>
      </c>
      <c r="F13" s="29">
        <v>2.1</v>
      </c>
      <c r="G13" s="169">
        <v>2.1</v>
      </c>
      <c r="H13" s="29">
        <v>10.52</v>
      </c>
      <c r="I13" s="29">
        <v>3.97</v>
      </c>
      <c r="J13" s="127">
        <v>3.97</v>
      </c>
      <c r="K13" s="29">
        <v>0</v>
      </c>
      <c r="M13" s="127"/>
      <c r="P13" s="127"/>
      <c r="S13" s="127"/>
      <c r="V13" s="127"/>
      <c r="W13" s="29">
        <v>41</v>
      </c>
    </row>
    <row r="14" spans="1:24" s="29" customFormat="1">
      <c r="A14" s="127" t="s">
        <v>211</v>
      </c>
      <c r="B14" s="29">
        <v>2885.47</v>
      </c>
      <c r="D14" s="127"/>
      <c r="E14" s="29">
        <v>2.2999999999999998</v>
      </c>
      <c r="F14" s="29">
        <v>0.3</v>
      </c>
      <c r="G14" s="169">
        <v>0.3</v>
      </c>
      <c r="H14" s="29">
        <v>3.3</v>
      </c>
      <c r="I14" s="29">
        <v>0.8</v>
      </c>
      <c r="J14" s="127">
        <v>0.8</v>
      </c>
      <c r="M14" s="127"/>
      <c r="P14" s="127"/>
      <c r="S14" s="127"/>
      <c r="V14" s="127"/>
      <c r="W14" s="29">
        <v>50</v>
      </c>
    </row>
    <row r="15" spans="1:24" s="29" customFormat="1">
      <c r="A15" s="127" t="s">
        <v>211</v>
      </c>
      <c r="B15" s="29">
        <v>3075.41</v>
      </c>
      <c r="C15" s="29">
        <v>84.01</v>
      </c>
      <c r="D15" s="127">
        <v>84.01</v>
      </c>
      <c r="E15" s="29">
        <v>2.85</v>
      </c>
      <c r="F15" s="29">
        <v>0.11</v>
      </c>
      <c r="G15" s="169">
        <v>0.11</v>
      </c>
      <c r="H15" s="29">
        <v>3.4569999999999999</v>
      </c>
      <c r="I15" s="29">
        <v>6.9000000000000006E-2</v>
      </c>
      <c r="J15" s="127">
        <v>6.9000000000000006E-2</v>
      </c>
      <c r="K15" s="29">
        <v>0.46</v>
      </c>
      <c r="L15" s="29">
        <v>0.18</v>
      </c>
      <c r="M15" s="127">
        <v>0.18</v>
      </c>
      <c r="N15" s="29">
        <v>314</v>
      </c>
      <c r="O15" s="29">
        <v>3</v>
      </c>
      <c r="P15" s="127">
        <v>3</v>
      </c>
      <c r="Q15" s="29">
        <v>2453167</v>
      </c>
      <c r="R15" s="29">
        <v>40</v>
      </c>
      <c r="S15" s="127">
        <v>40</v>
      </c>
      <c r="V15" s="127"/>
      <c r="W15" s="29">
        <v>53</v>
      </c>
      <c r="X15" s="29" t="s">
        <v>225</v>
      </c>
    </row>
    <row r="16" spans="1:24" s="29" customFormat="1">
      <c r="A16" s="127" t="s">
        <v>211</v>
      </c>
      <c r="B16" s="29">
        <v>2987.74</v>
      </c>
      <c r="C16" s="29">
        <v>65.75</v>
      </c>
      <c r="D16" s="127">
        <v>65.75</v>
      </c>
      <c r="E16" s="29">
        <v>2.78</v>
      </c>
      <c r="F16" s="29">
        <v>0.19</v>
      </c>
      <c r="G16" s="169">
        <v>0.19</v>
      </c>
      <c r="H16" s="29">
        <v>3.39</v>
      </c>
      <c r="I16" s="29">
        <v>0.12</v>
      </c>
      <c r="J16" s="127">
        <v>0.12</v>
      </c>
      <c r="M16" s="127"/>
      <c r="N16" s="29">
        <v>346</v>
      </c>
      <c r="O16" s="29">
        <v>15</v>
      </c>
      <c r="P16" s="127">
        <v>15</v>
      </c>
      <c r="Q16" s="29">
        <v>2453472</v>
      </c>
      <c r="R16" s="29">
        <v>141</v>
      </c>
      <c r="S16" s="127">
        <v>141</v>
      </c>
      <c r="V16" s="127"/>
      <c r="W16" s="29">
        <v>53</v>
      </c>
      <c r="X16" s="29" t="s">
        <v>224</v>
      </c>
    </row>
    <row r="17" spans="1:24" s="29" customFormat="1">
      <c r="A17" s="127" t="s">
        <v>226</v>
      </c>
      <c r="B17" s="29">
        <v>9861.75</v>
      </c>
      <c r="C17" s="29">
        <v>1351.42</v>
      </c>
      <c r="D17" s="127">
        <v>1351.42</v>
      </c>
      <c r="E17" s="29">
        <v>4.49</v>
      </c>
      <c r="F17" s="29">
        <v>0.72</v>
      </c>
      <c r="G17" s="169">
        <v>0.72</v>
      </c>
      <c r="H17" s="29">
        <v>7.54</v>
      </c>
      <c r="I17" s="29">
        <v>0.64</v>
      </c>
      <c r="J17" s="127">
        <v>0.64</v>
      </c>
      <c r="K17" s="29">
        <v>0.44</v>
      </c>
      <c r="L17" s="29">
        <v>0.17</v>
      </c>
      <c r="M17" s="127">
        <v>0.17</v>
      </c>
      <c r="N17" s="29">
        <v>333</v>
      </c>
      <c r="O17" s="29">
        <v>15</v>
      </c>
      <c r="P17" s="127">
        <v>15</v>
      </c>
      <c r="Q17" s="29">
        <v>2450031</v>
      </c>
      <c r="R17" s="29">
        <v>497</v>
      </c>
      <c r="S17" s="127">
        <v>497</v>
      </c>
      <c r="V17" s="127"/>
      <c r="W17" s="29">
        <v>53</v>
      </c>
      <c r="X17" s="29" t="s">
        <v>224</v>
      </c>
    </row>
    <row r="18" spans="1:24" s="29" customFormat="1">
      <c r="A18" s="127" t="s">
        <v>211</v>
      </c>
      <c r="B18" s="29">
        <v>3155.76</v>
      </c>
      <c r="C18" s="29">
        <v>62.09</v>
      </c>
      <c r="D18" s="127">
        <v>62.09</v>
      </c>
      <c r="E18" s="29">
        <v>2.66</v>
      </c>
      <c r="F18" s="29">
        <v>0.26</v>
      </c>
      <c r="G18" s="169">
        <v>0.26</v>
      </c>
      <c r="H18" s="29">
        <v>3.55</v>
      </c>
      <c r="I18" s="29">
        <v>0.01</v>
      </c>
      <c r="J18" s="127">
        <v>0.01</v>
      </c>
      <c r="K18" s="29">
        <v>0.15</v>
      </c>
      <c r="L18" s="29">
        <v>0.08</v>
      </c>
      <c r="M18" s="127">
        <v>0.08</v>
      </c>
      <c r="N18" s="29">
        <v>348</v>
      </c>
      <c r="O18" s="29">
        <v>6</v>
      </c>
      <c r="P18" s="127">
        <v>6</v>
      </c>
      <c r="Q18" s="29">
        <v>2453472</v>
      </c>
      <c r="S18" s="127"/>
      <c r="V18" s="127"/>
      <c r="W18" s="29">
        <v>54</v>
      </c>
    </row>
    <row r="19" spans="1:24" s="29" customFormat="1">
      <c r="A19" s="127" t="s">
        <v>226</v>
      </c>
      <c r="B19" s="29">
        <v>8798.8700000000008</v>
      </c>
      <c r="C19" s="29">
        <v>237.41</v>
      </c>
      <c r="D19" s="127">
        <v>237.41</v>
      </c>
      <c r="E19" s="29">
        <v>5.54</v>
      </c>
      <c r="F19" s="29">
        <v>0.2</v>
      </c>
      <c r="G19" s="169">
        <v>0.2</v>
      </c>
      <c r="H19" s="29">
        <v>7.04</v>
      </c>
      <c r="I19" s="29">
        <v>0.25</v>
      </c>
      <c r="J19" s="127">
        <v>0.25</v>
      </c>
      <c r="K19" s="29">
        <v>0.15</v>
      </c>
      <c r="L19" s="29">
        <v>0.01</v>
      </c>
      <c r="M19" s="127">
        <v>0.01</v>
      </c>
      <c r="N19" s="29">
        <v>320</v>
      </c>
      <c r="O19" s="29">
        <v>4</v>
      </c>
      <c r="P19" s="127">
        <v>4</v>
      </c>
      <c r="Q19" s="29">
        <v>2450031</v>
      </c>
      <c r="S19" s="127"/>
      <c r="V19" s="127"/>
      <c r="W19" s="29">
        <v>54</v>
      </c>
    </row>
    <row r="20" spans="1:24" s="29" customFormat="1">
      <c r="A20" s="127" t="s">
        <v>211</v>
      </c>
      <c r="B20" s="29">
        <v>3276.29</v>
      </c>
      <c r="C20" s="29">
        <v>131.49</v>
      </c>
      <c r="D20" s="127">
        <v>87.66</v>
      </c>
      <c r="E20" s="29">
        <v>2.74</v>
      </c>
      <c r="F20" s="29">
        <v>3.6999999999999998E-2</v>
      </c>
      <c r="G20" s="169">
        <v>3.4000000000000002E-2</v>
      </c>
      <c r="H20" s="29">
        <v>3.64</v>
      </c>
      <c r="I20" s="29">
        <v>0.41</v>
      </c>
      <c r="J20" s="127">
        <v>0.37</v>
      </c>
      <c r="K20" s="29">
        <v>0.12</v>
      </c>
      <c r="L20" s="29">
        <v>0.12</v>
      </c>
      <c r="M20" s="127">
        <v>0.12</v>
      </c>
      <c r="N20" s="29">
        <v>351</v>
      </c>
      <c r="O20" s="29">
        <v>69</v>
      </c>
      <c r="P20" s="127">
        <v>52</v>
      </c>
      <c r="Q20" s="29">
        <v>2456762</v>
      </c>
      <c r="R20" s="29">
        <v>628</v>
      </c>
      <c r="S20" s="127">
        <v>479</v>
      </c>
      <c r="V20" s="127"/>
      <c r="W20" s="29">
        <v>55</v>
      </c>
    </row>
    <row r="21" spans="1:24" s="29" customFormat="1">
      <c r="A21" s="127" t="s">
        <v>226</v>
      </c>
      <c r="B21" s="29">
        <v>9934.7999999999993</v>
      </c>
      <c r="C21" s="29">
        <v>474.82</v>
      </c>
      <c r="D21" s="127">
        <v>438.3</v>
      </c>
      <c r="E21" s="29">
        <v>5.59</v>
      </c>
      <c r="F21" s="29">
        <v>0.51</v>
      </c>
      <c r="G21" s="169">
        <v>0.49</v>
      </c>
      <c r="H21" s="29">
        <v>7.64</v>
      </c>
      <c r="I21" s="29">
        <v>0.45</v>
      </c>
      <c r="J21" s="127">
        <v>0.43</v>
      </c>
      <c r="K21" s="29">
        <v>0.19</v>
      </c>
      <c r="L21" s="29">
        <v>0.09</v>
      </c>
      <c r="M21" s="127">
        <v>7.0000000000000007E-2</v>
      </c>
      <c r="N21" s="29">
        <v>398</v>
      </c>
      <c r="O21" s="29">
        <v>42</v>
      </c>
      <c r="P21" s="127">
        <v>34</v>
      </c>
      <c r="Q21" s="29">
        <v>2451694</v>
      </c>
      <c r="R21" s="29">
        <v>1108</v>
      </c>
      <c r="S21" s="127">
        <v>787</v>
      </c>
      <c r="V21" s="127"/>
      <c r="W21" s="29">
        <v>55</v>
      </c>
    </row>
    <row r="22" spans="1:24" s="29" customFormat="1">
      <c r="A22" s="127" t="s">
        <v>211</v>
      </c>
      <c r="B22" s="29">
        <v>3195</v>
      </c>
      <c r="C22" s="29">
        <v>41</v>
      </c>
      <c r="D22" s="127">
        <v>39</v>
      </c>
      <c r="E22" s="29">
        <v>2.2829999999999999</v>
      </c>
      <c r="F22" s="29">
        <v>8.1000000000000003E-2</v>
      </c>
      <c r="G22" s="169">
        <v>8.1000000000000003E-2</v>
      </c>
      <c r="H22" s="29">
        <v>3.581</v>
      </c>
      <c r="I22" s="29">
        <v>0.03</v>
      </c>
      <c r="J22" s="127">
        <v>2.9000000000000001E-2</v>
      </c>
      <c r="K22" s="29">
        <v>0</v>
      </c>
      <c r="M22" s="127"/>
      <c r="N22" s="29">
        <v>0</v>
      </c>
      <c r="P22" s="127"/>
      <c r="Q22" s="29">
        <v>2453619</v>
      </c>
      <c r="R22" s="29">
        <v>34</v>
      </c>
      <c r="S22" s="127">
        <v>35</v>
      </c>
      <c r="V22" s="127"/>
      <c r="W22" s="29">
        <v>56</v>
      </c>
    </row>
    <row r="23" spans="1:24" s="29" customFormat="1">
      <c r="A23" s="127" t="s">
        <v>226</v>
      </c>
      <c r="B23" s="29">
        <v>8404</v>
      </c>
      <c r="C23" s="29">
        <v>409</v>
      </c>
      <c r="D23" s="127">
        <v>340</v>
      </c>
      <c r="E23" s="29">
        <v>3.3959999999999999</v>
      </c>
      <c r="F23" s="29">
        <v>0.16600000000000001</v>
      </c>
      <c r="G23" s="169">
        <v>0.11799999999999999</v>
      </c>
      <c r="H23" s="29">
        <v>6.83</v>
      </c>
      <c r="I23" s="29">
        <v>2.1999999999999999E-2</v>
      </c>
      <c r="J23" s="127">
        <v>2.1000000000000001E-2</v>
      </c>
      <c r="K23" s="29">
        <v>0</v>
      </c>
      <c r="M23" s="127"/>
      <c r="N23" s="29">
        <v>0</v>
      </c>
      <c r="P23" s="127"/>
      <c r="Q23" s="29">
        <v>24510010</v>
      </c>
      <c r="R23" s="29">
        <v>178</v>
      </c>
      <c r="S23" s="127">
        <v>212</v>
      </c>
      <c r="V23" s="127"/>
      <c r="W23" s="29">
        <v>56</v>
      </c>
    </row>
    <row r="24" spans="1:24" s="29" customFormat="1">
      <c r="A24" s="130" t="s">
        <v>278</v>
      </c>
      <c r="B24" s="136">
        <v>4967.3999999999996</v>
      </c>
      <c r="C24" s="128">
        <v>146.1</v>
      </c>
      <c r="D24" s="128">
        <v>146.1</v>
      </c>
      <c r="E24" s="129">
        <v>10.06</v>
      </c>
      <c r="F24" s="128"/>
      <c r="G24" s="135"/>
      <c r="H24" s="129">
        <v>5.8</v>
      </c>
      <c r="I24" s="128"/>
      <c r="J24" s="130"/>
      <c r="K24" s="129"/>
      <c r="L24" s="128"/>
      <c r="M24" s="130"/>
      <c r="N24" s="129"/>
      <c r="O24" s="128"/>
      <c r="P24" s="130"/>
      <c r="Q24" s="129"/>
      <c r="R24" s="128"/>
      <c r="S24" s="130"/>
      <c r="T24" s="129"/>
      <c r="U24" s="128"/>
      <c r="V24" s="130"/>
      <c r="W24" s="128">
        <v>68</v>
      </c>
    </row>
    <row r="25" spans="1:24" s="29" customFormat="1">
      <c r="A25" s="130" t="s">
        <v>278</v>
      </c>
      <c r="B25" s="136">
        <v>5259.6</v>
      </c>
      <c r="C25" s="128">
        <v>109.575</v>
      </c>
      <c r="D25" s="130">
        <v>109.575</v>
      </c>
      <c r="E25" s="129"/>
      <c r="F25" s="128"/>
      <c r="G25" s="135"/>
      <c r="H25" s="129"/>
      <c r="I25" s="128"/>
      <c r="J25" s="130"/>
      <c r="K25" s="129"/>
      <c r="L25" s="128"/>
      <c r="M25" s="130"/>
      <c r="N25" s="129"/>
      <c r="O25" s="128"/>
      <c r="P25" s="130"/>
      <c r="Q25" s="129"/>
      <c r="R25" s="128"/>
      <c r="S25" s="130"/>
      <c r="T25" s="129"/>
      <c r="U25" s="128"/>
      <c r="V25" s="130"/>
      <c r="W25" s="128">
        <v>69</v>
      </c>
    </row>
    <row r="26" spans="1:24" s="29" customFormat="1">
      <c r="A26" s="130" t="s">
        <v>301</v>
      </c>
      <c r="B26" s="136">
        <v>7305</v>
      </c>
      <c r="C26" s="128"/>
      <c r="D26" s="130"/>
      <c r="E26" s="129">
        <v>12</v>
      </c>
      <c r="F26" s="128"/>
      <c r="G26" s="135"/>
      <c r="H26" s="129">
        <v>6.3</v>
      </c>
      <c r="I26" s="128"/>
      <c r="J26" s="130"/>
      <c r="K26" s="129">
        <v>0.5</v>
      </c>
      <c r="L26" s="128"/>
      <c r="M26" s="130"/>
      <c r="N26" s="129">
        <v>98</v>
      </c>
      <c r="O26" s="128"/>
      <c r="P26" s="130"/>
      <c r="Q26" s="129">
        <v>54836</v>
      </c>
      <c r="R26" s="128"/>
      <c r="S26" s="130"/>
      <c r="T26" s="129"/>
      <c r="U26" s="128"/>
      <c r="V26" s="130"/>
      <c r="W26" s="128">
        <v>72</v>
      </c>
    </row>
    <row r="27" spans="1:24" s="29" customFormat="1">
      <c r="A27" s="130" t="s">
        <v>302</v>
      </c>
      <c r="B27" s="136">
        <v>1274.7225000000001</v>
      </c>
      <c r="C27" s="128">
        <v>138.79499999999999</v>
      </c>
      <c r="D27" s="130">
        <v>138.79499999999999</v>
      </c>
      <c r="E27" s="129">
        <v>2.9</v>
      </c>
      <c r="F27" s="128">
        <v>0.4</v>
      </c>
      <c r="G27" s="135">
        <v>0.4</v>
      </c>
      <c r="H27" s="129">
        <v>1.9</v>
      </c>
      <c r="I27" s="128">
        <v>0.8</v>
      </c>
      <c r="J27" s="130">
        <v>0.8</v>
      </c>
      <c r="K27" s="129">
        <v>0</v>
      </c>
      <c r="L27" s="128">
        <v>0.08</v>
      </c>
      <c r="M27" s="130">
        <v>0.08</v>
      </c>
      <c r="N27" s="129">
        <v>11</v>
      </c>
      <c r="O27" s="128">
        <v>8</v>
      </c>
      <c r="P27" s="130">
        <v>8</v>
      </c>
      <c r="Q27" s="129">
        <v>55515</v>
      </c>
      <c r="R27" s="128">
        <v>95</v>
      </c>
      <c r="S27" s="130">
        <v>95</v>
      </c>
      <c r="T27" s="129"/>
      <c r="U27" s="128"/>
      <c r="V27" s="130"/>
      <c r="W27" s="128">
        <v>74</v>
      </c>
    </row>
    <row r="28" spans="1:24" s="29" customFormat="1">
      <c r="A28" s="130" t="s">
        <v>303</v>
      </c>
      <c r="B28" s="136">
        <v>2505.6149999999998</v>
      </c>
      <c r="C28" s="128">
        <v>164.36250000000001</v>
      </c>
      <c r="D28" s="130">
        <v>164.36250000000001</v>
      </c>
      <c r="E28" s="129">
        <v>8</v>
      </c>
      <c r="F28" s="128">
        <v>1.5</v>
      </c>
      <c r="G28" s="135">
        <v>1.5</v>
      </c>
      <c r="H28" s="129">
        <v>2.9</v>
      </c>
      <c r="I28" s="128">
        <v>0.7</v>
      </c>
      <c r="J28" s="130">
        <v>0.7</v>
      </c>
      <c r="K28" s="129">
        <v>0.52</v>
      </c>
      <c r="L28" s="128">
        <v>0.08</v>
      </c>
      <c r="M28" s="130">
        <v>0.08</v>
      </c>
      <c r="N28" s="129">
        <v>98</v>
      </c>
      <c r="O28" s="128">
        <v>9</v>
      </c>
      <c r="P28" s="130">
        <v>9</v>
      </c>
      <c r="Q28" s="129">
        <v>56643</v>
      </c>
      <c r="R28" s="128">
        <v>110</v>
      </c>
      <c r="S28" s="130">
        <v>110</v>
      </c>
      <c r="T28" s="129"/>
      <c r="U28" s="128"/>
      <c r="V28" s="130"/>
      <c r="W28" s="128">
        <v>74</v>
      </c>
    </row>
    <row r="29" spans="1:24" s="29" customFormat="1">
      <c r="A29" s="130" t="s">
        <v>301</v>
      </c>
      <c r="B29" s="136">
        <v>2921</v>
      </c>
      <c r="C29" s="128">
        <v>258</v>
      </c>
      <c r="D29" s="130">
        <v>258</v>
      </c>
      <c r="E29" s="129">
        <v>6.7</v>
      </c>
      <c r="F29" s="128">
        <v>0.9</v>
      </c>
      <c r="G29" s="135">
        <v>0.9</v>
      </c>
      <c r="H29" s="131">
        <v>3.3</v>
      </c>
      <c r="I29" s="128">
        <v>0.6</v>
      </c>
      <c r="J29" s="130">
        <v>0.6</v>
      </c>
      <c r="K29" s="129">
        <v>0.3</v>
      </c>
      <c r="L29" s="128">
        <v>0.01</v>
      </c>
      <c r="M29" s="130">
        <v>0.01</v>
      </c>
      <c r="N29" s="129">
        <v>97.4</v>
      </c>
      <c r="O29" s="128">
        <v>17.18</v>
      </c>
      <c r="P29" s="130">
        <v>17.18</v>
      </c>
      <c r="Q29" s="129">
        <v>55197</v>
      </c>
      <c r="R29" s="128">
        <v>67</v>
      </c>
      <c r="S29" s="130">
        <v>67</v>
      </c>
      <c r="T29" s="129"/>
      <c r="U29" s="128"/>
      <c r="V29" s="130"/>
      <c r="W29" s="128">
        <v>75</v>
      </c>
    </row>
    <row r="30" spans="1:24" s="29" customFormat="1">
      <c r="A30" s="130" t="s">
        <v>301</v>
      </c>
      <c r="B30" s="166">
        <v>34263</v>
      </c>
      <c r="C30" s="133"/>
      <c r="D30" s="130"/>
      <c r="E30" s="129">
        <v>9.8000000000000007</v>
      </c>
      <c r="F30" s="128"/>
      <c r="G30" s="135"/>
      <c r="H30" s="129">
        <v>16.8</v>
      </c>
      <c r="I30" s="128"/>
      <c r="J30" s="130"/>
      <c r="K30" s="129">
        <v>0.85</v>
      </c>
      <c r="L30" s="128"/>
      <c r="M30" s="130"/>
      <c r="N30" s="129">
        <v>133.49</v>
      </c>
      <c r="O30" s="128"/>
      <c r="P30" s="130"/>
      <c r="Q30" s="129">
        <v>55330</v>
      </c>
      <c r="R30" s="128"/>
      <c r="S30" s="130"/>
      <c r="T30" s="129"/>
      <c r="U30" s="128"/>
      <c r="V30" s="130"/>
      <c r="W30" s="128">
        <v>75</v>
      </c>
    </row>
    <row r="31" spans="1:24" s="29" customFormat="1">
      <c r="A31" s="130" t="s">
        <v>304</v>
      </c>
      <c r="B31" s="136">
        <v>3632.8</v>
      </c>
      <c r="C31" s="128">
        <v>169.6</v>
      </c>
      <c r="D31" s="130">
        <v>131.69999999999999</v>
      </c>
      <c r="E31" s="129">
        <v>14.75</v>
      </c>
      <c r="F31" s="128">
        <v>0.13</v>
      </c>
      <c r="G31" s="135">
        <v>0.13</v>
      </c>
      <c r="H31" s="129">
        <v>3.74</v>
      </c>
      <c r="I31" s="128">
        <v>0.12</v>
      </c>
      <c r="J31" s="130">
        <v>0.09</v>
      </c>
      <c r="K31" s="131">
        <v>0.17499999999999999</v>
      </c>
      <c r="L31" s="134">
        <v>1.2E-2</v>
      </c>
      <c r="M31" s="130">
        <v>3.0000000000000001E-3</v>
      </c>
      <c r="N31" s="129">
        <v>90.11</v>
      </c>
      <c r="O31" s="128">
        <v>15.37</v>
      </c>
      <c r="P31" s="130">
        <v>12.89</v>
      </c>
      <c r="Q31" s="129"/>
      <c r="R31" s="128"/>
      <c r="S31" s="130"/>
      <c r="T31" s="129"/>
      <c r="U31" s="128"/>
      <c r="V31" s="130"/>
      <c r="W31" s="128">
        <v>76</v>
      </c>
    </row>
    <row r="32" spans="1:24" s="29" customFormat="1">
      <c r="A32" s="130" t="s">
        <v>301</v>
      </c>
      <c r="B32" s="136">
        <v>3225.1574999999998</v>
      </c>
      <c r="C32" s="128">
        <v>21.914999999999999</v>
      </c>
      <c r="D32" s="130">
        <v>21.914999999999999</v>
      </c>
      <c r="E32" s="129">
        <v>14.15</v>
      </c>
      <c r="F32" s="128">
        <v>0.16</v>
      </c>
      <c r="G32" s="135">
        <v>0.16</v>
      </c>
      <c r="H32" s="129">
        <v>3.12</v>
      </c>
      <c r="I32" s="128">
        <v>7.0000000000000007E-2</v>
      </c>
      <c r="J32" s="130">
        <v>7.0000000000000007E-2</v>
      </c>
      <c r="K32" s="129">
        <v>0.12</v>
      </c>
      <c r="L32" s="128">
        <v>0.02</v>
      </c>
      <c r="M32" s="130">
        <v>0.02</v>
      </c>
      <c r="N32" s="129">
        <v>133.30000000000001</v>
      </c>
      <c r="O32" s="128">
        <v>10.3</v>
      </c>
      <c r="P32" s="130">
        <v>10.3</v>
      </c>
      <c r="Q32" s="129">
        <v>56816</v>
      </c>
      <c r="R32" s="128">
        <v>93.7</v>
      </c>
      <c r="S32" s="130">
        <v>93.7</v>
      </c>
      <c r="T32" s="129"/>
      <c r="U32" s="128"/>
      <c r="V32" s="130"/>
      <c r="W32" s="128">
        <v>77</v>
      </c>
    </row>
    <row r="33" spans="1:24" s="29" customFormat="1">
      <c r="A33" s="130" t="s">
        <v>503</v>
      </c>
      <c r="B33" s="136">
        <v>10957.5</v>
      </c>
      <c r="C33" s="128"/>
      <c r="D33" s="130"/>
      <c r="E33" s="129">
        <v>4.5</v>
      </c>
      <c r="F33" s="128"/>
      <c r="G33" s="135"/>
      <c r="H33" s="129"/>
      <c r="I33" s="128"/>
      <c r="J33" s="130"/>
      <c r="K33" s="129"/>
      <c r="L33" s="128"/>
      <c r="M33" s="130"/>
      <c r="N33" s="129"/>
      <c r="O33" s="128"/>
      <c r="P33" s="130"/>
      <c r="Q33" s="129"/>
      <c r="R33" s="128"/>
      <c r="S33" s="130"/>
      <c r="T33" s="129"/>
      <c r="U33" s="128"/>
      <c r="V33" s="130"/>
      <c r="W33" s="128">
        <v>85</v>
      </c>
      <c r="X33" s="128" t="s">
        <v>451</v>
      </c>
    </row>
    <row r="34" spans="1:24" s="29" customFormat="1">
      <c r="A34" s="130" t="s">
        <v>503</v>
      </c>
      <c r="B34" s="136">
        <v>104096.25</v>
      </c>
      <c r="C34" s="128"/>
      <c r="D34" s="130"/>
      <c r="E34" s="129">
        <v>188.6</v>
      </c>
      <c r="F34" s="128"/>
      <c r="G34" s="135"/>
      <c r="H34" s="129"/>
      <c r="I34" s="128"/>
      <c r="J34" s="130"/>
      <c r="K34" s="129"/>
      <c r="L34" s="128"/>
      <c r="M34" s="130"/>
      <c r="N34" s="129"/>
      <c r="O34" s="128"/>
      <c r="P34" s="130"/>
      <c r="Q34" s="129"/>
      <c r="R34" s="128"/>
      <c r="S34" s="130"/>
      <c r="T34" s="129"/>
      <c r="U34" s="128"/>
      <c r="V34" s="130"/>
      <c r="W34" s="128">
        <v>85</v>
      </c>
      <c r="X34" s="128" t="s">
        <v>450</v>
      </c>
    </row>
    <row r="35" spans="1:24" s="29" customFormat="1">
      <c r="A35" s="130" t="s">
        <v>503</v>
      </c>
      <c r="B35" s="136">
        <v>2761.29</v>
      </c>
      <c r="C35" s="128"/>
      <c r="D35" s="130"/>
      <c r="E35" s="129">
        <v>11.1</v>
      </c>
      <c r="F35" s="128"/>
      <c r="G35" s="135"/>
      <c r="H35" s="129">
        <v>3.29</v>
      </c>
      <c r="I35" s="128"/>
      <c r="J35" s="130"/>
      <c r="K35" s="129"/>
      <c r="L35" s="128"/>
      <c r="M35" s="130"/>
      <c r="N35" s="129"/>
      <c r="O35" s="128"/>
      <c r="P35" s="130"/>
      <c r="Q35" s="129"/>
      <c r="R35" s="128"/>
      <c r="S35" s="130"/>
      <c r="T35" s="129"/>
      <c r="U35" s="128"/>
      <c r="V35" s="130"/>
      <c r="W35" s="128">
        <v>86</v>
      </c>
      <c r="X35" s="128"/>
    </row>
    <row r="36" spans="1:24" s="29" customFormat="1">
      <c r="A36" s="130" t="s">
        <v>503</v>
      </c>
      <c r="B36" s="136">
        <v>8254.65</v>
      </c>
      <c r="C36" s="128"/>
      <c r="D36" s="130"/>
      <c r="E36" s="129">
        <v>8.36</v>
      </c>
      <c r="F36" s="128"/>
      <c r="G36" s="135"/>
      <c r="H36" s="129">
        <v>6.91</v>
      </c>
      <c r="I36" s="128"/>
      <c r="J36" s="130"/>
      <c r="K36" s="129">
        <v>0.65</v>
      </c>
      <c r="L36" s="128"/>
      <c r="M36" s="130"/>
      <c r="N36" s="129">
        <v>8</v>
      </c>
      <c r="O36" s="128"/>
      <c r="P36" s="130"/>
      <c r="Q36" s="129"/>
      <c r="R36" s="128"/>
      <c r="S36" s="130"/>
      <c r="T36" s="129"/>
      <c r="U36" s="128"/>
      <c r="V36" s="130"/>
      <c r="W36" s="128">
        <v>88</v>
      </c>
      <c r="X36" s="128" t="s">
        <v>780</v>
      </c>
    </row>
    <row r="37" spans="1:24" s="29" customFormat="1">
      <c r="A37" s="130" t="s">
        <v>503</v>
      </c>
      <c r="B37" s="166">
        <v>5661.375</v>
      </c>
      <c r="C37" s="133">
        <v>164.36</v>
      </c>
      <c r="D37" s="130">
        <v>164.36</v>
      </c>
      <c r="E37" s="129">
        <v>6.91</v>
      </c>
      <c r="F37" s="128">
        <v>0.54</v>
      </c>
      <c r="G37" s="135">
        <v>0.54</v>
      </c>
      <c r="H37" s="129">
        <v>5.38</v>
      </c>
      <c r="I37" s="128">
        <v>0.2</v>
      </c>
      <c r="J37" s="130">
        <v>0.2</v>
      </c>
      <c r="K37" s="129">
        <v>0</v>
      </c>
      <c r="L37" s="128">
        <v>0</v>
      </c>
      <c r="M37" s="130">
        <v>0</v>
      </c>
      <c r="N37" s="129"/>
      <c r="O37" s="128"/>
      <c r="P37" s="130"/>
      <c r="Q37" s="129"/>
      <c r="R37" s="128"/>
      <c r="S37" s="130"/>
      <c r="T37" s="129"/>
      <c r="U37" s="128"/>
      <c r="V37" s="130"/>
      <c r="W37" s="128">
        <v>88</v>
      </c>
      <c r="X37" s="128" t="s">
        <v>465</v>
      </c>
    </row>
    <row r="38" spans="1:24" s="29" customFormat="1">
      <c r="A38" s="130" t="s">
        <v>504</v>
      </c>
      <c r="B38" s="166">
        <v>2830.6875</v>
      </c>
      <c r="C38" s="133">
        <v>127.8</v>
      </c>
      <c r="D38" s="130">
        <v>127.8</v>
      </c>
      <c r="E38" s="129">
        <v>2.2799999999999998</v>
      </c>
      <c r="F38" s="128">
        <v>0.38</v>
      </c>
      <c r="G38" s="135">
        <v>0.38</v>
      </c>
      <c r="H38" s="129">
        <v>3.39</v>
      </c>
      <c r="I38" s="128">
        <v>0.1</v>
      </c>
      <c r="J38" s="130">
        <v>0.1</v>
      </c>
      <c r="K38" s="129">
        <v>0.2</v>
      </c>
      <c r="L38" s="128">
        <v>0.02</v>
      </c>
      <c r="M38" s="130">
        <v>0.02</v>
      </c>
      <c r="N38" s="129">
        <v>74</v>
      </c>
      <c r="O38" s="128">
        <v>4</v>
      </c>
      <c r="P38" s="130">
        <v>4</v>
      </c>
      <c r="Q38" s="129"/>
      <c r="R38" s="128"/>
      <c r="S38" s="130"/>
      <c r="T38" s="129"/>
      <c r="U38" s="128"/>
      <c r="V38" s="130"/>
      <c r="W38" s="128">
        <v>88</v>
      </c>
      <c r="X38" s="128" t="s">
        <v>465</v>
      </c>
    </row>
    <row r="39" spans="1:24" s="29" customFormat="1">
      <c r="A39" s="130" t="s">
        <v>503</v>
      </c>
      <c r="B39" s="136">
        <v>6110.6</v>
      </c>
      <c r="C39" s="128">
        <v>94.4</v>
      </c>
      <c r="D39" s="130">
        <v>94</v>
      </c>
      <c r="E39" s="129">
        <v>5.92</v>
      </c>
      <c r="F39" s="128">
        <v>0.4</v>
      </c>
      <c r="G39" s="135">
        <v>0.4</v>
      </c>
      <c r="H39" s="132">
        <v>5.66</v>
      </c>
      <c r="I39" s="133">
        <v>0.06</v>
      </c>
      <c r="J39" s="135">
        <v>0.06</v>
      </c>
      <c r="K39" s="129">
        <v>0</v>
      </c>
      <c r="L39" s="128">
        <v>0</v>
      </c>
      <c r="M39" s="130">
        <v>0</v>
      </c>
      <c r="N39" s="129"/>
      <c r="O39" s="128"/>
      <c r="P39" s="130"/>
      <c r="Q39" s="129"/>
      <c r="R39" s="128"/>
      <c r="S39" s="130"/>
      <c r="T39" s="129"/>
      <c r="U39" s="128"/>
      <c r="V39" s="130"/>
      <c r="W39" s="128">
        <v>88</v>
      </c>
      <c r="X39" s="128" t="s">
        <v>505</v>
      </c>
    </row>
    <row r="40" spans="1:24" s="29" customFormat="1">
      <c r="A40" s="130" t="s">
        <v>504</v>
      </c>
      <c r="B40" s="136">
        <v>2443.5225</v>
      </c>
      <c r="C40" s="128">
        <v>146.1</v>
      </c>
      <c r="D40" s="130">
        <v>146.1</v>
      </c>
      <c r="E40" s="129">
        <v>1.6</v>
      </c>
      <c r="F40" s="128">
        <v>0.27</v>
      </c>
      <c r="G40" s="135">
        <v>0.27</v>
      </c>
      <c r="H40" s="129">
        <v>3.07</v>
      </c>
      <c r="I40" s="128">
        <v>0.13</v>
      </c>
      <c r="J40" s="130">
        <v>0.13</v>
      </c>
      <c r="K40" s="129">
        <v>0.13</v>
      </c>
      <c r="L40" s="128">
        <v>0.04</v>
      </c>
      <c r="M40" s="130">
        <v>0.04</v>
      </c>
      <c r="N40" s="129">
        <v>7</v>
      </c>
      <c r="O40" s="128"/>
      <c r="P40" s="130"/>
      <c r="Q40" s="129"/>
      <c r="R40" s="128"/>
      <c r="S40" s="130"/>
      <c r="T40" s="129"/>
      <c r="U40" s="128"/>
      <c r="V40" s="130"/>
      <c r="W40" s="128">
        <v>88</v>
      </c>
      <c r="X40" s="128" t="s">
        <v>458</v>
      </c>
    </row>
    <row r="41" spans="1:24" s="29" customFormat="1">
      <c r="A41" s="130" t="s">
        <v>503</v>
      </c>
      <c r="B41" s="136">
        <v>2605</v>
      </c>
      <c r="C41" s="128">
        <v>124</v>
      </c>
      <c r="D41" s="130">
        <v>124</v>
      </c>
      <c r="E41" s="129">
        <v>4</v>
      </c>
      <c r="F41" s="128">
        <v>0.62</v>
      </c>
      <c r="G41" s="135">
        <v>0.62</v>
      </c>
      <c r="H41" s="129">
        <v>3.2</v>
      </c>
      <c r="I41" s="128">
        <v>0.42</v>
      </c>
      <c r="J41" s="130">
        <v>0.42</v>
      </c>
      <c r="K41" s="129">
        <v>0.05</v>
      </c>
      <c r="L41" s="128">
        <v>0.02</v>
      </c>
      <c r="M41" s="130">
        <v>0.02</v>
      </c>
      <c r="N41" s="129">
        <v>152</v>
      </c>
      <c r="O41" s="128">
        <v>50</v>
      </c>
      <c r="P41" s="130">
        <v>50</v>
      </c>
      <c r="Q41" s="129">
        <v>58029</v>
      </c>
      <c r="R41" s="128">
        <v>173</v>
      </c>
      <c r="S41" s="130">
        <v>173</v>
      </c>
      <c r="T41" s="129"/>
      <c r="U41" s="128"/>
      <c r="V41" s="130"/>
      <c r="W41" s="128">
        <v>89</v>
      </c>
      <c r="X41" s="128"/>
    </row>
    <row r="42" spans="1:24" s="29" customFormat="1">
      <c r="A42" s="130" t="s">
        <v>504</v>
      </c>
      <c r="B42" s="136">
        <v>5571</v>
      </c>
      <c r="C42" s="128">
        <v>67</v>
      </c>
      <c r="D42" s="130">
        <v>67</v>
      </c>
      <c r="E42" s="129">
        <v>6.71</v>
      </c>
      <c r="F42" s="128">
        <v>0.41</v>
      </c>
      <c r="G42" s="135">
        <v>0.41</v>
      </c>
      <c r="H42" s="129">
        <v>5.32</v>
      </c>
      <c r="I42" s="128">
        <v>0.28000000000000003</v>
      </c>
      <c r="J42" s="130">
        <v>0.28000000000000003</v>
      </c>
      <c r="K42" s="129">
        <v>0.22</v>
      </c>
      <c r="L42" s="128">
        <v>0.06</v>
      </c>
      <c r="M42" s="130">
        <v>0.06</v>
      </c>
      <c r="N42" s="129">
        <v>39</v>
      </c>
      <c r="O42" s="128">
        <v>15</v>
      </c>
      <c r="P42" s="130">
        <v>15</v>
      </c>
      <c r="Q42" s="129">
        <v>53155</v>
      </c>
      <c r="R42" s="128">
        <v>217</v>
      </c>
      <c r="S42" s="130">
        <v>217</v>
      </c>
      <c r="T42" s="129"/>
      <c r="U42" s="128"/>
      <c r="V42" s="130"/>
      <c r="W42" s="128">
        <v>89</v>
      </c>
      <c r="X42" s="128"/>
    </row>
    <row r="43" spans="1:24" s="29" customFormat="1">
      <c r="A43" s="130" t="s">
        <v>503</v>
      </c>
      <c r="B43" s="136">
        <v>5654.8004999999994</v>
      </c>
      <c r="C43" s="128">
        <v>9.8000000000000007</v>
      </c>
      <c r="D43" s="130">
        <v>9.8000000000000007</v>
      </c>
      <c r="E43" s="129">
        <v>6.96</v>
      </c>
      <c r="F43" s="128">
        <v>0.12</v>
      </c>
      <c r="G43" s="135">
        <v>0.12</v>
      </c>
      <c r="H43" s="129">
        <v>5.3890000000000002</v>
      </c>
      <c r="I43" s="128">
        <v>4.4999999999999998E-2</v>
      </c>
      <c r="J43" s="130">
        <v>4.4999999999999998E-2</v>
      </c>
      <c r="K43" s="129">
        <v>0.14199999999999999</v>
      </c>
      <c r="L43" s="128">
        <v>1.0999999999999999E-2</v>
      </c>
      <c r="M43" s="130">
        <v>1.0999999999999999E-2</v>
      </c>
      <c r="N43" s="129">
        <v>317</v>
      </c>
      <c r="O43" s="128">
        <v>6.4</v>
      </c>
      <c r="P43" s="130">
        <v>6.4</v>
      </c>
      <c r="Q43" s="129">
        <v>56145</v>
      </c>
      <c r="R43" s="128">
        <v>80</v>
      </c>
      <c r="S43" s="130">
        <v>80</v>
      </c>
      <c r="T43" s="129"/>
      <c r="U43" s="128"/>
      <c r="V43" s="130"/>
      <c r="W43" s="128">
        <v>90</v>
      </c>
      <c r="X43" s="128" t="s">
        <v>456</v>
      </c>
    </row>
    <row r="44" spans="1:24" s="29" customFormat="1">
      <c r="A44" s="130" t="s">
        <v>504</v>
      </c>
      <c r="B44" s="136">
        <v>2793.06675</v>
      </c>
      <c r="C44" s="128">
        <v>21.1</v>
      </c>
      <c r="D44" s="135">
        <v>21.1</v>
      </c>
      <c r="E44" s="129">
        <v>1.74</v>
      </c>
      <c r="F44" s="128">
        <v>0.09</v>
      </c>
      <c r="G44" s="135">
        <v>0.09</v>
      </c>
      <c r="H44" s="129">
        <v>3.3580000000000001</v>
      </c>
      <c r="I44" s="128">
        <v>3.3000000000000002E-2</v>
      </c>
      <c r="J44" s="130">
        <v>3.3000000000000002E-2</v>
      </c>
      <c r="K44" s="129">
        <v>0.223</v>
      </c>
      <c r="L44" s="128">
        <v>1.9E-2</v>
      </c>
      <c r="M44" s="130">
        <v>1.9E-2</v>
      </c>
      <c r="N44" s="129">
        <v>48</v>
      </c>
      <c r="O44" s="128">
        <v>2.6</v>
      </c>
      <c r="P44" s="130">
        <v>2.6</v>
      </c>
      <c r="Q44" s="129">
        <v>54406</v>
      </c>
      <c r="R44" s="128">
        <v>20</v>
      </c>
      <c r="S44" s="130">
        <v>20</v>
      </c>
      <c r="T44" s="129"/>
      <c r="U44" s="128"/>
      <c r="V44" s="130"/>
      <c r="W44" s="128">
        <v>90</v>
      </c>
      <c r="X44" s="128" t="s">
        <v>456</v>
      </c>
    </row>
    <row r="45" spans="1:24" s="29" customFormat="1">
      <c r="A45" s="130" t="s">
        <v>503</v>
      </c>
      <c r="B45" s="136">
        <v>2885.4749999999999</v>
      </c>
      <c r="C45" s="128">
        <f>0.5*365.25</f>
        <v>182.625</v>
      </c>
      <c r="D45" s="130">
        <v>182.625</v>
      </c>
      <c r="E45" s="129">
        <v>2.2999999999999998</v>
      </c>
      <c r="F45" s="128">
        <v>0.5</v>
      </c>
      <c r="G45" s="135">
        <v>0.05</v>
      </c>
      <c r="H45" s="129">
        <v>3.43</v>
      </c>
      <c r="I45" s="128">
        <v>0.14000000000000001</v>
      </c>
      <c r="J45" s="130">
        <v>0.14000000000000001</v>
      </c>
      <c r="K45" s="129">
        <v>0.19</v>
      </c>
      <c r="L45" s="128">
        <v>0.05</v>
      </c>
      <c r="M45" s="130">
        <v>0.05</v>
      </c>
      <c r="N45" s="129">
        <v>111</v>
      </c>
      <c r="O45" s="128">
        <v>13</v>
      </c>
      <c r="P45" s="130">
        <v>13</v>
      </c>
      <c r="Q45" s="129">
        <v>58106</v>
      </c>
      <c r="R45" s="128">
        <v>228</v>
      </c>
      <c r="S45" s="130">
        <v>228</v>
      </c>
      <c r="T45" s="129"/>
      <c r="U45" s="128"/>
      <c r="V45" s="130"/>
      <c r="W45" s="128">
        <v>91</v>
      </c>
      <c r="X45" s="128"/>
    </row>
    <row r="46" spans="1:24" s="29" customFormat="1">
      <c r="A46" s="130" t="s">
        <v>504</v>
      </c>
      <c r="B46" s="136">
        <v>5577.3675000000003</v>
      </c>
      <c r="C46" s="128">
        <f>0.28*365.25</f>
        <v>102.27000000000001</v>
      </c>
      <c r="D46" s="130">
        <v>102.27000000000001</v>
      </c>
      <c r="E46" s="129">
        <v>7.33</v>
      </c>
      <c r="F46" s="128">
        <v>0.31</v>
      </c>
      <c r="G46" s="135">
        <v>0.31</v>
      </c>
      <c r="H46" s="129">
        <v>5.35</v>
      </c>
      <c r="I46" s="128">
        <v>0.06</v>
      </c>
      <c r="J46" s="130">
        <v>0.06</v>
      </c>
      <c r="K46" s="129">
        <v>0.08</v>
      </c>
      <c r="L46" s="128">
        <v>0.05</v>
      </c>
      <c r="M46" s="130">
        <v>0.05</v>
      </c>
      <c r="N46" s="129">
        <v>43</v>
      </c>
      <c r="O46" s="128">
        <v>119</v>
      </c>
      <c r="P46" s="130">
        <v>119</v>
      </c>
      <c r="Q46" s="129">
        <v>54016</v>
      </c>
      <c r="R46" s="128">
        <v>106</v>
      </c>
      <c r="S46" s="130">
        <v>106</v>
      </c>
      <c r="T46" s="129"/>
      <c r="U46" s="128"/>
      <c r="V46" s="130"/>
      <c r="W46" s="128">
        <v>91</v>
      </c>
      <c r="X46" s="128"/>
    </row>
    <row r="47" spans="1:24" s="29" customFormat="1">
      <c r="A47" s="130" t="s">
        <v>506</v>
      </c>
      <c r="B47" s="29">
        <v>8692.9500000000007</v>
      </c>
      <c r="C47" s="128"/>
      <c r="D47" s="130"/>
      <c r="E47" s="136">
        <v>6.19</v>
      </c>
      <c r="F47" s="136">
        <v>0.56000000000000005</v>
      </c>
      <c r="G47" s="166">
        <v>0.56000000000000005</v>
      </c>
      <c r="H47" s="129">
        <v>8.6</v>
      </c>
      <c r="I47" s="128"/>
      <c r="J47" s="130"/>
      <c r="K47" s="129"/>
      <c r="L47" s="128"/>
      <c r="M47" s="130"/>
      <c r="N47" s="129"/>
      <c r="O47" s="128"/>
      <c r="P47" s="130"/>
      <c r="Q47" s="129"/>
      <c r="R47" s="128"/>
      <c r="S47" s="130"/>
      <c r="T47" s="129"/>
      <c r="U47" s="128"/>
      <c r="V47" s="130"/>
      <c r="W47" s="128">
        <v>97</v>
      </c>
      <c r="X47" s="128"/>
    </row>
    <row r="48" spans="1:24" s="29" customFormat="1">
      <c r="A48" s="130" t="s">
        <v>506</v>
      </c>
      <c r="B48" s="136">
        <v>10227</v>
      </c>
      <c r="C48" s="128">
        <v>730</v>
      </c>
      <c r="D48" s="130">
        <v>730</v>
      </c>
      <c r="E48" s="129">
        <v>6.05</v>
      </c>
      <c r="F48" s="128">
        <v>0.47</v>
      </c>
      <c r="G48" s="135">
        <v>0.47</v>
      </c>
      <c r="H48" s="129">
        <v>8.19</v>
      </c>
      <c r="I48" s="128">
        <v>0.39</v>
      </c>
      <c r="J48" s="130">
        <v>0.39</v>
      </c>
      <c r="K48" s="129">
        <v>0.39</v>
      </c>
      <c r="L48" s="128">
        <v>0.13</v>
      </c>
      <c r="M48" s="130">
        <v>0.13</v>
      </c>
      <c r="N48" s="129">
        <v>78</v>
      </c>
      <c r="O48" s="128">
        <v>20</v>
      </c>
      <c r="P48" s="130">
        <v>20</v>
      </c>
      <c r="Q48" s="129">
        <v>53025</v>
      </c>
      <c r="R48" s="128">
        <v>500</v>
      </c>
      <c r="S48" s="130">
        <v>500</v>
      </c>
      <c r="T48" s="129"/>
      <c r="U48" s="128"/>
      <c r="V48" s="130"/>
      <c r="W48" s="128">
        <v>98</v>
      </c>
      <c r="X48" s="128"/>
    </row>
    <row r="49" spans="1:24" s="29" customFormat="1">
      <c r="A49" s="130" t="s">
        <v>507</v>
      </c>
      <c r="B49" s="136">
        <v>6143.5050000000001</v>
      </c>
      <c r="C49" s="128">
        <v>876.6</v>
      </c>
      <c r="D49" s="130">
        <v>876.6</v>
      </c>
      <c r="E49" s="129">
        <v>13.4</v>
      </c>
      <c r="F49" s="128"/>
      <c r="G49" s="135"/>
      <c r="H49" s="129">
        <v>6.56</v>
      </c>
      <c r="I49" s="128">
        <v>1.74</v>
      </c>
      <c r="J49" s="130">
        <v>1.74</v>
      </c>
      <c r="K49" s="129">
        <v>0.28999999999999998</v>
      </c>
      <c r="L49" s="128">
        <v>0.11</v>
      </c>
      <c r="M49" s="130">
        <v>0.11</v>
      </c>
      <c r="N49" s="129">
        <v>211</v>
      </c>
      <c r="O49" s="128">
        <v>17</v>
      </c>
      <c r="P49" s="130">
        <v>17</v>
      </c>
      <c r="Q49" s="129">
        <v>54254</v>
      </c>
      <c r="R49" s="128">
        <v>244</v>
      </c>
      <c r="S49" s="130">
        <v>244</v>
      </c>
      <c r="T49" s="129"/>
      <c r="U49" s="128"/>
      <c r="V49" s="130"/>
      <c r="W49" s="128">
        <v>100</v>
      </c>
      <c r="X49" s="128" t="s">
        <v>774</v>
      </c>
    </row>
    <row r="50" spans="1:24" s="29" customFormat="1">
      <c r="A50" s="130" t="s">
        <v>778</v>
      </c>
      <c r="B50" s="136">
        <v>3250.7249999999999</v>
      </c>
      <c r="C50" s="128">
        <v>36</v>
      </c>
      <c r="D50" s="130">
        <v>36</v>
      </c>
      <c r="E50" s="129">
        <v>12.57</v>
      </c>
      <c r="F50" s="128">
        <v>4.0999999999999996</v>
      </c>
      <c r="G50" s="135">
        <v>4.0999999999999996</v>
      </c>
      <c r="H50" s="129">
        <v>7.0000000000000007E-2</v>
      </c>
      <c r="I50" s="128">
        <v>6.0000000000000001E-3</v>
      </c>
      <c r="J50" s="130">
        <v>6.0000000000000001E-3</v>
      </c>
      <c r="K50" s="129"/>
      <c r="L50" s="128"/>
      <c r="M50" s="130"/>
      <c r="N50" s="129">
        <v>131</v>
      </c>
      <c r="O50" s="128">
        <v>3</v>
      </c>
      <c r="P50" s="130">
        <v>3</v>
      </c>
      <c r="Q50" s="129"/>
      <c r="R50" s="128"/>
      <c r="S50" s="130"/>
      <c r="T50" s="129"/>
      <c r="U50" s="128"/>
      <c r="V50" s="130"/>
      <c r="W50" s="128">
        <v>101</v>
      </c>
      <c r="X50" s="128"/>
    </row>
    <row r="51" spans="1:24" s="29" customFormat="1">
      <c r="A51" s="130" t="s">
        <v>509</v>
      </c>
      <c r="B51" s="136">
        <v>2973.1350000000002</v>
      </c>
      <c r="C51" s="128"/>
      <c r="D51" s="130"/>
      <c r="E51" s="129">
        <v>19.8</v>
      </c>
      <c r="F51" s="128">
        <v>1.7</v>
      </c>
      <c r="G51" s="135">
        <v>1.7</v>
      </c>
      <c r="H51" s="129">
        <v>3.42</v>
      </c>
      <c r="I51" s="128"/>
      <c r="J51" s="130"/>
      <c r="K51" s="129"/>
      <c r="L51" s="128"/>
      <c r="M51" s="130"/>
      <c r="N51" s="129"/>
      <c r="O51" s="128"/>
      <c r="P51" s="130"/>
      <c r="Q51" s="129"/>
      <c r="R51" s="128"/>
      <c r="S51" s="130"/>
      <c r="T51" s="129"/>
      <c r="U51" s="128"/>
      <c r="V51" s="130"/>
      <c r="W51" s="128">
        <v>106</v>
      </c>
      <c r="X51" s="128"/>
    </row>
    <row r="52" spans="1:24" s="140" customFormat="1">
      <c r="A52" s="139" t="s">
        <v>509</v>
      </c>
      <c r="B52" s="159">
        <v>4765</v>
      </c>
      <c r="C52" s="137">
        <v>85</v>
      </c>
      <c r="D52" s="139">
        <v>85</v>
      </c>
      <c r="E52" s="138">
        <v>16.7</v>
      </c>
      <c r="F52" s="137"/>
      <c r="G52" s="170"/>
      <c r="H52" s="138">
        <v>0.109</v>
      </c>
      <c r="I52" s="137"/>
      <c r="J52" s="139"/>
      <c r="K52" s="138">
        <v>0.05</v>
      </c>
      <c r="L52" s="137">
        <v>0.04</v>
      </c>
      <c r="M52" s="139">
        <v>0.04</v>
      </c>
      <c r="N52" s="138">
        <v>23.7</v>
      </c>
      <c r="O52" s="137">
        <v>3</v>
      </c>
      <c r="P52" s="139">
        <v>3</v>
      </c>
      <c r="Q52" s="138">
        <v>54930</v>
      </c>
      <c r="R52" s="137">
        <v>20</v>
      </c>
      <c r="S52" s="139">
        <v>20</v>
      </c>
      <c r="T52" s="138"/>
      <c r="U52" s="137"/>
      <c r="V52" s="139"/>
      <c r="W52" s="137">
        <v>107</v>
      </c>
      <c r="X52" s="137"/>
    </row>
    <row r="53" spans="1:24" s="140" customFormat="1">
      <c r="A53" s="139" t="s">
        <v>510</v>
      </c>
      <c r="B53" s="167">
        <v>416</v>
      </c>
      <c r="C53" s="137">
        <v>2</v>
      </c>
      <c r="D53" s="139">
        <v>2</v>
      </c>
      <c r="E53" s="138">
        <v>1.9</v>
      </c>
      <c r="F53" s="137">
        <v>0.1</v>
      </c>
      <c r="G53" s="170">
        <v>0.1</v>
      </c>
      <c r="H53" s="138">
        <v>0.92</v>
      </c>
      <c r="I53" s="137">
        <v>0.02</v>
      </c>
      <c r="J53" s="139">
        <v>0.02</v>
      </c>
      <c r="K53" s="138"/>
      <c r="L53" s="137"/>
      <c r="M53" s="139"/>
      <c r="N53" s="138"/>
      <c r="O53" s="137"/>
      <c r="P53" s="139"/>
      <c r="Q53" s="138"/>
      <c r="R53" s="137"/>
      <c r="S53" s="139"/>
      <c r="T53" s="138"/>
      <c r="U53" s="137"/>
      <c r="V53" s="139"/>
      <c r="W53" s="137">
        <v>111</v>
      </c>
      <c r="X53" s="137"/>
    </row>
    <row r="54" spans="1:24" s="140" customFormat="1">
      <c r="A54" s="139" t="s">
        <v>510</v>
      </c>
      <c r="B54" s="167">
        <v>418</v>
      </c>
      <c r="C54" s="137">
        <v>2</v>
      </c>
      <c r="D54" s="139">
        <v>2</v>
      </c>
      <c r="E54" s="138">
        <v>1.99</v>
      </c>
      <c r="F54" s="137"/>
      <c r="G54" s="170"/>
      <c r="H54" s="138">
        <v>0.63</v>
      </c>
      <c r="I54" s="137">
        <v>0.02</v>
      </c>
      <c r="J54" s="139">
        <v>0.02</v>
      </c>
      <c r="K54" s="138">
        <v>0.38</v>
      </c>
      <c r="L54" s="137">
        <v>0.04</v>
      </c>
      <c r="M54" s="139">
        <v>0.04</v>
      </c>
      <c r="N54" s="138">
        <v>124</v>
      </c>
      <c r="O54" s="137">
        <v>6</v>
      </c>
      <c r="P54" s="139">
        <v>6</v>
      </c>
      <c r="Q54" s="138">
        <v>55118</v>
      </c>
      <c r="R54" s="137">
        <v>8</v>
      </c>
      <c r="S54" s="139">
        <v>8</v>
      </c>
      <c r="T54" s="138"/>
      <c r="U54" s="137"/>
      <c r="V54" s="139"/>
      <c r="W54" s="137">
        <v>113</v>
      </c>
      <c r="X54" s="137"/>
    </row>
    <row r="55" spans="1:24" s="140" customFormat="1">
      <c r="A55" s="139" t="s">
        <v>510</v>
      </c>
      <c r="B55" s="167">
        <v>43</v>
      </c>
      <c r="C55" s="137">
        <v>1</v>
      </c>
      <c r="D55" s="139">
        <v>1</v>
      </c>
      <c r="E55" s="138">
        <v>1.76</v>
      </c>
      <c r="F55" s="137">
        <v>1.7999999999999999E-2</v>
      </c>
      <c r="G55" s="171">
        <v>1.7999999999999999E-2</v>
      </c>
      <c r="H55" s="162">
        <v>0.2</v>
      </c>
      <c r="I55" s="137">
        <v>0.03</v>
      </c>
      <c r="J55" s="139">
        <v>0.03</v>
      </c>
      <c r="K55" s="138">
        <v>0</v>
      </c>
      <c r="L55" s="137"/>
      <c r="M55" s="139"/>
      <c r="N55" s="138">
        <v>85</v>
      </c>
      <c r="O55" s="137"/>
      <c r="P55" s="139"/>
      <c r="Q55" s="138">
        <v>54960</v>
      </c>
      <c r="R55" s="137"/>
      <c r="S55" s="139"/>
      <c r="T55" s="138"/>
      <c r="U55" s="137"/>
      <c r="V55" s="139"/>
      <c r="W55" s="137">
        <v>114</v>
      </c>
      <c r="X55" s="137"/>
    </row>
    <row r="56" spans="1:24" s="140" customFormat="1">
      <c r="A56" s="139" t="s">
        <v>511</v>
      </c>
      <c r="B56" s="167">
        <v>406</v>
      </c>
      <c r="C56" s="137">
        <v>4</v>
      </c>
      <c r="D56" s="139">
        <v>4</v>
      </c>
      <c r="E56" s="138">
        <v>1.86</v>
      </c>
      <c r="F56" s="137">
        <v>0.05</v>
      </c>
      <c r="G56" s="171">
        <v>0.05</v>
      </c>
      <c r="H56" s="162">
        <v>0.9</v>
      </c>
      <c r="I56" s="137">
        <v>0.04</v>
      </c>
      <c r="J56" s="139">
        <v>0.04</v>
      </c>
      <c r="K56" s="138">
        <v>0.33</v>
      </c>
      <c r="L56" s="137">
        <v>0.05</v>
      </c>
      <c r="M56" s="139">
        <v>0.05</v>
      </c>
      <c r="N56" s="138">
        <v>302</v>
      </c>
      <c r="O56" s="137">
        <v>8</v>
      </c>
      <c r="P56" s="139">
        <v>8</v>
      </c>
      <c r="Q56" s="138">
        <v>55131</v>
      </c>
      <c r="R56" s="137">
        <v>11</v>
      </c>
      <c r="S56" s="139">
        <v>11</v>
      </c>
      <c r="T56" s="138"/>
      <c r="U56" s="137"/>
      <c r="V56" s="139"/>
      <c r="W56" s="137">
        <v>114</v>
      </c>
      <c r="X56" s="137"/>
    </row>
    <row r="57" spans="1:24" s="140" customFormat="1">
      <c r="A57" s="139" t="s">
        <v>512</v>
      </c>
      <c r="B57" s="167">
        <v>1460</v>
      </c>
      <c r="C57" s="137">
        <v>90</v>
      </c>
      <c r="D57" s="139">
        <v>90</v>
      </c>
      <c r="E57" s="138">
        <v>1.61</v>
      </c>
      <c r="F57" s="137">
        <v>0.14000000000000001</v>
      </c>
      <c r="G57" s="170">
        <v>0.14000000000000001</v>
      </c>
      <c r="H57" s="138">
        <v>2.1</v>
      </c>
      <c r="I57" s="137">
        <v>0.2</v>
      </c>
      <c r="J57" s="139">
        <v>0.2</v>
      </c>
      <c r="K57" s="138">
        <v>0.28999999999999998</v>
      </c>
      <c r="L57" s="137">
        <v>7.0000000000000007E-2</v>
      </c>
      <c r="M57" s="139">
        <v>7.0000000000000007E-2</v>
      </c>
      <c r="N57" s="138">
        <v>7</v>
      </c>
      <c r="O57" s="137">
        <v>14</v>
      </c>
      <c r="P57" s="139">
        <v>14</v>
      </c>
      <c r="Q57" s="138">
        <v>56211</v>
      </c>
      <c r="R57" s="137">
        <v>38</v>
      </c>
      <c r="S57" s="139">
        <v>38</v>
      </c>
      <c r="T57" s="138"/>
      <c r="U57" s="137"/>
      <c r="V57" s="139"/>
      <c r="W57" s="137">
        <v>114</v>
      </c>
      <c r="X57" s="137"/>
    </row>
    <row r="58" spans="1:24" s="140" customFormat="1">
      <c r="A58" s="139" t="s">
        <v>513</v>
      </c>
      <c r="B58" s="159">
        <v>4098.1049999999996</v>
      </c>
      <c r="C58" s="137">
        <v>131.49</v>
      </c>
      <c r="D58" s="139">
        <v>131.49</v>
      </c>
      <c r="E58" s="138">
        <v>11.52</v>
      </c>
      <c r="F58" s="137">
        <v>3.14</v>
      </c>
      <c r="G58" s="170">
        <v>3.14</v>
      </c>
      <c r="H58" s="138">
        <v>5.75</v>
      </c>
      <c r="I58" s="137">
        <v>2.02</v>
      </c>
      <c r="J58" s="139">
        <v>0.02</v>
      </c>
      <c r="K58" s="138"/>
      <c r="L58" s="137"/>
      <c r="M58" s="139"/>
      <c r="N58" s="138"/>
      <c r="O58" s="137"/>
      <c r="P58" s="139"/>
      <c r="Q58" s="138"/>
      <c r="R58" s="137"/>
      <c r="S58" s="139"/>
      <c r="T58" s="138"/>
      <c r="U58" s="137"/>
      <c r="V58" s="139"/>
      <c r="W58" s="137">
        <v>118</v>
      </c>
      <c r="X58" s="137"/>
    </row>
    <row r="59" spans="1:24" s="140" customFormat="1">
      <c r="A59" s="139" t="s">
        <v>514</v>
      </c>
      <c r="B59" s="159">
        <v>3725.55</v>
      </c>
      <c r="C59" s="137"/>
      <c r="D59" s="139"/>
      <c r="E59" s="138">
        <v>9.5</v>
      </c>
      <c r="F59" s="137"/>
      <c r="G59" s="170"/>
      <c r="H59" s="138">
        <v>4.5</v>
      </c>
      <c r="I59" s="137"/>
      <c r="J59" s="139"/>
      <c r="K59" s="138"/>
      <c r="L59" s="137"/>
      <c r="M59" s="139"/>
      <c r="N59" s="138"/>
      <c r="O59" s="137"/>
      <c r="P59" s="139"/>
      <c r="Q59" s="138"/>
      <c r="R59" s="137"/>
      <c r="S59" s="139"/>
      <c r="T59" s="138"/>
      <c r="U59" s="137"/>
      <c r="V59" s="139"/>
      <c r="W59" s="137">
        <v>126</v>
      </c>
      <c r="X59" s="137"/>
    </row>
    <row r="60" spans="1:24" s="140" customFormat="1">
      <c r="A60" s="139" t="s">
        <v>515</v>
      </c>
      <c r="B60" s="159">
        <v>8890.1849999999995</v>
      </c>
      <c r="C60" s="137">
        <v>785.28750000000002</v>
      </c>
      <c r="D60" s="139">
        <v>47.482500000000002</v>
      </c>
      <c r="E60" s="138">
        <v>0.95</v>
      </c>
      <c r="F60" s="137">
        <v>0.22</v>
      </c>
      <c r="G60" s="170">
        <v>0.13</v>
      </c>
      <c r="H60" s="138">
        <v>7.38</v>
      </c>
      <c r="I60" s="137">
        <v>1.26</v>
      </c>
      <c r="J60" s="139">
        <v>0.72</v>
      </c>
      <c r="K60" s="138">
        <v>0.14000000000000001</v>
      </c>
      <c r="L60" s="137">
        <v>0.04</v>
      </c>
      <c r="M60" s="139">
        <v>0.04</v>
      </c>
      <c r="N60" s="138">
        <v>198</v>
      </c>
      <c r="O60" s="137">
        <v>22</v>
      </c>
      <c r="P60" s="139">
        <v>18</v>
      </c>
      <c r="Q60" s="138">
        <v>53028</v>
      </c>
      <c r="R60" s="137">
        <v>443</v>
      </c>
      <c r="S60" s="139">
        <v>370</v>
      </c>
      <c r="T60" s="138"/>
      <c r="U60" s="137"/>
      <c r="V60" s="139"/>
      <c r="W60" s="137">
        <v>138</v>
      </c>
      <c r="X60" s="137"/>
    </row>
    <row r="61" spans="1:24" s="140" customFormat="1">
      <c r="A61" s="139" t="s">
        <v>516</v>
      </c>
      <c r="B61" s="159">
        <v>2611.5374999999999</v>
      </c>
      <c r="C61" s="137"/>
      <c r="D61" s="159"/>
      <c r="E61" s="162">
        <v>39.487000000000002</v>
      </c>
      <c r="F61" s="137">
        <v>4.5</v>
      </c>
      <c r="G61" s="170">
        <v>4.5</v>
      </c>
      <c r="H61" s="138">
        <v>3.6</v>
      </c>
      <c r="I61" s="137"/>
      <c r="J61" s="139"/>
      <c r="K61" s="138"/>
      <c r="L61" s="137"/>
      <c r="M61" s="139"/>
      <c r="N61" s="138"/>
      <c r="O61" s="137"/>
      <c r="P61" s="139"/>
      <c r="Q61" s="138"/>
      <c r="R61" s="137"/>
      <c r="S61" s="139"/>
      <c r="T61" s="138"/>
      <c r="U61" s="137"/>
      <c r="V61" s="139"/>
      <c r="W61" s="137">
        <v>141</v>
      </c>
      <c r="X61" s="137"/>
    </row>
    <row r="62" spans="1:24" s="140" customFormat="1">
      <c r="A62" s="139" t="s">
        <v>516</v>
      </c>
      <c r="B62" s="159">
        <v>3071.7525000000001</v>
      </c>
      <c r="C62" s="137">
        <v>18.262499999999999</v>
      </c>
      <c r="D62" s="159">
        <v>18.262499999999999</v>
      </c>
      <c r="E62" s="162">
        <v>31.5</v>
      </c>
      <c r="F62" s="137">
        <v>1</v>
      </c>
      <c r="G62" s="170">
        <v>1</v>
      </c>
      <c r="H62" s="138">
        <v>3.52</v>
      </c>
      <c r="I62" s="137"/>
      <c r="J62" s="139"/>
      <c r="K62" s="138">
        <v>0.38</v>
      </c>
      <c r="L62" s="137">
        <v>0.05</v>
      </c>
      <c r="M62" s="139">
        <v>0.05</v>
      </c>
      <c r="N62" s="138">
        <v>26</v>
      </c>
      <c r="O62" s="137">
        <v>2</v>
      </c>
      <c r="P62" s="139">
        <v>2</v>
      </c>
      <c r="Q62" s="138">
        <v>55719</v>
      </c>
      <c r="R62" s="137"/>
      <c r="S62" s="139"/>
      <c r="T62" s="138"/>
      <c r="U62" s="137"/>
      <c r="V62" s="139"/>
      <c r="W62" s="137">
        <v>142</v>
      </c>
      <c r="X62" s="137"/>
    </row>
    <row r="63" spans="1:24" s="140" customFormat="1">
      <c r="A63" s="139" t="s">
        <v>516</v>
      </c>
      <c r="B63" s="159">
        <v>2943.915</v>
      </c>
      <c r="C63" s="137">
        <v>102.27</v>
      </c>
      <c r="D63" s="159">
        <v>102.27</v>
      </c>
      <c r="E63" s="162">
        <v>125.75</v>
      </c>
      <c r="F63" s="137"/>
      <c r="G63" s="170"/>
      <c r="H63" s="138">
        <v>0.19700000000000001</v>
      </c>
      <c r="I63" s="137">
        <v>5.2999999999999999E-2</v>
      </c>
      <c r="J63" s="139">
        <v>5.2999999999999999E-2</v>
      </c>
      <c r="K63" s="138"/>
      <c r="L63" s="137"/>
      <c r="M63" s="139"/>
      <c r="N63" s="138">
        <v>118.4</v>
      </c>
      <c r="O63" s="137">
        <v>35</v>
      </c>
      <c r="P63" s="139">
        <v>35</v>
      </c>
      <c r="Q63" s="138"/>
      <c r="R63" s="137"/>
      <c r="S63" s="139"/>
      <c r="T63" s="138"/>
      <c r="U63" s="137"/>
      <c r="V63" s="139"/>
      <c r="W63" s="137">
        <v>143</v>
      </c>
      <c r="X63" s="137"/>
    </row>
    <row r="64" spans="1:24" s="140" customFormat="1">
      <c r="A64" s="139" t="s">
        <v>516</v>
      </c>
      <c r="B64" s="159">
        <v>3480.8325</v>
      </c>
      <c r="C64" s="137">
        <v>36.524999999999999</v>
      </c>
      <c r="D64" s="137">
        <v>36.524999999999999</v>
      </c>
      <c r="E64" s="138">
        <v>33.74</v>
      </c>
      <c r="F64" s="137">
        <v>0.62</v>
      </c>
      <c r="G64" s="170">
        <v>0.62</v>
      </c>
      <c r="H64" s="138">
        <v>3.7</v>
      </c>
      <c r="I64" s="137">
        <v>0.1</v>
      </c>
      <c r="J64" s="139">
        <v>0.1</v>
      </c>
      <c r="K64" s="138">
        <v>0.22</v>
      </c>
      <c r="L64" s="137">
        <v>0.02</v>
      </c>
      <c r="M64" s="139">
        <v>0.02</v>
      </c>
      <c r="N64" s="138">
        <v>352.9</v>
      </c>
      <c r="O64" s="137">
        <v>5.7</v>
      </c>
      <c r="P64" s="139">
        <v>5.7</v>
      </c>
      <c r="Q64" s="138">
        <v>52127.33</v>
      </c>
      <c r="R64" s="137">
        <v>63.03</v>
      </c>
      <c r="S64" s="139">
        <v>63.03</v>
      </c>
      <c r="T64" s="138"/>
      <c r="U64" s="137"/>
      <c r="V64" s="139"/>
      <c r="W64" s="137">
        <v>144</v>
      </c>
      <c r="X64" s="137" t="s">
        <v>517</v>
      </c>
    </row>
    <row r="65" spans="1:24" s="140" customFormat="1">
      <c r="A65" s="139" t="s">
        <v>516</v>
      </c>
      <c r="B65" s="159">
        <v>3239.7674999999999</v>
      </c>
      <c r="C65" s="137">
        <v>2.04</v>
      </c>
      <c r="D65" s="139">
        <v>2.04</v>
      </c>
      <c r="E65" s="138">
        <v>32.06</v>
      </c>
      <c r="F65" s="137">
        <v>1.57</v>
      </c>
      <c r="G65" s="170">
        <v>1.57</v>
      </c>
      <c r="H65" s="138">
        <v>3.5</v>
      </c>
      <c r="I65" s="137">
        <v>0.2</v>
      </c>
      <c r="J65" s="139">
        <v>0.2</v>
      </c>
      <c r="K65" s="138">
        <v>0.19</v>
      </c>
      <c r="L65" s="137">
        <v>0.03</v>
      </c>
      <c r="M65" s="139">
        <v>0.03</v>
      </c>
      <c r="N65" s="138">
        <v>358.1</v>
      </c>
      <c r="O65" s="137">
        <v>7.3</v>
      </c>
      <c r="P65" s="139">
        <v>7.3</v>
      </c>
      <c r="Q65" s="138">
        <v>52397.69</v>
      </c>
      <c r="R65" s="137">
        <v>117.37</v>
      </c>
      <c r="S65" s="139">
        <v>117.37</v>
      </c>
      <c r="T65" s="138"/>
      <c r="U65" s="137"/>
      <c r="V65" s="139"/>
      <c r="W65" s="137">
        <v>144</v>
      </c>
      <c r="X65" s="137" t="s">
        <v>457</v>
      </c>
    </row>
    <row r="66" spans="1:24" s="140" customFormat="1">
      <c r="A66" s="139" t="s">
        <v>516</v>
      </c>
      <c r="B66" s="159">
        <v>4978.3575000000001</v>
      </c>
      <c r="C66" s="137">
        <v>18.262499999999999</v>
      </c>
      <c r="D66" s="139">
        <v>21.914999999999999</v>
      </c>
      <c r="E66" s="138">
        <v>20.45</v>
      </c>
      <c r="F66" s="137">
        <v>0.1</v>
      </c>
      <c r="G66" s="170">
        <v>0.1</v>
      </c>
      <c r="H66" s="138">
        <v>4.91</v>
      </c>
      <c r="I66" s="137">
        <v>0.01</v>
      </c>
      <c r="J66" s="139">
        <v>0.01</v>
      </c>
      <c r="K66" s="138">
        <v>0.65</v>
      </c>
      <c r="L66" s="137">
        <v>0.01</v>
      </c>
      <c r="M66" s="139">
        <v>0.01</v>
      </c>
      <c r="N66" s="138">
        <v>61.87</v>
      </c>
      <c r="O66" s="137">
        <v>0.56999999999999995</v>
      </c>
      <c r="P66" s="139">
        <v>0.56999999999999995</v>
      </c>
      <c r="Q66" s="138">
        <v>51081.524129999998</v>
      </c>
      <c r="R66" s="137">
        <v>24.26</v>
      </c>
      <c r="S66" s="139">
        <v>17.52</v>
      </c>
      <c r="T66" s="138"/>
      <c r="U66" s="137"/>
      <c r="V66" s="139"/>
      <c r="W66" s="137">
        <v>147</v>
      </c>
      <c r="X66" s="137"/>
    </row>
    <row r="67" spans="1:24" s="140" customFormat="1">
      <c r="A67" s="141" t="s">
        <v>559</v>
      </c>
      <c r="B67" s="140">
        <v>7904.01</v>
      </c>
      <c r="C67" s="140">
        <v>244.7</v>
      </c>
      <c r="D67" s="141">
        <v>244.7</v>
      </c>
      <c r="E67" s="140">
        <v>7.36</v>
      </c>
      <c r="F67" s="140">
        <v>0.74</v>
      </c>
      <c r="G67" s="172">
        <v>0.74</v>
      </c>
      <c r="H67" s="140">
        <v>9</v>
      </c>
      <c r="I67" s="140">
        <v>1</v>
      </c>
      <c r="J67" s="141">
        <v>1</v>
      </c>
      <c r="K67" s="140">
        <v>0.37</v>
      </c>
      <c r="L67" s="140">
        <v>0.21</v>
      </c>
      <c r="M67" s="141">
        <v>0.21</v>
      </c>
      <c r="N67" s="140">
        <v>190.2</v>
      </c>
      <c r="O67" s="140">
        <v>16.899999999999999</v>
      </c>
      <c r="P67" s="141">
        <v>16.899999999999999</v>
      </c>
      <c r="Q67" s="140">
        <v>52955.9</v>
      </c>
      <c r="R67" s="140">
        <v>445.4</v>
      </c>
      <c r="S67" s="141">
        <v>445.4</v>
      </c>
      <c r="V67" s="141"/>
      <c r="W67" s="140">
        <v>158</v>
      </c>
    </row>
    <row r="68" spans="1:24" s="140" customFormat="1">
      <c r="A68" s="141" t="s">
        <v>592</v>
      </c>
      <c r="B68" s="140">
        <v>8546.85</v>
      </c>
      <c r="C68" s="140">
        <v>1862.7750000000001</v>
      </c>
      <c r="D68" s="160">
        <v>1862.7750000000001</v>
      </c>
      <c r="E68" s="163"/>
      <c r="F68" s="161"/>
      <c r="G68" s="173"/>
      <c r="H68" s="163">
        <v>0.17</v>
      </c>
      <c r="I68" s="140">
        <v>0.06</v>
      </c>
      <c r="J68" s="141">
        <v>0.06</v>
      </c>
      <c r="K68" s="140">
        <v>0</v>
      </c>
      <c r="L68" s="140">
        <v>0</v>
      </c>
      <c r="M68" s="141">
        <v>0</v>
      </c>
      <c r="P68" s="141"/>
      <c r="S68" s="141"/>
      <c r="V68" s="141"/>
      <c r="W68" s="140">
        <v>168</v>
      </c>
    </row>
    <row r="69" spans="1:24" s="140" customFormat="1">
      <c r="A69" s="141" t="s">
        <v>592</v>
      </c>
      <c r="B69" s="140">
        <v>5844</v>
      </c>
      <c r="C69" s="140">
        <v>1095.75</v>
      </c>
      <c r="D69" s="141">
        <v>1095.75</v>
      </c>
      <c r="E69" s="140">
        <v>6.3</v>
      </c>
      <c r="F69" s="140">
        <v>1.5</v>
      </c>
      <c r="G69" s="172">
        <v>1.5</v>
      </c>
      <c r="H69" s="138">
        <v>5.9</v>
      </c>
      <c r="I69" s="137">
        <v>1.4</v>
      </c>
      <c r="J69" s="139">
        <v>1.4</v>
      </c>
      <c r="K69" s="138">
        <v>0.04</v>
      </c>
      <c r="L69" s="137">
        <v>0.05</v>
      </c>
      <c r="M69" s="139">
        <v>0.05</v>
      </c>
      <c r="P69" s="141"/>
      <c r="S69" s="141"/>
      <c r="V69" s="141"/>
      <c r="W69" s="140">
        <v>169</v>
      </c>
    </row>
    <row r="70" spans="1:24" s="140" customFormat="1">
      <c r="A70" s="141" t="s">
        <v>595</v>
      </c>
      <c r="B70" s="140">
        <v>1917.56</v>
      </c>
      <c r="C70" s="140">
        <v>91.3</v>
      </c>
      <c r="D70" s="141">
        <v>91.3</v>
      </c>
      <c r="E70" s="140">
        <v>7.7</v>
      </c>
      <c r="F70" s="140">
        <v>1.2</v>
      </c>
      <c r="G70" s="172">
        <v>1.2</v>
      </c>
      <c r="H70" s="138">
        <v>2.8</v>
      </c>
      <c r="I70" s="137">
        <v>0.5</v>
      </c>
      <c r="J70" s="139">
        <v>0.5</v>
      </c>
      <c r="K70" s="138">
        <v>0.05</v>
      </c>
      <c r="L70" s="137">
        <v>0.05</v>
      </c>
      <c r="M70" s="139">
        <v>0.05</v>
      </c>
      <c r="P70" s="141"/>
      <c r="S70" s="141"/>
      <c r="V70" s="141"/>
      <c r="W70" s="140">
        <v>169</v>
      </c>
    </row>
    <row r="71" spans="1:24" s="140" customFormat="1">
      <c r="A71" s="141" t="s">
        <v>592</v>
      </c>
      <c r="B71" s="140">
        <v>5358.21</v>
      </c>
      <c r="C71" s="140">
        <v>365.25</v>
      </c>
      <c r="D71" s="141">
        <v>365.25</v>
      </c>
      <c r="E71" s="140">
        <v>3.22</v>
      </c>
      <c r="F71" s="140">
        <v>0.05</v>
      </c>
      <c r="G71" s="172">
        <v>0.05</v>
      </c>
      <c r="J71" s="141"/>
      <c r="M71" s="141"/>
      <c r="P71" s="141"/>
      <c r="S71" s="141"/>
      <c r="V71" s="141"/>
      <c r="W71" s="140">
        <v>170</v>
      </c>
    </row>
    <row r="72" spans="1:24" s="140" customFormat="1">
      <c r="A72" s="141" t="s">
        <v>595</v>
      </c>
      <c r="B72" s="140">
        <v>2125.6999999999998</v>
      </c>
      <c r="C72" s="140">
        <v>1095.7</v>
      </c>
      <c r="D72" s="141">
        <v>1095.7</v>
      </c>
      <c r="E72" s="140">
        <v>10.01</v>
      </c>
      <c r="F72" s="140">
        <v>0.02</v>
      </c>
      <c r="G72" s="172">
        <v>0.02</v>
      </c>
      <c r="J72" s="141"/>
      <c r="M72" s="141"/>
      <c r="P72" s="141"/>
      <c r="S72" s="141"/>
      <c r="V72" s="141"/>
      <c r="W72" s="140">
        <v>170</v>
      </c>
    </row>
    <row r="73" spans="1:24" s="140" customFormat="1">
      <c r="A73" s="141" t="s">
        <v>621</v>
      </c>
      <c r="B73" s="140">
        <v>2520.2199999999998</v>
      </c>
      <c r="D73" s="141"/>
      <c r="E73" s="140">
        <v>5</v>
      </c>
      <c r="G73" s="172"/>
      <c r="J73" s="141"/>
      <c r="M73" s="141"/>
      <c r="P73" s="141"/>
      <c r="S73" s="141"/>
      <c r="V73" s="141"/>
      <c r="W73" s="140">
        <v>179</v>
      </c>
    </row>
    <row r="74" spans="1:24" s="140" customFormat="1">
      <c r="A74" s="141" t="s">
        <v>621</v>
      </c>
      <c r="B74" s="140">
        <v>2388.7350000000001</v>
      </c>
      <c r="C74" s="140">
        <v>3.6</v>
      </c>
      <c r="D74" s="141">
        <v>3.6</v>
      </c>
      <c r="E74" s="140">
        <v>5.9</v>
      </c>
      <c r="F74" s="140">
        <v>0.6</v>
      </c>
      <c r="G74" s="172">
        <v>0.6</v>
      </c>
      <c r="H74" s="140">
        <v>3.6</v>
      </c>
      <c r="I74" s="140">
        <v>0.8</v>
      </c>
      <c r="J74" s="141">
        <v>0.8</v>
      </c>
      <c r="K74" s="140">
        <v>0</v>
      </c>
      <c r="L74" s="140">
        <v>0</v>
      </c>
      <c r="M74" s="141">
        <v>0</v>
      </c>
      <c r="N74" s="140">
        <v>3.4</v>
      </c>
      <c r="O74" s="140">
        <v>0.5</v>
      </c>
      <c r="P74" s="141">
        <v>0.5</v>
      </c>
      <c r="Q74" s="140">
        <v>50299.4</v>
      </c>
      <c r="R74" s="140">
        <v>104.1</v>
      </c>
      <c r="S74" s="141">
        <v>104.1</v>
      </c>
      <c r="V74" s="141"/>
      <c r="W74" s="140">
        <v>180</v>
      </c>
    </row>
    <row r="75" spans="1:24" s="140" customFormat="1">
      <c r="A75" s="141" t="s">
        <v>626</v>
      </c>
      <c r="B75" s="140">
        <v>4368.3900000000003</v>
      </c>
      <c r="C75" s="140">
        <v>515</v>
      </c>
      <c r="D75" s="141">
        <v>515</v>
      </c>
      <c r="E75" s="140">
        <v>4.5</v>
      </c>
      <c r="F75" s="140">
        <v>0.5</v>
      </c>
      <c r="G75" s="172">
        <v>0.5</v>
      </c>
      <c r="H75" s="140">
        <v>5.4</v>
      </c>
      <c r="I75" s="140">
        <v>0.9</v>
      </c>
      <c r="J75" s="141">
        <v>0.9</v>
      </c>
      <c r="K75" s="140">
        <v>0.51</v>
      </c>
      <c r="L75" s="140">
        <v>0.15</v>
      </c>
      <c r="M75" s="141">
        <v>0.15</v>
      </c>
      <c r="P75" s="141"/>
      <c r="S75" s="141"/>
      <c r="V75" s="141"/>
      <c r="W75" s="140">
        <v>180</v>
      </c>
    </row>
    <row r="76" spans="1:24" s="140" customFormat="1">
      <c r="A76" s="141" t="s">
        <v>627</v>
      </c>
      <c r="B76" s="140">
        <v>9898.2749999999996</v>
      </c>
      <c r="D76" s="141"/>
      <c r="G76" s="172"/>
      <c r="H76" s="140">
        <v>9.6</v>
      </c>
      <c r="J76" s="141"/>
      <c r="M76" s="141"/>
      <c r="P76" s="141"/>
      <c r="S76" s="141"/>
      <c r="V76" s="141"/>
      <c r="W76" s="140">
        <v>180</v>
      </c>
    </row>
    <row r="77" spans="1:24" s="140" customFormat="1">
      <c r="A77" s="141" t="s">
        <v>621</v>
      </c>
      <c r="B77" s="140">
        <v>3278</v>
      </c>
      <c r="C77" s="140">
        <v>28</v>
      </c>
      <c r="D77" s="141">
        <v>28</v>
      </c>
      <c r="E77" s="140">
        <v>6.71</v>
      </c>
      <c r="G77" s="172"/>
      <c r="H77" s="140">
        <v>4.29</v>
      </c>
      <c r="J77" s="141"/>
      <c r="K77" s="140">
        <v>0.03</v>
      </c>
      <c r="L77" s="140">
        <v>0.04</v>
      </c>
      <c r="M77" s="141">
        <v>0.04</v>
      </c>
      <c r="N77" s="140">
        <v>211</v>
      </c>
      <c r="O77" s="140">
        <v>40</v>
      </c>
      <c r="P77" s="141">
        <v>40</v>
      </c>
      <c r="Q77" s="140">
        <v>6233</v>
      </c>
      <c r="R77" s="140">
        <v>360</v>
      </c>
      <c r="S77" s="141">
        <v>360</v>
      </c>
      <c r="V77" s="141"/>
      <c r="W77" s="140">
        <v>181</v>
      </c>
      <c r="X77" s="140" t="s">
        <v>630</v>
      </c>
    </row>
    <row r="78" spans="1:24" s="140" customFormat="1">
      <c r="A78" s="141" t="s">
        <v>621</v>
      </c>
      <c r="B78" s="140">
        <v>3287</v>
      </c>
      <c r="C78" s="140">
        <v>19</v>
      </c>
      <c r="D78" s="141">
        <v>19</v>
      </c>
      <c r="E78" s="140">
        <v>7.1</v>
      </c>
      <c r="G78" s="172"/>
      <c r="H78" s="140">
        <v>4.3</v>
      </c>
      <c r="J78" s="141"/>
      <c r="K78" s="140">
        <v>0.13</v>
      </c>
      <c r="L78" s="140">
        <v>0.04</v>
      </c>
      <c r="M78" s="141">
        <v>0.04</v>
      </c>
      <c r="N78" s="140">
        <v>226</v>
      </c>
      <c r="O78" s="140">
        <v>10</v>
      </c>
      <c r="P78" s="141">
        <v>10</v>
      </c>
      <c r="Q78" s="140">
        <v>6361</v>
      </c>
      <c r="R78" s="140">
        <v>102</v>
      </c>
      <c r="S78" s="141">
        <v>102</v>
      </c>
      <c r="V78" s="141"/>
      <c r="W78" s="140">
        <v>181</v>
      </c>
      <c r="X78" s="140" t="s">
        <v>631</v>
      </c>
    </row>
    <row r="79" spans="1:24" s="140" customFormat="1">
      <c r="A79" s="141" t="s">
        <v>621</v>
      </c>
      <c r="B79" s="140">
        <v>4647</v>
      </c>
      <c r="C79" s="140">
        <v>36</v>
      </c>
      <c r="D79" s="141">
        <v>36</v>
      </c>
      <c r="E79" s="140">
        <v>8.19</v>
      </c>
      <c r="F79" s="140">
        <v>0.24</v>
      </c>
      <c r="G79" s="172">
        <v>0.24</v>
      </c>
      <c r="H79" s="140">
        <v>5.59</v>
      </c>
      <c r="I79" s="140">
        <v>0.11</v>
      </c>
      <c r="J79" s="141">
        <v>0.11</v>
      </c>
      <c r="K79" s="140">
        <v>0.19</v>
      </c>
      <c r="L79" s="140">
        <v>0.02</v>
      </c>
      <c r="M79" s="141">
        <v>0.02</v>
      </c>
      <c r="N79" s="140">
        <v>166</v>
      </c>
      <c r="O79" s="140">
        <v>5</v>
      </c>
      <c r="P79" s="141">
        <v>5</v>
      </c>
      <c r="Q79" s="140">
        <v>53074</v>
      </c>
      <c r="R79" s="140">
        <v>50</v>
      </c>
      <c r="S79" s="141">
        <v>50</v>
      </c>
      <c r="V79" s="141"/>
      <c r="W79" s="140">
        <v>182</v>
      </c>
    </row>
    <row r="80" spans="1:24" s="140" customFormat="1">
      <c r="A80" s="141" t="s">
        <v>626</v>
      </c>
      <c r="B80" s="140">
        <v>7215</v>
      </c>
      <c r="C80" s="140">
        <v>603</v>
      </c>
      <c r="D80" s="141">
        <v>603</v>
      </c>
      <c r="E80" s="140">
        <v>7.07</v>
      </c>
      <c r="F80" s="140">
        <v>0.41</v>
      </c>
      <c r="G80" s="172">
        <v>0.41</v>
      </c>
      <c r="H80" s="140">
        <v>7.5</v>
      </c>
      <c r="I80" s="140">
        <v>0.5</v>
      </c>
      <c r="J80" s="141">
        <v>0.5</v>
      </c>
      <c r="K80" s="140">
        <v>0.53</v>
      </c>
      <c r="M80" s="141"/>
      <c r="N80" s="140">
        <v>190</v>
      </c>
      <c r="P80" s="141"/>
      <c r="Q80" s="140">
        <v>58060</v>
      </c>
      <c r="R80" s="140">
        <v>599</v>
      </c>
      <c r="S80" s="141">
        <v>599</v>
      </c>
      <c r="V80" s="141"/>
      <c r="W80" s="140">
        <v>182</v>
      </c>
    </row>
    <row r="81" spans="1:24" s="140" customFormat="1">
      <c r="A81" s="141" t="s">
        <v>621</v>
      </c>
      <c r="B81" s="140">
        <v>4707.3999999999996</v>
      </c>
      <c r="C81" s="140">
        <v>19</v>
      </c>
      <c r="D81" s="141">
        <v>19</v>
      </c>
      <c r="E81" s="140">
        <v>12.7</v>
      </c>
      <c r="G81" s="172"/>
      <c r="H81" s="140">
        <v>5.48</v>
      </c>
      <c r="J81" s="141"/>
      <c r="K81" s="140">
        <v>0.27</v>
      </c>
      <c r="L81" s="140">
        <v>2.1999999999999999E-2</v>
      </c>
      <c r="M81" s="141">
        <v>2.1999999999999999E-2</v>
      </c>
      <c r="N81" s="140">
        <v>44.6</v>
      </c>
      <c r="O81" s="140">
        <v>8</v>
      </c>
      <c r="P81" s="141">
        <v>8</v>
      </c>
      <c r="Q81" s="140">
        <v>57350.28</v>
      </c>
      <c r="R81" s="140">
        <v>357.35</v>
      </c>
      <c r="S81" s="141">
        <v>357.35</v>
      </c>
      <c r="V81" s="141"/>
      <c r="W81" s="140">
        <v>186</v>
      </c>
      <c r="X81" s="140" t="s">
        <v>783</v>
      </c>
    </row>
    <row r="82" spans="1:24" s="140" customFormat="1">
      <c r="A82" s="141" t="s">
        <v>626</v>
      </c>
      <c r="B82" s="140">
        <v>7101.7</v>
      </c>
      <c r="C82" s="140">
        <v>25.6</v>
      </c>
      <c r="D82" s="141">
        <v>25.6</v>
      </c>
      <c r="E82" s="140">
        <v>25.8</v>
      </c>
      <c r="G82" s="172"/>
      <c r="H82" s="140">
        <v>7.14</v>
      </c>
      <c r="J82" s="141"/>
      <c r="K82" s="140">
        <v>0.159</v>
      </c>
      <c r="L82" s="140">
        <v>1.4E-2</v>
      </c>
      <c r="M82" s="141">
        <v>1.4E-2</v>
      </c>
      <c r="N82" s="140">
        <v>346.2</v>
      </c>
      <c r="O82" s="140">
        <v>5.2</v>
      </c>
      <c r="P82" s="141">
        <v>5.2</v>
      </c>
      <c r="Q82" s="140">
        <v>57289.38</v>
      </c>
      <c r="R82" s="140">
        <v>1576</v>
      </c>
      <c r="S82" s="141">
        <v>1576</v>
      </c>
      <c r="V82" s="141"/>
      <c r="W82" s="140">
        <v>186</v>
      </c>
      <c r="X82" s="140" t="s">
        <v>784</v>
      </c>
    </row>
    <row r="83" spans="1:24" s="140" customFormat="1">
      <c r="A83" s="141" t="s">
        <v>621</v>
      </c>
      <c r="D83" s="141"/>
      <c r="E83" s="140">
        <v>96.2</v>
      </c>
      <c r="F83" s="140">
        <v>9.4</v>
      </c>
      <c r="G83" s="172">
        <v>9.4</v>
      </c>
      <c r="H83" s="140">
        <v>5.68</v>
      </c>
      <c r="I83" s="140">
        <v>0.06</v>
      </c>
      <c r="J83" s="141">
        <v>0.06</v>
      </c>
      <c r="K83" s="140">
        <v>0.14699999999999999</v>
      </c>
      <c r="L83" s="140">
        <v>1.4999999999999999E-2</v>
      </c>
      <c r="M83" s="141">
        <v>1.4999999999999999E-2</v>
      </c>
      <c r="N83" s="140">
        <v>258.8</v>
      </c>
      <c r="O83" s="140">
        <v>7.3</v>
      </c>
      <c r="P83" s="141">
        <v>7.3</v>
      </c>
      <c r="S83" s="141"/>
      <c r="V83" s="141"/>
      <c r="W83" s="140">
        <v>186</v>
      </c>
      <c r="X83" s="140" t="s">
        <v>790</v>
      </c>
    </row>
    <row r="84" spans="1:24" s="140" customFormat="1">
      <c r="A84" s="141" t="s">
        <v>626</v>
      </c>
      <c r="D84" s="141"/>
      <c r="E84" s="140">
        <v>16.8</v>
      </c>
      <c r="F84" s="140">
        <v>1</v>
      </c>
      <c r="G84" s="172">
        <v>1</v>
      </c>
      <c r="H84" s="140">
        <v>6.39</v>
      </c>
      <c r="I84" s="140">
        <v>1.56</v>
      </c>
      <c r="J84" s="141">
        <v>1.56</v>
      </c>
      <c r="K84" s="140">
        <v>8.3000000000000004E-2</v>
      </c>
      <c r="L84" s="140">
        <v>2.7E-2</v>
      </c>
      <c r="M84" s="141">
        <v>2.7E-2</v>
      </c>
      <c r="N84" s="140">
        <v>72.599999999999994</v>
      </c>
      <c r="O84" s="140">
        <v>9.1999999999999993</v>
      </c>
      <c r="P84" s="141">
        <v>9.1999999999999993</v>
      </c>
      <c r="S84" s="141"/>
      <c r="V84" s="141"/>
      <c r="W84" s="140">
        <v>186</v>
      </c>
      <c r="X84" s="140" t="s">
        <v>789</v>
      </c>
    </row>
    <row r="85" spans="1:24" s="140" customFormat="1">
      <c r="A85" s="141" t="s">
        <v>693</v>
      </c>
      <c r="B85" s="140">
        <v>5113.5</v>
      </c>
      <c r="C85" s="140">
        <v>36.5</v>
      </c>
      <c r="D85" s="141">
        <v>36.5</v>
      </c>
      <c r="E85" s="140">
        <v>8.48</v>
      </c>
      <c r="F85" s="140">
        <v>0.02</v>
      </c>
      <c r="G85" s="172">
        <v>0.02</v>
      </c>
      <c r="H85" s="140">
        <v>6.18</v>
      </c>
      <c r="I85" s="140">
        <v>0.45</v>
      </c>
      <c r="J85" s="141">
        <v>0.45</v>
      </c>
      <c r="K85" s="140">
        <v>0</v>
      </c>
      <c r="M85" s="141"/>
      <c r="P85" s="141"/>
      <c r="S85" s="141"/>
      <c r="V85" s="141"/>
      <c r="W85" s="140">
        <v>208</v>
      </c>
    </row>
    <row r="86" spans="1:24" s="140" customFormat="1">
      <c r="A86" s="141" t="s">
        <v>722</v>
      </c>
      <c r="B86" s="140">
        <v>7042.02</v>
      </c>
      <c r="C86" s="140">
        <v>95</v>
      </c>
      <c r="D86" s="141">
        <v>95</v>
      </c>
      <c r="E86" s="140">
        <v>8.3800000000000008</v>
      </c>
      <c r="G86" s="172"/>
      <c r="H86" s="140">
        <v>6.1</v>
      </c>
      <c r="I86" s="140">
        <v>4.0000000000000001E-3</v>
      </c>
      <c r="J86" s="141">
        <v>4.0000000000000001E-3</v>
      </c>
      <c r="K86" s="140">
        <v>0.50800000000000001</v>
      </c>
      <c r="L86" s="140">
        <v>0.02</v>
      </c>
      <c r="M86" s="141">
        <v>0.02</v>
      </c>
      <c r="N86" s="140">
        <v>341.79</v>
      </c>
      <c r="O86" s="140">
        <v>2.44</v>
      </c>
      <c r="P86" s="141">
        <v>2.44</v>
      </c>
      <c r="Q86" s="140">
        <v>8434.0015999999996</v>
      </c>
      <c r="R86" s="140">
        <v>276</v>
      </c>
      <c r="S86" s="141">
        <v>276</v>
      </c>
      <c r="V86" s="141"/>
      <c r="W86" s="140">
        <v>218</v>
      </c>
    </row>
    <row r="87" spans="1:24" s="140" customFormat="1">
      <c r="A87" s="141" t="s">
        <v>722</v>
      </c>
      <c r="B87" s="140">
        <v>10117.424999999999</v>
      </c>
      <c r="D87" s="141"/>
      <c r="E87" s="140">
        <v>29.3</v>
      </c>
      <c r="G87" s="172"/>
      <c r="H87" s="140">
        <v>7</v>
      </c>
      <c r="J87" s="141"/>
      <c r="K87" s="140">
        <v>0</v>
      </c>
      <c r="M87" s="141"/>
      <c r="P87" s="141"/>
      <c r="S87" s="141"/>
      <c r="V87" s="141"/>
      <c r="W87" s="140">
        <v>221</v>
      </c>
    </row>
    <row r="88" spans="1:24" s="140" customFormat="1">
      <c r="A88" s="141" t="s">
        <v>722</v>
      </c>
      <c r="B88" s="140">
        <v>6866.7</v>
      </c>
      <c r="C88" s="140">
        <v>146.1</v>
      </c>
      <c r="D88" s="141">
        <v>146.1</v>
      </c>
      <c r="E88" s="140">
        <v>23.04</v>
      </c>
      <c r="G88" s="172"/>
      <c r="H88" s="140">
        <v>6.1</v>
      </c>
      <c r="I88" s="140">
        <v>3.0000000000000001E-3</v>
      </c>
      <c r="J88" s="141">
        <v>1.03E-2</v>
      </c>
      <c r="K88" s="140">
        <v>0.12</v>
      </c>
      <c r="L88" s="140">
        <v>0.02</v>
      </c>
      <c r="M88" s="141">
        <v>0.02</v>
      </c>
      <c r="N88" s="140">
        <v>49</v>
      </c>
      <c r="O88" s="140">
        <v>2</v>
      </c>
      <c r="P88" s="141">
        <v>2</v>
      </c>
      <c r="Q88" s="140">
        <v>48112</v>
      </c>
      <c r="R88" s="140">
        <v>119</v>
      </c>
      <c r="S88" s="141">
        <v>119</v>
      </c>
      <c r="V88" s="141"/>
      <c r="W88" s="140">
        <v>222</v>
      </c>
    </row>
    <row r="89" spans="1:24" s="140" customFormat="1">
      <c r="A89" s="141" t="s">
        <v>722</v>
      </c>
      <c r="B89" s="140">
        <v>3316.47</v>
      </c>
      <c r="C89" s="140">
        <v>80.3</v>
      </c>
      <c r="D89" s="141">
        <v>80.3</v>
      </c>
      <c r="E89" s="140">
        <v>8.4700000000000006</v>
      </c>
      <c r="F89" s="140">
        <v>0.4</v>
      </c>
      <c r="G89" s="172">
        <v>0.4</v>
      </c>
      <c r="H89" s="140">
        <v>3.62</v>
      </c>
      <c r="I89" s="140">
        <v>0.52</v>
      </c>
      <c r="J89" s="141">
        <v>0.52</v>
      </c>
      <c r="K89" s="140">
        <v>0.31</v>
      </c>
      <c r="L89" s="140">
        <v>0.15</v>
      </c>
      <c r="M89" s="141">
        <v>0.15</v>
      </c>
      <c r="N89" s="140">
        <v>60.6</v>
      </c>
      <c r="O89" s="140">
        <v>7.1</v>
      </c>
      <c r="P89" s="141">
        <v>7.1</v>
      </c>
      <c r="Q89" s="140">
        <v>49840</v>
      </c>
      <c r="R89" s="140">
        <v>63</v>
      </c>
      <c r="S89" s="141">
        <v>63</v>
      </c>
      <c r="V89" s="141"/>
      <c r="W89" s="140">
        <v>223</v>
      </c>
    </row>
    <row r="90" spans="1:24" s="140" customFormat="1">
      <c r="A90" s="141" t="s">
        <v>734</v>
      </c>
      <c r="B90" s="140">
        <v>5785.56</v>
      </c>
      <c r="C90" s="140">
        <v>51.1</v>
      </c>
      <c r="D90" s="141">
        <v>51.1</v>
      </c>
      <c r="E90" s="140">
        <v>19.22</v>
      </c>
      <c r="F90" s="140">
        <v>0.24</v>
      </c>
      <c r="G90" s="172">
        <v>0.24</v>
      </c>
      <c r="H90" s="140">
        <v>5.3</v>
      </c>
      <c r="I90" s="140">
        <v>0.23</v>
      </c>
      <c r="J90" s="141">
        <v>0.23</v>
      </c>
      <c r="K90" s="140">
        <v>0.46</v>
      </c>
      <c r="L90" s="140">
        <v>0.05</v>
      </c>
      <c r="M90" s="141">
        <v>0.05</v>
      </c>
      <c r="N90" s="140">
        <v>90.8</v>
      </c>
      <c r="O90" s="140">
        <v>2.8</v>
      </c>
      <c r="P90" s="141">
        <v>2.8</v>
      </c>
      <c r="Q90" s="140">
        <v>54500</v>
      </c>
      <c r="R90" s="140">
        <v>39</v>
      </c>
      <c r="S90" s="141">
        <v>39</v>
      </c>
      <c r="V90" s="141"/>
      <c r="W90" s="140">
        <v>223</v>
      </c>
    </row>
    <row r="91" spans="1:24" s="140" customFormat="1">
      <c r="A91" s="141" t="s">
        <v>722</v>
      </c>
      <c r="B91" s="140">
        <v>4021</v>
      </c>
      <c r="C91" s="140">
        <v>64</v>
      </c>
      <c r="D91" s="141">
        <v>64</v>
      </c>
      <c r="E91" s="140">
        <v>12</v>
      </c>
      <c r="F91" s="140">
        <v>3</v>
      </c>
      <c r="G91" s="172">
        <v>3</v>
      </c>
      <c r="H91" s="140">
        <v>4.26</v>
      </c>
      <c r="I91" s="140">
        <v>0.05</v>
      </c>
      <c r="J91" s="141">
        <v>0.05</v>
      </c>
      <c r="K91" s="140">
        <v>0.17</v>
      </c>
      <c r="L91" s="140">
        <v>0.02</v>
      </c>
      <c r="M91" s="141">
        <v>0.02</v>
      </c>
      <c r="P91" s="141"/>
      <c r="Q91" s="140">
        <v>48880</v>
      </c>
      <c r="R91" s="140">
        <v>57</v>
      </c>
      <c r="S91" s="141">
        <v>57</v>
      </c>
      <c r="V91" s="141"/>
      <c r="W91" s="140">
        <v>224</v>
      </c>
    </row>
    <row r="92" spans="1:24" s="140" customFormat="1">
      <c r="A92" s="141" t="s">
        <v>734</v>
      </c>
      <c r="B92" s="140">
        <v>7992</v>
      </c>
      <c r="C92" s="140">
        <v>551</v>
      </c>
      <c r="D92" s="141">
        <v>551</v>
      </c>
      <c r="E92" s="140">
        <v>11</v>
      </c>
      <c r="F92" s="140">
        <v>8</v>
      </c>
      <c r="G92" s="172">
        <v>8</v>
      </c>
      <c r="H92" s="140">
        <v>6.8</v>
      </c>
      <c r="I92" s="140">
        <v>0.3</v>
      </c>
      <c r="J92" s="141">
        <v>0.3</v>
      </c>
      <c r="K92" s="140">
        <v>0.61</v>
      </c>
      <c r="L92" s="140">
        <v>0.02</v>
      </c>
      <c r="M92" s="141">
        <v>0.02</v>
      </c>
      <c r="P92" s="141"/>
      <c r="Q92" s="140">
        <v>48629</v>
      </c>
      <c r="R92" s="140">
        <v>42</v>
      </c>
      <c r="S92" s="141">
        <v>42</v>
      </c>
      <c r="V92" s="141"/>
      <c r="W92" s="140">
        <v>224</v>
      </c>
    </row>
    <row r="93" spans="1:24" s="140" customFormat="1">
      <c r="A93" s="141" t="s">
        <v>722</v>
      </c>
      <c r="B93" s="140">
        <v>4638.67</v>
      </c>
      <c r="C93" s="140">
        <v>73.05</v>
      </c>
      <c r="D93" s="141">
        <v>73.05</v>
      </c>
      <c r="E93" s="140">
        <v>14.3</v>
      </c>
      <c r="F93" s="140">
        <v>1</v>
      </c>
      <c r="G93" s="172">
        <v>1</v>
      </c>
      <c r="H93" s="140">
        <v>4.6900000000000004</v>
      </c>
      <c r="I93" s="140">
        <v>0.06</v>
      </c>
      <c r="J93" s="141">
        <v>0.06</v>
      </c>
      <c r="K93" s="140">
        <v>0.4</v>
      </c>
      <c r="L93" s="140">
        <v>0.1</v>
      </c>
      <c r="M93" s="141">
        <v>0.1</v>
      </c>
      <c r="N93" s="140">
        <v>18</v>
      </c>
      <c r="O93" s="140">
        <v>10</v>
      </c>
      <c r="P93" s="141">
        <v>10</v>
      </c>
      <c r="Q93" s="140">
        <v>52401</v>
      </c>
      <c r="S93" s="141"/>
      <c r="V93" s="141"/>
      <c r="W93" s="140">
        <v>225</v>
      </c>
    </row>
    <row r="94" spans="1:24" s="140" customFormat="1">
      <c r="A94" s="141" t="s">
        <v>734</v>
      </c>
      <c r="B94" s="140">
        <v>20088</v>
      </c>
      <c r="D94" s="141"/>
      <c r="E94" s="140">
        <v>65</v>
      </c>
      <c r="F94" s="140">
        <v>15</v>
      </c>
      <c r="G94" s="172">
        <v>15</v>
      </c>
      <c r="H94" s="140">
        <v>12.8</v>
      </c>
      <c r="I94" s="140">
        <v>0.2</v>
      </c>
      <c r="J94" s="141">
        <v>0.2</v>
      </c>
      <c r="K94" s="140">
        <v>0.05</v>
      </c>
      <c r="M94" s="141"/>
      <c r="N94" s="140">
        <v>0</v>
      </c>
      <c r="O94" s="140">
        <v>0</v>
      </c>
      <c r="P94" s="141">
        <v>0</v>
      </c>
      <c r="Q94" s="140">
        <v>61677</v>
      </c>
      <c r="S94" s="141"/>
      <c r="V94" s="141"/>
      <c r="W94" s="140">
        <v>225</v>
      </c>
    </row>
    <row r="95" spans="1:24" s="140" customFormat="1">
      <c r="A95" s="141" t="s">
        <v>722</v>
      </c>
      <c r="B95" s="140">
        <v>7367</v>
      </c>
      <c r="D95" s="141"/>
      <c r="E95" s="140">
        <v>56</v>
      </c>
      <c r="G95" s="172"/>
      <c r="H95" s="140">
        <v>6.5</v>
      </c>
      <c r="J95" s="141"/>
      <c r="K95" s="140">
        <v>0.23499999999999999</v>
      </c>
      <c r="M95" s="141"/>
      <c r="N95" s="140">
        <v>4</v>
      </c>
      <c r="P95" s="141"/>
      <c r="Q95" s="140">
        <v>60499</v>
      </c>
      <c r="S95" s="141"/>
      <c r="V95" s="141"/>
      <c r="W95" s="140">
        <v>226</v>
      </c>
      <c r="X95" s="140" t="s">
        <v>746</v>
      </c>
    </row>
    <row r="96" spans="1:24" s="140" customFormat="1">
      <c r="A96" s="141" t="s">
        <v>734</v>
      </c>
      <c r="B96" s="140">
        <v>8012</v>
      </c>
      <c r="D96" s="141"/>
      <c r="E96" s="140">
        <v>54</v>
      </c>
      <c r="G96" s="172"/>
      <c r="H96" s="140">
        <v>6.9</v>
      </c>
      <c r="J96" s="141"/>
      <c r="K96" s="140">
        <v>0.24</v>
      </c>
      <c r="M96" s="141"/>
      <c r="N96" s="140">
        <v>251</v>
      </c>
      <c r="P96" s="141"/>
      <c r="Q96" s="140">
        <v>70449</v>
      </c>
      <c r="S96" s="141"/>
      <c r="V96" s="141"/>
      <c r="W96" s="140">
        <v>226</v>
      </c>
      <c r="X96" s="140" t="s">
        <v>746</v>
      </c>
    </row>
    <row r="97" spans="1:25" s="140" customFormat="1">
      <c r="A97" s="141" t="s">
        <v>722</v>
      </c>
      <c r="B97" s="140">
        <v>7315</v>
      </c>
      <c r="D97" s="141"/>
      <c r="E97" s="140">
        <v>22</v>
      </c>
      <c r="G97" s="172"/>
      <c r="H97" s="140">
        <v>6.4</v>
      </c>
      <c r="J97" s="141"/>
      <c r="K97" s="140">
        <v>0.24099999999999999</v>
      </c>
      <c r="M97" s="141"/>
      <c r="N97" s="140">
        <v>242</v>
      </c>
      <c r="P97" s="141"/>
      <c r="Q97" s="140">
        <v>58757</v>
      </c>
      <c r="S97" s="141"/>
      <c r="V97" s="141"/>
      <c r="W97" s="140">
        <v>226</v>
      </c>
      <c r="X97" s="140" t="s">
        <v>747</v>
      </c>
    </row>
    <row r="98" spans="1:25" s="140" customFormat="1">
      <c r="A98" s="141" t="s">
        <v>734</v>
      </c>
      <c r="B98" s="140">
        <v>26155</v>
      </c>
      <c r="D98" s="141"/>
      <c r="E98" s="140">
        <v>26</v>
      </c>
      <c r="G98" s="172"/>
      <c r="H98" s="140">
        <v>15</v>
      </c>
      <c r="J98" s="141"/>
      <c r="K98" s="140">
        <v>0.7</v>
      </c>
      <c r="M98" s="141"/>
      <c r="N98" s="140">
        <v>211</v>
      </c>
      <c r="P98" s="141"/>
      <c r="Q98" s="140">
        <v>54541</v>
      </c>
      <c r="S98" s="141"/>
      <c r="V98" s="141"/>
      <c r="W98" s="140">
        <v>226</v>
      </c>
      <c r="X98" s="140" t="s">
        <v>747</v>
      </c>
    </row>
    <row r="99" spans="1:25" s="140" customFormat="1">
      <c r="A99" s="141" t="s">
        <v>722</v>
      </c>
      <c r="B99" s="140">
        <v>8781</v>
      </c>
      <c r="D99" s="141"/>
      <c r="E99" s="140">
        <v>70</v>
      </c>
      <c r="G99" s="172"/>
      <c r="H99" s="140">
        <v>7.4</v>
      </c>
      <c r="J99" s="141"/>
      <c r="K99" s="140">
        <v>0.159</v>
      </c>
      <c r="M99" s="141"/>
      <c r="N99" s="140">
        <v>331</v>
      </c>
      <c r="P99" s="141"/>
      <c r="Q99" s="140">
        <v>62135</v>
      </c>
      <c r="S99" s="141"/>
      <c r="V99" s="141"/>
      <c r="W99" s="140">
        <v>226</v>
      </c>
      <c r="X99" s="140" t="s">
        <v>748</v>
      </c>
    </row>
    <row r="100" spans="1:25" s="140" customFormat="1">
      <c r="A100" s="141" t="s">
        <v>734</v>
      </c>
      <c r="B100" s="140">
        <v>34258</v>
      </c>
      <c r="D100" s="141"/>
      <c r="E100" s="140">
        <v>106</v>
      </c>
      <c r="G100" s="172"/>
      <c r="H100" s="140">
        <v>18.600000000000001</v>
      </c>
      <c r="J100" s="141"/>
      <c r="K100" s="140">
        <v>0.68</v>
      </c>
      <c r="M100" s="141"/>
      <c r="N100" s="140">
        <v>185</v>
      </c>
      <c r="P100" s="141"/>
      <c r="Q100" s="140">
        <v>54160</v>
      </c>
      <c r="S100" s="141"/>
      <c r="V100" s="141"/>
      <c r="W100" s="140">
        <v>226</v>
      </c>
      <c r="X100" s="140" t="s">
        <v>748</v>
      </c>
    </row>
    <row r="101" spans="1:25" s="140" customFormat="1">
      <c r="A101" s="141" t="s">
        <v>722</v>
      </c>
      <c r="B101" s="140">
        <v>8947</v>
      </c>
      <c r="D101" s="141"/>
      <c r="E101" s="140">
        <v>96</v>
      </c>
      <c r="G101" s="172"/>
      <c r="H101" s="140">
        <v>7.6</v>
      </c>
      <c r="J101" s="141"/>
      <c r="K101" s="140">
        <v>0.19900000000000001</v>
      </c>
      <c r="M101" s="141"/>
      <c r="N101" s="140">
        <v>340</v>
      </c>
      <c r="P101" s="141"/>
      <c r="Q101" s="140">
        <v>53506</v>
      </c>
      <c r="S101" s="141"/>
      <c r="V101" s="141"/>
      <c r="W101" s="140">
        <v>226</v>
      </c>
      <c r="X101" s="140" t="s">
        <v>749</v>
      </c>
      <c r="Y101" s="140" t="s">
        <v>775</v>
      </c>
    </row>
    <row r="102" spans="1:25" s="140" customFormat="1">
      <c r="A102" s="141" t="s">
        <v>734</v>
      </c>
      <c r="B102" s="140">
        <v>13649</v>
      </c>
      <c r="D102" s="141"/>
      <c r="E102" s="140">
        <v>110</v>
      </c>
      <c r="G102" s="172"/>
      <c r="H102" s="140">
        <v>10.1</v>
      </c>
      <c r="J102" s="141"/>
      <c r="K102" s="140">
        <v>0.44500000000000001</v>
      </c>
      <c r="M102" s="141"/>
      <c r="N102" s="140">
        <v>186</v>
      </c>
      <c r="P102" s="141"/>
      <c r="Q102" s="140">
        <v>54103</v>
      </c>
      <c r="S102" s="141"/>
      <c r="V102" s="141"/>
      <c r="W102" s="140">
        <v>226</v>
      </c>
      <c r="X102" s="140" t="s">
        <v>749</v>
      </c>
      <c r="Y102" s="140" t="s">
        <v>775</v>
      </c>
    </row>
    <row r="103" spans="1:25" s="140" customFormat="1">
      <c r="A103" s="141" t="s">
        <v>722</v>
      </c>
      <c r="B103" s="140">
        <v>9750</v>
      </c>
      <c r="D103" s="141"/>
      <c r="G103" s="172"/>
      <c r="J103" s="141"/>
      <c r="K103" s="140">
        <v>0.41</v>
      </c>
      <c r="M103" s="141"/>
      <c r="N103" s="140">
        <v>123</v>
      </c>
      <c r="P103" s="141"/>
      <c r="Q103" s="140">
        <v>59013</v>
      </c>
      <c r="S103" s="141"/>
      <c r="V103" s="141"/>
      <c r="W103" s="140">
        <v>226</v>
      </c>
      <c r="X103" s="140" t="s">
        <v>752</v>
      </c>
      <c r="Y103" s="140" t="s">
        <v>776</v>
      </c>
    </row>
    <row r="104" spans="1:25" s="140" customFormat="1">
      <c r="A104" s="141" t="s">
        <v>722</v>
      </c>
      <c r="B104" s="140">
        <v>10396</v>
      </c>
      <c r="D104" s="141"/>
      <c r="G104" s="172"/>
      <c r="J104" s="141"/>
      <c r="K104" s="140">
        <v>0.37</v>
      </c>
      <c r="M104" s="141"/>
      <c r="N104" s="140">
        <v>116</v>
      </c>
      <c r="P104" s="141"/>
      <c r="Q104" s="140">
        <v>59294</v>
      </c>
      <c r="S104" s="141"/>
      <c r="V104" s="141"/>
      <c r="W104" s="140">
        <v>226</v>
      </c>
      <c r="X104" s="140" t="s">
        <v>754</v>
      </c>
      <c r="Y104" s="140" t="s">
        <v>753</v>
      </c>
    </row>
    <row r="105" spans="1:25" s="140" customFormat="1">
      <c r="A105" s="127" t="s">
        <v>734</v>
      </c>
      <c r="B105" s="29">
        <v>4958</v>
      </c>
      <c r="C105" s="29">
        <v>30</v>
      </c>
      <c r="D105" s="127">
        <v>30</v>
      </c>
      <c r="E105" s="29">
        <v>22.8</v>
      </c>
      <c r="F105" s="29">
        <v>2.4</v>
      </c>
      <c r="G105" s="169">
        <v>2.4</v>
      </c>
      <c r="H105" s="29">
        <v>7.7</v>
      </c>
      <c r="I105" s="29">
        <v>1.1000000000000001</v>
      </c>
      <c r="J105" s="127">
        <v>1.1000000000000001</v>
      </c>
      <c r="K105" s="29">
        <v>0.27</v>
      </c>
      <c r="L105" s="29">
        <v>0.02</v>
      </c>
      <c r="M105" s="127">
        <v>0.02</v>
      </c>
      <c r="N105" s="29">
        <v>13</v>
      </c>
      <c r="O105" s="29">
        <v>5</v>
      </c>
      <c r="P105" s="127">
        <v>5</v>
      </c>
      <c r="Q105" s="29">
        <v>52958</v>
      </c>
      <c r="R105" s="29">
        <v>68</v>
      </c>
      <c r="S105" s="127">
        <v>68</v>
      </c>
      <c r="T105" s="29"/>
      <c r="U105" s="29"/>
      <c r="V105" s="127"/>
      <c r="W105" s="29">
        <v>227</v>
      </c>
      <c r="X105" s="177" t="s">
        <v>792</v>
      </c>
    </row>
    <row r="106" spans="1:25" s="140" customFormat="1" ht="15" customHeight="1">
      <c r="A106" s="127" t="s">
        <v>722</v>
      </c>
      <c r="B106" s="29">
        <v>11391</v>
      </c>
      <c r="C106" s="29">
        <v>299</v>
      </c>
      <c r="D106" s="127">
        <v>299</v>
      </c>
      <c r="E106" s="29">
        <v>14</v>
      </c>
      <c r="F106" s="29">
        <v>0.6</v>
      </c>
      <c r="G106" s="169">
        <v>0.6</v>
      </c>
      <c r="H106" s="29">
        <v>4.6100000000000003</v>
      </c>
      <c r="I106" s="29">
        <v>0.3</v>
      </c>
      <c r="J106" s="127">
        <v>0.3</v>
      </c>
      <c r="K106" s="29">
        <v>0.45</v>
      </c>
      <c r="L106" s="29">
        <v>0.01</v>
      </c>
      <c r="M106" s="127">
        <v>0.01</v>
      </c>
      <c r="N106" s="29">
        <v>0</v>
      </c>
      <c r="O106" s="29">
        <v>2</v>
      </c>
      <c r="P106" s="127">
        <v>2</v>
      </c>
      <c r="Q106" s="29">
        <v>44369</v>
      </c>
      <c r="R106" s="29">
        <v>305</v>
      </c>
      <c r="S106" s="127">
        <v>305</v>
      </c>
      <c r="T106" s="29"/>
      <c r="U106" s="29"/>
      <c r="V106" s="127"/>
      <c r="W106" s="29">
        <v>227</v>
      </c>
      <c r="X106" s="177" t="s">
        <v>792</v>
      </c>
    </row>
    <row r="107" spans="1:25">
      <c r="A107" s="31" t="s">
        <v>722</v>
      </c>
      <c r="B107" s="30">
        <v>2612</v>
      </c>
      <c r="C107" s="30">
        <v>43</v>
      </c>
      <c r="D107" s="31">
        <v>41</v>
      </c>
      <c r="E107" s="30">
        <v>2.88</v>
      </c>
      <c r="F107" s="30">
        <v>0.22</v>
      </c>
      <c r="G107" s="174">
        <v>0.28999999999999998</v>
      </c>
      <c r="K107" s="30">
        <v>0.1</v>
      </c>
      <c r="W107" s="30">
        <v>228</v>
      </c>
      <c r="X107" s="30" t="s">
        <v>793</v>
      </c>
    </row>
    <row r="108" spans="1:25">
      <c r="A108" s="31" t="s">
        <v>734</v>
      </c>
      <c r="B108" s="30">
        <v>3710</v>
      </c>
      <c r="C108" s="30">
        <v>58</v>
      </c>
      <c r="D108" s="31">
        <v>76</v>
      </c>
      <c r="E108" s="30">
        <v>6.34</v>
      </c>
      <c r="F108" s="30">
        <v>0.45</v>
      </c>
      <c r="G108" s="174">
        <v>0.36</v>
      </c>
      <c r="K108" s="30">
        <v>8.8999999999999996E-2</v>
      </c>
      <c r="L108" s="30">
        <v>3.5000000000000003E-2</v>
      </c>
      <c r="M108" s="31">
        <v>3.7999999999999999E-2</v>
      </c>
      <c r="N108" s="30">
        <v>99.6</v>
      </c>
      <c r="O108" s="30">
        <v>30.9</v>
      </c>
      <c r="P108" s="31">
        <v>25.2</v>
      </c>
      <c r="Q108" s="30">
        <v>42500</v>
      </c>
      <c r="R108" s="30">
        <v>380</v>
      </c>
      <c r="S108" s="31">
        <v>350</v>
      </c>
      <c r="W108" s="30">
        <v>228</v>
      </c>
    </row>
    <row r="109" spans="1:25">
      <c r="A109" s="31" t="s">
        <v>758</v>
      </c>
      <c r="B109" s="30">
        <v>8400</v>
      </c>
      <c r="C109" s="30">
        <v>1600</v>
      </c>
      <c r="D109" s="31">
        <v>1600</v>
      </c>
      <c r="E109" s="30">
        <v>4</v>
      </c>
      <c r="F109" s="30">
        <v>1.9</v>
      </c>
      <c r="G109" s="174">
        <v>1.9</v>
      </c>
      <c r="K109" s="30">
        <v>0.45</v>
      </c>
      <c r="N109" s="30">
        <v>257.8</v>
      </c>
      <c r="O109" s="30">
        <v>74.400000000000006</v>
      </c>
      <c r="P109" s="31">
        <v>74.400000000000006</v>
      </c>
      <c r="Q109" s="30">
        <v>43600</v>
      </c>
      <c r="R109" s="30">
        <v>2000</v>
      </c>
      <c r="S109" s="31">
        <v>2000</v>
      </c>
      <c r="W109" s="30">
        <v>228</v>
      </c>
    </row>
    <row r="110" spans="1:25">
      <c r="A110" s="31" t="s">
        <v>759</v>
      </c>
      <c r="B110" s="30">
        <v>15600</v>
      </c>
      <c r="C110" s="30">
        <v>3500</v>
      </c>
      <c r="D110" s="31">
        <v>3500</v>
      </c>
      <c r="E110" s="30">
        <v>17.399999999999999</v>
      </c>
      <c r="F110" s="30">
        <v>6.5</v>
      </c>
      <c r="G110" s="174">
        <v>5.7</v>
      </c>
      <c r="K110" s="30">
        <v>0.68669999999999998</v>
      </c>
      <c r="L110" s="30">
        <v>1.2999999999999999E-2</v>
      </c>
      <c r="M110" s="31">
        <v>1.2999999999999999E-2</v>
      </c>
      <c r="N110" s="30">
        <v>101.4</v>
      </c>
      <c r="O110" s="30">
        <v>3.4</v>
      </c>
      <c r="P110" s="31">
        <v>80.2</v>
      </c>
      <c r="Q110" s="30">
        <v>33100</v>
      </c>
      <c r="R110" s="30">
        <v>140</v>
      </c>
      <c r="S110" s="31">
        <v>120</v>
      </c>
      <c r="W110" s="30">
        <v>228</v>
      </c>
    </row>
    <row r="111" spans="1:25">
      <c r="A111" s="31" t="s">
        <v>833</v>
      </c>
      <c r="B111" s="30">
        <v>13142</v>
      </c>
      <c r="W111" s="30">
        <v>242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733-9A88-4F6B-A521-278EC376CFF8}">
  <dimension ref="A1:F272"/>
  <sheetViews>
    <sheetView tabSelected="1" zoomScaleNormal="100" workbookViewId="0">
      <pane ySplit="1" topLeftCell="A2" activePane="bottomLeft" state="frozen"/>
      <selection pane="bottomLeft" activeCell="B268" sqref="B268"/>
    </sheetView>
  </sheetViews>
  <sheetFormatPr defaultRowHeight="15"/>
  <cols>
    <col min="1" max="1" width="44.7109375" style="8" customWidth="1"/>
    <col min="2" max="2" width="27" style="35" bestFit="1" customWidth="1"/>
    <col min="3" max="3" width="25.42578125" style="35" customWidth="1"/>
    <col min="4" max="4" width="119.28515625" style="35" bestFit="1" customWidth="1"/>
    <col min="5" max="5" width="116.140625" style="11" bestFit="1" customWidth="1"/>
    <col min="6" max="16384" width="9.140625" style="11"/>
  </cols>
  <sheetData>
    <row r="1" spans="1:5" s="20" customFormat="1">
      <c r="A1" s="18" t="s">
        <v>0</v>
      </c>
      <c r="B1" s="18" t="s">
        <v>64</v>
      </c>
      <c r="C1" s="18" t="s">
        <v>29</v>
      </c>
      <c r="D1" s="18" t="s">
        <v>41</v>
      </c>
      <c r="E1" s="42" t="s">
        <v>15</v>
      </c>
    </row>
    <row r="2" spans="1:5">
      <c r="A2" s="8" t="s">
        <v>56</v>
      </c>
      <c r="B2" s="35" t="s">
        <v>65</v>
      </c>
      <c r="C2" s="35">
        <v>1</v>
      </c>
      <c r="D2" s="36" t="s">
        <v>57</v>
      </c>
    </row>
    <row r="3" spans="1:5">
      <c r="A3" s="8" t="s">
        <v>56</v>
      </c>
      <c r="B3" s="35" t="s">
        <v>66</v>
      </c>
      <c r="C3" s="35">
        <v>2</v>
      </c>
      <c r="D3" s="36" t="s">
        <v>63</v>
      </c>
    </row>
    <row r="4" spans="1:5">
      <c r="A4" s="8" t="s">
        <v>56</v>
      </c>
      <c r="B4" s="35" t="s">
        <v>108</v>
      </c>
      <c r="C4" s="35">
        <v>3</v>
      </c>
      <c r="D4" s="53" t="s">
        <v>109</v>
      </c>
    </row>
    <row r="5" spans="1:5">
      <c r="A5" s="8" t="s">
        <v>56</v>
      </c>
      <c r="B5" s="35" t="s">
        <v>71</v>
      </c>
      <c r="C5" s="35">
        <v>4</v>
      </c>
      <c r="D5" s="36" t="s">
        <v>70</v>
      </c>
    </row>
    <row r="6" spans="1:5">
      <c r="A6" s="37" t="s">
        <v>56</v>
      </c>
      <c r="B6" s="35" t="s">
        <v>68</v>
      </c>
      <c r="C6" s="38">
        <v>5</v>
      </c>
      <c r="D6" s="36" t="s">
        <v>69</v>
      </c>
    </row>
    <row r="7" spans="1:5">
      <c r="A7" s="37" t="s">
        <v>56</v>
      </c>
      <c r="B7" s="35" t="s">
        <v>72</v>
      </c>
      <c r="C7" s="38">
        <v>6</v>
      </c>
      <c r="D7" s="36" t="s">
        <v>73</v>
      </c>
    </row>
    <row r="8" spans="1:5">
      <c r="A8" s="37" t="s">
        <v>56</v>
      </c>
      <c r="B8" s="35" t="s">
        <v>75</v>
      </c>
      <c r="C8" s="38">
        <v>7</v>
      </c>
      <c r="D8" s="53" t="s">
        <v>74</v>
      </c>
      <c r="E8" s="194"/>
    </row>
    <row r="9" spans="1:5">
      <c r="A9" s="37" t="s">
        <v>56</v>
      </c>
      <c r="B9" s="35" t="s">
        <v>76</v>
      </c>
      <c r="C9" s="38">
        <v>8</v>
      </c>
      <c r="D9" s="36" t="s">
        <v>77</v>
      </c>
    </row>
    <row r="10" spans="1:5">
      <c r="A10" s="37" t="s">
        <v>78</v>
      </c>
      <c r="B10" s="35" t="s">
        <v>88</v>
      </c>
      <c r="C10" s="38">
        <v>9</v>
      </c>
      <c r="D10" s="36" t="s">
        <v>87</v>
      </c>
    </row>
    <row r="11" spans="1:5">
      <c r="A11" s="37" t="s">
        <v>78</v>
      </c>
      <c r="B11" s="35" t="s">
        <v>91</v>
      </c>
      <c r="C11" s="38">
        <v>10</v>
      </c>
      <c r="D11" s="36" t="s">
        <v>92</v>
      </c>
    </row>
    <row r="12" spans="1:5">
      <c r="A12" s="37" t="s">
        <v>78</v>
      </c>
      <c r="B12" s="195" t="s">
        <v>110</v>
      </c>
      <c r="C12" s="38">
        <v>11</v>
      </c>
      <c r="D12" s="53" t="s">
        <v>93</v>
      </c>
    </row>
    <row r="13" spans="1:5">
      <c r="A13" s="37" t="s">
        <v>78</v>
      </c>
      <c r="B13" s="35" t="s">
        <v>95</v>
      </c>
      <c r="C13" s="38">
        <v>12</v>
      </c>
      <c r="D13" s="53" t="s">
        <v>94</v>
      </c>
      <c r="E13" s="194"/>
    </row>
    <row r="14" spans="1:5">
      <c r="A14" s="37" t="s">
        <v>78</v>
      </c>
      <c r="B14" s="35" t="s">
        <v>97</v>
      </c>
      <c r="C14" s="38">
        <v>13</v>
      </c>
      <c r="D14" s="35" t="s">
        <v>96</v>
      </c>
    </row>
    <row r="15" spans="1:5">
      <c r="A15" s="37" t="s">
        <v>78</v>
      </c>
      <c r="B15" s="35" t="s">
        <v>102</v>
      </c>
      <c r="C15" s="38">
        <v>14</v>
      </c>
      <c r="D15" s="35" t="s">
        <v>103</v>
      </c>
      <c r="E15" s="197"/>
    </row>
    <row r="16" spans="1:5">
      <c r="A16" s="37" t="s">
        <v>78</v>
      </c>
      <c r="B16" s="38" t="s">
        <v>112</v>
      </c>
      <c r="C16" s="38">
        <v>15</v>
      </c>
      <c r="D16" s="35" t="s">
        <v>111</v>
      </c>
      <c r="E16" s="197"/>
    </row>
    <row r="17" spans="1:5">
      <c r="A17" s="37" t="s">
        <v>78</v>
      </c>
      <c r="B17" s="38" t="s">
        <v>114</v>
      </c>
      <c r="C17" s="38">
        <v>16</v>
      </c>
      <c r="D17" s="35" t="s">
        <v>113</v>
      </c>
      <c r="E17" s="197"/>
    </row>
    <row r="18" spans="1:5">
      <c r="A18" s="37" t="s">
        <v>78</v>
      </c>
      <c r="B18" s="38" t="s">
        <v>117</v>
      </c>
      <c r="C18" s="38">
        <v>17</v>
      </c>
      <c r="D18" s="35" t="s">
        <v>116</v>
      </c>
      <c r="E18" s="197"/>
    </row>
    <row r="19" spans="1:5">
      <c r="A19" s="37" t="s">
        <v>79</v>
      </c>
      <c r="B19" s="38" t="s">
        <v>119</v>
      </c>
      <c r="C19" s="38">
        <v>18</v>
      </c>
      <c r="D19" s="35" t="s">
        <v>118</v>
      </c>
      <c r="E19" s="197"/>
    </row>
    <row r="20" spans="1:5">
      <c r="A20" s="37" t="s">
        <v>79</v>
      </c>
      <c r="B20" s="38" t="s">
        <v>123</v>
      </c>
      <c r="C20" s="38">
        <v>19</v>
      </c>
      <c r="D20" s="35" t="s">
        <v>122</v>
      </c>
    </row>
    <row r="21" spans="1:5">
      <c r="A21" s="37" t="s">
        <v>79</v>
      </c>
      <c r="B21" s="38" t="s">
        <v>127</v>
      </c>
      <c r="C21" s="38">
        <v>20</v>
      </c>
      <c r="D21" s="35" t="s">
        <v>126</v>
      </c>
    </row>
    <row r="22" spans="1:5">
      <c r="A22" s="37" t="s">
        <v>79</v>
      </c>
      <c r="B22" s="38" t="s">
        <v>129</v>
      </c>
      <c r="C22" s="38">
        <v>21</v>
      </c>
      <c r="D22" s="36" t="s">
        <v>128</v>
      </c>
    </row>
    <row r="23" spans="1:5">
      <c r="A23" s="37" t="s">
        <v>79</v>
      </c>
      <c r="B23" s="38" t="s">
        <v>130</v>
      </c>
      <c r="C23" s="38">
        <v>22</v>
      </c>
      <c r="D23" s="35" t="s">
        <v>131</v>
      </c>
    </row>
    <row r="24" spans="1:5">
      <c r="A24" s="37" t="s">
        <v>79</v>
      </c>
      <c r="B24" s="38" t="s">
        <v>133</v>
      </c>
      <c r="C24" s="38">
        <v>23</v>
      </c>
      <c r="D24" s="36" t="s">
        <v>132</v>
      </c>
    </row>
    <row r="25" spans="1:5">
      <c r="A25" s="37" t="s">
        <v>79</v>
      </c>
      <c r="B25" s="38" t="s">
        <v>137</v>
      </c>
      <c r="C25" s="38">
        <v>24</v>
      </c>
      <c r="D25" s="35" t="s">
        <v>136</v>
      </c>
    </row>
    <row r="26" spans="1:5">
      <c r="A26" s="37" t="s">
        <v>79</v>
      </c>
      <c r="B26" s="38" t="s">
        <v>139</v>
      </c>
      <c r="C26" s="38">
        <v>25</v>
      </c>
      <c r="D26" s="53" t="s">
        <v>138</v>
      </c>
    </row>
    <row r="27" spans="1:5">
      <c r="A27" s="37" t="s">
        <v>79</v>
      </c>
      <c r="B27" s="38" t="s">
        <v>142</v>
      </c>
      <c r="C27" s="38">
        <v>26</v>
      </c>
      <c r="D27" s="36" t="s">
        <v>141</v>
      </c>
    </row>
    <row r="28" spans="1:5">
      <c r="A28" s="37" t="s">
        <v>79</v>
      </c>
      <c r="B28" s="38" t="s">
        <v>146</v>
      </c>
      <c r="C28" s="38">
        <v>27</v>
      </c>
      <c r="D28" s="36" t="s">
        <v>145</v>
      </c>
      <c r="E28" s="197" t="s">
        <v>845</v>
      </c>
    </row>
    <row r="29" spans="1:5">
      <c r="A29" s="37" t="s">
        <v>79</v>
      </c>
      <c r="B29" s="199" t="s">
        <v>846</v>
      </c>
      <c r="C29" s="38">
        <v>28</v>
      </c>
      <c r="D29" s="36" t="s">
        <v>148</v>
      </c>
      <c r="E29" s="197" t="s">
        <v>147</v>
      </c>
    </row>
    <row r="30" spans="1:5">
      <c r="A30" s="37" t="s">
        <v>79</v>
      </c>
      <c r="B30" s="38" t="s">
        <v>150</v>
      </c>
      <c r="C30" s="38">
        <v>29</v>
      </c>
      <c r="D30" s="35" t="s">
        <v>149</v>
      </c>
    </row>
    <row r="31" spans="1:5">
      <c r="A31" s="37" t="s">
        <v>79</v>
      </c>
      <c r="B31" s="199" t="s">
        <v>847</v>
      </c>
      <c r="C31" s="38">
        <v>30</v>
      </c>
      <c r="D31" s="35" t="s">
        <v>152</v>
      </c>
    </row>
    <row r="32" spans="1:5">
      <c r="A32" s="37" t="s">
        <v>79</v>
      </c>
      <c r="B32" s="38" t="s">
        <v>154</v>
      </c>
      <c r="C32" s="38">
        <v>31</v>
      </c>
      <c r="D32" s="35" t="s">
        <v>153</v>
      </c>
    </row>
    <row r="33" spans="1:5">
      <c r="A33" s="37" t="s">
        <v>79</v>
      </c>
      <c r="B33" s="35" t="s">
        <v>156</v>
      </c>
      <c r="C33" s="38">
        <v>32</v>
      </c>
      <c r="D33" s="35" t="s">
        <v>155</v>
      </c>
    </row>
    <row r="34" spans="1:5">
      <c r="A34" s="37" t="s">
        <v>79</v>
      </c>
      <c r="B34" s="35" t="s">
        <v>159</v>
      </c>
      <c r="C34" s="38">
        <v>33</v>
      </c>
      <c r="D34" s="35" t="s">
        <v>158</v>
      </c>
    </row>
    <row r="35" spans="1:5">
      <c r="A35" s="37" t="s">
        <v>79</v>
      </c>
      <c r="B35" s="35" t="s">
        <v>161</v>
      </c>
      <c r="C35" s="38">
        <v>34</v>
      </c>
      <c r="D35" s="35" t="s">
        <v>160</v>
      </c>
      <c r="E35" s="197" t="s">
        <v>850</v>
      </c>
    </row>
    <row r="36" spans="1:5">
      <c r="A36" s="37" t="s">
        <v>80</v>
      </c>
      <c r="B36" s="35" t="s">
        <v>172</v>
      </c>
      <c r="C36" s="38">
        <v>35</v>
      </c>
      <c r="D36" s="35" t="s">
        <v>171</v>
      </c>
    </row>
    <row r="37" spans="1:5">
      <c r="A37" s="37" t="s">
        <v>80</v>
      </c>
      <c r="B37" s="35" t="s">
        <v>173</v>
      </c>
      <c r="C37" s="38">
        <v>36</v>
      </c>
      <c r="D37" s="35" t="s">
        <v>174</v>
      </c>
    </row>
    <row r="38" spans="1:5">
      <c r="A38" s="37" t="s">
        <v>80</v>
      </c>
      <c r="B38" s="35" t="s">
        <v>178</v>
      </c>
      <c r="C38" s="38">
        <v>37</v>
      </c>
      <c r="D38" s="35" t="s">
        <v>177</v>
      </c>
    </row>
    <row r="39" spans="1:5">
      <c r="A39" s="37" t="s">
        <v>80</v>
      </c>
      <c r="B39" s="35" t="s">
        <v>180</v>
      </c>
      <c r="C39" s="38">
        <v>38</v>
      </c>
      <c r="D39" s="35" t="s">
        <v>179</v>
      </c>
    </row>
    <row r="40" spans="1:5">
      <c r="A40" s="37" t="s">
        <v>80</v>
      </c>
      <c r="B40" s="35" t="s">
        <v>182</v>
      </c>
      <c r="C40" s="38">
        <v>39</v>
      </c>
      <c r="D40" s="35" t="s">
        <v>181</v>
      </c>
    </row>
    <row r="41" spans="1:5">
      <c r="A41" s="37" t="s">
        <v>80</v>
      </c>
      <c r="B41" s="35" t="s">
        <v>184</v>
      </c>
      <c r="C41" s="38">
        <v>40</v>
      </c>
      <c r="D41" s="36" t="s">
        <v>183</v>
      </c>
    </row>
    <row r="42" spans="1:5">
      <c r="A42" s="8" t="s">
        <v>80</v>
      </c>
      <c r="B42" s="35" t="s">
        <v>185</v>
      </c>
      <c r="C42" s="35">
        <v>41</v>
      </c>
      <c r="D42" s="35" t="s">
        <v>186</v>
      </c>
    </row>
    <row r="43" spans="1:5">
      <c r="A43" s="8" t="s">
        <v>81</v>
      </c>
      <c r="B43" s="35" t="s">
        <v>187</v>
      </c>
      <c r="C43" s="35">
        <v>42</v>
      </c>
      <c r="D43" s="36" t="s">
        <v>188</v>
      </c>
    </row>
    <row r="44" spans="1:5">
      <c r="A44" s="8" t="s">
        <v>81</v>
      </c>
      <c r="B44" s="35" t="s">
        <v>193</v>
      </c>
      <c r="C44" s="35">
        <v>43</v>
      </c>
      <c r="D44" s="35" t="s">
        <v>192</v>
      </c>
    </row>
    <row r="45" spans="1:5">
      <c r="A45" s="8" t="s">
        <v>81</v>
      </c>
      <c r="B45" s="35" t="s">
        <v>198</v>
      </c>
      <c r="C45" s="35">
        <v>44</v>
      </c>
      <c r="D45" s="35" t="s">
        <v>197</v>
      </c>
    </row>
    <row r="46" spans="1:5">
      <c r="A46" s="8" t="s">
        <v>81</v>
      </c>
      <c r="B46" s="35" t="s">
        <v>200</v>
      </c>
      <c r="C46" s="35">
        <v>45</v>
      </c>
      <c r="D46" s="35" t="s">
        <v>201</v>
      </c>
    </row>
    <row r="47" spans="1:5">
      <c r="A47" s="8" t="s">
        <v>81</v>
      </c>
      <c r="B47" s="35" t="s">
        <v>203</v>
      </c>
      <c r="C47" s="35">
        <v>46</v>
      </c>
      <c r="D47" s="35" t="s">
        <v>202</v>
      </c>
    </row>
    <row r="48" spans="1:5">
      <c r="A48" s="8" t="s">
        <v>81</v>
      </c>
      <c r="B48" s="35" t="s">
        <v>205</v>
      </c>
      <c r="C48" s="35">
        <v>47</v>
      </c>
      <c r="D48" s="35" t="s">
        <v>204</v>
      </c>
    </row>
    <row r="49" spans="1:5">
      <c r="A49" s="8" t="s">
        <v>81</v>
      </c>
      <c r="B49" s="35" t="s">
        <v>206</v>
      </c>
      <c r="C49" s="35">
        <v>48</v>
      </c>
      <c r="D49" s="35" t="s">
        <v>207</v>
      </c>
    </row>
    <row r="50" spans="1:5">
      <c r="A50" s="8" t="s">
        <v>81</v>
      </c>
      <c r="B50" s="35" t="s">
        <v>209</v>
      </c>
      <c r="C50" s="35">
        <v>49</v>
      </c>
      <c r="D50" s="35" t="s">
        <v>208</v>
      </c>
    </row>
    <row r="51" spans="1:5">
      <c r="A51" s="8" t="s">
        <v>81</v>
      </c>
      <c r="B51" s="35" t="s">
        <v>150</v>
      </c>
      <c r="C51" s="35">
        <v>50</v>
      </c>
      <c r="D51" s="36" t="s">
        <v>210</v>
      </c>
    </row>
    <row r="52" spans="1:5">
      <c r="A52" s="8" t="s">
        <v>81</v>
      </c>
      <c r="B52" s="35" t="s">
        <v>214</v>
      </c>
      <c r="C52" s="35">
        <v>51</v>
      </c>
      <c r="D52" s="36" t="s">
        <v>213</v>
      </c>
    </row>
    <row r="53" spans="1:5">
      <c r="A53" s="8" t="s">
        <v>81</v>
      </c>
      <c r="B53" s="35" t="s">
        <v>218</v>
      </c>
      <c r="C53" s="35">
        <v>52</v>
      </c>
      <c r="D53" s="35" t="s">
        <v>217</v>
      </c>
    </row>
    <row r="54" spans="1:5">
      <c r="A54" s="8" t="s">
        <v>81</v>
      </c>
      <c r="B54" s="35" t="s">
        <v>220</v>
      </c>
      <c r="C54" s="35">
        <v>53</v>
      </c>
      <c r="D54" s="35" t="s">
        <v>219</v>
      </c>
    </row>
    <row r="55" spans="1:5">
      <c r="A55" s="8" t="s">
        <v>81</v>
      </c>
      <c r="B55" s="35" t="s">
        <v>228</v>
      </c>
      <c r="C55" s="35">
        <v>54</v>
      </c>
      <c r="D55" s="36" t="s">
        <v>227</v>
      </c>
    </row>
    <row r="56" spans="1:5">
      <c r="A56" s="8" t="s">
        <v>81</v>
      </c>
      <c r="B56" s="35" t="s">
        <v>229</v>
      </c>
      <c r="C56" s="35">
        <v>55</v>
      </c>
      <c r="D56" s="35" t="s">
        <v>230</v>
      </c>
    </row>
    <row r="57" spans="1:5">
      <c r="A57" s="8" t="s">
        <v>81</v>
      </c>
      <c r="B57" s="35" t="s">
        <v>231</v>
      </c>
      <c r="C57" s="35">
        <v>56</v>
      </c>
      <c r="D57" s="35" t="s">
        <v>232</v>
      </c>
    </row>
    <row r="58" spans="1:5">
      <c r="A58" s="9" t="s">
        <v>238</v>
      </c>
      <c r="B58" s="39" t="s">
        <v>239</v>
      </c>
      <c r="C58" s="39">
        <v>57</v>
      </c>
      <c r="D58" s="40" t="s">
        <v>240</v>
      </c>
    </row>
    <row r="59" spans="1:5">
      <c r="A59" s="9" t="s">
        <v>238</v>
      </c>
      <c r="B59" s="39" t="s">
        <v>241</v>
      </c>
      <c r="C59" s="39">
        <v>58</v>
      </c>
      <c r="D59" s="40" t="s">
        <v>242</v>
      </c>
    </row>
    <row r="60" spans="1:5">
      <c r="A60" s="9" t="s">
        <v>238</v>
      </c>
      <c r="B60" s="39" t="s">
        <v>243</v>
      </c>
      <c r="C60" s="39">
        <v>59</v>
      </c>
      <c r="D60" s="152" t="s">
        <v>244</v>
      </c>
    </row>
    <row r="61" spans="1:5">
      <c r="A61" s="9" t="s">
        <v>238</v>
      </c>
      <c r="B61" s="39" t="s">
        <v>245</v>
      </c>
      <c r="C61" s="39">
        <v>60</v>
      </c>
      <c r="D61" s="39" t="s">
        <v>246</v>
      </c>
    </row>
    <row r="62" spans="1:5">
      <c r="A62" s="9" t="s">
        <v>238</v>
      </c>
      <c r="B62" s="39" t="s">
        <v>247</v>
      </c>
      <c r="C62" s="39">
        <v>61</v>
      </c>
      <c r="D62" s="35" t="s">
        <v>248</v>
      </c>
    </row>
    <row r="63" spans="1:5">
      <c r="A63" s="9" t="s">
        <v>238</v>
      </c>
      <c r="B63" s="39" t="s">
        <v>249</v>
      </c>
      <c r="C63" s="39">
        <v>62</v>
      </c>
      <c r="D63" s="53" t="s">
        <v>250</v>
      </c>
      <c r="E63" s="11" t="s">
        <v>274</v>
      </c>
    </row>
    <row r="64" spans="1:5">
      <c r="A64" s="9" t="s">
        <v>238</v>
      </c>
      <c r="B64" s="39" t="s">
        <v>251</v>
      </c>
      <c r="C64" s="39">
        <v>63</v>
      </c>
      <c r="D64" s="53" t="s">
        <v>252</v>
      </c>
    </row>
    <row r="65" spans="1:4">
      <c r="A65" s="9" t="s">
        <v>238</v>
      </c>
      <c r="B65" s="39" t="s">
        <v>253</v>
      </c>
      <c r="C65" s="39">
        <v>64</v>
      </c>
      <c r="D65" s="35" t="s">
        <v>254</v>
      </c>
    </row>
    <row r="66" spans="1:4">
      <c r="A66" s="9" t="s">
        <v>238</v>
      </c>
      <c r="B66" s="39" t="s">
        <v>255</v>
      </c>
      <c r="C66" s="39">
        <v>65</v>
      </c>
      <c r="D66" s="36" t="s">
        <v>262</v>
      </c>
    </row>
    <row r="67" spans="1:4">
      <c r="A67" s="9" t="s">
        <v>238</v>
      </c>
      <c r="B67" s="39" t="s">
        <v>256</v>
      </c>
      <c r="C67" s="39">
        <v>66</v>
      </c>
      <c r="D67" s="36" t="s">
        <v>263</v>
      </c>
    </row>
    <row r="68" spans="1:4">
      <c r="A68" s="9" t="s">
        <v>238</v>
      </c>
      <c r="B68" s="39" t="s">
        <v>257</v>
      </c>
      <c r="C68" s="39">
        <v>67</v>
      </c>
      <c r="D68" s="36" t="s">
        <v>183</v>
      </c>
    </row>
    <row r="69" spans="1:4">
      <c r="A69" s="9" t="s">
        <v>238</v>
      </c>
      <c r="B69" s="39" t="s">
        <v>258</v>
      </c>
      <c r="C69" s="39">
        <v>68</v>
      </c>
      <c r="D69" s="36" t="s">
        <v>259</v>
      </c>
    </row>
    <row r="70" spans="1:4">
      <c r="A70" s="9" t="s">
        <v>238</v>
      </c>
      <c r="B70" s="39" t="s">
        <v>260</v>
      </c>
      <c r="C70" s="39">
        <v>69</v>
      </c>
      <c r="D70" s="35" t="s">
        <v>261</v>
      </c>
    </row>
    <row r="71" spans="1:4">
      <c r="A71" s="9" t="s">
        <v>305</v>
      </c>
      <c r="B71" s="39" t="s">
        <v>280</v>
      </c>
      <c r="C71" s="39">
        <v>70</v>
      </c>
      <c r="D71" s="43" t="s">
        <v>281</v>
      </c>
    </row>
    <row r="72" spans="1:4">
      <c r="A72" s="9" t="s">
        <v>305</v>
      </c>
      <c r="B72" s="39" t="s">
        <v>282</v>
      </c>
      <c r="C72" s="39">
        <v>71</v>
      </c>
      <c r="D72" s="43" t="s">
        <v>283</v>
      </c>
    </row>
    <row r="73" spans="1:4">
      <c r="A73" s="9" t="s">
        <v>305</v>
      </c>
      <c r="B73" s="39" t="s">
        <v>284</v>
      </c>
      <c r="C73" s="39">
        <v>72</v>
      </c>
      <c r="D73" s="43" t="s">
        <v>285</v>
      </c>
    </row>
    <row r="74" spans="1:4">
      <c r="A74" s="9" t="s">
        <v>305</v>
      </c>
      <c r="B74" s="39" t="s">
        <v>286</v>
      </c>
      <c r="C74" s="39">
        <v>73</v>
      </c>
      <c r="D74" s="43" t="s">
        <v>287</v>
      </c>
    </row>
    <row r="75" spans="1:4">
      <c r="A75" s="9" t="s">
        <v>305</v>
      </c>
      <c r="B75" s="39" t="s">
        <v>288</v>
      </c>
      <c r="C75" s="39">
        <v>74</v>
      </c>
      <c r="D75" s="43" t="s">
        <v>289</v>
      </c>
    </row>
    <row r="76" spans="1:4">
      <c r="A76" s="9" t="s">
        <v>305</v>
      </c>
      <c r="B76" s="39" t="s">
        <v>290</v>
      </c>
      <c r="C76" s="39">
        <v>75</v>
      </c>
      <c r="D76" s="40" t="s">
        <v>291</v>
      </c>
    </row>
    <row r="77" spans="1:4">
      <c r="A77" s="9" t="s">
        <v>305</v>
      </c>
      <c r="B77" s="39" t="s">
        <v>292</v>
      </c>
      <c r="C77" s="39">
        <v>76</v>
      </c>
      <c r="D77" s="40" t="s">
        <v>293</v>
      </c>
    </row>
    <row r="78" spans="1:4">
      <c r="A78" s="9" t="s">
        <v>305</v>
      </c>
      <c r="B78" s="39" t="s">
        <v>294</v>
      </c>
      <c r="C78" s="39">
        <v>77</v>
      </c>
      <c r="D78" s="40" t="s">
        <v>295</v>
      </c>
    </row>
    <row r="79" spans="1:4">
      <c r="A79" s="9" t="s">
        <v>305</v>
      </c>
      <c r="B79" s="39" t="s">
        <v>296</v>
      </c>
      <c r="C79" s="39">
        <v>78</v>
      </c>
      <c r="D79" s="40" t="s">
        <v>297</v>
      </c>
    </row>
    <row r="80" spans="1:4">
      <c r="A80" s="9" t="s">
        <v>308</v>
      </c>
      <c r="B80" s="39" t="s">
        <v>309</v>
      </c>
      <c r="C80" s="39">
        <v>79</v>
      </c>
      <c r="D80" s="40" t="s">
        <v>310</v>
      </c>
    </row>
    <row r="81" spans="1:5">
      <c r="A81" s="9" t="s">
        <v>308</v>
      </c>
      <c r="B81" s="39" t="s">
        <v>311</v>
      </c>
      <c r="C81" s="39">
        <v>80</v>
      </c>
      <c r="D81" s="40" t="s">
        <v>312</v>
      </c>
    </row>
    <row r="82" spans="1:5">
      <c r="A82" s="9" t="s">
        <v>308</v>
      </c>
      <c r="B82" s="39" t="s">
        <v>313</v>
      </c>
      <c r="C82" s="39">
        <v>81</v>
      </c>
      <c r="D82" s="40" t="s">
        <v>314</v>
      </c>
    </row>
    <row r="83" spans="1:5">
      <c r="A83" s="9" t="s">
        <v>308</v>
      </c>
      <c r="B83" s="39" t="s">
        <v>315</v>
      </c>
      <c r="C83" s="39">
        <v>82</v>
      </c>
      <c r="D83" s="40" t="s">
        <v>316</v>
      </c>
    </row>
    <row r="84" spans="1:5">
      <c r="A84" s="9" t="s">
        <v>308</v>
      </c>
      <c r="B84" s="39" t="s">
        <v>317</v>
      </c>
      <c r="C84" s="39">
        <v>83</v>
      </c>
      <c r="D84" s="40" t="s">
        <v>318</v>
      </c>
    </row>
    <row r="85" spans="1:5">
      <c r="A85" s="9" t="s">
        <v>308</v>
      </c>
      <c r="B85" s="39" t="s">
        <v>319</v>
      </c>
      <c r="C85" s="39">
        <v>84</v>
      </c>
      <c r="D85" s="40" t="s">
        <v>320</v>
      </c>
    </row>
    <row r="86" spans="1:5">
      <c r="A86" s="9" t="s">
        <v>308</v>
      </c>
      <c r="B86" s="39" t="s">
        <v>321</v>
      </c>
      <c r="C86" s="39">
        <v>85</v>
      </c>
      <c r="D86" s="40" t="s">
        <v>322</v>
      </c>
    </row>
    <row r="87" spans="1:5">
      <c r="A87" s="9" t="s">
        <v>308</v>
      </c>
      <c r="B87" s="39" t="s">
        <v>323</v>
      </c>
      <c r="C87" s="39">
        <v>86</v>
      </c>
      <c r="D87" s="40" t="s">
        <v>324</v>
      </c>
    </row>
    <row r="88" spans="1:5">
      <c r="A88" s="9" t="s">
        <v>308</v>
      </c>
      <c r="B88" s="39" t="s">
        <v>325</v>
      </c>
      <c r="C88" s="39">
        <v>87</v>
      </c>
      <c r="D88" s="40" t="s">
        <v>326</v>
      </c>
    </row>
    <row r="89" spans="1:5">
      <c r="A89" s="9" t="s">
        <v>308</v>
      </c>
      <c r="B89" s="39" t="s">
        <v>327</v>
      </c>
      <c r="C89" s="153">
        <v>88</v>
      </c>
      <c r="D89" s="40" t="s">
        <v>328</v>
      </c>
      <c r="E89" s="11" t="s">
        <v>465</v>
      </c>
    </row>
    <row r="90" spans="1:5">
      <c r="A90" s="9" t="s">
        <v>308</v>
      </c>
      <c r="B90" s="39" t="s">
        <v>329</v>
      </c>
      <c r="C90" s="39">
        <v>89</v>
      </c>
      <c r="D90" s="40" t="s">
        <v>330</v>
      </c>
    </row>
    <row r="91" spans="1:5">
      <c r="A91" s="9" t="s">
        <v>308</v>
      </c>
      <c r="B91" s="39" t="s">
        <v>331</v>
      </c>
      <c r="C91" s="39">
        <v>90</v>
      </c>
      <c r="D91" s="40" t="s">
        <v>332</v>
      </c>
    </row>
    <row r="92" spans="1:5">
      <c r="A92" s="9" t="s">
        <v>308</v>
      </c>
      <c r="B92" s="39" t="s">
        <v>333</v>
      </c>
      <c r="C92" s="39">
        <v>91</v>
      </c>
      <c r="D92" s="40" t="s">
        <v>334</v>
      </c>
    </row>
    <row r="93" spans="1:5">
      <c r="A93" s="9" t="s">
        <v>335</v>
      </c>
      <c r="B93" s="39" t="s">
        <v>336</v>
      </c>
      <c r="C93" s="39">
        <v>92</v>
      </c>
      <c r="D93" s="40" t="s">
        <v>337</v>
      </c>
    </row>
    <row r="94" spans="1:5">
      <c r="A94" s="9" t="s">
        <v>335</v>
      </c>
      <c r="B94" s="39" t="s">
        <v>338</v>
      </c>
      <c r="C94" s="39">
        <v>93</v>
      </c>
      <c r="D94" s="40" t="s">
        <v>339</v>
      </c>
    </row>
    <row r="95" spans="1:5">
      <c r="A95" s="9" t="s">
        <v>335</v>
      </c>
      <c r="B95" s="39" t="s">
        <v>340</v>
      </c>
      <c r="C95" s="39">
        <v>94</v>
      </c>
      <c r="D95" s="40" t="s">
        <v>341</v>
      </c>
    </row>
    <row r="96" spans="1:5">
      <c r="A96" s="9" t="s">
        <v>335</v>
      </c>
      <c r="B96" s="39" t="s">
        <v>342</v>
      </c>
      <c r="C96" s="39">
        <v>95</v>
      </c>
      <c r="D96" s="40" t="s">
        <v>343</v>
      </c>
      <c r="E96" s="10" t="s">
        <v>465</v>
      </c>
    </row>
    <row r="97" spans="1:5">
      <c r="A97" s="9" t="s">
        <v>335</v>
      </c>
      <c r="B97" s="39" t="s">
        <v>344</v>
      </c>
      <c r="C97" s="39">
        <v>96</v>
      </c>
      <c r="D97" s="40" t="s">
        <v>345</v>
      </c>
    </row>
    <row r="98" spans="1:5">
      <c r="A98" s="9" t="s">
        <v>335</v>
      </c>
      <c r="B98" s="39" t="s">
        <v>346</v>
      </c>
      <c r="C98" s="39">
        <v>97</v>
      </c>
      <c r="D98" s="39" t="s">
        <v>347</v>
      </c>
    </row>
    <row r="99" spans="1:5">
      <c r="A99" s="9" t="s">
        <v>335</v>
      </c>
      <c r="B99" s="39" t="s">
        <v>348</v>
      </c>
      <c r="C99" s="39">
        <v>98</v>
      </c>
      <c r="D99" s="40" t="s">
        <v>349</v>
      </c>
    </row>
    <row r="100" spans="1:5">
      <c r="A100" s="9" t="s">
        <v>350</v>
      </c>
      <c r="B100" s="39" t="s">
        <v>351</v>
      </c>
      <c r="C100" s="39">
        <v>99</v>
      </c>
      <c r="D100" s="40" t="s">
        <v>352</v>
      </c>
    </row>
    <row r="101" spans="1:5">
      <c r="A101" s="9" t="s">
        <v>350</v>
      </c>
      <c r="B101" s="39" t="s">
        <v>353</v>
      </c>
      <c r="C101" s="39">
        <v>100</v>
      </c>
      <c r="D101" s="40" t="s">
        <v>354</v>
      </c>
      <c r="E101" s="128" t="s">
        <v>508</v>
      </c>
    </row>
    <row r="102" spans="1:5">
      <c r="A102" s="154" t="s">
        <v>355</v>
      </c>
      <c r="B102" s="39" t="s">
        <v>356</v>
      </c>
      <c r="C102" s="153">
        <v>101</v>
      </c>
      <c r="D102" s="40" t="s">
        <v>357</v>
      </c>
    </row>
    <row r="103" spans="1:5">
      <c r="A103" s="9" t="s">
        <v>522</v>
      </c>
      <c r="B103" s="39" t="s">
        <v>358</v>
      </c>
      <c r="C103" s="35">
        <v>102</v>
      </c>
      <c r="D103" s="39" t="s">
        <v>359</v>
      </c>
    </row>
    <row r="104" spans="1:5">
      <c r="A104" s="9" t="s">
        <v>522</v>
      </c>
      <c r="B104" s="39" t="s">
        <v>360</v>
      </c>
      <c r="C104" s="35">
        <v>103</v>
      </c>
      <c r="D104" s="39" t="s">
        <v>361</v>
      </c>
    </row>
    <row r="105" spans="1:5">
      <c r="A105" s="9" t="s">
        <v>522</v>
      </c>
      <c r="B105" s="39" t="s">
        <v>362</v>
      </c>
      <c r="C105" s="35">
        <v>104</v>
      </c>
      <c r="D105" s="40" t="s">
        <v>363</v>
      </c>
    </row>
    <row r="106" spans="1:5">
      <c r="A106" s="9" t="s">
        <v>522</v>
      </c>
      <c r="B106" s="39" t="s">
        <v>364</v>
      </c>
      <c r="C106" s="35">
        <v>105</v>
      </c>
      <c r="D106" s="40" t="s">
        <v>365</v>
      </c>
    </row>
    <row r="107" spans="1:5">
      <c r="A107" s="9" t="s">
        <v>522</v>
      </c>
      <c r="B107" s="39" t="s">
        <v>366</v>
      </c>
      <c r="C107" s="35">
        <v>106</v>
      </c>
      <c r="D107" s="39" t="s">
        <v>367</v>
      </c>
    </row>
    <row r="108" spans="1:5">
      <c r="A108" s="154" t="s">
        <v>522</v>
      </c>
      <c r="B108" s="39" t="s">
        <v>368</v>
      </c>
      <c r="C108" s="38">
        <v>107</v>
      </c>
      <c r="D108" s="40" t="s">
        <v>74</v>
      </c>
    </row>
    <row r="109" spans="1:5">
      <c r="A109" s="9" t="s">
        <v>369</v>
      </c>
      <c r="B109" s="39" t="s">
        <v>372</v>
      </c>
      <c r="C109" s="35">
        <v>109</v>
      </c>
      <c r="D109" s="40" t="s">
        <v>373</v>
      </c>
      <c r="E109" s="11" t="s">
        <v>762</v>
      </c>
    </row>
    <row r="110" spans="1:5">
      <c r="A110" s="9" t="s">
        <v>369</v>
      </c>
      <c r="B110" s="39" t="s">
        <v>374</v>
      </c>
      <c r="C110" s="35">
        <v>110</v>
      </c>
      <c r="D110" s="40" t="s">
        <v>375</v>
      </c>
    </row>
    <row r="111" spans="1:5">
      <c r="A111" s="9" t="s">
        <v>369</v>
      </c>
      <c r="B111" s="39" t="s">
        <v>376</v>
      </c>
      <c r="C111" s="38">
        <v>111</v>
      </c>
      <c r="D111" s="40" t="s">
        <v>377</v>
      </c>
    </row>
    <row r="112" spans="1:5">
      <c r="A112" s="9" t="s">
        <v>369</v>
      </c>
      <c r="B112" s="39" t="s">
        <v>370</v>
      </c>
      <c r="C112" s="35">
        <v>112</v>
      </c>
      <c r="D112" s="40" t="s">
        <v>371</v>
      </c>
    </row>
    <row r="113" spans="1:5">
      <c r="A113" s="9" t="s">
        <v>369</v>
      </c>
      <c r="B113" s="39" t="s">
        <v>378</v>
      </c>
      <c r="C113" s="38">
        <v>113</v>
      </c>
      <c r="D113" s="152" t="s">
        <v>379</v>
      </c>
    </row>
    <row r="114" spans="1:5">
      <c r="A114" s="9" t="s">
        <v>369</v>
      </c>
      <c r="B114" s="39" t="s">
        <v>380</v>
      </c>
      <c r="C114" s="38">
        <v>114</v>
      </c>
      <c r="D114" s="40" t="s">
        <v>381</v>
      </c>
    </row>
    <row r="115" spans="1:5">
      <c r="A115" s="9" t="s">
        <v>382</v>
      </c>
      <c r="B115" s="39" t="s">
        <v>383</v>
      </c>
      <c r="C115" s="35">
        <v>115</v>
      </c>
      <c r="D115" s="40" t="s">
        <v>384</v>
      </c>
    </row>
    <row r="116" spans="1:5">
      <c r="A116" s="9" t="s">
        <v>382</v>
      </c>
      <c r="B116" s="39" t="s">
        <v>385</v>
      </c>
      <c r="C116" s="35">
        <v>116</v>
      </c>
      <c r="D116" s="39" t="s">
        <v>386</v>
      </c>
    </row>
    <row r="117" spans="1:5" ht="30">
      <c r="A117" s="8" t="s">
        <v>382</v>
      </c>
      <c r="B117" s="35" t="s">
        <v>387</v>
      </c>
      <c r="C117" s="38">
        <v>117</v>
      </c>
      <c r="D117" s="36" t="s">
        <v>388</v>
      </c>
      <c r="E117" s="164" t="s">
        <v>461</v>
      </c>
    </row>
    <row r="118" spans="1:5">
      <c r="A118" s="9" t="s">
        <v>382</v>
      </c>
      <c r="B118" s="39" t="s">
        <v>389</v>
      </c>
      <c r="C118" s="35">
        <v>118</v>
      </c>
      <c r="D118" s="40" t="s">
        <v>390</v>
      </c>
    </row>
    <row r="119" spans="1:5">
      <c r="A119" s="9" t="s">
        <v>391</v>
      </c>
      <c r="B119" s="39" t="s">
        <v>392</v>
      </c>
      <c r="C119" s="35">
        <v>119</v>
      </c>
      <c r="D119" s="39" t="s">
        <v>393</v>
      </c>
    </row>
    <row r="120" spans="1:5">
      <c r="A120" s="9" t="s">
        <v>391</v>
      </c>
      <c r="B120" s="39" t="s">
        <v>394</v>
      </c>
      <c r="C120" s="35">
        <v>120</v>
      </c>
      <c r="D120" s="39" t="s">
        <v>395</v>
      </c>
    </row>
    <row r="121" spans="1:5">
      <c r="A121" s="9" t="s">
        <v>391</v>
      </c>
      <c r="B121" s="39" t="s">
        <v>396</v>
      </c>
      <c r="C121" s="35">
        <v>121</v>
      </c>
      <c r="D121" s="39" t="s">
        <v>397</v>
      </c>
    </row>
    <row r="122" spans="1:5">
      <c r="A122" s="9" t="s">
        <v>391</v>
      </c>
      <c r="B122" s="39" t="s">
        <v>398</v>
      </c>
      <c r="C122" s="35">
        <v>122</v>
      </c>
      <c r="D122" s="40" t="s">
        <v>399</v>
      </c>
    </row>
    <row r="123" spans="1:5">
      <c r="A123" s="9" t="s">
        <v>400</v>
      </c>
      <c r="B123" s="39" t="s">
        <v>401</v>
      </c>
      <c r="C123" s="35">
        <v>123</v>
      </c>
      <c r="D123" s="39" t="s">
        <v>402</v>
      </c>
    </row>
    <row r="124" spans="1:5">
      <c r="A124" s="9" t="s">
        <v>391</v>
      </c>
      <c r="B124" s="39" t="s">
        <v>403</v>
      </c>
      <c r="C124" s="35">
        <v>124</v>
      </c>
      <c r="D124" s="39" t="s">
        <v>404</v>
      </c>
    </row>
    <row r="125" spans="1:5">
      <c r="A125" s="9" t="s">
        <v>391</v>
      </c>
      <c r="B125" s="39" t="s">
        <v>405</v>
      </c>
      <c r="C125" s="35">
        <v>125</v>
      </c>
      <c r="D125" s="39" t="s">
        <v>406</v>
      </c>
    </row>
    <row r="126" spans="1:5">
      <c r="A126" s="9" t="s">
        <v>400</v>
      </c>
      <c r="B126" s="39" t="s">
        <v>407</v>
      </c>
      <c r="C126" s="35">
        <v>126</v>
      </c>
      <c r="D126" s="40" t="s">
        <v>408</v>
      </c>
      <c r="E126" s="96" t="s">
        <v>465</v>
      </c>
    </row>
    <row r="127" spans="1:5">
      <c r="A127" s="9" t="s">
        <v>391</v>
      </c>
      <c r="B127" s="39" t="s">
        <v>409</v>
      </c>
      <c r="C127" s="35">
        <v>127</v>
      </c>
      <c r="D127" s="40" t="s">
        <v>410</v>
      </c>
    </row>
    <row r="128" spans="1:5">
      <c r="A128" s="9" t="s">
        <v>391</v>
      </c>
      <c r="B128" s="39" t="s">
        <v>411</v>
      </c>
      <c r="C128" s="35">
        <v>128</v>
      </c>
      <c r="D128" s="39" t="s">
        <v>412</v>
      </c>
    </row>
    <row r="129" spans="1:4">
      <c r="A129" s="9" t="s">
        <v>391</v>
      </c>
      <c r="B129" s="39" t="s">
        <v>413</v>
      </c>
      <c r="C129" s="35">
        <v>129</v>
      </c>
      <c r="D129" s="40" t="s">
        <v>414</v>
      </c>
    </row>
    <row r="130" spans="1:4">
      <c r="A130" s="9" t="s">
        <v>415</v>
      </c>
      <c r="B130" s="39" t="s">
        <v>416</v>
      </c>
      <c r="C130" s="35">
        <v>130</v>
      </c>
      <c r="D130" s="41" t="s">
        <v>417</v>
      </c>
    </row>
    <row r="131" spans="1:4">
      <c r="A131" s="9" t="s">
        <v>415</v>
      </c>
      <c r="B131" s="39" t="s">
        <v>418</v>
      </c>
      <c r="C131" s="35">
        <v>131</v>
      </c>
      <c r="D131" s="152" t="s">
        <v>782</v>
      </c>
    </row>
    <row r="132" spans="1:4">
      <c r="A132" s="9" t="s">
        <v>415</v>
      </c>
      <c r="B132" s="39" t="s">
        <v>419</v>
      </c>
      <c r="C132" s="35">
        <v>132</v>
      </c>
      <c r="D132" s="40" t="s">
        <v>420</v>
      </c>
    </row>
    <row r="133" spans="1:4">
      <c r="A133" s="9" t="s">
        <v>415</v>
      </c>
      <c r="B133" s="39" t="s">
        <v>421</v>
      </c>
      <c r="C133" s="35">
        <v>133</v>
      </c>
      <c r="D133" s="40" t="s">
        <v>422</v>
      </c>
    </row>
    <row r="134" spans="1:4">
      <c r="A134" s="9" t="s">
        <v>415</v>
      </c>
      <c r="B134" s="39" t="s">
        <v>423</v>
      </c>
      <c r="C134" s="35">
        <v>134</v>
      </c>
      <c r="D134" s="40" t="s">
        <v>424</v>
      </c>
    </row>
    <row r="135" spans="1:4">
      <c r="A135" s="9" t="s">
        <v>415</v>
      </c>
      <c r="B135" s="39" t="s">
        <v>425</v>
      </c>
      <c r="C135" s="35">
        <v>135</v>
      </c>
      <c r="D135" s="40" t="s">
        <v>426</v>
      </c>
    </row>
    <row r="136" spans="1:4">
      <c r="A136" s="9" t="s">
        <v>415</v>
      </c>
      <c r="B136" s="39" t="s">
        <v>427</v>
      </c>
      <c r="C136" s="35">
        <v>136</v>
      </c>
      <c r="D136" s="40" t="s">
        <v>428</v>
      </c>
    </row>
    <row r="137" spans="1:4">
      <c r="A137" s="9" t="s">
        <v>415</v>
      </c>
      <c r="B137" s="39" t="s">
        <v>429</v>
      </c>
      <c r="C137" s="35">
        <v>137</v>
      </c>
      <c r="D137" s="40" t="s">
        <v>430</v>
      </c>
    </row>
    <row r="138" spans="1:4">
      <c r="A138" s="9" t="s">
        <v>415</v>
      </c>
      <c r="B138" s="39" t="s">
        <v>431</v>
      </c>
      <c r="C138" s="35">
        <v>138</v>
      </c>
      <c r="D138" s="40" t="s">
        <v>432</v>
      </c>
    </row>
    <row r="139" spans="1:4">
      <c r="A139" s="9" t="s">
        <v>433</v>
      </c>
      <c r="B139" s="39" t="s">
        <v>434</v>
      </c>
      <c r="C139" s="35">
        <v>139</v>
      </c>
      <c r="D139" s="40" t="s">
        <v>435</v>
      </c>
    </row>
    <row r="140" spans="1:4">
      <c r="A140" s="9" t="s">
        <v>433</v>
      </c>
      <c r="B140" s="39" t="s">
        <v>436</v>
      </c>
      <c r="C140" s="35">
        <v>140</v>
      </c>
      <c r="D140" s="152" t="s">
        <v>781</v>
      </c>
    </row>
    <row r="141" spans="1:4">
      <c r="A141" s="9" t="s">
        <v>433</v>
      </c>
      <c r="B141" s="39" t="s">
        <v>437</v>
      </c>
      <c r="C141" s="38">
        <v>141</v>
      </c>
      <c r="D141" s="152" t="s">
        <v>438</v>
      </c>
    </row>
    <row r="142" spans="1:4">
      <c r="A142" s="9" t="s">
        <v>433</v>
      </c>
      <c r="B142" s="39" t="s">
        <v>439</v>
      </c>
      <c r="C142" s="38">
        <v>142</v>
      </c>
      <c r="D142" s="43" t="s">
        <v>440</v>
      </c>
    </row>
    <row r="143" spans="1:4">
      <c r="A143" s="9" t="s">
        <v>433</v>
      </c>
      <c r="B143" s="39" t="s">
        <v>441</v>
      </c>
      <c r="C143" s="38">
        <v>143</v>
      </c>
      <c r="D143" s="40" t="s">
        <v>208</v>
      </c>
    </row>
    <row r="144" spans="1:4">
      <c r="A144" s="9" t="s">
        <v>433</v>
      </c>
      <c r="B144" s="39" t="s">
        <v>442</v>
      </c>
      <c r="C144" s="35">
        <v>144</v>
      </c>
      <c r="D144" s="40" t="s">
        <v>443</v>
      </c>
    </row>
    <row r="145" spans="1:4">
      <c r="A145" s="9" t="s">
        <v>433</v>
      </c>
      <c r="B145" s="39" t="s">
        <v>444</v>
      </c>
      <c r="C145" s="35">
        <v>145</v>
      </c>
      <c r="D145" s="40" t="s">
        <v>445</v>
      </c>
    </row>
    <row r="146" spans="1:4">
      <c r="A146" s="9" t="s">
        <v>433</v>
      </c>
      <c r="B146" s="39" t="s">
        <v>446</v>
      </c>
      <c r="C146" s="35">
        <v>146</v>
      </c>
      <c r="D146" s="39" t="s">
        <v>447</v>
      </c>
    </row>
    <row r="147" spans="1:4">
      <c r="A147" s="9" t="s">
        <v>433</v>
      </c>
      <c r="B147" s="39" t="s">
        <v>448</v>
      </c>
      <c r="C147" s="35">
        <v>147</v>
      </c>
      <c r="D147" s="40" t="s">
        <v>449</v>
      </c>
    </row>
    <row r="148" spans="1:4">
      <c r="A148" s="9" t="s">
        <v>433</v>
      </c>
      <c r="B148" s="39" t="s">
        <v>296</v>
      </c>
      <c r="C148" s="35">
        <v>148</v>
      </c>
      <c r="D148" s="40" t="s">
        <v>297</v>
      </c>
    </row>
    <row r="149" spans="1:4">
      <c r="A149" s="8" t="s">
        <v>82</v>
      </c>
      <c r="B149" s="44" t="s">
        <v>537</v>
      </c>
      <c r="C149" s="35">
        <v>149</v>
      </c>
      <c r="D149" s="35" t="s">
        <v>538</v>
      </c>
    </row>
    <row r="150" spans="1:4">
      <c r="A150" s="45" t="s">
        <v>82</v>
      </c>
      <c r="B150" s="44" t="s">
        <v>540</v>
      </c>
      <c r="C150" s="35">
        <v>150</v>
      </c>
      <c r="D150" s="35" t="s">
        <v>539</v>
      </c>
    </row>
    <row r="151" spans="1:4">
      <c r="A151" s="46" t="s">
        <v>82</v>
      </c>
      <c r="B151" s="48" t="s">
        <v>545</v>
      </c>
      <c r="C151" s="35">
        <v>151</v>
      </c>
      <c r="D151" s="35" t="s">
        <v>544</v>
      </c>
    </row>
    <row r="152" spans="1:4">
      <c r="A152" s="49" t="s">
        <v>82</v>
      </c>
      <c r="B152" s="50" t="s">
        <v>546</v>
      </c>
      <c r="C152" s="35">
        <v>152</v>
      </c>
      <c r="D152" s="53" t="s">
        <v>547</v>
      </c>
    </row>
    <row r="153" spans="1:4">
      <c r="A153" s="49" t="s">
        <v>82</v>
      </c>
      <c r="B153" s="50" t="s">
        <v>555</v>
      </c>
      <c r="C153" s="35">
        <v>153</v>
      </c>
      <c r="D153" s="35" t="s">
        <v>550</v>
      </c>
    </row>
    <row r="154" spans="1:4">
      <c r="A154" s="49" t="s">
        <v>551</v>
      </c>
      <c r="B154" s="50" t="s">
        <v>553</v>
      </c>
      <c r="C154" s="35">
        <v>154</v>
      </c>
      <c r="D154" s="53" t="s">
        <v>552</v>
      </c>
    </row>
    <row r="155" spans="1:4">
      <c r="A155" s="49" t="s">
        <v>82</v>
      </c>
      <c r="B155" s="50" t="s">
        <v>554</v>
      </c>
      <c r="C155" s="35">
        <v>155</v>
      </c>
      <c r="D155" s="35" t="s">
        <v>560</v>
      </c>
    </row>
    <row r="156" spans="1:4">
      <c r="A156" s="49" t="s">
        <v>82</v>
      </c>
      <c r="B156" s="50" t="s">
        <v>561</v>
      </c>
      <c r="C156" s="35">
        <v>156</v>
      </c>
      <c r="D156" s="35" t="s">
        <v>562</v>
      </c>
    </row>
    <row r="157" spans="1:4">
      <c r="A157" s="49" t="s">
        <v>82</v>
      </c>
      <c r="B157" s="50" t="s">
        <v>564</v>
      </c>
      <c r="C157" s="35">
        <v>157</v>
      </c>
      <c r="D157" s="35" t="s">
        <v>563</v>
      </c>
    </row>
    <row r="158" spans="1:4">
      <c r="A158" s="49" t="s">
        <v>82</v>
      </c>
      <c r="B158" s="50" t="s">
        <v>565</v>
      </c>
      <c r="C158" s="35">
        <v>158</v>
      </c>
      <c r="D158" s="35" t="s">
        <v>566</v>
      </c>
    </row>
    <row r="159" spans="1:4">
      <c r="A159" s="49" t="s">
        <v>83</v>
      </c>
      <c r="B159" s="50" t="s">
        <v>567</v>
      </c>
      <c r="C159" s="35">
        <v>159</v>
      </c>
      <c r="D159" s="35" t="s">
        <v>568</v>
      </c>
    </row>
    <row r="160" spans="1:4">
      <c r="A160" s="49" t="s">
        <v>83</v>
      </c>
      <c r="B160" s="50" t="s">
        <v>571</v>
      </c>
      <c r="C160" s="35">
        <v>160</v>
      </c>
      <c r="D160" s="35" t="s">
        <v>572</v>
      </c>
    </row>
    <row r="161" spans="1:4">
      <c r="A161" s="49" t="s">
        <v>83</v>
      </c>
      <c r="B161" s="50" t="s">
        <v>574</v>
      </c>
      <c r="C161" s="35">
        <v>161</v>
      </c>
      <c r="D161" s="35" t="s">
        <v>575</v>
      </c>
    </row>
    <row r="162" spans="1:4">
      <c r="A162" s="49" t="s">
        <v>83</v>
      </c>
      <c r="B162" s="50" t="s">
        <v>577</v>
      </c>
      <c r="C162" s="35">
        <v>162</v>
      </c>
      <c r="D162" s="35" t="s">
        <v>576</v>
      </c>
    </row>
    <row r="163" spans="1:4">
      <c r="A163" s="49" t="s">
        <v>83</v>
      </c>
      <c r="B163" s="50" t="s">
        <v>580</v>
      </c>
      <c r="C163" s="35">
        <v>163</v>
      </c>
      <c r="D163" s="35" t="s">
        <v>579</v>
      </c>
    </row>
    <row r="164" spans="1:4">
      <c r="A164" s="49" t="s">
        <v>581</v>
      </c>
      <c r="B164" s="50" t="s">
        <v>583</v>
      </c>
      <c r="C164" s="35">
        <v>164</v>
      </c>
      <c r="D164" s="35" t="s">
        <v>582</v>
      </c>
    </row>
    <row r="165" spans="1:4">
      <c r="A165" s="49" t="s">
        <v>83</v>
      </c>
      <c r="B165" s="50" t="s">
        <v>584</v>
      </c>
      <c r="C165" s="35">
        <v>165</v>
      </c>
      <c r="D165" s="35" t="s">
        <v>585</v>
      </c>
    </row>
    <row r="166" spans="1:4">
      <c r="A166" s="49" t="s">
        <v>83</v>
      </c>
      <c r="B166" s="50" t="s">
        <v>586</v>
      </c>
      <c r="C166" s="35">
        <v>166</v>
      </c>
      <c r="D166" s="35" t="s">
        <v>587</v>
      </c>
    </row>
    <row r="167" spans="1:4">
      <c r="A167" s="49" t="s">
        <v>83</v>
      </c>
      <c r="B167" s="50" t="s">
        <v>589</v>
      </c>
      <c r="C167" s="35">
        <v>167</v>
      </c>
      <c r="D167" s="35" t="s">
        <v>588</v>
      </c>
    </row>
    <row r="168" spans="1:4">
      <c r="A168" s="49" t="s">
        <v>83</v>
      </c>
      <c r="B168" s="50" t="s">
        <v>591</v>
      </c>
      <c r="C168" s="38">
        <v>168</v>
      </c>
      <c r="D168" s="53" t="s">
        <v>590</v>
      </c>
    </row>
    <row r="169" spans="1:4">
      <c r="A169" s="49" t="s">
        <v>83</v>
      </c>
      <c r="B169" s="50" t="s">
        <v>594</v>
      </c>
      <c r="C169" s="35">
        <v>169</v>
      </c>
      <c r="D169" s="35" t="s">
        <v>593</v>
      </c>
    </row>
    <row r="170" spans="1:4">
      <c r="A170" s="49" t="s">
        <v>83</v>
      </c>
      <c r="B170" s="50" t="s">
        <v>596</v>
      </c>
      <c r="C170" s="35">
        <v>170</v>
      </c>
      <c r="D170" s="35" t="s">
        <v>597</v>
      </c>
    </row>
    <row r="171" spans="1:4">
      <c r="A171" s="49" t="s">
        <v>84</v>
      </c>
      <c r="B171" s="54" t="s">
        <v>599</v>
      </c>
      <c r="C171" s="35">
        <v>171</v>
      </c>
      <c r="D171" s="35" t="s">
        <v>598</v>
      </c>
    </row>
    <row r="172" spans="1:4">
      <c r="A172" s="55" t="s">
        <v>84</v>
      </c>
      <c r="B172" s="54" t="s">
        <v>602</v>
      </c>
      <c r="C172" s="35">
        <v>172</v>
      </c>
      <c r="D172" s="53" t="s">
        <v>601</v>
      </c>
    </row>
    <row r="173" spans="1:4">
      <c r="A173" s="55" t="s">
        <v>84</v>
      </c>
      <c r="B173" s="54" t="s">
        <v>605</v>
      </c>
      <c r="C173" s="35">
        <v>173</v>
      </c>
      <c r="D173" s="35" t="s">
        <v>604</v>
      </c>
    </row>
    <row r="174" spans="1:4">
      <c r="A174" s="55" t="s">
        <v>84</v>
      </c>
      <c r="B174" s="54" t="s">
        <v>608</v>
      </c>
      <c r="C174" s="35">
        <v>174</v>
      </c>
      <c r="D174" s="35" t="s">
        <v>607</v>
      </c>
    </row>
    <row r="175" spans="1:4">
      <c r="A175" s="55" t="s">
        <v>84</v>
      </c>
      <c r="B175" s="54" t="s">
        <v>609</v>
      </c>
      <c r="C175" s="35">
        <v>175</v>
      </c>
      <c r="D175" s="35" t="s">
        <v>610</v>
      </c>
    </row>
    <row r="176" spans="1:4">
      <c r="A176" s="55" t="s">
        <v>84</v>
      </c>
      <c r="B176" s="54" t="s">
        <v>614</v>
      </c>
      <c r="C176" s="35">
        <v>176</v>
      </c>
      <c r="D176" s="35" t="s">
        <v>613</v>
      </c>
    </row>
    <row r="177" spans="1:4">
      <c r="A177" s="55" t="s">
        <v>84</v>
      </c>
      <c r="B177" s="54" t="s">
        <v>616</v>
      </c>
      <c r="C177" s="35">
        <v>177</v>
      </c>
      <c r="D177" s="53" t="s">
        <v>615</v>
      </c>
    </row>
    <row r="178" spans="1:4">
      <c r="A178" s="55" t="s">
        <v>84</v>
      </c>
      <c r="B178" s="54" t="s">
        <v>618</v>
      </c>
      <c r="C178" s="35">
        <v>178</v>
      </c>
      <c r="D178" s="35" t="s">
        <v>617</v>
      </c>
    </row>
    <row r="179" spans="1:4">
      <c r="A179" s="55" t="s">
        <v>84</v>
      </c>
      <c r="B179" s="54" t="s">
        <v>620</v>
      </c>
      <c r="C179" s="35">
        <v>179</v>
      </c>
      <c r="D179" s="35" t="s">
        <v>619</v>
      </c>
    </row>
    <row r="180" spans="1:4">
      <c r="A180" s="58" t="s">
        <v>84</v>
      </c>
      <c r="B180" s="54" t="s">
        <v>624</v>
      </c>
      <c r="C180" s="35">
        <v>180</v>
      </c>
      <c r="D180" s="53" t="s">
        <v>625</v>
      </c>
    </row>
    <row r="181" spans="1:4">
      <c r="A181" s="58" t="s">
        <v>84</v>
      </c>
      <c r="B181" s="57" t="s">
        <v>629</v>
      </c>
      <c r="C181" s="35">
        <v>181</v>
      </c>
      <c r="D181" s="35" t="s">
        <v>628</v>
      </c>
    </row>
    <row r="182" spans="1:4">
      <c r="A182" s="59" t="s">
        <v>84</v>
      </c>
      <c r="B182" s="57" t="s">
        <v>632</v>
      </c>
      <c r="C182" s="35">
        <v>182</v>
      </c>
      <c r="D182" s="35" t="s">
        <v>633</v>
      </c>
    </row>
    <row r="183" spans="1:4">
      <c r="A183" s="59" t="s">
        <v>84</v>
      </c>
      <c r="B183" s="57" t="s">
        <v>634</v>
      </c>
      <c r="C183" s="35">
        <v>183</v>
      </c>
      <c r="D183" s="35" t="s">
        <v>635</v>
      </c>
    </row>
    <row r="184" spans="1:4">
      <c r="A184" s="59" t="s">
        <v>84</v>
      </c>
      <c r="B184" s="57" t="s">
        <v>637</v>
      </c>
      <c r="C184" s="35">
        <v>184</v>
      </c>
      <c r="D184" s="35" t="s">
        <v>636</v>
      </c>
    </row>
    <row r="185" spans="1:4">
      <c r="A185" s="59" t="s">
        <v>84</v>
      </c>
      <c r="B185" s="57" t="s">
        <v>638</v>
      </c>
      <c r="C185" s="35">
        <v>185</v>
      </c>
      <c r="D185" s="35" t="s">
        <v>639</v>
      </c>
    </row>
    <row r="186" spans="1:4" s="20" customFormat="1">
      <c r="A186" s="75" t="s">
        <v>84</v>
      </c>
      <c r="B186" s="76" t="s">
        <v>640</v>
      </c>
      <c r="C186" s="38">
        <v>186</v>
      </c>
      <c r="D186" s="74" t="s">
        <v>641</v>
      </c>
    </row>
    <row r="187" spans="1:4">
      <c r="A187" s="59" t="s">
        <v>85</v>
      </c>
      <c r="B187" s="57" t="s">
        <v>644</v>
      </c>
      <c r="C187" s="35">
        <v>187</v>
      </c>
      <c r="D187" s="53" t="s">
        <v>643</v>
      </c>
    </row>
    <row r="188" spans="1:4">
      <c r="A188" s="59" t="s">
        <v>85</v>
      </c>
      <c r="B188" s="57" t="s">
        <v>647</v>
      </c>
      <c r="C188" s="38">
        <v>188</v>
      </c>
      <c r="D188" s="53" t="s">
        <v>648</v>
      </c>
    </row>
    <row r="189" spans="1:4">
      <c r="A189" s="59" t="s">
        <v>85</v>
      </c>
      <c r="B189" s="57" t="s">
        <v>652</v>
      </c>
      <c r="C189" s="35">
        <v>189</v>
      </c>
      <c r="D189" s="35" t="s">
        <v>651</v>
      </c>
    </row>
    <row r="190" spans="1:4">
      <c r="A190" s="59" t="s">
        <v>85</v>
      </c>
      <c r="B190" s="57" t="s">
        <v>654</v>
      </c>
      <c r="C190" s="35">
        <v>190</v>
      </c>
      <c r="D190" s="35" t="s">
        <v>653</v>
      </c>
    </row>
    <row r="191" spans="1:4" s="20" customFormat="1">
      <c r="A191" s="77" t="s">
        <v>85</v>
      </c>
      <c r="B191" s="78" t="s">
        <v>657</v>
      </c>
      <c r="C191" s="38">
        <v>191</v>
      </c>
      <c r="D191" s="74" t="s">
        <v>656</v>
      </c>
    </row>
    <row r="192" spans="1:4">
      <c r="A192" s="61" t="s">
        <v>85</v>
      </c>
      <c r="B192" s="62" t="s">
        <v>658</v>
      </c>
      <c r="C192" s="35">
        <v>192</v>
      </c>
      <c r="D192" s="53" t="s">
        <v>659</v>
      </c>
    </row>
    <row r="193" spans="1:4">
      <c r="A193" s="61" t="s">
        <v>85</v>
      </c>
      <c r="B193" s="62" t="s">
        <v>660</v>
      </c>
      <c r="C193" s="35">
        <v>193</v>
      </c>
      <c r="D193" s="53" t="s">
        <v>661</v>
      </c>
    </row>
    <row r="194" spans="1:4">
      <c r="A194" s="61" t="s">
        <v>663</v>
      </c>
      <c r="B194" s="62" t="s">
        <v>664</v>
      </c>
      <c r="C194" s="35">
        <v>194</v>
      </c>
      <c r="D194" s="35" t="s">
        <v>662</v>
      </c>
    </row>
    <row r="195" spans="1:4">
      <c r="A195" s="61" t="s">
        <v>85</v>
      </c>
      <c r="B195" s="62" t="s">
        <v>665</v>
      </c>
      <c r="C195" s="35">
        <v>195</v>
      </c>
      <c r="D195" s="35" t="s">
        <v>791</v>
      </c>
    </row>
    <row r="196" spans="1:4">
      <c r="A196" s="66" t="s">
        <v>85</v>
      </c>
      <c r="B196" s="65" t="s">
        <v>667</v>
      </c>
      <c r="C196" s="35">
        <v>196</v>
      </c>
      <c r="D196" s="35" t="s">
        <v>666</v>
      </c>
    </row>
    <row r="197" spans="1:4">
      <c r="A197" s="66" t="s">
        <v>85</v>
      </c>
      <c r="B197" s="65" t="s">
        <v>669</v>
      </c>
      <c r="C197" s="35">
        <v>197</v>
      </c>
      <c r="D197" s="35" t="s">
        <v>668</v>
      </c>
    </row>
    <row r="198" spans="1:4">
      <c r="A198" s="66" t="s">
        <v>663</v>
      </c>
      <c r="B198" s="65" t="s">
        <v>671</v>
      </c>
      <c r="C198" s="35">
        <v>198</v>
      </c>
      <c r="D198" s="35" t="s">
        <v>670</v>
      </c>
    </row>
    <row r="199" spans="1:4">
      <c r="A199" s="66" t="s">
        <v>85</v>
      </c>
      <c r="B199" s="65" t="s">
        <v>673</v>
      </c>
      <c r="C199" s="35">
        <v>199</v>
      </c>
      <c r="D199" s="35" t="s">
        <v>672</v>
      </c>
    </row>
    <row r="200" spans="1:4">
      <c r="A200" s="66" t="s">
        <v>85</v>
      </c>
      <c r="B200" s="65" t="s">
        <v>675</v>
      </c>
      <c r="C200" s="35">
        <v>200</v>
      </c>
      <c r="D200" s="35" t="s">
        <v>674</v>
      </c>
    </row>
    <row r="201" spans="1:4">
      <c r="A201" s="66" t="s">
        <v>85</v>
      </c>
      <c r="B201" s="65" t="s">
        <v>678</v>
      </c>
      <c r="C201" s="35">
        <v>201</v>
      </c>
      <c r="D201" s="35" t="s">
        <v>677</v>
      </c>
    </row>
    <row r="202" spans="1:4">
      <c r="A202" s="66" t="s">
        <v>85</v>
      </c>
      <c r="B202" s="65" t="s">
        <v>680</v>
      </c>
      <c r="C202" s="35">
        <v>202</v>
      </c>
      <c r="D202" s="35" t="s">
        <v>679</v>
      </c>
    </row>
    <row r="203" spans="1:4">
      <c r="A203" s="66" t="s">
        <v>85</v>
      </c>
      <c r="B203" s="65" t="s">
        <v>681</v>
      </c>
      <c r="C203" s="35">
        <v>203</v>
      </c>
      <c r="D203" s="35" t="s">
        <v>562</v>
      </c>
    </row>
    <row r="204" spans="1:4">
      <c r="A204" s="66" t="s">
        <v>85</v>
      </c>
      <c r="B204" s="65" t="s">
        <v>683</v>
      </c>
      <c r="C204" s="35">
        <v>204</v>
      </c>
      <c r="D204" s="35" t="s">
        <v>682</v>
      </c>
    </row>
    <row r="205" spans="1:4">
      <c r="A205" s="66" t="s">
        <v>85</v>
      </c>
      <c r="B205" s="65" t="s">
        <v>685</v>
      </c>
      <c r="C205" s="35">
        <v>205</v>
      </c>
      <c r="D205" s="35" t="s">
        <v>684</v>
      </c>
    </row>
    <row r="206" spans="1:4">
      <c r="A206" s="66" t="s">
        <v>85</v>
      </c>
      <c r="B206" s="65" t="s">
        <v>687</v>
      </c>
      <c r="C206" s="35">
        <v>206</v>
      </c>
      <c r="D206" s="35" t="s">
        <v>686</v>
      </c>
    </row>
    <row r="207" spans="1:4">
      <c r="A207" s="66" t="s">
        <v>85</v>
      </c>
      <c r="B207" s="65" t="s">
        <v>689</v>
      </c>
      <c r="C207" s="35">
        <v>207</v>
      </c>
      <c r="D207" s="53" t="s">
        <v>688</v>
      </c>
    </row>
    <row r="208" spans="1:4">
      <c r="A208" s="66" t="s">
        <v>85</v>
      </c>
      <c r="B208" s="65" t="s">
        <v>692</v>
      </c>
      <c r="C208" s="35">
        <v>208</v>
      </c>
      <c r="D208" s="35" t="s">
        <v>691</v>
      </c>
    </row>
    <row r="209" spans="1:5">
      <c r="A209" s="66" t="s">
        <v>85</v>
      </c>
      <c r="B209" s="65" t="s">
        <v>694</v>
      </c>
      <c r="C209" s="35">
        <v>209</v>
      </c>
      <c r="D209" s="53" t="s">
        <v>695</v>
      </c>
    </row>
    <row r="210" spans="1:5">
      <c r="A210" s="66" t="s">
        <v>698</v>
      </c>
      <c r="B210" s="65" t="s">
        <v>699</v>
      </c>
      <c r="C210" s="35">
        <v>210</v>
      </c>
      <c r="D210" s="35" t="s">
        <v>700</v>
      </c>
    </row>
    <row r="211" spans="1:5">
      <c r="A211" s="66" t="s">
        <v>698</v>
      </c>
      <c r="B211" s="66" t="s">
        <v>702</v>
      </c>
      <c r="C211" s="35">
        <v>211</v>
      </c>
      <c r="D211" s="35" t="s">
        <v>701</v>
      </c>
    </row>
    <row r="212" spans="1:5" s="71" customFormat="1">
      <c r="A212" s="145" t="s">
        <v>698</v>
      </c>
      <c r="B212" s="144" t="s">
        <v>703</v>
      </c>
      <c r="C212" s="176">
        <v>212</v>
      </c>
      <c r="D212" s="143" t="s">
        <v>704</v>
      </c>
      <c r="E212" s="70" t="s">
        <v>727</v>
      </c>
    </row>
    <row r="213" spans="1:5">
      <c r="A213" s="67" t="s">
        <v>698</v>
      </c>
      <c r="B213" s="68" t="s">
        <v>706</v>
      </c>
      <c r="C213" s="35">
        <v>213</v>
      </c>
      <c r="D213" s="35" t="s">
        <v>705</v>
      </c>
    </row>
    <row r="214" spans="1:5">
      <c r="A214" s="67" t="s">
        <v>698</v>
      </c>
      <c r="B214" s="68" t="s">
        <v>711</v>
      </c>
      <c r="C214" s="35">
        <v>214</v>
      </c>
      <c r="D214" s="35" t="s">
        <v>710</v>
      </c>
    </row>
    <row r="215" spans="1:5">
      <c r="A215" s="67" t="s">
        <v>698</v>
      </c>
      <c r="B215" s="68" t="s">
        <v>713</v>
      </c>
      <c r="C215" s="35">
        <v>215</v>
      </c>
      <c r="D215" s="53" t="s">
        <v>712</v>
      </c>
    </row>
    <row r="216" spans="1:5">
      <c r="A216" s="67" t="s">
        <v>698</v>
      </c>
      <c r="B216" s="68" t="s">
        <v>715</v>
      </c>
      <c r="C216" s="35">
        <v>216</v>
      </c>
      <c r="D216" s="53" t="s">
        <v>714</v>
      </c>
    </row>
    <row r="217" spans="1:5">
      <c r="A217" s="67" t="s">
        <v>698</v>
      </c>
      <c r="B217" s="68" t="s">
        <v>716</v>
      </c>
      <c r="C217" s="35">
        <v>217</v>
      </c>
      <c r="D217" s="35" t="s">
        <v>717</v>
      </c>
      <c r="E217" s="69" t="s">
        <v>718</v>
      </c>
    </row>
    <row r="218" spans="1:5">
      <c r="A218" s="67" t="s">
        <v>698</v>
      </c>
      <c r="B218" s="68" t="s">
        <v>720</v>
      </c>
      <c r="C218" s="35">
        <v>218</v>
      </c>
      <c r="D218" s="35" t="s">
        <v>719</v>
      </c>
      <c r="E218" t="s">
        <v>721</v>
      </c>
    </row>
    <row r="219" spans="1:5">
      <c r="A219" s="67" t="s">
        <v>698</v>
      </c>
      <c r="B219" s="68" t="s">
        <v>723</v>
      </c>
      <c r="C219" s="35">
        <v>219</v>
      </c>
      <c r="D219" s="35" t="s">
        <v>724</v>
      </c>
    </row>
    <row r="220" spans="1:5">
      <c r="A220" s="67" t="s">
        <v>698</v>
      </c>
      <c r="B220" s="68" t="s">
        <v>726</v>
      </c>
      <c r="C220" s="35">
        <v>220</v>
      </c>
      <c r="D220" s="35" t="s">
        <v>725</v>
      </c>
    </row>
    <row r="221" spans="1:5">
      <c r="A221" s="67" t="s">
        <v>698</v>
      </c>
      <c r="B221" s="68" t="s">
        <v>203</v>
      </c>
      <c r="C221" s="35">
        <v>221</v>
      </c>
      <c r="D221" s="35" t="s">
        <v>728</v>
      </c>
    </row>
    <row r="222" spans="1:5">
      <c r="A222" s="67" t="s">
        <v>698</v>
      </c>
      <c r="B222" s="68" t="s">
        <v>730</v>
      </c>
      <c r="C222" s="35">
        <v>222</v>
      </c>
      <c r="D222" s="35" t="s">
        <v>729</v>
      </c>
      <c r="E222" t="s">
        <v>731</v>
      </c>
    </row>
    <row r="223" spans="1:5">
      <c r="A223" s="67" t="s">
        <v>698</v>
      </c>
      <c r="B223" s="73" t="s">
        <v>733</v>
      </c>
      <c r="C223" s="38">
        <v>223</v>
      </c>
      <c r="D223" s="53" t="s">
        <v>732</v>
      </c>
    </row>
    <row r="224" spans="1:5">
      <c r="A224" s="67" t="s">
        <v>698</v>
      </c>
      <c r="B224" s="68" t="s">
        <v>736</v>
      </c>
      <c r="C224" s="35">
        <v>224</v>
      </c>
      <c r="D224" s="35" t="s">
        <v>735</v>
      </c>
    </row>
    <row r="225" spans="1:6">
      <c r="A225" s="67" t="s">
        <v>698</v>
      </c>
      <c r="B225" s="68" t="s">
        <v>738</v>
      </c>
      <c r="C225" s="35">
        <v>225</v>
      </c>
      <c r="D225" s="53" t="s">
        <v>737</v>
      </c>
    </row>
    <row r="226" spans="1:6" s="20" customFormat="1">
      <c r="A226" s="72" t="s">
        <v>698</v>
      </c>
      <c r="B226" s="73" t="s">
        <v>740</v>
      </c>
      <c r="C226" s="38">
        <v>226</v>
      </c>
      <c r="D226" s="74" t="s">
        <v>739</v>
      </c>
      <c r="E226" s="140" t="s">
        <v>761</v>
      </c>
      <c r="F226" s="140"/>
    </row>
    <row r="227" spans="1:6" s="20" customFormat="1">
      <c r="A227" s="72" t="s">
        <v>698</v>
      </c>
      <c r="B227" s="73" t="s">
        <v>741</v>
      </c>
      <c r="C227" s="38">
        <v>227</v>
      </c>
      <c r="D227" s="74" t="s">
        <v>742</v>
      </c>
      <c r="E227" s="148" t="s">
        <v>757</v>
      </c>
    </row>
    <row r="228" spans="1:6" s="20" customFormat="1">
      <c r="A228" s="72" t="s">
        <v>698</v>
      </c>
      <c r="B228" s="73" t="s">
        <v>744</v>
      </c>
      <c r="C228" s="38">
        <v>228</v>
      </c>
      <c r="D228" s="74" t="s">
        <v>743</v>
      </c>
      <c r="E228" s="148" t="s">
        <v>760</v>
      </c>
    </row>
    <row r="229" spans="1:6">
      <c r="A229" s="146" t="s">
        <v>698</v>
      </c>
      <c r="B229" s="147" t="s">
        <v>755</v>
      </c>
      <c r="C229" s="38">
        <v>229</v>
      </c>
      <c r="D229" s="35" t="s">
        <v>756</v>
      </c>
    </row>
    <row r="230" spans="1:6">
      <c r="A230" s="178" t="s">
        <v>86</v>
      </c>
      <c r="B230" s="179" t="s">
        <v>795</v>
      </c>
      <c r="C230" s="35">
        <v>230</v>
      </c>
      <c r="D230" s="35" t="s">
        <v>794</v>
      </c>
    </row>
    <row r="231" spans="1:6">
      <c r="A231" s="178" t="s">
        <v>86</v>
      </c>
      <c r="B231" s="179" t="s">
        <v>800</v>
      </c>
      <c r="C231" s="35">
        <v>231</v>
      </c>
      <c r="D231" s="35" t="s">
        <v>799</v>
      </c>
    </row>
    <row r="232" spans="1:6">
      <c r="A232" s="178" t="s">
        <v>86</v>
      </c>
      <c r="B232" s="179" t="s">
        <v>801</v>
      </c>
      <c r="C232" s="35">
        <v>232</v>
      </c>
      <c r="D232" s="35" t="s">
        <v>802</v>
      </c>
    </row>
    <row r="233" spans="1:6">
      <c r="A233" s="178" t="s">
        <v>86</v>
      </c>
      <c r="B233" s="179" t="s">
        <v>804</v>
      </c>
      <c r="C233" s="35">
        <v>233</v>
      </c>
      <c r="D233" s="35" t="s">
        <v>805</v>
      </c>
    </row>
    <row r="234" spans="1:6">
      <c r="A234" s="178" t="s">
        <v>86</v>
      </c>
      <c r="B234" s="179" t="s">
        <v>806</v>
      </c>
      <c r="C234" s="35">
        <v>234</v>
      </c>
      <c r="D234" s="35" t="s">
        <v>661</v>
      </c>
    </row>
    <row r="235" spans="1:6">
      <c r="A235" s="180" t="s">
        <v>86</v>
      </c>
      <c r="B235" s="181" t="s">
        <v>658</v>
      </c>
      <c r="C235" s="35">
        <v>235</v>
      </c>
      <c r="D235" s="35" t="s">
        <v>808</v>
      </c>
    </row>
    <row r="236" spans="1:6">
      <c r="A236" s="182" t="s">
        <v>86</v>
      </c>
      <c r="B236" s="183" t="s">
        <v>810</v>
      </c>
      <c r="C236" s="38">
        <v>236</v>
      </c>
      <c r="D236" s="53" t="s">
        <v>809</v>
      </c>
    </row>
    <row r="237" spans="1:6">
      <c r="A237" s="185" t="s">
        <v>86</v>
      </c>
      <c r="B237" s="184" t="s">
        <v>819</v>
      </c>
      <c r="C237" s="35">
        <v>237</v>
      </c>
      <c r="D237" s="35" t="s">
        <v>822</v>
      </c>
    </row>
    <row r="238" spans="1:6">
      <c r="A238" s="185" t="s">
        <v>86</v>
      </c>
      <c r="B238" s="184" t="s">
        <v>820</v>
      </c>
      <c r="C238" s="35">
        <v>238</v>
      </c>
      <c r="D238" s="35" t="s">
        <v>821</v>
      </c>
    </row>
    <row r="239" spans="1:6">
      <c r="A239" s="185" t="s">
        <v>86</v>
      </c>
      <c r="B239" s="184" t="s">
        <v>824</v>
      </c>
      <c r="C239" s="35">
        <v>239</v>
      </c>
      <c r="D239" s="35" t="s">
        <v>823</v>
      </c>
    </row>
    <row r="240" spans="1:6">
      <c r="A240" s="185" t="s">
        <v>86</v>
      </c>
      <c r="B240" s="184" t="s">
        <v>827</v>
      </c>
      <c r="C240" s="35">
        <v>240</v>
      </c>
      <c r="D240" s="35" t="s">
        <v>826</v>
      </c>
    </row>
    <row r="241" spans="1:5">
      <c r="A241" s="185" t="s">
        <v>86</v>
      </c>
      <c r="B241" s="184" t="s">
        <v>553</v>
      </c>
      <c r="C241" s="35">
        <v>241</v>
      </c>
      <c r="D241" s="53" t="s">
        <v>828</v>
      </c>
    </row>
    <row r="242" spans="1:5">
      <c r="A242" s="188" t="s">
        <v>86</v>
      </c>
      <c r="B242" s="187" t="s">
        <v>681</v>
      </c>
      <c r="C242" s="35">
        <v>203</v>
      </c>
      <c r="D242" s="35" t="s">
        <v>562</v>
      </c>
    </row>
    <row r="243" spans="1:5">
      <c r="A243" s="189" t="s">
        <v>86</v>
      </c>
      <c r="B243" s="190" t="s">
        <v>831</v>
      </c>
      <c r="C243" s="35">
        <v>242</v>
      </c>
      <c r="D243" s="53" t="s">
        <v>832</v>
      </c>
    </row>
    <row r="244" spans="1:5">
      <c r="A244" s="189" t="s">
        <v>86</v>
      </c>
      <c r="B244" s="190" t="s">
        <v>834</v>
      </c>
      <c r="C244" s="35">
        <v>243</v>
      </c>
      <c r="D244" s="35" t="s">
        <v>835</v>
      </c>
    </row>
    <row r="245" spans="1:5">
      <c r="A245" s="189" t="s">
        <v>86</v>
      </c>
      <c r="B245" s="190" t="s">
        <v>839</v>
      </c>
      <c r="C245" s="38">
        <v>244</v>
      </c>
      <c r="D245" s="35" t="s">
        <v>838</v>
      </c>
    </row>
    <row r="246" spans="1:5">
      <c r="A246" s="189" t="s">
        <v>86</v>
      </c>
      <c r="B246" s="190" t="s">
        <v>841</v>
      </c>
      <c r="C246" s="38">
        <v>245</v>
      </c>
      <c r="D246" s="35" t="s">
        <v>840</v>
      </c>
    </row>
    <row r="247" spans="1:5">
      <c r="A247" s="200" t="s">
        <v>56</v>
      </c>
      <c r="B247" s="201" t="s">
        <v>851</v>
      </c>
      <c r="C247" s="38">
        <v>246</v>
      </c>
      <c r="D247" s="35" t="s">
        <v>852</v>
      </c>
      <c r="E247" s="202"/>
    </row>
    <row r="269" spans="1:1">
      <c r="A269" s="204"/>
    </row>
    <row r="270" spans="1:1">
      <c r="A270" s="204"/>
    </row>
    <row r="271" spans="1:1">
      <c r="A271" s="204"/>
    </row>
    <row r="272" spans="1:1">
      <c r="A272" s="204"/>
    </row>
  </sheetData>
  <phoneticPr fontId="26" type="noConversion"/>
  <hyperlinks>
    <hyperlink ref="D9" r:id="rId1" xr:uid="{BCD28624-ACAC-4987-AE09-6108B5CF2717}"/>
    <hyperlink ref="D2" r:id="rId2" xr:uid="{9590DB80-6F9E-43B5-B620-4DE23BFA2F83}"/>
    <hyperlink ref="D6" r:id="rId3" xr:uid="{88973480-B097-4997-9703-A0AB00319DBB}"/>
    <hyperlink ref="D3" r:id="rId4" xr:uid="{DF16DEAD-52B1-4049-9DBF-03170B6C09C6}"/>
    <hyperlink ref="D5" r:id="rId5" xr:uid="{2F42A94A-D8EE-446B-9DC2-2CFA57046E3E}"/>
    <hyperlink ref="D7" r:id="rId6" xr:uid="{2254F85A-FFCD-4722-B8E9-1A9990516C52}"/>
    <hyperlink ref="D8" r:id="rId7" xr:uid="{B1375C55-20D3-410C-8ECE-9537DA324104}"/>
    <hyperlink ref="D11" r:id="rId8" xr:uid="{82C18EB3-2832-4983-A765-631850327D77}"/>
    <hyperlink ref="D12" r:id="rId9" xr:uid="{11AD9AE2-0EE9-42FF-9693-1D1150968E35}"/>
    <hyperlink ref="D10" r:id="rId10" xr:uid="{353600F7-13FB-423C-BFA1-6673BD76D8F4}"/>
    <hyperlink ref="D24" r:id="rId11" xr:uid="{040A2457-F593-40EA-BAA2-72BE15C7B4A6}"/>
    <hyperlink ref="D22" r:id="rId12" xr:uid="{020B5F22-3501-41CB-ABCA-F791ECDAD568}"/>
    <hyperlink ref="D28" r:id="rId13" xr:uid="{D437B4AC-E0A7-4CC7-BA94-64CC53A82106}"/>
    <hyperlink ref="D29" r:id="rId14" xr:uid="{C2455459-C122-4B6A-80AC-2AB138427E0E}"/>
    <hyperlink ref="D27" r:id="rId15" xr:uid="{6A27C24B-AD64-4B90-9C8F-65820030F137}"/>
    <hyperlink ref="D41" r:id="rId16" xr:uid="{7795C501-DF66-49B0-AC7C-D9E3ADCE0E58}"/>
    <hyperlink ref="D43" r:id="rId17" xr:uid="{8C54E568-C921-4040-BFCF-34F431542723}"/>
    <hyperlink ref="D52" r:id="rId18" xr:uid="{E8F5A38D-3275-49FE-BBCC-3C1293223494}"/>
    <hyperlink ref="D51" r:id="rId19" xr:uid="{996B2F6A-5964-41A7-B0F0-B5C77727B242}"/>
    <hyperlink ref="D55" r:id="rId20" xr:uid="{6D773C79-879E-4EDB-97EE-116ED2BD67E2}"/>
    <hyperlink ref="D59" r:id="rId21" xr:uid="{AFF75884-94C3-4240-9224-84C3013833EF}"/>
    <hyperlink ref="D69" r:id="rId22" xr:uid="{AAA57928-5B7C-477C-8F80-FE2F86826098}"/>
    <hyperlink ref="D68" r:id="rId23" xr:uid="{669EE4F7-AEFF-42FD-9F6F-DD1F0D4F780A}"/>
    <hyperlink ref="D66" r:id="rId24" xr:uid="{996C8E09-FC47-4F94-9F69-138EE99B5ABA}"/>
    <hyperlink ref="D67" r:id="rId25" xr:uid="{6C74C549-0ACE-4F3C-885D-6BDD28D70E9F}"/>
    <hyperlink ref="D71" r:id="rId26" xr:uid="{57988034-010D-4AD4-8C8B-BFE05B523F1C}"/>
    <hyperlink ref="D72" r:id="rId27" xr:uid="{644BFF45-0ACF-4706-B44B-B8AEB8AC1E8C}"/>
    <hyperlink ref="D74" r:id="rId28" xr:uid="{AFD9F584-60CD-4161-B62F-5C07ED13EBDE}"/>
    <hyperlink ref="D75" r:id="rId29" xr:uid="{37D6D325-9AE1-4528-A765-2D039BA966F5}"/>
    <hyperlink ref="D76" r:id="rId30" xr:uid="{A9B1F8AF-8E94-44D0-9A63-83CCAFFE789C}"/>
    <hyperlink ref="D77" r:id="rId31" xr:uid="{0F359874-E77B-408A-AFF7-9725531392A5}"/>
    <hyperlink ref="D78" r:id="rId32" xr:uid="{5144188E-5088-491F-A687-367B6B06CA2C}"/>
    <hyperlink ref="D79" r:id="rId33" xr:uid="{74643002-9160-440B-8394-DDF911452CAF}"/>
    <hyperlink ref="D80" r:id="rId34" xr:uid="{A0C36505-F0D8-46FC-A857-7F97CF20BFEB}"/>
    <hyperlink ref="D83" r:id="rId35" xr:uid="{A66E24B1-AD55-405C-AD26-28AB6836D3D6}"/>
    <hyperlink ref="D82" r:id="rId36" xr:uid="{B78B6C12-2202-450D-BFB0-33809D663B94}"/>
    <hyperlink ref="D86" r:id="rId37" xr:uid="{60A7BC31-C14F-4162-B5EB-255A47A77B32}"/>
    <hyperlink ref="D81" r:id="rId38" xr:uid="{ED1BCC2A-F570-4C81-8388-73EED79BC5A1}"/>
    <hyperlink ref="D84" r:id="rId39" xr:uid="{3231BCBA-2F3A-4742-B0E8-14475F6241FD}"/>
    <hyperlink ref="D85" r:id="rId40" xr:uid="{83AF8928-89FD-4945-A05A-4C3D97B4F02A}"/>
    <hyperlink ref="D87" r:id="rId41" xr:uid="{009B5512-EAD0-4DF8-AF4C-C2984C9A01E3}"/>
    <hyperlink ref="D90" r:id="rId42" xr:uid="{13A86F44-EA50-43A6-AD88-9ACE54BDC742}"/>
    <hyperlink ref="D92" r:id="rId43" xr:uid="{E6314A0D-8F8F-481F-874C-0D09D4F0DA34}"/>
    <hyperlink ref="D94" r:id="rId44" xr:uid="{5AFB3897-120F-4F24-8664-2C4C7D2666BA}"/>
    <hyperlink ref="D93" r:id="rId45" xr:uid="{C7D7A1F1-57A0-407D-8246-C166FC95B3A9}"/>
    <hyperlink ref="D95" r:id="rId46" xr:uid="{09DCFDAF-B1C4-4E03-A482-290B47C3C3AA}"/>
    <hyperlink ref="D102" r:id="rId47" xr:uid="{81910875-E3E2-4A2B-A9BD-19C5E57732B4}"/>
    <hyperlink ref="D105" r:id="rId48" xr:uid="{D4F0871C-6FEF-4E30-BF41-00CF43ED6730}"/>
    <hyperlink ref="D106" r:id="rId49" xr:uid="{FC799A46-EC62-4ED7-9288-4CA480FAB479}"/>
    <hyperlink ref="D108" r:id="rId50" xr:uid="{DCAFB9C6-E1A4-4E23-B4C3-B8C168C80C83}"/>
    <hyperlink ref="D97" r:id="rId51" xr:uid="{B8BE2456-ED29-4989-A17A-C19E0E5AD6B6}"/>
    <hyperlink ref="D89" r:id="rId52" xr:uid="{6D97F7B4-0AD0-48ED-89B9-5FC2B8BC1F6A}"/>
    <hyperlink ref="D91" r:id="rId53" xr:uid="{9DC0329C-640F-41D8-85F9-DA08B29FCF2A}"/>
    <hyperlink ref="D109" r:id="rId54" xr:uid="{21EA2B6A-0EEF-48F0-8B81-BE7BDF77838B}"/>
    <hyperlink ref="D110" r:id="rId55" xr:uid="{1F6E8B72-53A0-4CE9-98AB-1DB939958C03}"/>
    <hyperlink ref="D111" r:id="rId56" xr:uid="{68A89B57-9E2F-4EE0-B3ED-F499A7AE59FB}"/>
    <hyperlink ref="D96" r:id="rId57" xr:uid="{3AA774CC-0689-477A-829C-6C93414257B7}"/>
    <hyperlink ref="D99" r:id="rId58" xr:uid="{142B9A28-8843-4501-9CF2-4DD6540A9B6B}"/>
    <hyperlink ref="D100" r:id="rId59" xr:uid="{C1445552-7CA8-488F-A082-1B0547F5DF95}"/>
    <hyperlink ref="D101" r:id="rId60" xr:uid="{514365A9-6C1F-468A-99F6-AC8D8A8A8E03}"/>
    <hyperlink ref="D114" r:id="rId61" xr:uid="{ECE2792F-7DA4-47A7-9567-04A918A7DB45}"/>
    <hyperlink ref="D115" r:id="rId62" xr:uid="{AAF52B34-3DC1-4B8A-9031-3B54C02691E4}"/>
    <hyperlink ref="D118" r:id="rId63" xr:uid="{B4DD00B9-69D0-40E1-BEC1-18DF27FA8A61}"/>
    <hyperlink ref="D117" r:id="rId64" xr:uid="{EFBF3A45-F740-4526-A136-5F74A07E95AB}"/>
    <hyperlink ref="D122" r:id="rId65" xr:uid="{838D7280-1D7E-444D-B09A-FD9F6AA9CA18}"/>
    <hyperlink ref="D127" r:id="rId66" xr:uid="{CAD05E80-4A93-4091-8A77-D83BD5BD917D}"/>
    <hyperlink ref="D126" r:id="rId67" xr:uid="{F948C323-9336-40F5-898C-F93FCF5112EA}"/>
    <hyperlink ref="D129" r:id="rId68" xr:uid="{B1E89736-78B3-497F-AA66-657F61561AA4}"/>
    <hyperlink ref="D136" r:id="rId69" xr:uid="{2D34E3D7-54B4-4B04-BE23-8D2980A8B44E}"/>
    <hyperlink ref="D88" r:id="rId70" xr:uid="{942C4916-C077-4250-9925-2CC00E3303D5}"/>
    <hyperlink ref="D137" r:id="rId71" xr:uid="{49B3BB79-9AD0-4318-8755-B37037A4A4F6}"/>
    <hyperlink ref="D130" r:id="rId72" xr:uid="{ABF1D268-6EF7-4C50-9A52-6D7A926FF911}"/>
    <hyperlink ref="D132" r:id="rId73" xr:uid="{7A066BA7-872A-4236-B6CA-C887B4181465}"/>
    <hyperlink ref="D133" r:id="rId74" xr:uid="{19727C94-5DF0-40F0-9612-1782297F8ABA}"/>
    <hyperlink ref="D135" r:id="rId75" xr:uid="{6EE33318-8711-4EB1-9100-89097A349143}"/>
    <hyperlink ref="D134" r:id="rId76" xr:uid="{5B07914A-576F-48E2-9512-BA5F8B039660}"/>
    <hyperlink ref="D141" r:id="rId77" xr:uid="{E319CFFC-3055-4484-B99B-A1D15408FBB0}"/>
    <hyperlink ref="D142" r:id="rId78" xr:uid="{050C5A88-A4F9-49F0-A45C-E666F5C44536}"/>
    <hyperlink ref="D138" r:id="rId79" xr:uid="{19A53C07-958E-4F6A-8921-FA28DD517E3F}"/>
    <hyperlink ref="D143" r:id="rId80" xr:uid="{C738CA09-4390-4F5B-88E2-08AAA1554EDF}"/>
    <hyperlink ref="D145" r:id="rId81" xr:uid="{73BAC536-9B13-474C-A446-32CED5FBAD34}"/>
    <hyperlink ref="D144" r:id="rId82" xr:uid="{450D1978-B32A-4A68-B6CE-5F63EF51D43F}"/>
    <hyperlink ref="D147" r:id="rId83" xr:uid="{A66F4C5C-0165-4DCF-897C-AA7BE235F283}"/>
    <hyperlink ref="D148" r:id="rId84" xr:uid="{553FEFED-420C-4299-B328-1B382FF1A2EB}"/>
    <hyperlink ref="D139" r:id="rId85" xr:uid="{3F7796B2-AC21-4028-B2A2-1A2E4A77940E}"/>
    <hyperlink ref="D152" r:id="rId86" xr:uid="{DE0417A2-56F9-4122-A402-4642E0AAFA49}"/>
    <hyperlink ref="D172" r:id="rId87" xr:uid="{16FC071C-6944-4297-8C15-EDE1D45F701A}"/>
    <hyperlink ref="D177" r:id="rId88" xr:uid="{6EFC6556-BC6D-4729-B826-FE430CE2F288}"/>
    <hyperlink ref="D180" r:id="rId89" xr:uid="{20AEDE16-BCE3-48AF-8316-B1AD8AADDAA7}"/>
    <hyperlink ref="D193" r:id="rId90" xr:uid="{0DEE5FFD-4F71-4BE0-A2CF-8A3A48AEA707}"/>
    <hyperlink ref="D212" r:id="rId91" xr:uid="{01FD11C0-E7EE-4CFA-9B0A-408FD5B15116}"/>
    <hyperlink ref="D216" r:id="rId92" xr:uid="{868D6299-9BD3-4382-8EF1-38CF069CDFF7}"/>
    <hyperlink ref="D215" r:id="rId93" xr:uid="{172C8401-A365-4C87-A8BA-D89F84B9A9BE}"/>
    <hyperlink ref="D228" r:id="rId94" xr:uid="{FBFE06D5-E093-4421-8AE5-F48A38B737B9}"/>
    <hyperlink ref="D226" r:id="rId95" xr:uid="{585FCA94-ED98-4180-BEBD-D154B16E68EA}"/>
    <hyperlink ref="D227" r:id="rId96" xr:uid="{ED688BB8-1415-449B-A6BD-01FAFD15A38E}"/>
    <hyperlink ref="D225" r:id="rId97" xr:uid="{186A216E-6CA1-405B-B1D9-34463D90374E}"/>
    <hyperlink ref="D223" r:id="rId98" xr:uid="{4F27048B-E936-47DB-B063-FC0E15F94705}"/>
    <hyperlink ref="D63" r:id="rId99" xr:uid="{8D692C1C-C6E9-4054-95D2-B5DB35D57689}"/>
    <hyperlink ref="D60" r:id="rId100" xr:uid="{840AFE2A-6244-4998-8916-84D6B2439ED5}"/>
    <hyperlink ref="D64" r:id="rId101" xr:uid="{D7E69AE4-C480-4427-8A01-030C80052E79}"/>
    <hyperlink ref="D113" r:id="rId102" xr:uid="{6DEFE2EF-8FC4-4EDA-8BC5-B1770B5924C6}"/>
    <hyperlink ref="D140" r:id="rId103" xr:uid="{95EB16DA-2C06-4711-98B2-CBCC33F46721}"/>
    <hyperlink ref="D131" r:id="rId104" xr:uid="{D16F3286-89C8-44A4-87EB-D72B198BEEA3}"/>
    <hyperlink ref="D168" r:id="rId105" xr:uid="{FFF1CC87-4159-4EE8-BFFD-CE808AB69BE6}"/>
    <hyperlink ref="D186" r:id="rId106" xr:uid="{638BD711-34F6-4D6D-98E0-2CB35F9B06A8}"/>
    <hyperlink ref="D188" r:id="rId107" xr:uid="{B24A3C97-C5D6-414C-B80B-99595DDD6928}"/>
    <hyperlink ref="D191" r:id="rId108" xr:uid="{69E43472-0910-40CC-B487-24515F5C5EDF}"/>
    <hyperlink ref="D209" r:id="rId109" xr:uid="{E9767638-BBE3-4651-B0BC-334A9468DAED}"/>
    <hyperlink ref="D207" r:id="rId110" xr:uid="{C44A1EE1-13C3-4DC2-8D27-0F6BE6ED62C8}"/>
    <hyperlink ref="D187" r:id="rId111" xr:uid="{AE19C159-2A7B-4092-9788-165CF454CB50}"/>
    <hyperlink ref="D192" r:id="rId112" xr:uid="{0EF3365F-2D32-4797-8818-9D0EA1CD2C4E}"/>
    <hyperlink ref="D236" r:id="rId113" xr:uid="{0E4EAEB1-FAED-45C6-ABC4-3CF468AFFAD8}"/>
    <hyperlink ref="D154" r:id="rId114" xr:uid="{6C419532-5EC1-4D81-B044-1932A92E9D65}"/>
    <hyperlink ref="D241" r:id="rId115" xr:uid="{C5B30055-EF3B-4416-A1F5-9609ACA74020}"/>
    <hyperlink ref="D243" r:id="rId116" xr:uid="{0D92CBC1-956A-4B46-A14B-3AFAC7B35FF1}"/>
    <hyperlink ref="D4" r:id="rId117" xr:uid="{E098F6E9-9427-4B26-861C-91CE3AE39C3C}"/>
    <hyperlink ref="D13" r:id="rId118" xr:uid="{F372810D-9796-452A-A18E-9793E658469F}"/>
    <hyperlink ref="D26" r:id="rId119" xr:uid="{54246D47-45AA-47E8-AB93-9AB774911B82}"/>
  </hyperlinks>
  <pageMargins left="0.7" right="0.7" top="0.75" bottom="0.75" header="0.3" footer="0.3"/>
  <pageSetup paperSize="9" orientation="portrait" r:id="rId1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System</vt:lpstr>
      <vt:lpstr>Star</vt:lpstr>
      <vt:lpstr>Planet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ezgi sertkan</dc:creator>
  <cp:lastModifiedBy>ezgi sertkan</cp:lastModifiedBy>
  <dcterms:created xsi:type="dcterms:W3CDTF">2015-06-05T18:19:34Z</dcterms:created>
  <dcterms:modified xsi:type="dcterms:W3CDTF">2025-04-08T18:12:16Z</dcterms:modified>
</cp:coreProperties>
</file>