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8580"/>
  </bookViews>
  <sheets>
    <sheet name="deltas" sheetId="2" r:id="rId1"/>
    <sheet name="chairmeasures - Copy" sheetId="1" r:id="rId2"/>
  </sheets>
  <calcPr calcId="145621"/>
</workbook>
</file>

<file path=xl/calcChain.xml><?xml version="1.0" encoding="utf-8"?>
<calcChain xmlns="http://schemas.openxmlformats.org/spreadsheetml/2006/main">
  <c r="N22" i="2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22" i="2" l="1"/>
  <c r="K22" i="2"/>
  <c r="I22" i="2"/>
  <c r="H22" i="2"/>
  <c r="F22" i="2"/>
  <c r="E22" i="2"/>
  <c r="G22" i="2" s="1"/>
  <c r="C22" i="2"/>
  <c r="B22" i="2"/>
  <c r="L21" i="2"/>
  <c r="K21" i="2"/>
  <c r="I21" i="2"/>
  <c r="H21" i="2"/>
  <c r="F21" i="2"/>
  <c r="E21" i="2"/>
  <c r="G21" i="2" s="1"/>
  <c r="C21" i="2"/>
  <c r="B21" i="2"/>
  <c r="L20" i="2"/>
  <c r="K20" i="2"/>
  <c r="I20" i="2"/>
  <c r="H20" i="2"/>
  <c r="F20" i="2"/>
  <c r="E20" i="2"/>
  <c r="G20" i="2" s="1"/>
  <c r="C20" i="2"/>
  <c r="B20" i="2"/>
  <c r="L19" i="2"/>
  <c r="K19" i="2"/>
  <c r="I19" i="2"/>
  <c r="H19" i="2"/>
  <c r="F19" i="2"/>
  <c r="E19" i="2"/>
  <c r="G19" i="2" s="1"/>
  <c r="C19" i="2"/>
  <c r="B19" i="2"/>
  <c r="L18" i="2"/>
  <c r="K18" i="2"/>
  <c r="I18" i="2"/>
  <c r="H18" i="2"/>
  <c r="F18" i="2"/>
  <c r="E18" i="2"/>
  <c r="G18" i="2" s="1"/>
  <c r="C18" i="2"/>
  <c r="B18" i="2"/>
  <c r="L17" i="2"/>
  <c r="K17" i="2"/>
  <c r="I17" i="2"/>
  <c r="H17" i="2"/>
  <c r="F17" i="2"/>
  <c r="E17" i="2"/>
  <c r="G17" i="2" s="1"/>
  <c r="C17" i="2"/>
  <c r="B17" i="2"/>
  <c r="L16" i="2"/>
  <c r="K16" i="2"/>
  <c r="I16" i="2"/>
  <c r="H16" i="2"/>
  <c r="F16" i="2"/>
  <c r="E16" i="2"/>
  <c r="G16" i="2" s="1"/>
  <c r="C16" i="2"/>
  <c r="B16" i="2"/>
  <c r="L15" i="2"/>
  <c r="K15" i="2"/>
  <c r="I15" i="2"/>
  <c r="H15" i="2"/>
  <c r="F15" i="2"/>
  <c r="E15" i="2"/>
  <c r="G15" i="2" s="1"/>
  <c r="C15" i="2"/>
  <c r="B15" i="2"/>
  <c r="L14" i="2"/>
  <c r="K14" i="2"/>
  <c r="I14" i="2"/>
  <c r="H14" i="2"/>
  <c r="F14" i="2"/>
  <c r="E14" i="2"/>
  <c r="G14" i="2" s="1"/>
  <c r="C14" i="2"/>
  <c r="B14" i="2"/>
  <c r="L13" i="2"/>
  <c r="K13" i="2"/>
  <c r="I13" i="2"/>
  <c r="H13" i="2"/>
  <c r="F13" i="2"/>
  <c r="E13" i="2"/>
  <c r="G13" i="2" s="1"/>
  <c r="C13" i="2"/>
  <c r="B13" i="2"/>
  <c r="L12" i="2"/>
  <c r="K12" i="2"/>
  <c r="I12" i="2"/>
  <c r="H12" i="2"/>
  <c r="F12" i="2"/>
  <c r="E12" i="2"/>
  <c r="G12" i="2" s="1"/>
  <c r="C12" i="2"/>
  <c r="B12" i="2"/>
  <c r="L11" i="2"/>
  <c r="K11" i="2"/>
  <c r="I11" i="2"/>
  <c r="H11" i="2"/>
  <c r="F11" i="2"/>
  <c r="E11" i="2"/>
  <c r="G11" i="2" s="1"/>
  <c r="C11" i="2"/>
  <c r="B11" i="2"/>
  <c r="L10" i="2"/>
  <c r="K10" i="2"/>
  <c r="I10" i="2"/>
  <c r="H10" i="2"/>
  <c r="F10" i="2"/>
  <c r="E10" i="2"/>
  <c r="G10" i="2" s="1"/>
  <c r="C10" i="2"/>
  <c r="B10" i="2"/>
  <c r="L9" i="2"/>
  <c r="K9" i="2"/>
  <c r="I9" i="2"/>
  <c r="H9" i="2"/>
  <c r="F9" i="2"/>
  <c r="E9" i="2"/>
  <c r="G9" i="2" s="1"/>
  <c r="C9" i="2"/>
  <c r="B9" i="2"/>
  <c r="L8" i="2"/>
  <c r="K8" i="2"/>
  <c r="I8" i="2"/>
  <c r="H8" i="2"/>
  <c r="F8" i="2"/>
  <c r="E8" i="2"/>
  <c r="G8" i="2" s="1"/>
  <c r="C8" i="2"/>
  <c r="B8" i="2"/>
  <c r="L7" i="2"/>
  <c r="K7" i="2"/>
  <c r="I7" i="2"/>
  <c r="H7" i="2"/>
  <c r="F7" i="2"/>
  <c r="E7" i="2"/>
  <c r="G7" i="2" s="1"/>
  <c r="C7" i="2"/>
  <c r="B7" i="2"/>
  <c r="L6" i="2"/>
  <c r="K6" i="2"/>
  <c r="I6" i="2"/>
  <c r="H6" i="2"/>
  <c r="F6" i="2"/>
  <c r="E6" i="2"/>
  <c r="G6" i="2" s="1"/>
  <c r="C6" i="2"/>
  <c r="B6" i="2"/>
  <c r="L5" i="2"/>
  <c r="K5" i="2"/>
  <c r="I5" i="2"/>
  <c r="H5" i="2"/>
  <c r="F5" i="2"/>
  <c r="E5" i="2"/>
  <c r="G5" i="2" s="1"/>
  <c r="C5" i="2"/>
  <c r="B5" i="2"/>
  <c r="L4" i="2"/>
  <c r="K4" i="2"/>
  <c r="I4" i="2"/>
  <c r="H4" i="2"/>
  <c r="F4" i="2"/>
  <c r="E4" i="2"/>
  <c r="G4" i="2" s="1"/>
  <c r="C4" i="2"/>
  <c r="B4" i="2"/>
  <c r="L3" i="2"/>
  <c r="K3" i="2"/>
  <c r="M3" i="2" s="1"/>
  <c r="I3" i="2"/>
  <c r="H3" i="2"/>
  <c r="F3" i="2"/>
  <c r="E3" i="2"/>
  <c r="G3" i="2" s="1"/>
  <c r="C3" i="2"/>
  <c r="B3" i="2"/>
  <c r="D3" i="2" l="1"/>
  <c r="J3" i="2"/>
  <c r="D4" i="2"/>
  <c r="J4" i="2"/>
  <c r="D5" i="2"/>
  <c r="J5" i="2"/>
  <c r="D6" i="2"/>
  <c r="J6" i="2"/>
  <c r="D7" i="2"/>
  <c r="J7" i="2"/>
  <c r="D8" i="2"/>
  <c r="J8" i="2"/>
  <c r="D9" i="2"/>
  <c r="J9" i="2"/>
  <c r="D10" i="2"/>
  <c r="J10" i="2"/>
  <c r="D11" i="2"/>
  <c r="J11" i="2"/>
  <c r="D12" i="2"/>
  <c r="J12" i="2"/>
  <c r="D13" i="2"/>
  <c r="J13" i="2"/>
  <c r="D14" i="2"/>
  <c r="J14" i="2"/>
  <c r="D15" i="2"/>
  <c r="J15" i="2"/>
  <c r="D16" i="2"/>
  <c r="J16" i="2"/>
  <c r="D17" i="2"/>
  <c r="J17" i="2"/>
  <c r="D18" i="2"/>
  <c r="J18" i="2"/>
  <c r="D19" i="2"/>
  <c r="J19" i="2"/>
  <c r="D20" i="2"/>
  <c r="J20" i="2"/>
  <c r="D21" i="2"/>
  <c r="J21" i="2"/>
  <c r="D22" i="2"/>
  <c r="J22" i="2"/>
</calcChain>
</file>

<file path=xl/sharedStrings.xml><?xml version="1.0" encoding="utf-8"?>
<sst xmlns="http://schemas.openxmlformats.org/spreadsheetml/2006/main" count="27" uniqueCount="17">
  <si>
    <t>_id</t>
  </si>
  <si>
    <t>x</t>
  </si>
  <si>
    <t>y</t>
  </si>
  <si>
    <t>z</t>
  </si>
  <si>
    <t>timestamp</t>
  </si>
  <si>
    <t>_idu</t>
  </si>
  <si>
    <t>Profile 1</t>
  </si>
  <si>
    <t>profile 2</t>
  </si>
  <si>
    <t>Profile 3</t>
  </si>
  <si>
    <t>Profile 4</t>
  </si>
  <si>
    <t>delta-rise</t>
  </si>
  <si>
    <t>delta-sit</t>
  </si>
  <si>
    <t>0= slow upp / fast down</t>
  </si>
  <si>
    <t>1= fast upp / slow down</t>
  </si>
  <si>
    <t>2=difference less than 0.30 seconds</t>
  </si>
  <si>
    <t>Diff</t>
  </si>
  <si>
    <t>AppTime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</si>
</sst>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F5597"/>
      <name val="Calibri"/>
      <family val="2"/>
      <scheme val="minor"/>
    </font>
    <font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2" xfId="0" applyBorder="1"/>
    <xf numFmtId="0" fontId="0" fillId="0" borderId="13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164" fontId="0" fillId="33" borderId="0" xfId="0" applyNumberFormat="1" applyFill="1" applyBorder="1"/>
    <xf numFmtId="164" fontId="0" fillId="33" borderId="0" xfId="0" applyNumberFormat="1" applyFill="1"/>
    <xf numFmtId="0" fontId="18" fillId="0" borderId="0" xfId="0" applyFont="1"/>
    <xf numFmtId="0" fontId="0" fillId="33" borderId="0" xfId="0" applyFill="1"/>
    <xf numFmtId="0" fontId="19" fillId="34" borderId="0" xfId="0" applyFont="1" applyFill="1"/>
    <xf numFmtId="0" fontId="0" fillId="35" borderId="0" xfId="0" applyFill="1"/>
    <xf numFmtId="0" fontId="0" fillId="0" borderId="0" xfId="0" applyFill="1" applyBorder="1"/>
    <xf numFmtId="164" fontId="0" fillId="34" borderId="0" xfId="0" applyNumberFormat="1" applyFill="1" applyBorder="1"/>
    <xf numFmtId="164" fontId="0" fillId="34" borderId="0" xfId="0" applyNumberFormat="1" applyFill="1"/>
    <xf numFmtId="164" fontId="0" fillId="35" borderId="0" xfId="0" applyNumberFormat="1" applyFill="1" applyBorder="1"/>
    <xf numFmtId="164" fontId="0" fillId="35" borderId="0" xfId="0" applyNumberFormat="1" applyFill="1"/>
    <xf numFmtId="164" fontId="0" fillId="36" borderId="0" xfId="0" applyNumberFormat="1" applyFill="1" applyBorder="1"/>
    <xf numFmtId="165" fontId="0" fillId="36" borderId="0" xfId="0" applyNumberForma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D1" zoomScale="85" zoomScaleNormal="85" workbookViewId="0">
      <selection activeCell="N23" sqref="N23"/>
    </sheetView>
  </sheetViews>
  <sheetFormatPr defaultRowHeight="15" x14ac:dyDescent="0.25"/>
  <sheetData>
    <row r="1" spans="1:14" x14ac:dyDescent="0.25">
      <c r="B1" s="22" t="s">
        <v>6</v>
      </c>
      <c r="C1" s="23"/>
      <c r="D1" s="5"/>
      <c r="E1" s="22" t="s">
        <v>7</v>
      </c>
      <c r="F1" s="23"/>
      <c r="G1" s="5"/>
      <c r="H1" s="22" t="s">
        <v>8</v>
      </c>
      <c r="I1" s="23"/>
      <c r="J1" s="5"/>
      <c r="K1" s="22" t="s">
        <v>9</v>
      </c>
      <c r="L1" s="23"/>
      <c r="N1" s="24" t="s">
        <v>16</v>
      </c>
    </row>
    <row r="2" spans="1:14" x14ac:dyDescent="0.25">
      <c r="B2" s="1" t="s">
        <v>10</v>
      </c>
      <c r="C2" s="2" t="s">
        <v>11</v>
      </c>
      <c r="D2" s="6" t="s">
        <v>15</v>
      </c>
      <c r="E2" s="1" t="s">
        <v>10</v>
      </c>
      <c r="F2" s="2" t="s">
        <v>11</v>
      </c>
      <c r="G2" s="15" t="s">
        <v>15</v>
      </c>
      <c r="H2" s="1" t="s">
        <v>10</v>
      </c>
      <c r="I2" s="2" t="s">
        <v>11</v>
      </c>
      <c r="J2" s="15" t="s">
        <v>15</v>
      </c>
      <c r="K2" s="1" t="s">
        <v>10</v>
      </c>
      <c r="L2" s="2" t="s">
        <v>11</v>
      </c>
      <c r="M2" s="15" t="s">
        <v>15</v>
      </c>
    </row>
    <row r="3" spans="1:14" x14ac:dyDescent="0.25">
      <c r="A3">
        <v>1</v>
      </c>
      <c r="B3" s="3">
        <f>2.802-1.407</f>
        <v>1.395</v>
      </c>
      <c r="C3" s="4">
        <f>4.199-3.201</f>
        <v>0.99799999999999978</v>
      </c>
      <c r="D3" s="16">
        <f>B3-C3</f>
        <v>0.39700000000000024</v>
      </c>
      <c r="E3" s="3">
        <f>5.995-4.199</f>
        <v>1.7960000000000003</v>
      </c>
      <c r="F3" s="4">
        <f>6.991-5.995</f>
        <v>0.99599999999999955</v>
      </c>
      <c r="G3" s="16">
        <f>E3-F3</f>
        <v>0.80000000000000071</v>
      </c>
      <c r="H3" s="3">
        <f>7.989-6.991</f>
        <v>0.99800000000000022</v>
      </c>
      <c r="I3" s="4">
        <f>9.585-8.588</f>
        <v>0.99700000000000166</v>
      </c>
      <c r="J3" s="9">
        <f>H3-I3</f>
        <v>9.999999999985576E-4</v>
      </c>
      <c r="K3" s="3">
        <f>10.58-9.585</f>
        <v>0.99499999999999922</v>
      </c>
      <c r="L3" s="4">
        <f>12.18-11.18</f>
        <v>1</v>
      </c>
      <c r="M3" s="10">
        <f>K3-L3</f>
        <v>-5.0000000000007816E-3</v>
      </c>
      <c r="N3" s="25">
        <f>12.58-1.407</f>
        <v>11.173</v>
      </c>
    </row>
    <row r="4" spans="1:14" x14ac:dyDescent="0.25">
      <c r="A4">
        <v>2</v>
      </c>
      <c r="B4" s="3">
        <f>3.461-1.466</f>
        <v>1.9949999999999999</v>
      </c>
      <c r="C4" s="4">
        <f>5.059-3.461</f>
        <v>1.5980000000000003</v>
      </c>
      <c r="D4" s="16">
        <f t="shared" ref="D4:D22" si="0">B4-C4</f>
        <v>0.39699999999999958</v>
      </c>
      <c r="E4" s="3">
        <f>6.454-5.059</f>
        <v>1.3949999999999996</v>
      </c>
      <c r="F4" s="4">
        <f>7.85-6.853</f>
        <v>0.99699999999999989</v>
      </c>
      <c r="G4" s="16">
        <f t="shared" ref="G4:G22" si="1">E4-F4</f>
        <v>0.39799999999999969</v>
      </c>
      <c r="H4" s="3">
        <f>9.047-7.85</f>
        <v>1.197000000000001</v>
      </c>
      <c r="I4" s="4">
        <f>10.84-9.449</f>
        <v>1.391</v>
      </c>
      <c r="J4" s="9">
        <f t="shared" ref="J4:J22" si="2">H4-I4</f>
        <v>-0.19399999999999906</v>
      </c>
      <c r="K4" s="3">
        <f>11.84-10.84</f>
        <v>1</v>
      </c>
      <c r="L4" s="4">
        <f>13.44-12.24</f>
        <v>1.1999999999999993</v>
      </c>
      <c r="M4" s="10">
        <f t="shared" ref="M4:M22" si="3">K4-L4</f>
        <v>-0.19999999999999929</v>
      </c>
      <c r="N4" s="25">
        <f>14.44-1.267</f>
        <v>13.173</v>
      </c>
    </row>
    <row r="5" spans="1:14" x14ac:dyDescent="0.25">
      <c r="A5">
        <v>3</v>
      </c>
      <c r="B5" s="3">
        <f>2.61-1.211</f>
        <v>1.3989999999999998</v>
      </c>
      <c r="C5" s="4">
        <f>3.805-3.207</f>
        <v>0.59800000000000031</v>
      </c>
      <c r="D5" s="16">
        <f t="shared" si="0"/>
        <v>0.80099999999999949</v>
      </c>
      <c r="E5" s="3">
        <f>5.003-4.205</f>
        <v>0.79800000000000004</v>
      </c>
      <c r="F5" s="4">
        <f>6.798-5.602</f>
        <v>1.1959999999999997</v>
      </c>
      <c r="G5" s="18">
        <f t="shared" si="1"/>
        <v>-0.39799999999999969</v>
      </c>
      <c r="H5" s="3">
        <f>7.797-6.798</f>
        <v>0.99899999999999967</v>
      </c>
      <c r="I5" s="4">
        <f>9.592-8.394</f>
        <v>1.1980000000000004</v>
      </c>
      <c r="J5" s="9">
        <f t="shared" si="2"/>
        <v>-0.19900000000000073</v>
      </c>
      <c r="K5" s="3">
        <f>10.59-9.592</f>
        <v>0.99799999999999933</v>
      </c>
      <c r="L5" s="4">
        <f>12.59-10.99</f>
        <v>1.5999999999999996</v>
      </c>
      <c r="M5" s="19">
        <f t="shared" si="3"/>
        <v>-0.60200000000000031</v>
      </c>
      <c r="N5" s="25">
        <f>13.38-1.011</f>
        <v>12.369000000000002</v>
      </c>
    </row>
    <row r="6" spans="1:14" x14ac:dyDescent="0.25">
      <c r="A6">
        <v>4</v>
      </c>
      <c r="B6" s="3">
        <f>3.914-1.323</f>
        <v>2.5910000000000002</v>
      </c>
      <c r="C6" s="4">
        <f>5.911-3.914</f>
        <v>1.9969999999999994</v>
      </c>
      <c r="D6" s="16">
        <f t="shared" si="0"/>
        <v>0.59400000000000075</v>
      </c>
      <c r="E6" s="3">
        <f>8.304-5.911</f>
        <v>2.3930000000000007</v>
      </c>
      <c r="F6" s="4">
        <f>10.1-8.304</f>
        <v>1.7959999999999994</v>
      </c>
      <c r="G6" s="16">
        <f t="shared" si="1"/>
        <v>0.59700000000000131</v>
      </c>
      <c r="H6" s="3">
        <f>12.29-10.1</f>
        <v>2.1899999999999995</v>
      </c>
      <c r="I6" s="4">
        <f>14.69-12.29</f>
        <v>2.4000000000000004</v>
      </c>
      <c r="J6" s="9">
        <f t="shared" si="2"/>
        <v>-0.21000000000000085</v>
      </c>
      <c r="K6" s="3">
        <f>16.3-14.69</f>
        <v>1.6100000000000012</v>
      </c>
      <c r="L6" s="4">
        <f>18.76-16.3</f>
        <v>2.4600000000000009</v>
      </c>
      <c r="M6" s="19">
        <f t="shared" si="3"/>
        <v>-0.84999999999999964</v>
      </c>
      <c r="N6" s="25">
        <f>19.24-1.323</f>
        <v>17.916999999999998</v>
      </c>
    </row>
    <row r="7" spans="1:14" x14ac:dyDescent="0.25">
      <c r="A7">
        <v>5</v>
      </c>
      <c r="B7" s="3">
        <f>3.119-1.124</f>
        <v>1.9950000000000001</v>
      </c>
      <c r="C7" s="4">
        <f>4.515-3.119</f>
        <v>1.3959999999999995</v>
      </c>
      <c r="D7" s="16">
        <f t="shared" si="0"/>
        <v>0.59900000000000064</v>
      </c>
      <c r="E7" s="3">
        <f>6.714-5.313</f>
        <v>1.4010000000000007</v>
      </c>
      <c r="F7" s="4">
        <f>8.707-6.714</f>
        <v>1.9930000000000003</v>
      </c>
      <c r="G7" s="18">
        <f t="shared" si="1"/>
        <v>-0.59199999999999964</v>
      </c>
      <c r="H7" s="3">
        <f>10.5-9.303</f>
        <v>1.1969999999999992</v>
      </c>
      <c r="I7" s="4">
        <f>12.5-10.9</f>
        <v>1.5999999999999996</v>
      </c>
      <c r="J7" s="18">
        <f t="shared" si="2"/>
        <v>-0.40300000000000047</v>
      </c>
      <c r="K7" s="3">
        <f>14.29-12.5</f>
        <v>1.7899999999999991</v>
      </c>
      <c r="L7" s="4">
        <f>16.89-14.29</f>
        <v>2.6000000000000014</v>
      </c>
      <c r="M7" s="19">
        <f t="shared" si="3"/>
        <v>-0.81000000000000227</v>
      </c>
      <c r="N7" s="25">
        <f>17.28-1.124</f>
        <v>16.156000000000002</v>
      </c>
    </row>
    <row r="8" spans="1:14" x14ac:dyDescent="0.25">
      <c r="A8">
        <v>6</v>
      </c>
      <c r="B8" s="3">
        <f>3.149-1.155</f>
        <v>1.994</v>
      </c>
      <c r="C8" s="4">
        <f>4.546-3.149</f>
        <v>1.3970000000000002</v>
      </c>
      <c r="D8" s="16">
        <f t="shared" si="0"/>
        <v>0.59699999999999975</v>
      </c>
      <c r="E8" s="3">
        <f>6.543-4.546</f>
        <v>1.9969999999999999</v>
      </c>
      <c r="F8" s="4">
        <f>8.537-6.543</f>
        <v>1.9940000000000007</v>
      </c>
      <c r="G8" s="9">
        <f t="shared" si="1"/>
        <v>2.9999999999992255E-3</v>
      </c>
      <c r="H8" s="3">
        <f>10.33-8.537</f>
        <v>1.7929999999999993</v>
      </c>
      <c r="I8" s="4">
        <f>12.13-10.33</f>
        <v>1.8000000000000007</v>
      </c>
      <c r="J8" s="9">
        <f t="shared" si="2"/>
        <v>-7.0000000000014495E-3</v>
      </c>
      <c r="K8" s="3">
        <f>13.92-12.13</f>
        <v>1.7899999999999991</v>
      </c>
      <c r="L8" s="4">
        <f>16.12-13.92</f>
        <v>2.2000000000000011</v>
      </c>
      <c r="M8" s="19">
        <f t="shared" si="3"/>
        <v>-0.41000000000000192</v>
      </c>
      <c r="N8" s="25">
        <f>16.72-0.9548</f>
        <v>15.765199999999998</v>
      </c>
    </row>
    <row r="9" spans="1:14" x14ac:dyDescent="0.25">
      <c r="A9">
        <v>7</v>
      </c>
      <c r="B9" s="3">
        <f>3.544-1.35</f>
        <v>2.194</v>
      </c>
      <c r="C9" s="4">
        <f>5.738-3.544</f>
        <v>2.1940000000000004</v>
      </c>
      <c r="D9" s="9">
        <f t="shared" si="0"/>
        <v>0</v>
      </c>
      <c r="E9" s="3">
        <f>8.134-5.738</f>
        <v>2.3959999999999999</v>
      </c>
      <c r="F9" s="4">
        <f>10.73-8.134</f>
        <v>2.5960000000000001</v>
      </c>
      <c r="G9" s="9">
        <f t="shared" si="1"/>
        <v>-0.20000000000000018</v>
      </c>
      <c r="H9" s="3">
        <f>12.72-10.73</f>
        <v>1.9900000000000002</v>
      </c>
      <c r="I9" s="4">
        <f>15.12-12.72</f>
        <v>2.3999999999999986</v>
      </c>
      <c r="J9" s="18">
        <f t="shared" si="2"/>
        <v>-0.40999999999999837</v>
      </c>
      <c r="K9" s="3">
        <f>17.31-15.12</f>
        <v>2.1899999999999995</v>
      </c>
      <c r="L9" s="4">
        <f>19.7-17.31</f>
        <v>2.3900000000000006</v>
      </c>
      <c r="M9" s="10">
        <f t="shared" si="3"/>
        <v>-0.20000000000000107</v>
      </c>
      <c r="N9" s="25">
        <f>20.5-1.151</f>
        <v>19.349</v>
      </c>
    </row>
    <row r="10" spans="1:14" x14ac:dyDescent="0.25">
      <c r="A10">
        <v>8</v>
      </c>
      <c r="B10" s="4">
        <f>4.162-1.369</f>
        <v>2.7930000000000001</v>
      </c>
      <c r="C10">
        <f>6.157-4.162</f>
        <v>1.9950000000000001</v>
      </c>
      <c r="D10" s="16">
        <f t="shared" si="0"/>
        <v>0.79800000000000004</v>
      </c>
      <c r="E10" s="3">
        <f>8.153-6.157</f>
        <v>1.9960000000000004</v>
      </c>
      <c r="F10" s="4">
        <f>10.15-8.153</f>
        <v>1.9969999999999999</v>
      </c>
      <c r="G10" s="9">
        <f t="shared" si="1"/>
        <v>-9.9999999999944578E-4</v>
      </c>
      <c r="H10" s="3">
        <f>12.54-10.15</f>
        <v>2.3899999999999988</v>
      </c>
      <c r="I10" s="4">
        <f>14.74-12.54</f>
        <v>2.2000000000000011</v>
      </c>
      <c r="J10" s="9">
        <f t="shared" si="2"/>
        <v>0.18999999999999773</v>
      </c>
      <c r="K10" s="3">
        <f>16.53-14.74</f>
        <v>1.7900000000000009</v>
      </c>
      <c r="L10" s="4">
        <f>19.13-17.33</f>
        <v>1.8000000000000007</v>
      </c>
      <c r="M10" s="10">
        <f t="shared" si="3"/>
        <v>-9.9999999999997868E-3</v>
      </c>
      <c r="N10" s="25">
        <f>20.12-1.369</f>
        <v>18.751000000000001</v>
      </c>
    </row>
    <row r="11" spans="1:14" x14ac:dyDescent="0.25">
      <c r="A11">
        <v>9</v>
      </c>
      <c r="B11" s="3">
        <f>2.892-0.8968</f>
        <v>1.9951999999999999</v>
      </c>
      <c r="C11" s="4">
        <f>4.69-2.892</f>
        <v>1.7980000000000005</v>
      </c>
      <c r="D11" s="9">
        <f t="shared" si="0"/>
        <v>0.19719999999999938</v>
      </c>
      <c r="E11" s="3">
        <f>6.286-4.69</f>
        <v>1.5959999999999992</v>
      </c>
      <c r="F11" s="4">
        <f>8.278-6.286</f>
        <v>1.9920000000000009</v>
      </c>
      <c r="G11" s="18">
        <f t="shared" si="1"/>
        <v>-0.39600000000000168</v>
      </c>
      <c r="H11" s="3">
        <f>10.08-8.278</f>
        <v>1.8019999999999996</v>
      </c>
      <c r="I11" s="4">
        <f>12.07-10.08</f>
        <v>1.9900000000000002</v>
      </c>
      <c r="J11" s="9">
        <f t="shared" si="2"/>
        <v>-0.18800000000000061</v>
      </c>
      <c r="K11" s="3">
        <f>14.07-12.07</f>
        <v>2</v>
      </c>
      <c r="L11" s="4">
        <f>15.86-14.07</f>
        <v>1.7899999999999991</v>
      </c>
      <c r="M11" s="10">
        <f t="shared" si="3"/>
        <v>0.21000000000000085</v>
      </c>
      <c r="N11" s="25">
        <f>16.66-0.8968</f>
        <v>15.763199999999999</v>
      </c>
    </row>
    <row r="12" spans="1:14" x14ac:dyDescent="0.25">
      <c r="A12">
        <v>10</v>
      </c>
      <c r="B12" s="3">
        <f>2.421-1.025</f>
        <v>1.3959999999999999</v>
      </c>
      <c r="C12" s="4">
        <f>3.619-2.82</f>
        <v>0.79900000000000038</v>
      </c>
      <c r="D12" s="16">
        <f t="shared" si="0"/>
        <v>0.59699999999999953</v>
      </c>
      <c r="E12" s="3">
        <f>4.617-3.619</f>
        <v>0.99799999999999978</v>
      </c>
      <c r="F12" s="4">
        <f>5.814-4.617</f>
        <v>1.1970000000000001</v>
      </c>
      <c r="G12" s="9">
        <f t="shared" si="1"/>
        <v>-0.19900000000000029</v>
      </c>
      <c r="H12" s="3">
        <f>6.612-5.814</f>
        <v>0.79800000000000004</v>
      </c>
      <c r="I12" s="4">
        <f>7.01-6.612</f>
        <v>0.39799999999999969</v>
      </c>
      <c r="J12" s="16">
        <f t="shared" si="2"/>
        <v>0.40000000000000036</v>
      </c>
      <c r="K12" s="3">
        <f>9.404-8.208</f>
        <v>1.1959999999999997</v>
      </c>
      <c r="L12" s="4">
        <f>10.4-9.404</f>
        <v>0.99600000000000044</v>
      </c>
      <c r="M12" s="10">
        <f t="shared" si="3"/>
        <v>0.19999999999999929</v>
      </c>
      <c r="N12" s="25">
        <f>10.8-0.8256</f>
        <v>9.974400000000001</v>
      </c>
    </row>
    <row r="13" spans="1:14" x14ac:dyDescent="0.25">
      <c r="A13">
        <v>11</v>
      </c>
      <c r="B13" s="3">
        <f>3.328-0.9343</f>
        <v>2.3936999999999999</v>
      </c>
      <c r="C13" s="4">
        <f>3.728-3.328</f>
        <v>0.40000000000000036</v>
      </c>
      <c r="D13" s="16">
        <f t="shared" si="0"/>
        <v>1.9936999999999996</v>
      </c>
      <c r="E13" s="3">
        <f>5.725-3.728</f>
        <v>1.9969999999999994</v>
      </c>
      <c r="F13" s="4">
        <f>7.121-5.725</f>
        <v>1.3960000000000008</v>
      </c>
      <c r="G13" s="16">
        <f t="shared" si="1"/>
        <v>0.60099999999999865</v>
      </c>
      <c r="H13" s="3">
        <f>8.715-7.121</f>
        <v>1.5939999999999994</v>
      </c>
      <c r="I13" s="4">
        <f>10.31-8.715</f>
        <v>1.5950000000000006</v>
      </c>
      <c r="J13" s="9">
        <f t="shared" si="2"/>
        <v>-1.0000000000012221E-3</v>
      </c>
      <c r="K13" s="3">
        <f>11.91-10.31</f>
        <v>1.5999999999999996</v>
      </c>
      <c r="L13" s="4">
        <f>13.7-11.91</f>
        <v>1.7899999999999991</v>
      </c>
      <c r="M13" s="10">
        <f t="shared" si="3"/>
        <v>-0.1899999999999995</v>
      </c>
      <c r="N13" s="25">
        <f>14.5-1.133</f>
        <v>13.367000000000001</v>
      </c>
    </row>
    <row r="14" spans="1:14" x14ac:dyDescent="0.25">
      <c r="A14">
        <v>12</v>
      </c>
      <c r="B14" s="3">
        <f>3.263-0.8683</f>
        <v>2.3946999999999998</v>
      </c>
      <c r="C14" s="4">
        <f>5.457-3.263</f>
        <v>2.194</v>
      </c>
      <c r="D14" s="9">
        <f t="shared" si="0"/>
        <v>0.20069999999999988</v>
      </c>
      <c r="E14" s="3">
        <f>8.249-5.457</f>
        <v>2.7920000000000007</v>
      </c>
      <c r="F14" s="4">
        <f>10.45-8.249</f>
        <v>2.2009999999999987</v>
      </c>
      <c r="G14" s="16">
        <f t="shared" si="1"/>
        <v>0.59100000000000197</v>
      </c>
      <c r="H14" s="3">
        <f>13.24-11.04</f>
        <v>2.2000000000000011</v>
      </c>
      <c r="I14" s="4">
        <f>15.83-13.24</f>
        <v>2.59</v>
      </c>
      <c r="J14" s="18">
        <f t="shared" si="2"/>
        <v>-0.38999999999999879</v>
      </c>
      <c r="K14" s="3">
        <f>18.42-16.63</f>
        <v>1.7900000000000027</v>
      </c>
      <c r="L14" s="4">
        <f>20.42-18.42</f>
        <v>2</v>
      </c>
      <c r="M14" s="10">
        <f t="shared" si="3"/>
        <v>-0.2099999999999973</v>
      </c>
      <c r="N14" s="25">
        <f>21.62-0.8683</f>
        <v>20.7517</v>
      </c>
    </row>
    <row r="15" spans="1:14" x14ac:dyDescent="0.25">
      <c r="A15">
        <v>13</v>
      </c>
      <c r="B15" s="3">
        <f>2.921-1.126</f>
        <v>1.7949999999999999</v>
      </c>
      <c r="C15" s="4">
        <f>5.117-2.921</f>
        <v>2.1960000000000002</v>
      </c>
      <c r="D15" s="18">
        <f t="shared" si="0"/>
        <v>-0.40100000000000025</v>
      </c>
      <c r="E15" s="3">
        <f>6.312-5.117</f>
        <v>1.1950000000000003</v>
      </c>
      <c r="F15" s="4">
        <f>7.711-6.312</f>
        <v>1.399</v>
      </c>
      <c r="G15" s="9">
        <f t="shared" si="1"/>
        <v>-0.20399999999999974</v>
      </c>
      <c r="H15" s="3">
        <f>9.307-7.711</f>
        <v>1.5960000000000001</v>
      </c>
      <c r="I15" s="4">
        <f>10.91-9.307</f>
        <v>1.6029999999999998</v>
      </c>
      <c r="J15" s="9">
        <f t="shared" si="2"/>
        <v>-6.9999999999996732E-3</v>
      </c>
      <c r="K15" s="3">
        <f>12.7-10.91</f>
        <v>1.7899999999999991</v>
      </c>
      <c r="L15" s="4">
        <f>14.1-12.7</f>
        <v>1.4000000000000004</v>
      </c>
      <c r="M15" s="17">
        <f t="shared" si="3"/>
        <v>0.38999999999999879</v>
      </c>
      <c r="N15" s="25">
        <f>14.89-0.9263</f>
        <v>13.963700000000001</v>
      </c>
    </row>
    <row r="16" spans="1:14" x14ac:dyDescent="0.25">
      <c r="A16">
        <v>14</v>
      </c>
      <c r="B16" s="3">
        <f>2.066-0.6671</f>
        <v>1.3988999999999998</v>
      </c>
      <c r="C16" s="4">
        <f>3.462-2.465</f>
        <v>0.99700000000000033</v>
      </c>
      <c r="D16" s="16">
        <f t="shared" si="0"/>
        <v>0.40189999999999948</v>
      </c>
      <c r="E16" s="3">
        <f>4.061-3.462</f>
        <v>0.59899999999999975</v>
      </c>
      <c r="F16" s="4">
        <f>5.854-4.061</f>
        <v>1.7930000000000001</v>
      </c>
      <c r="G16" s="18">
        <f t="shared" si="1"/>
        <v>-1.1940000000000004</v>
      </c>
      <c r="H16" s="3">
        <f>6.455-5.854</f>
        <v>0.60099999999999998</v>
      </c>
      <c r="I16" s="4">
        <f>8.05-6.852</f>
        <v>1.1980000000000004</v>
      </c>
      <c r="J16" s="18">
        <f t="shared" si="2"/>
        <v>-0.59700000000000042</v>
      </c>
      <c r="K16" s="3">
        <f>8.648-8.05</f>
        <v>0.59799999999999898</v>
      </c>
      <c r="L16" s="4">
        <f>10.64-9.246</f>
        <v>1.3940000000000001</v>
      </c>
      <c r="M16" s="19">
        <f t="shared" si="3"/>
        <v>-0.79600000000000115</v>
      </c>
      <c r="N16" s="25">
        <f>10.85-0.8682</f>
        <v>9.9817999999999998</v>
      </c>
    </row>
    <row r="17" spans="1:14" x14ac:dyDescent="0.25">
      <c r="A17">
        <v>15</v>
      </c>
      <c r="B17" s="3">
        <f>2.743-0.9495</f>
        <v>1.7934999999999999</v>
      </c>
      <c r="C17" s="4">
        <f>3.741-2.743</f>
        <v>0.99800000000000022</v>
      </c>
      <c r="D17" s="16">
        <f t="shared" si="0"/>
        <v>0.79549999999999965</v>
      </c>
      <c r="E17" s="3">
        <f>4.939-3.741</f>
        <v>1.198</v>
      </c>
      <c r="F17" s="4">
        <f>6.335-4.939</f>
        <v>1.3959999999999999</v>
      </c>
      <c r="G17" s="9">
        <f t="shared" si="1"/>
        <v>-0.19799999999999995</v>
      </c>
      <c r="H17" s="3">
        <f>7.333-6.335</f>
        <v>0.99800000000000022</v>
      </c>
      <c r="I17" s="4">
        <f>9.129-7.333</f>
        <v>1.7959999999999994</v>
      </c>
      <c r="J17" s="18">
        <f t="shared" si="2"/>
        <v>-0.79799999999999915</v>
      </c>
      <c r="K17" s="3">
        <f>10.33-9.129</f>
        <v>1.2010000000000005</v>
      </c>
      <c r="L17" s="4">
        <f>11.52-10.33</f>
        <v>1.1899999999999995</v>
      </c>
      <c r="M17" s="10">
        <f t="shared" si="3"/>
        <v>1.1000000000001009E-2</v>
      </c>
      <c r="N17" s="25">
        <f>12.32-0.7479</f>
        <v>11.572100000000001</v>
      </c>
    </row>
    <row r="18" spans="1:14" x14ac:dyDescent="0.25">
      <c r="A18">
        <v>16</v>
      </c>
      <c r="B18" s="3">
        <f>4.091-2.693</f>
        <v>1.3980000000000001</v>
      </c>
      <c r="C18" s="4">
        <f>5.287-4.091</f>
        <v>1.1959999999999997</v>
      </c>
      <c r="D18" s="9">
        <f t="shared" si="0"/>
        <v>0.2020000000000004</v>
      </c>
      <c r="E18" s="3">
        <f>7.082-5.287</f>
        <v>1.7949999999999999</v>
      </c>
      <c r="F18" s="4">
        <f>8.279-7.082</f>
        <v>1.1970000000000001</v>
      </c>
      <c r="G18" s="16">
        <f t="shared" si="1"/>
        <v>0.59799999999999986</v>
      </c>
      <c r="H18" s="3">
        <f>9.678-8.279</f>
        <v>1.3990000000000009</v>
      </c>
      <c r="I18" s="4">
        <f>11.07-9.678</f>
        <v>1.3919999999999995</v>
      </c>
      <c r="J18" s="9">
        <f t="shared" si="2"/>
        <v>7.0000000000014495E-3</v>
      </c>
      <c r="K18" s="3">
        <f>12.67-11.07</f>
        <v>1.5999999999999996</v>
      </c>
      <c r="L18" s="4">
        <f>14.07-12.67</f>
        <v>1.4000000000000004</v>
      </c>
      <c r="M18" s="10">
        <f t="shared" si="3"/>
        <v>0.19999999999999929</v>
      </c>
      <c r="N18" s="25">
        <f>13.07-0.697</f>
        <v>12.373000000000001</v>
      </c>
    </row>
    <row r="19" spans="1:14" x14ac:dyDescent="0.25">
      <c r="A19">
        <v>17</v>
      </c>
      <c r="B19" s="3">
        <f>2.958-1.161</f>
        <v>1.7970000000000002</v>
      </c>
      <c r="C19" s="4">
        <f>4.156-2.958</f>
        <v>1.1979999999999995</v>
      </c>
      <c r="D19" s="16">
        <f t="shared" si="0"/>
        <v>0.59900000000000064</v>
      </c>
      <c r="E19" s="3">
        <f>5.749-4.553</f>
        <v>1.1959999999999997</v>
      </c>
      <c r="F19" s="4">
        <f>7.547-6.152</f>
        <v>1.3949999999999996</v>
      </c>
      <c r="G19" s="9">
        <f t="shared" si="1"/>
        <v>-0.19899999999999984</v>
      </c>
      <c r="H19" s="3">
        <f>8.944-7.547</f>
        <v>1.3970000000000011</v>
      </c>
      <c r="I19" s="4">
        <f>10.54-8.944</f>
        <v>1.5959999999999983</v>
      </c>
      <c r="J19" s="9">
        <f t="shared" si="2"/>
        <v>-0.19899999999999718</v>
      </c>
      <c r="K19" s="3">
        <f>11.94-10.94</f>
        <v>1</v>
      </c>
      <c r="L19" s="4">
        <f>13.93-12.34</f>
        <v>1.5899999999999999</v>
      </c>
      <c r="M19" s="19">
        <f t="shared" si="3"/>
        <v>-0.58999999999999986</v>
      </c>
      <c r="N19" s="25">
        <f>14.33-1.161</f>
        <v>13.169</v>
      </c>
    </row>
    <row r="20" spans="1:14" x14ac:dyDescent="0.25">
      <c r="A20">
        <v>18</v>
      </c>
      <c r="B20" s="3">
        <f>2.597-1.203</f>
        <v>1.3939999999999999</v>
      </c>
      <c r="C20" s="4">
        <f>4.394-2.997</f>
        <v>1.3970000000000002</v>
      </c>
      <c r="D20" s="9">
        <f t="shared" si="0"/>
        <v>-3.0000000000003357E-3</v>
      </c>
      <c r="E20" s="3">
        <f>5.59-4.394</f>
        <v>1.1959999999999997</v>
      </c>
      <c r="F20" s="4">
        <f>6.988-5.59</f>
        <v>1.3980000000000006</v>
      </c>
      <c r="G20" s="9">
        <f t="shared" si="1"/>
        <v>-0.20200000000000085</v>
      </c>
      <c r="H20" s="3">
        <f>8.186-6.988</f>
        <v>1.1979999999999995</v>
      </c>
      <c r="I20" s="4">
        <f>9.781-8.186</f>
        <v>1.5950000000000006</v>
      </c>
      <c r="J20" s="18">
        <f t="shared" si="2"/>
        <v>-0.39700000000000113</v>
      </c>
      <c r="K20" s="3">
        <f>10.78-9.781</f>
        <v>0.99899999999999878</v>
      </c>
      <c r="L20" s="4">
        <f>12.38-10.78</f>
        <v>1.6000000000000014</v>
      </c>
      <c r="M20" s="19">
        <f t="shared" si="3"/>
        <v>-0.60100000000000264</v>
      </c>
      <c r="N20" s="25">
        <f>12.77-1.003</f>
        <v>11.766999999999999</v>
      </c>
    </row>
    <row r="21" spans="1:14" x14ac:dyDescent="0.25">
      <c r="A21">
        <v>19</v>
      </c>
      <c r="B21" s="3">
        <f>2.691-1.296</f>
        <v>1.3949999999999998</v>
      </c>
      <c r="C21" s="4">
        <f>4.287-3.09</f>
        <v>1.1970000000000001</v>
      </c>
      <c r="D21" s="9">
        <f t="shared" si="0"/>
        <v>0.19799999999999973</v>
      </c>
      <c r="E21" s="3">
        <f>5.884-5.084</f>
        <v>0.80000000000000071</v>
      </c>
      <c r="F21" s="4">
        <f>7.479-5.884</f>
        <v>1.5949999999999998</v>
      </c>
      <c r="G21" s="18">
        <f t="shared" si="1"/>
        <v>-0.79499999999999904</v>
      </c>
      <c r="H21" s="3">
        <f>8.677-7.879</f>
        <v>0.79800000000000004</v>
      </c>
      <c r="I21" s="4">
        <f>10.87-9.076</f>
        <v>1.7939999999999987</v>
      </c>
      <c r="J21" s="18">
        <f t="shared" si="2"/>
        <v>-0.99599999999999866</v>
      </c>
      <c r="K21" s="3">
        <f>12.07-10.87</f>
        <v>1.2000000000000011</v>
      </c>
      <c r="L21" s="4">
        <f>13.66-12.07</f>
        <v>1.5899999999999999</v>
      </c>
      <c r="M21" s="19">
        <f t="shared" si="3"/>
        <v>-0.38999999999999879</v>
      </c>
      <c r="N21" s="25">
        <f>14.46-1.296</f>
        <v>13.164000000000001</v>
      </c>
    </row>
    <row r="22" spans="1:14" ht="15.75" thickBot="1" x14ac:dyDescent="0.3">
      <c r="A22">
        <v>20</v>
      </c>
      <c r="B22" s="3">
        <f>3.066-0.87</f>
        <v>2.1959999999999997</v>
      </c>
      <c r="C22" s="4">
        <f>5.261-3.066</f>
        <v>2.1950000000000003</v>
      </c>
      <c r="D22" s="9">
        <f t="shared" si="0"/>
        <v>9.9999999999944578E-4</v>
      </c>
      <c r="E22" s="3">
        <f>7.253-5.261</f>
        <v>1.992</v>
      </c>
      <c r="F22" s="4">
        <f>8.85-7.253</f>
        <v>1.5969999999999995</v>
      </c>
      <c r="G22" s="16">
        <f t="shared" si="1"/>
        <v>0.39500000000000046</v>
      </c>
      <c r="H22" s="3">
        <f>10.25-8.85</f>
        <v>1.4000000000000004</v>
      </c>
      <c r="I22" s="4">
        <f>12.64-10.86</f>
        <v>1.7800000000000011</v>
      </c>
      <c r="J22" s="18">
        <f t="shared" si="2"/>
        <v>-0.38000000000000078</v>
      </c>
      <c r="K22" s="3">
        <f>14.04-12.64</f>
        <v>1.3999999999999986</v>
      </c>
      <c r="L22" s="4">
        <f>16.43-14.44</f>
        <v>1.9900000000000002</v>
      </c>
      <c r="M22" s="19">
        <f t="shared" si="3"/>
        <v>-0.59000000000000163</v>
      </c>
      <c r="N22" s="26">
        <f>17.03-0.87</f>
        <v>16.16</v>
      </c>
    </row>
    <row r="23" spans="1:14" x14ac:dyDescent="0.25">
      <c r="B23" s="7"/>
      <c r="C23" s="7"/>
      <c r="D23" s="20"/>
      <c r="E23" s="20"/>
      <c r="F23" s="20"/>
      <c r="G23" s="20"/>
      <c r="H23" s="20"/>
      <c r="I23" s="20"/>
      <c r="J23" s="20"/>
      <c r="K23" s="20"/>
      <c r="L23" s="20"/>
      <c r="M23" s="8"/>
    </row>
    <row r="24" spans="1:14" x14ac:dyDescent="0.25">
      <c r="B24" s="7"/>
      <c r="C24" s="7"/>
      <c r="D24" s="20"/>
      <c r="E24" s="20"/>
      <c r="F24" s="20"/>
      <c r="G24" s="20"/>
      <c r="H24" s="20"/>
      <c r="I24" s="20"/>
      <c r="J24" s="21"/>
      <c r="K24" s="20"/>
      <c r="L24" s="20"/>
      <c r="M24" s="8"/>
    </row>
    <row r="25" spans="1:14" x14ac:dyDescent="0.25">
      <c r="A25" t="s">
        <v>15</v>
      </c>
    </row>
    <row r="26" spans="1:14" x14ac:dyDescent="0.25">
      <c r="A26" s="13"/>
      <c r="B26" s="11" t="s">
        <v>12</v>
      </c>
    </row>
    <row r="28" spans="1:14" x14ac:dyDescent="0.25">
      <c r="A28" s="14"/>
      <c r="B28" s="11" t="s">
        <v>13</v>
      </c>
    </row>
    <row r="30" spans="1:14" x14ac:dyDescent="0.25">
      <c r="A30" s="12"/>
      <c r="B30" s="11" t="s">
        <v>14</v>
      </c>
    </row>
    <row r="32" spans="1:14" x14ac:dyDescent="0.25">
      <c r="B32" s="11"/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7"/>
  <sheetViews>
    <sheetView topLeftCell="A2111" workbookViewId="0">
      <selection activeCell="B2026" sqref="B2026:E213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-7.1227499999999999E-2</v>
      </c>
      <c r="C2">
        <v>9.0147000000000005E-2</v>
      </c>
      <c r="D2">
        <v>0.64822999999999997</v>
      </c>
      <c r="E2">
        <v>0.23702100000000001</v>
      </c>
      <c r="F2">
        <v>0</v>
      </c>
    </row>
    <row r="3" spans="1:6" x14ac:dyDescent="0.25">
      <c r="A3">
        <v>2</v>
      </c>
      <c r="B3">
        <v>-5.9854999999999998E-2</v>
      </c>
      <c r="C3">
        <v>7.1592299999999998E-2</v>
      </c>
      <c r="D3">
        <v>0.63685800000000004</v>
      </c>
      <c r="E3">
        <v>0.40816999999999998</v>
      </c>
      <c r="F3">
        <v>0</v>
      </c>
    </row>
    <row r="4" spans="1:6" x14ac:dyDescent="0.25">
      <c r="A4">
        <v>3</v>
      </c>
      <c r="B4">
        <v>-4.4891300000000002E-2</v>
      </c>
      <c r="C4">
        <v>9.6132200000000001E-2</v>
      </c>
      <c r="D4">
        <v>0.64942699999999998</v>
      </c>
      <c r="E4">
        <v>0.60723199999999999</v>
      </c>
      <c r="F4">
        <v>0</v>
      </c>
    </row>
    <row r="5" spans="1:6" x14ac:dyDescent="0.25">
      <c r="A5">
        <v>4</v>
      </c>
      <c r="B5">
        <v>-4.7285500000000001E-2</v>
      </c>
      <c r="C5">
        <v>6.2613500000000002E-2</v>
      </c>
      <c r="D5">
        <v>0.62608399999999997</v>
      </c>
      <c r="E5">
        <v>0.80733600000000005</v>
      </c>
      <c r="F5">
        <v>0</v>
      </c>
    </row>
    <row r="6" spans="1:6" x14ac:dyDescent="0.25">
      <c r="A6">
        <v>5</v>
      </c>
      <c r="B6">
        <v>-3.8905799999999997E-2</v>
      </c>
      <c r="C6">
        <v>6.80008E-2</v>
      </c>
      <c r="D6">
        <v>0.612317</v>
      </c>
      <c r="E6">
        <v>1.0057199999999999</v>
      </c>
      <c r="F6">
        <v>0</v>
      </c>
    </row>
    <row r="7" spans="1:6" x14ac:dyDescent="0.25">
      <c r="A7">
        <v>6</v>
      </c>
      <c r="B7">
        <v>-5.8657899999999999E-2</v>
      </c>
      <c r="C7">
        <v>9.3738500000000002E-2</v>
      </c>
      <c r="D7">
        <v>0.60812699999999997</v>
      </c>
      <c r="E7">
        <v>1.2076199999999999</v>
      </c>
      <c r="F7">
        <v>0</v>
      </c>
    </row>
    <row r="8" spans="1:6" x14ac:dyDescent="0.25">
      <c r="A8">
        <v>7</v>
      </c>
      <c r="B8">
        <v>-5.7460799999999999E-2</v>
      </c>
      <c r="C8">
        <v>8.4760600000000005E-2</v>
      </c>
      <c r="D8">
        <v>0.57460800000000001</v>
      </c>
      <c r="E8">
        <v>1.40709</v>
      </c>
      <c r="F8">
        <v>0</v>
      </c>
    </row>
    <row r="9" spans="1:6" x14ac:dyDescent="0.25">
      <c r="A9">
        <v>8</v>
      </c>
      <c r="B9">
        <v>-5.5665199999999998E-2</v>
      </c>
      <c r="C9">
        <v>8.5957500000000006E-2</v>
      </c>
      <c r="D9">
        <v>0.57760100000000003</v>
      </c>
      <c r="E9">
        <v>1.60717</v>
      </c>
      <c r="F9">
        <v>0</v>
      </c>
    </row>
    <row r="10" spans="1:6" x14ac:dyDescent="0.25">
      <c r="A10">
        <v>9</v>
      </c>
      <c r="B10">
        <v>-0.116717</v>
      </c>
      <c r="C10">
        <v>0.141623</v>
      </c>
      <c r="D10">
        <v>0.79786800000000002</v>
      </c>
      <c r="E10">
        <v>1.80522</v>
      </c>
      <c r="F10">
        <v>0</v>
      </c>
    </row>
    <row r="11" spans="1:6" x14ac:dyDescent="0.25">
      <c r="A11">
        <v>10</v>
      </c>
      <c r="B11">
        <v>-0.18136099999999999</v>
      </c>
      <c r="C11">
        <v>0.68031799999999998</v>
      </c>
      <c r="D11">
        <v>8.9782600000000004E-2</v>
      </c>
      <c r="E11">
        <v>2.0032199999999998</v>
      </c>
      <c r="F11">
        <v>0</v>
      </c>
    </row>
    <row r="12" spans="1:6" x14ac:dyDescent="0.25">
      <c r="A12">
        <v>11</v>
      </c>
      <c r="B12">
        <v>-1.0277099999999999</v>
      </c>
      <c r="C12">
        <v>4.0417800000000002</v>
      </c>
      <c r="D12">
        <v>3.0334500000000002</v>
      </c>
      <c r="E12">
        <v>2.2027399999999999</v>
      </c>
      <c r="F12">
        <v>0</v>
      </c>
    </row>
    <row r="13" spans="1:6" x14ac:dyDescent="0.25">
      <c r="A13">
        <v>12</v>
      </c>
      <c r="B13">
        <v>-6.5840500000000001E-3</v>
      </c>
      <c r="C13">
        <v>-0.249829</v>
      </c>
      <c r="D13">
        <v>6.7600300000000004</v>
      </c>
      <c r="E13">
        <v>2.4031799999999999</v>
      </c>
      <c r="F13">
        <v>0</v>
      </c>
    </row>
    <row r="14" spans="1:6" x14ac:dyDescent="0.25">
      <c r="A14">
        <v>13</v>
      </c>
      <c r="B14">
        <v>-0.79547400000000001</v>
      </c>
      <c r="C14">
        <v>-0.50421300000000002</v>
      </c>
      <c r="D14">
        <v>6.1955999999999998</v>
      </c>
      <c r="E14">
        <v>2.6034600000000001</v>
      </c>
      <c r="F14">
        <v>0</v>
      </c>
    </row>
    <row r="15" spans="1:6" x14ac:dyDescent="0.25">
      <c r="A15">
        <v>14</v>
      </c>
      <c r="B15">
        <v>-0.61411300000000002</v>
      </c>
      <c r="C15">
        <v>-4.4516499999999999</v>
      </c>
      <c r="D15">
        <v>1.7489600000000001</v>
      </c>
      <c r="E15">
        <v>2.8019699999999998</v>
      </c>
      <c r="F15">
        <v>0</v>
      </c>
    </row>
    <row r="16" spans="1:6" x14ac:dyDescent="0.25">
      <c r="A16">
        <v>15</v>
      </c>
      <c r="B16">
        <v>0.90620500000000004</v>
      </c>
      <c r="C16">
        <v>6.3767199999999997</v>
      </c>
      <c r="D16">
        <v>7.1598600000000001</v>
      </c>
      <c r="E16">
        <v>3.0015499999999999</v>
      </c>
      <c r="F16">
        <v>0</v>
      </c>
    </row>
    <row r="17" spans="1:6" x14ac:dyDescent="0.25">
      <c r="A17">
        <v>16</v>
      </c>
      <c r="B17">
        <v>-0.60633199999999998</v>
      </c>
      <c r="C17">
        <v>-1.16801</v>
      </c>
      <c r="D17">
        <v>1.98838</v>
      </c>
      <c r="E17">
        <v>3.2010999999999998</v>
      </c>
      <c r="F17">
        <v>0</v>
      </c>
    </row>
    <row r="18" spans="1:6" x14ac:dyDescent="0.25">
      <c r="A18">
        <v>17</v>
      </c>
      <c r="B18">
        <v>0.186748</v>
      </c>
      <c r="C18">
        <v>-0.69275699999999996</v>
      </c>
      <c r="D18">
        <v>4.0192699999999997</v>
      </c>
      <c r="E18">
        <v>3.4008600000000002</v>
      </c>
      <c r="F18">
        <v>0</v>
      </c>
    </row>
    <row r="19" spans="1:6" x14ac:dyDescent="0.25">
      <c r="A19">
        <v>18</v>
      </c>
      <c r="B19">
        <v>7.8410099999999996E-2</v>
      </c>
      <c r="C19">
        <v>-2.5775899999999998</v>
      </c>
      <c r="D19">
        <v>2.5737700000000001</v>
      </c>
      <c r="E19">
        <v>3.6010399999999998</v>
      </c>
      <c r="F19">
        <v>0</v>
      </c>
    </row>
    <row r="20" spans="1:6" x14ac:dyDescent="0.25">
      <c r="A20">
        <v>19</v>
      </c>
      <c r="B20">
        <v>-0.76913699999999996</v>
      </c>
      <c r="C20">
        <v>-0.76697700000000002</v>
      </c>
      <c r="D20">
        <v>6.3709699999999998</v>
      </c>
      <c r="E20">
        <v>3.7996099999999999</v>
      </c>
      <c r="F20">
        <v>0</v>
      </c>
    </row>
    <row r="21" spans="1:6" x14ac:dyDescent="0.25">
      <c r="A21">
        <v>20</v>
      </c>
      <c r="B21">
        <v>-0.673369</v>
      </c>
      <c r="C21">
        <v>1.1986600000000001</v>
      </c>
      <c r="D21">
        <v>6.1848200000000002</v>
      </c>
      <c r="E21">
        <v>3.9994000000000001</v>
      </c>
      <c r="F21">
        <v>0</v>
      </c>
    </row>
    <row r="22" spans="1:6" x14ac:dyDescent="0.25">
      <c r="A22">
        <v>21</v>
      </c>
      <c r="B22">
        <v>0.122104</v>
      </c>
      <c r="C22">
        <v>-0.47667999999999999</v>
      </c>
      <c r="D22">
        <v>1.24678</v>
      </c>
      <c r="E22">
        <v>4.19869</v>
      </c>
      <c r="F22">
        <v>0</v>
      </c>
    </row>
    <row r="23" spans="1:6" x14ac:dyDescent="0.25">
      <c r="A23">
        <v>22</v>
      </c>
      <c r="B23">
        <v>-0.29388799999999998</v>
      </c>
      <c r="C23">
        <v>0.114089</v>
      </c>
      <c r="D23">
        <v>1.8315600000000001</v>
      </c>
      <c r="E23">
        <v>4.4003199999999998</v>
      </c>
      <c r="F23">
        <v>0</v>
      </c>
    </row>
    <row r="24" spans="1:6" x14ac:dyDescent="0.25">
      <c r="A24">
        <v>23</v>
      </c>
      <c r="B24">
        <v>-0.27533299999999999</v>
      </c>
      <c r="C24">
        <v>0.766509</v>
      </c>
      <c r="D24">
        <v>1.62147</v>
      </c>
      <c r="E24">
        <v>4.6009399999999996</v>
      </c>
      <c r="F24">
        <v>0</v>
      </c>
    </row>
    <row r="25" spans="1:6" x14ac:dyDescent="0.25">
      <c r="A25">
        <v>24</v>
      </c>
      <c r="B25">
        <v>-0.55246200000000001</v>
      </c>
      <c r="C25">
        <v>-1.1606200000000001E-2</v>
      </c>
      <c r="D25">
        <v>2.9310999999999998</v>
      </c>
      <c r="E25">
        <v>4.7973800000000004</v>
      </c>
      <c r="F25">
        <v>0</v>
      </c>
    </row>
    <row r="26" spans="1:6" x14ac:dyDescent="0.25">
      <c r="A26">
        <v>25</v>
      </c>
      <c r="B26">
        <v>-0.66259500000000005</v>
      </c>
      <c r="C26">
        <v>-0.39527699999999999</v>
      </c>
      <c r="D26">
        <v>7.5997899999999996</v>
      </c>
      <c r="E26">
        <v>4.9968899999999996</v>
      </c>
      <c r="F26">
        <v>0</v>
      </c>
    </row>
    <row r="27" spans="1:6" x14ac:dyDescent="0.25">
      <c r="A27">
        <v>26</v>
      </c>
      <c r="B27">
        <v>0.94271700000000003</v>
      </c>
      <c r="C27">
        <v>-0.77894799999999997</v>
      </c>
      <c r="D27">
        <v>3.2094299999999998</v>
      </c>
      <c r="E27">
        <v>5.1955900000000002</v>
      </c>
      <c r="F27">
        <v>0</v>
      </c>
    </row>
    <row r="28" spans="1:6" x14ac:dyDescent="0.25">
      <c r="A28">
        <v>27</v>
      </c>
      <c r="B28">
        <v>1.01335</v>
      </c>
      <c r="C28">
        <v>-7.04338</v>
      </c>
      <c r="D28">
        <v>2.9640200000000001</v>
      </c>
      <c r="E28">
        <v>5.3964100000000004</v>
      </c>
      <c r="F28">
        <v>0</v>
      </c>
    </row>
    <row r="29" spans="1:6" x14ac:dyDescent="0.25">
      <c r="A29">
        <v>28</v>
      </c>
      <c r="B29">
        <v>0.63865300000000003</v>
      </c>
      <c r="C29">
        <v>-7.9242699999999999E-2</v>
      </c>
      <c r="D29">
        <v>2.7629100000000002</v>
      </c>
      <c r="E29">
        <v>5.5982200000000004</v>
      </c>
      <c r="F29">
        <v>0</v>
      </c>
    </row>
    <row r="30" spans="1:6" x14ac:dyDescent="0.25">
      <c r="A30">
        <v>29</v>
      </c>
      <c r="B30">
        <v>-0.153229</v>
      </c>
      <c r="C30">
        <v>-0.118149</v>
      </c>
      <c r="D30">
        <v>3.09091</v>
      </c>
      <c r="E30">
        <v>5.79617</v>
      </c>
      <c r="F30">
        <v>0</v>
      </c>
    </row>
    <row r="31" spans="1:6" x14ac:dyDescent="0.25">
      <c r="A31">
        <v>30</v>
      </c>
      <c r="B31">
        <v>-0.30047200000000002</v>
      </c>
      <c r="C31">
        <v>-7.1409399999999996</v>
      </c>
      <c r="D31">
        <v>-1.9752200000000001E-2</v>
      </c>
      <c r="E31">
        <v>5.9945599999999999</v>
      </c>
      <c r="F31">
        <v>0</v>
      </c>
    </row>
    <row r="32" spans="1:6" x14ac:dyDescent="0.25">
      <c r="A32">
        <v>31</v>
      </c>
      <c r="B32">
        <v>0.52253499999999997</v>
      </c>
      <c r="C32">
        <v>-1.76895</v>
      </c>
      <c r="D32">
        <v>5.4252599999999997</v>
      </c>
      <c r="E32">
        <v>6.1940200000000001</v>
      </c>
      <c r="F32">
        <v>0</v>
      </c>
    </row>
    <row r="33" spans="1:6" x14ac:dyDescent="0.25">
      <c r="A33">
        <v>32</v>
      </c>
      <c r="B33">
        <v>-0.61531000000000002</v>
      </c>
      <c r="C33">
        <v>-0.189975</v>
      </c>
      <c r="D33">
        <v>6.1489099999999999</v>
      </c>
      <c r="E33">
        <v>6.39466</v>
      </c>
      <c r="F33">
        <v>0</v>
      </c>
    </row>
    <row r="34" spans="1:6" x14ac:dyDescent="0.25">
      <c r="A34">
        <v>33</v>
      </c>
      <c r="B34">
        <v>-0.241814</v>
      </c>
      <c r="C34">
        <v>3.28701</v>
      </c>
      <c r="D34">
        <v>4.2808299999999999</v>
      </c>
      <c r="E34">
        <v>6.5949099999999996</v>
      </c>
      <c r="F34">
        <v>0</v>
      </c>
    </row>
    <row r="35" spans="1:6" x14ac:dyDescent="0.25">
      <c r="A35">
        <v>34</v>
      </c>
      <c r="B35">
        <v>-9.3373899999999996E-2</v>
      </c>
      <c r="C35">
        <v>1.5655699999999999</v>
      </c>
      <c r="D35">
        <v>1.4802200000000001</v>
      </c>
      <c r="E35">
        <v>6.7930000000000001</v>
      </c>
      <c r="F35">
        <v>0</v>
      </c>
    </row>
    <row r="36" spans="1:6" x14ac:dyDescent="0.25">
      <c r="A36">
        <v>35</v>
      </c>
      <c r="B36">
        <v>-0.26455899999999999</v>
      </c>
      <c r="C36">
        <v>0.74316599999999999</v>
      </c>
      <c r="D36">
        <v>0.121506</v>
      </c>
      <c r="E36">
        <v>6.9914199999999997</v>
      </c>
      <c r="F36">
        <v>0</v>
      </c>
    </row>
    <row r="37" spans="1:6" x14ac:dyDescent="0.25">
      <c r="A37">
        <v>36</v>
      </c>
      <c r="B37">
        <v>-0.33698400000000001</v>
      </c>
      <c r="C37">
        <v>0.98737399999999997</v>
      </c>
      <c r="D37">
        <v>0.201711</v>
      </c>
      <c r="E37">
        <v>7.1908099999999999</v>
      </c>
      <c r="F37">
        <v>0</v>
      </c>
    </row>
    <row r="38" spans="1:6" x14ac:dyDescent="0.25">
      <c r="A38">
        <v>37</v>
      </c>
      <c r="B38">
        <v>-1.33596</v>
      </c>
      <c r="C38">
        <v>4.6535000000000002</v>
      </c>
      <c r="D38">
        <v>3.2327699999999999</v>
      </c>
      <c r="E38">
        <v>7.3921999999999999</v>
      </c>
      <c r="F38">
        <v>0</v>
      </c>
    </row>
    <row r="39" spans="1:6" x14ac:dyDescent="0.25">
      <c r="A39">
        <v>38</v>
      </c>
      <c r="B39">
        <v>0.39743699999999998</v>
      </c>
      <c r="C39">
        <v>0.991564</v>
      </c>
      <c r="D39">
        <v>6.8533999999999997</v>
      </c>
      <c r="E39">
        <v>7.5926200000000001</v>
      </c>
      <c r="F39">
        <v>0</v>
      </c>
    </row>
    <row r="40" spans="1:6" x14ac:dyDescent="0.25">
      <c r="A40">
        <v>39</v>
      </c>
      <c r="B40">
        <v>-0.56862299999999999</v>
      </c>
      <c r="C40">
        <v>-0.101988</v>
      </c>
      <c r="D40">
        <v>4.3772000000000002</v>
      </c>
      <c r="E40">
        <v>7.7907000000000002</v>
      </c>
      <c r="F40">
        <v>0</v>
      </c>
    </row>
    <row r="41" spans="1:6" x14ac:dyDescent="0.25">
      <c r="A41">
        <v>40</v>
      </c>
      <c r="B41">
        <v>-0.90261400000000003</v>
      </c>
      <c r="C41">
        <v>-6.6249900000000004</v>
      </c>
      <c r="D41">
        <v>1.26953</v>
      </c>
      <c r="E41">
        <v>7.9890299999999996</v>
      </c>
      <c r="F41">
        <v>0</v>
      </c>
    </row>
    <row r="42" spans="1:6" x14ac:dyDescent="0.25">
      <c r="A42">
        <v>41</v>
      </c>
      <c r="B42">
        <v>-1.22882</v>
      </c>
      <c r="C42">
        <v>5.0287899999999999</v>
      </c>
      <c r="D42">
        <v>1.7765</v>
      </c>
      <c r="E42">
        <v>8.19008</v>
      </c>
      <c r="F42">
        <v>0</v>
      </c>
    </row>
    <row r="43" spans="1:6" x14ac:dyDescent="0.25">
      <c r="A43">
        <v>42</v>
      </c>
      <c r="B43">
        <v>-0.80804299999999996</v>
      </c>
      <c r="C43">
        <v>-0.65205599999999997</v>
      </c>
      <c r="D43">
        <v>2.90177</v>
      </c>
      <c r="E43">
        <v>8.3898299999999999</v>
      </c>
      <c r="F43">
        <v>0</v>
      </c>
    </row>
    <row r="44" spans="1:6" x14ac:dyDescent="0.25">
      <c r="A44">
        <v>43</v>
      </c>
      <c r="B44">
        <v>0.23822299999999999</v>
      </c>
      <c r="C44">
        <v>-2.1280800000000002</v>
      </c>
      <c r="D44">
        <v>2.2110500000000002</v>
      </c>
      <c r="E44">
        <v>8.5879600000000007</v>
      </c>
      <c r="F44">
        <v>0</v>
      </c>
    </row>
    <row r="45" spans="1:6" x14ac:dyDescent="0.25">
      <c r="A45">
        <v>44</v>
      </c>
      <c r="B45">
        <v>-0.23163900000000001</v>
      </c>
      <c r="C45">
        <v>0.81678799999999996</v>
      </c>
      <c r="D45">
        <v>5.8280900000000004</v>
      </c>
      <c r="E45">
        <v>8.7891700000000004</v>
      </c>
      <c r="F45">
        <v>0</v>
      </c>
    </row>
    <row r="46" spans="1:6" x14ac:dyDescent="0.25">
      <c r="A46">
        <v>45</v>
      </c>
      <c r="B46">
        <v>-1.3198000000000001</v>
      </c>
      <c r="C46">
        <v>0.41216799999999998</v>
      </c>
      <c r="D46">
        <v>5.7796000000000003</v>
      </c>
      <c r="E46">
        <v>8.9873700000000003</v>
      </c>
      <c r="F46">
        <v>0</v>
      </c>
    </row>
    <row r="47" spans="1:6" x14ac:dyDescent="0.25">
      <c r="A47">
        <v>46</v>
      </c>
      <c r="B47">
        <v>0.64643399999999995</v>
      </c>
      <c r="C47">
        <v>1.2740800000000001</v>
      </c>
      <c r="D47">
        <v>3.1890800000000001</v>
      </c>
      <c r="E47">
        <v>9.1859999999999999</v>
      </c>
      <c r="F47">
        <v>0</v>
      </c>
    </row>
    <row r="48" spans="1:6" x14ac:dyDescent="0.25">
      <c r="A48">
        <v>47</v>
      </c>
      <c r="B48">
        <v>-5.0278200000000002E-2</v>
      </c>
      <c r="C48">
        <v>0.41515999999999997</v>
      </c>
      <c r="D48">
        <v>0.19033900000000001</v>
      </c>
      <c r="E48">
        <v>9.3878500000000003</v>
      </c>
      <c r="F48">
        <v>0</v>
      </c>
    </row>
    <row r="49" spans="1:6" x14ac:dyDescent="0.25">
      <c r="A49">
        <v>48</v>
      </c>
      <c r="B49">
        <v>4.2497100000000003E-2</v>
      </c>
      <c r="C49">
        <v>0.81199900000000003</v>
      </c>
      <c r="D49">
        <v>-0.229245</v>
      </c>
      <c r="E49">
        <v>9.5846699999999991</v>
      </c>
      <c r="F49">
        <v>0</v>
      </c>
    </row>
    <row r="50" spans="1:6" x14ac:dyDescent="0.25">
      <c r="A50">
        <v>49</v>
      </c>
      <c r="B50">
        <v>-0.26815099999999997</v>
      </c>
      <c r="C50">
        <v>1.1399999999999999</v>
      </c>
      <c r="D50">
        <v>-2.9329000000000001E-2</v>
      </c>
      <c r="E50">
        <v>9.7873300000000008</v>
      </c>
      <c r="F50">
        <v>0</v>
      </c>
    </row>
    <row r="51" spans="1:6" x14ac:dyDescent="0.25">
      <c r="A51">
        <v>50</v>
      </c>
      <c r="B51">
        <v>0.12629399999999999</v>
      </c>
      <c r="C51">
        <v>0.83833500000000005</v>
      </c>
      <c r="D51">
        <v>3.88639</v>
      </c>
      <c r="E51">
        <v>9.9859500000000008</v>
      </c>
      <c r="F51">
        <v>0</v>
      </c>
    </row>
    <row r="52" spans="1:6" x14ac:dyDescent="0.25">
      <c r="A52">
        <v>51</v>
      </c>
      <c r="B52">
        <v>-0.18195900000000001</v>
      </c>
      <c r="C52">
        <v>-0.26000499999999999</v>
      </c>
      <c r="D52">
        <v>7.0179999999999998</v>
      </c>
      <c r="E52">
        <v>10.1852</v>
      </c>
      <c r="F52">
        <v>0</v>
      </c>
    </row>
    <row r="53" spans="1:6" x14ac:dyDescent="0.25">
      <c r="A53">
        <v>52</v>
      </c>
      <c r="B53">
        <v>-1.0175399999999999E-2</v>
      </c>
      <c r="C53">
        <v>-1.86412</v>
      </c>
      <c r="D53">
        <v>3.9300799999999998</v>
      </c>
      <c r="E53">
        <v>10.384600000000001</v>
      </c>
      <c r="F53">
        <v>0</v>
      </c>
    </row>
    <row r="54" spans="1:6" x14ac:dyDescent="0.25">
      <c r="A54">
        <v>53</v>
      </c>
      <c r="B54">
        <v>1.43652E-2</v>
      </c>
      <c r="C54">
        <v>-6.9727499999999996</v>
      </c>
      <c r="D54">
        <v>1.4867999999999999</v>
      </c>
      <c r="E54">
        <v>10.5831</v>
      </c>
      <c r="F54">
        <v>0</v>
      </c>
    </row>
    <row r="55" spans="1:6" x14ac:dyDescent="0.25">
      <c r="A55">
        <v>54</v>
      </c>
      <c r="B55">
        <v>0.71885900000000003</v>
      </c>
      <c r="C55">
        <v>1.84629</v>
      </c>
      <c r="D55">
        <v>3.31717</v>
      </c>
      <c r="E55">
        <v>10.783799999999999</v>
      </c>
      <c r="F55">
        <v>0</v>
      </c>
    </row>
    <row r="56" spans="1:6" x14ac:dyDescent="0.25">
      <c r="A56">
        <v>55</v>
      </c>
      <c r="B56">
        <v>-0.25378499999999998</v>
      </c>
      <c r="C56">
        <v>-0.184588</v>
      </c>
      <c r="D56">
        <v>2.3056199999999998</v>
      </c>
      <c r="E56">
        <v>10.983599999999999</v>
      </c>
      <c r="F56">
        <v>0</v>
      </c>
    </row>
    <row r="57" spans="1:6" x14ac:dyDescent="0.25">
      <c r="A57">
        <v>56</v>
      </c>
      <c r="B57">
        <v>0.93493599999999999</v>
      </c>
      <c r="C57">
        <v>-5.2602900000000004</v>
      </c>
      <c r="D57">
        <v>2.0907399999999998</v>
      </c>
      <c r="E57">
        <v>11.182600000000001</v>
      </c>
      <c r="F57">
        <v>0</v>
      </c>
    </row>
    <row r="58" spans="1:6" x14ac:dyDescent="0.25">
      <c r="A58">
        <v>57</v>
      </c>
      <c r="B58">
        <v>0.246004</v>
      </c>
      <c r="C58">
        <v>-1.2536</v>
      </c>
      <c r="D58">
        <v>5.27562</v>
      </c>
      <c r="E58">
        <v>11.3819</v>
      </c>
      <c r="F58">
        <v>0</v>
      </c>
    </row>
    <row r="59" spans="1:6" x14ac:dyDescent="0.25">
      <c r="A59">
        <v>58</v>
      </c>
      <c r="B59">
        <v>0.36810900000000002</v>
      </c>
      <c r="C59">
        <v>4.4058800000000002E-2</v>
      </c>
      <c r="D59">
        <v>6.0782800000000003</v>
      </c>
      <c r="E59">
        <v>11.581</v>
      </c>
      <c r="F59">
        <v>0</v>
      </c>
    </row>
    <row r="60" spans="1:6" x14ac:dyDescent="0.25">
      <c r="A60">
        <v>59</v>
      </c>
      <c r="B60">
        <v>-0.30945099999999998</v>
      </c>
      <c r="C60">
        <v>0.68750100000000003</v>
      </c>
      <c r="D60">
        <v>2.5929199999999999</v>
      </c>
      <c r="E60">
        <v>11.7799</v>
      </c>
      <c r="F60">
        <v>0</v>
      </c>
    </row>
    <row r="61" spans="1:6" x14ac:dyDescent="0.25">
      <c r="A61">
        <v>60</v>
      </c>
      <c r="B61">
        <v>-0.35913</v>
      </c>
      <c r="C61">
        <v>1.40516</v>
      </c>
      <c r="D61">
        <v>0.40821099999999999</v>
      </c>
      <c r="E61">
        <v>11.9801</v>
      </c>
      <c r="F61">
        <v>0</v>
      </c>
    </row>
    <row r="62" spans="1:6" x14ac:dyDescent="0.25">
      <c r="A62">
        <v>61</v>
      </c>
      <c r="B62">
        <v>-0.143652</v>
      </c>
      <c r="C62">
        <v>0.88262700000000005</v>
      </c>
      <c r="D62">
        <v>0.27712900000000001</v>
      </c>
      <c r="E62">
        <v>12.180300000000001</v>
      </c>
      <c r="F62">
        <v>0</v>
      </c>
    </row>
    <row r="63" spans="1:6" x14ac:dyDescent="0.25">
      <c r="A63">
        <v>62</v>
      </c>
      <c r="B63">
        <v>-0.49141000000000001</v>
      </c>
      <c r="C63">
        <v>3.6922199999999998</v>
      </c>
      <c r="D63">
        <v>2.1069</v>
      </c>
      <c r="E63">
        <v>12.379300000000001</v>
      </c>
      <c r="F63">
        <v>0</v>
      </c>
    </row>
    <row r="64" spans="1:6" x14ac:dyDescent="0.25">
      <c r="A64">
        <v>63</v>
      </c>
      <c r="B64">
        <v>5.8657899999999999E-2</v>
      </c>
      <c r="C64">
        <v>-0.50481200000000004</v>
      </c>
      <c r="D64">
        <v>6.3805500000000004</v>
      </c>
      <c r="E64">
        <v>12.578900000000001</v>
      </c>
      <c r="F64">
        <v>0</v>
      </c>
    </row>
    <row r="65" spans="1:6" x14ac:dyDescent="0.25">
      <c r="A65">
        <v>64</v>
      </c>
      <c r="B65">
        <v>-0.35733500000000001</v>
      </c>
      <c r="C65">
        <v>-0.12592999999999999</v>
      </c>
      <c r="D65">
        <v>5.6227799999999997</v>
      </c>
      <c r="E65">
        <v>12.7783</v>
      </c>
      <c r="F65">
        <v>0</v>
      </c>
    </row>
    <row r="66" spans="1:6" x14ac:dyDescent="0.25">
      <c r="A66">
        <v>65</v>
      </c>
      <c r="B66">
        <v>-0.38007999999999997</v>
      </c>
      <c r="C66">
        <v>-3.2383899999999999</v>
      </c>
      <c r="D66">
        <v>1.7334000000000001</v>
      </c>
      <c r="E66">
        <v>12.9788</v>
      </c>
      <c r="F66">
        <v>0</v>
      </c>
    </row>
    <row r="67" spans="1:6" x14ac:dyDescent="0.25">
      <c r="A67">
        <v>66</v>
      </c>
      <c r="B67">
        <v>0.186748</v>
      </c>
      <c r="C67">
        <v>0.16197300000000001</v>
      </c>
      <c r="D67">
        <v>1.86568</v>
      </c>
      <c r="E67">
        <v>13.1792</v>
      </c>
      <c r="F67">
        <v>0</v>
      </c>
    </row>
    <row r="68" spans="1:6" x14ac:dyDescent="0.25">
      <c r="A68">
        <v>67</v>
      </c>
      <c r="B68">
        <v>1.31681E-2</v>
      </c>
      <c r="C68">
        <v>-0.12772600000000001</v>
      </c>
      <c r="D68">
        <v>1.93451</v>
      </c>
      <c r="E68">
        <v>13.376899999999999</v>
      </c>
      <c r="F68">
        <v>0</v>
      </c>
    </row>
    <row r="69" spans="1:6" x14ac:dyDescent="0.25">
      <c r="A69">
        <v>68</v>
      </c>
      <c r="B69">
        <v>-0.16400300000000001</v>
      </c>
      <c r="C69">
        <v>-0.139097</v>
      </c>
      <c r="D69">
        <v>1.4963799999999999E-2</v>
      </c>
      <c r="E69">
        <v>13.5753</v>
      </c>
      <c r="F69">
        <v>0</v>
      </c>
    </row>
    <row r="70" spans="1:6" x14ac:dyDescent="0.25">
      <c r="A70">
        <v>69</v>
      </c>
      <c r="B70">
        <v>-0.31543599999999999</v>
      </c>
      <c r="C70">
        <v>0.54983400000000004</v>
      </c>
      <c r="D70">
        <v>1.4532799999999999</v>
      </c>
      <c r="E70">
        <v>13.7761</v>
      </c>
      <c r="F70">
        <v>0</v>
      </c>
    </row>
    <row r="71" spans="1:6" x14ac:dyDescent="0.25">
      <c r="A71">
        <v>70</v>
      </c>
      <c r="B71">
        <v>-0.23941999999999999</v>
      </c>
      <c r="C71">
        <v>0.205069</v>
      </c>
      <c r="D71">
        <v>1.6400300000000001</v>
      </c>
      <c r="E71">
        <v>13.978400000000001</v>
      </c>
      <c r="F71">
        <v>0</v>
      </c>
    </row>
    <row r="72" spans="1:6" x14ac:dyDescent="0.25">
      <c r="A72">
        <v>71</v>
      </c>
      <c r="B72">
        <v>-0.11133</v>
      </c>
      <c r="C72">
        <v>-5.7096500000000001E-2</v>
      </c>
      <c r="D72">
        <v>1.6920999999999999</v>
      </c>
      <c r="E72">
        <v>14.176500000000001</v>
      </c>
      <c r="F72">
        <v>0</v>
      </c>
    </row>
    <row r="73" spans="1:6" x14ac:dyDescent="0.25">
      <c r="A73">
        <v>72</v>
      </c>
      <c r="B73">
        <v>-8.14029E-2</v>
      </c>
      <c r="C73">
        <v>4.8248300000000001E-2</v>
      </c>
      <c r="D73">
        <v>1.70347</v>
      </c>
      <c r="E73">
        <v>14.3741</v>
      </c>
      <c r="F73">
        <v>0</v>
      </c>
    </row>
    <row r="74" spans="1:6" x14ac:dyDescent="0.25">
      <c r="A74">
        <v>73</v>
      </c>
      <c r="B74">
        <v>-0.16100999999999999</v>
      </c>
      <c r="C74">
        <v>-0.314473</v>
      </c>
      <c r="D74">
        <v>1.8369500000000001</v>
      </c>
      <c r="E74">
        <v>14.573499999999999</v>
      </c>
      <c r="F74">
        <v>0</v>
      </c>
    </row>
    <row r="75" spans="1:6" x14ac:dyDescent="0.25">
      <c r="A75">
        <v>74</v>
      </c>
      <c r="B75">
        <v>-2.0350699999999999E-2</v>
      </c>
      <c r="C75">
        <v>-8.8220599999999996E-2</v>
      </c>
      <c r="D75">
        <v>1.70048</v>
      </c>
      <c r="E75">
        <v>14.773400000000001</v>
      </c>
      <c r="F75">
        <v>0</v>
      </c>
    </row>
    <row r="76" spans="1:6" x14ac:dyDescent="0.25">
      <c r="A76">
        <v>75</v>
      </c>
      <c r="B76">
        <v>-6.5241999999999994E-2</v>
      </c>
      <c r="C76">
        <v>6.85997E-2</v>
      </c>
      <c r="D76">
        <v>1.73699</v>
      </c>
      <c r="E76">
        <v>14.974299999999999</v>
      </c>
      <c r="F76">
        <v>0</v>
      </c>
    </row>
    <row r="77" spans="1:6" x14ac:dyDescent="0.25">
      <c r="A77">
        <v>76</v>
      </c>
      <c r="B77">
        <v>-3.8905799999999997E-2</v>
      </c>
      <c r="C77">
        <v>-2.2978800000000001E-2</v>
      </c>
      <c r="D77">
        <v>1.7118500000000001</v>
      </c>
      <c r="E77">
        <v>15.1724</v>
      </c>
      <c r="F77">
        <v>0</v>
      </c>
    </row>
    <row r="78" spans="1:6" x14ac:dyDescent="0.25">
      <c r="A78">
        <v>77</v>
      </c>
      <c r="B78">
        <v>5.9855000000000004E-3</v>
      </c>
      <c r="C78">
        <v>-3.6745100000000003E-2</v>
      </c>
      <c r="D78">
        <v>1.6537900000000001</v>
      </c>
      <c r="E78">
        <v>15.372</v>
      </c>
      <c r="F78">
        <v>0</v>
      </c>
    </row>
    <row r="79" spans="1:6" x14ac:dyDescent="0.25">
      <c r="A79">
        <v>78</v>
      </c>
      <c r="B79">
        <v>-7.6015899999999997E-2</v>
      </c>
      <c r="C79">
        <v>-5.6209900000000002E-3</v>
      </c>
      <c r="D79">
        <v>1.76932</v>
      </c>
      <c r="E79">
        <v>15.570600000000001</v>
      </c>
      <c r="F79">
        <v>0</v>
      </c>
    </row>
    <row r="80" spans="1:6" x14ac:dyDescent="0.25">
      <c r="A80">
        <v>79</v>
      </c>
      <c r="B80">
        <v>-0.124498</v>
      </c>
      <c r="C80">
        <v>6.9484400000000002E-3</v>
      </c>
      <c r="D80">
        <v>1.7890699999999999</v>
      </c>
      <c r="E80">
        <v>15.770099999999999</v>
      </c>
      <c r="F80">
        <v>0</v>
      </c>
    </row>
    <row r="81" spans="1:6" x14ac:dyDescent="0.25">
      <c r="A81">
        <v>80</v>
      </c>
      <c r="B81">
        <v>-6.8234699999999995E-2</v>
      </c>
      <c r="C81">
        <v>2.4905199999999999E-2</v>
      </c>
      <c r="D81">
        <v>1.6909000000000001</v>
      </c>
      <c r="E81">
        <v>15.971500000000001</v>
      </c>
      <c r="F81">
        <v>0</v>
      </c>
    </row>
    <row r="82" spans="1:6" x14ac:dyDescent="0.25">
      <c r="A82">
        <v>81</v>
      </c>
      <c r="B82">
        <v>-0.13108300000000001</v>
      </c>
      <c r="C82">
        <v>-6.5476400000000004E-2</v>
      </c>
      <c r="D82">
        <v>1.5885499999999999</v>
      </c>
      <c r="E82">
        <v>16.171199999999999</v>
      </c>
      <c r="F82">
        <v>0</v>
      </c>
    </row>
    <row r="83" spans="1:6" x14ac:dyDescent="0.25">
      <c r="A83">
        <v>82</v>
      </c>
      <c r="B83">
        <v>-0.12689300000000001</v>
      </c>
      <c r="C83">
        <v>8.7442100000000005E-3</v>
      </c>
      <c r="D83">
        <v>1.6382300000000001</v>
      </c>
      <c r="E83">
        <v>16.371200000000002</v>
      </c>
      <c r="F83">
        <v>0</v>
      </c>
    </row>
    <row r="84" spans="1:6" x14ac:dyDescent="0.25">
      <c r="A84">
        <v>83</v>
      </c>
      <c r="B84">
        <v>-6.1052099999999998E-2</v>
      </c>
      <c r="C84">
        <v>5.4234499999999998E-2</v>
      </c>
      <c r="D84">
        <v>1.64242</v>
      </c>
      <c r="E84">
        <v>16.5703</v>
      </c>
      <c r="F84">
        <v>0</v>
      </c>
    </row>
    <row r="85" spans="1:6" x14ac:dyDescent="0.25">
      <c r="A85">
        <v>84</v>
      </c>
      <c r="B85">
        <v>-4.7884000000000003E-2</v>
      </c>
      <c r="C85">
        <v>-4.09355E-2</v>
      </c>
      <c r="D85">
        <v>1.70587</v>
      </c>
      <c r="E85">
        <v>16.769400000000001</v>
      </c>
      <c r="F85">
        <v>0</v>
      </c>
    </row>
    <row r="86" spans="1:6" x14ac:dyDescent="0.25">
      <c r="A86">
        <v>85</v>
      </c>
      <c r="B86">
        <v>-1.25696E-2</v>
      </c>
      <c r="C86">
        <v>-2.0294499999999999E-3</v>
      </c>
      <c r="D86">
        <v>1.6627700000000001</v>
      </c>
      <c r="E86">
        <v>16.9681</v>
      </c>
      <c r="F86">
        <v>0</v>
      </c>
    </row>
    <row r="87" spans="1:6" x14ac:dyDescent="0.25">
      <c r="A87">
        <v>86</v>
      </c>
      <c r="B87">
        <v>-4.0102899999999997E-2</v>
      </c>
      <c r="C87">
        <v>3.6277700000000003E-2</v>
      </c>
      <c r="D87">
        <v>1.71305</v>
      </c>
      <c r="E87">
        <v>17.168800000000001</v>
      </c>
      <c r="F87">
        <v>0</v>
      </c>
    </row>
    <row r="88" spans="1:6" x14ac:dyDescent="0.25">
      <c r="A88">
        <v>87</v>
      </c>
      <c r="B88">
        <v>-4.7285500000000001E-2</v>
      </c>
      <c r="C88">
        <v>6.9484400000000002E-3</v>
      </c>
      <c r="D88">
        <v>1.6909000000000001</v>
      </c>
      <c r="E88">
        <v>17.367000000000001</v>
      </c>
      <c r="F88">
        <v>0</v>
      </c>
    </row>
    <row r="89" spans="1:6" x14ac:dyDescent="0.25">
      <c r="A89">
        <v>88</v>
      </c>
      <c r="B89">
        <v>4.2497100000000003E-2</v>
      </c>
      <c r="C89">
        <v>0.218836</v>
      </c>
      <c r="D89">
        <v>1.36589</v>
      </c>
      <c r="E89">
        <v>17.567699999999999</v>
      </c>
      <c r="F89">
        <v>0</v>
      </c>
    </row>
    <row r="90" spans="1:6" x14ac:dyDescent="0.25">
      <c r="A90">
        <v>89</v>
      </c>
      <c r="B90">
        <v>0.43335099999999999</v>
      </c>
      <c r="C90">
        <v>0.15060000000000001</v>
      </c>
      <c r="D90">
        <v>0.62309099999999995</v>
      </c>
      <c r="E90">
        <v>8.9055899999999993E-2</v>
      </c>
      <c r="F90">
        <v>3</v>
      </c>
    </row>
    <row r="91" spans="1:6" x14ac:dyDescent="0.25">
      <c r="A91">
        <v>90</v>
      </c>
      <c r="B91">
        <v>0.50697199999999998</v>
      </c>
      <c r="C91">
        <v>7.6978699999999997E-2</v>
      </c>
      <c r="D91">
        <v>0.223858</v>
      </c>
      <c r="E91">
        <v>0.26847700000000002</v>
      </c>
      <c r="F91">
        <v>3</v>
      </c>
    </row>
    <row r="92" spans="1:6" x14ac:dyDescent="0.25">
      <c r="A92">
        <v>91</v>
      </c>
      <c r="B92">
        <v>0.52612599999999998</v>
      </c>
      <c r="C92">
        <v>4.1066100000000001E-2</v>
      </c>
      <c r="D92">
        <v>0.25198999999999999</v>
      </c>
      <c r="E92">
        <v>0.46865299999999999</v>
      </c>
      <c r="F92">
        <v>3</v>
      </c>
    </row>
    <row r="93" spans="1:6" x14ac:dyDescent="0.25">
      <c r="A93">
        <v>92</v>
      </c>
      <c r="B93">
        <v>0.530914</v>
      </c>
      <c r="C93">
        <v>5.7227100000000003E-2</v>
      </c>
      <c r="D93">
        <v>0.26815099999999997</v>
      </c>
      <c r="E93">
        <v>0.66659299999999999</v>
      </c>
      <c r="F93">
        <v>3</v>
      </c>
    </row>
    <row r="94" spans="1:6" x14ac:dyDescent="0.25">
      <c r="A94">
        <v>93</v>
      </c>
      <c r="B94">
        <v>0.49260700000000002</v>
      </c>
      <c r="C94">
        <v>6.1416600000000002E-2</v>
      </c>
      <c r="D94">
        <v>0.41479500000000002</v>
      </c>
      <c r="E94">
        <v>0.86872799999999994</v>
      </c>
      <c r="F94">
        <v>3</v>
      </c>
    </row>
    <row r="95" spans="1:6" x14ac:dyDescent="0.25">
      <c r="A95">
        <v>94</v>
      </c>
      <c r="B95">
        <v>0.499191</v>
      </c>
      <c r="C95">
        <v>6.85997E-2</v>
      </c>
      <c r="D95">
        <v>0.25139099999999998</v>
      </c>
      <c r="E95">
        <v>1.0682199999999999</v>
      </c>
      <c r="F95">
        <v>3</v>
      </c>
    </row>
    <row r="96" spans="1:6" x14ac:dyDescent="0.25">
      <c r="A96">
        <v>95</v>
      </c>
      <c r="B96">
        <v>0.49739499999999998</v>
      </c>
      <c r="C96">
        <v>4.4058800000000002E-2</v>
      </c>
      <c r="D96">
        <v>0.29089500000000001</v>
      </c>
      <c r="E96">
        <v>1.2673099999999999</v>
      </c>
      <c r="F96">
        <v>3</v>
      </c>
    </row>
    <row r="97" spans="1:6" x14ac:dyDescent="0.25">
      <c r="A97">
        <v>96</v>
      </c>
      <c r="B97">
        <v>0.49559999999999998</v>
      </c>
      <c r="C97">
        <v>6.1416600000000002E-2</v>
      </c>
      <c r="D97">
        <v>0.316633</v>
      </c>
      <c r="E97">
        <v>1.4660899999999999</v>
      </c>
      <c r="F97">
        <v>3</v>
      </c>
    </row>
    <row r="98" spans="1:6" x14ac:dyDescent="0.25">
      <c r="A98">
        <v>97</v>
      </c>
      <c r="B98">
        <v>0.450708</v>
      </c>
      <c r="C98">
        <v>4.5854499999999999E-2</v>
      </c>
      <c r="D98">
        <v>0.33818100000000001</v>
      </c>
      <c r="E98">
        <v>1.6647700000000001</v>
      </c>
      <c r="F98">
        <v>3</v>
      </c>
    </row>
    <row r="99" spans="1:6" x14ac:dyDescent="0.25">
      <c r="A99">
        <v>98</v>
      </c>
      <c r="B99">
        <v>0.68833299999999997</v>
      </c>
      <c r="C99">
        <v>0.29305599999999998</v>
      </c>
      <c r="D99">
        <v>0.29388799999999998</v>
      </c>
      <c r="E99">
        <v>1.8667800000000001</v>
      </c>
      <c r="F99">
        <v>3</v>
      </c>
    </row>
    <row r="100" spans="1:6" x14ac:dyDescent="0.25">
      <c r="A100">
        <v>99</v>
      </c>
      <c r="B100">
        <v>1.1390400000000001</v>
      </c>
      <c r="C100">
        <v>1.2094400000000001</v>
      </c>
      <c r="D100">
        <v>0.36571399999999998</v>
      </c>
      <c r="E100">
        <v>2.0648900000000001</v>
      </c>
      <c r="F100">
        <v>3</v>
      </c>
    </row>
    <row r="101" spans="1:6" x14ac:dyDescent="0.25">
      <c r="A101">
        <v>100</v>
      </c>
      <c r="B101">
        <v>-0.149039</v>
      </c>
      <c r="C101">
        <v>-0.50182000000000004</v>
      </c>
      <c r="D101">
        <v>3.9019499999999998</v>
      </c>
      <c r="E101">
        <v>2.26356</v>
      </c>
      <c r="F101">
        <v>3</v>
      </c>
    </row>
    <row r="102" spans="1:6" x14ac:dyDescent="0.25">
      <c r="A102">
        <v>101</v>
      </c>
      <c r="B102">
        <v>-0.374693</v>
      </c>
      <c r="C102">
        <v>-1.7096899999999999</v>
      </c>
      <c r="D102">
        <v>8.5850100000000005</v>
      </c>
      <c r="E102">
        <v>2.4632800000000001</v>
      </c>
      <c r="F102">
        <v>3</v>
      </c>
    </row>
    <row r="103" spans="1:6" x14ac:dyDescent="0.25">
      <c r="A103">
        <v>102</v>
      </c>
      <c r="B103">
        <v>-0.243011</v>
      </c>
      <c r="C103">
        <v>-2.7667299999999999</v>
      </c>
      <c r="D103">
        <v>6.6187699999999996</v>
      </c>
      <c r="E103">
        <v>2.6620900000000001</v>
      </c>
      <c r="F103">
        <v>3</v>
      </c>
    </row>
    <row r="104" spans="1:6" x14ac:dyDescent="0.25">
      <c r="A104">
        <v>103</v>
      </c>
      <c r="B104">
        <v>-0.38606499999999999</v>
      </c>
      <c r="C104">
        <v>-2.37229</v>
      </c>
      <c r="D104">
        <v>4.8327</v>
      </c>
      <c r="E104">
        <v>2.8616600000000001</v>
      </c>
      <c r="F104">
        <v>3</v>
      </c>
    </row>
    <row r="105" spans="1:6" x14ac:dyDescent="0.25">
      <c r="A105">
        <v>104</v>
      </c>
      <c r="B105">
        <v>-4.1898499999999998E-2</v>
      </c>
      <c r="C105">
        <v>-2.3800699999999999</v>
      </c>
      <c r="D105">
        <v>3.4063500000000002</v>
      </c>
      <c r="E105">
        <v>3.0630700000000002</v>
      </c>
      <c r="F105">
        <v>3</v>
      </c>
    </row>
    <row r="106" spans="1:6" x14ac:dyDescent="0.25">
      <c r="A106">
        <v>105</v>
      </c>
      <c r="B106">
        <v>8.8585499999999998E-2</v>
      </c>
      <c r="C106">
        <v>-0.17860200000000001</v>
      </c>
      <c r="D106">
        <v>3.1854900000000002</v>
      </c>
      <c r="E106">
        <v>3.2627199999999998</v>
      </c>
      <c r="F106">
        <v>3</v>
      </c>
    </row>
    <row r="107" spans="1:6" x14ac:dyDescent="0.25">
      <c r="A107">
        <v>106</v>
      </c>
      <c r="B107">
        <v>0.12928700000000001</v>
      </c>
      <c r="C107">
        <v>0.180529</v>
      </c>
      <c r="D107">
        <v>3.10947</v>
      </c>
      <c r="E107">
        <v>3.46116</v>
      </c>
      <c r="F107">
        <v>3</v>
      </c>
    </row>
    <row r="108" spans="1:6" x14ac:dyDescent="0.25">
      <c r="A108">
        <v>107</v>
      </c>
      <c r="B108">
        <v>-0.450708</v>
      </c>
      <c r="C108">
        <v>-0.74842200000000003</v>
      </c>
      <c r="D108">
        <v>3.1771099999999999</v>
      </c>
      <c r="E108">
        <v>3.6622599999999998</v>
      </c>
      <c r="F108">
        <v>3</v>
      </c>
    </row>
    <row r="109" spans="1:6" x14ac:dyDescent="0.25">
      <c r="A109">
        <v>108</v>
      </c>
      <c r="B109">
        <v>-0.44352599999999998</v>
      </c>
      <c r="C109">
        <v>-2.7158600000000002</v>
      </c>
      <c r="D109">
        <v>3.6158399999999999</v>
      </c>
      <c r="E109">
        <v>3.8600400000000001</v>
      </c>
      <c r="F109">
        <v>3</v>
      </c>
    </row>
    <row r="110" spans="1:6" x14ac:dyDescent="0.25">
      <c r="A110">
        <v>109</v>
      </c>
      <c r="B110">
        <v>-0.22625200000000001</v>
      </c>
      <c r="C110">
        <v>-1.4690799999999999</v>
      </c>
      <c r="D110">
        <v>5.05715</v>
      </c>
      <c r="E110">
        <v>4.0607300000000004</v>
      </c>
      <c r="F110">
        <v>3</v>
      </c>
    </row>
    <row r="111" spans="1:6" x14ac:dyDescent="0.25">
      <c r="A111">
        <v>110</v>
      </c>
      <c r="B111">
        <v>1.0929500000000001</v>
      </c>
      <c r="C111">
        <v>-2.1520199999999998</v>
      </c>
      <c r="D111">
        <v>6.7654199999999998</v>
      </c>
      <c r="E111">
        <v>4.2601899999999997</v>
      </c>
      <c r="F111">
        <v>3</v>
      </c>
    </row>
    <row r="112" spans="1:6" x14ac:dyDescent="0.25">
      <c r="A112">
        <v>111</v>
      </c>
      <c r="B112">
        <v>-0.33758199999999999</v>
      </c>
      <c r="C112">
        <v>-1.93415</v>
      </c>
      <c r="D112">
        <v>6.2979500000000002</v>
      </c>
      <c r="E112">
        <v>4.45878</v>
      </c>
      <c r="F112">
        <v>3</v>
      </c>
    </row>
    <row r="113" spans="1:6" x14ac:dyDescent="0.25">
      <c r="A113">
        <v>112</v>
      </c>
      <c r="B113">
        <v>1.1749499999999999</v>
      </c>
      <c r="C113">
        <v>2.5106799999999998</v>
      </c>
      <c r="D113">
        <v>3.0143</v>
      </c>
      <c r="E113">
        <v>4.6589600000000004</v>
      </c>
      <c r="F113">
        <v>3</v>
      </c>
    </row>
    <row r="114" spans="1:6" x14ac:dyDescent="0.25">
      <c r="A114">
        <v>113</v>
      </c>
      <c r="B114">
        <v>1.4550799999999999</v>
      </c>
      <c r="C114">
        <v>0.84252499999999997</v>
      </c>
      <c r="D114">
        <v>1.4862</v>
      </c>
      <c r="E114">
        <v>4.8581500000000002</v>
      </c>
      <c r="F114">
        <v>3</v>
      </c>
    </row>
    <row r="115" spans="1:6" x14ac:dyDescent="0.25">
      <c r="A115">
        <v>114</v>
      </c>
      <c r="B115">
        <v>1.3904300000000001</v>
      </c>
      <c r="C115">
        <v>0.59831599999999996</v>
      </c>
      <c r="D115">
        <v>1.3581099999999999</v>
      </c>
      <c r="E115">
        <v>5.0591100000000004</v>
      </c>
      <c r="F115">
        <v>3</v>
      </c>
    </row>
    <row r="116" spans="1:6" x14ac:dyDescent="0.25">
      <c r="A116">
        <v>115</v>
      </c>
      <c r="B116">
        <v>0.93373899999999999</v>
      </c>
      <c r="C116">
        <v>3.20201</v>
      </c>
      <c r="D116">
        <v>3.9342700000000002</v>
      </c>
      <c r="E116">
        <v>5.2583900000000003</v>
      </c>
      <c r="F116">
        <v>3</v>
      </c>
    </row>
    <row r="117" spans="1:6" x14ac:dyDescent="0.25">
      <c r="A117">
        <v>116</v>
      </c>
      <c r="B117">
        <v>6.88333E-2</v>
      </c>
      <c r="C117">
        <v>-1.54569</v>
      </c>
      <c r="D117">
        <v>6.4368100000000004</v>
      </c>
      <c r="E117">
        <v>5.4568300000000001</v>
      </c>
      <c r="F117">
        <v>3</v>
      </c>
    </row>
    <row r="118" spans="1:6" x14ac:dyDescent="0.25">
      <c r="A118">
        <v>117</v>
      </c>
      <c r="B118">
        <v>-0.61830300000000005</v>
      </c>
      <c r="C118">
        <v>-1.78511</v>
      </c>
      <c r="D118">
        <v>6.6780299999999997</v>
      </c>
      <c r="E118">
        <v>5.6572500000000003</v>
      </c>
      <c r="F118">
        <v>3</v>
      </c>
    </row>
    <row r="119" spans="1:6" x14ac:dyDescent="0.25">
      <c r="A119">
        <v>118</v>
      </c>
      <c r="B119">
        <v>9.1578199999999998E-2</v>
      </c>
      <c r="C119">
        <v>-1.0441100000000001</v>
      </c>
      <c r="D119">
        <v>4.6728800000000001</v>
      </c>
      <c r="E119">
        <v>5.8558700000000004</v>
      </c>
      <c r="F119">
        <v>3</v>
      </c>
    </row>
    <row r="120" spans="1:6" x14ac:dyDescent="0.25">
      <c r="A120">
        <v>119</v>
      </c>
      <c r="B120">
        <v>-0.111929</v>
      </c>
      <c r="C120">
        <v>-4.2289899999999996</v>
      </c>
      <c r="D120">
        <v>3.2058399999999998</v>
      </c>
      <c r="E120">
        <v>6.0553400000000002</v>
      </c>
      <c r="F120">
        <v>3</v>
      </c>
    </row>
    <row r="121" spans="1:6" x14ac:dyDescent="0.25">
      <c r="A121">
        <v>120</v>
      </c>
      <c r="B121">
        <v>-1.37667E-2</v>
      </c>
      <c r="C121">
        <v>-0.40665000000000001</v>
      </c>
      <c r="D121">
        <v>3.2160099999999998</v>
      </c>
      <c r="E121">
        <v>6.2557</v>
      </c>
      <c r="F121">
        <v>3</v>
      </c>
    </row>
    <row r="122" spans="1:6" x14ac:dyDescent="0.25">
      <c r="A122">
        <v>121</v>
      </c>
      <c r="B122">
        <v>0.29269099999999998</v>
      </c>
      <c r="C122">
        <v>-0.20912800000000001</v>
      </c>
      <c r="D122">
        <v>2.7126299999999999</v>
      </c>
      <c r="E122">
        <v>6.4535499999999999</v>
      </c>
      <c r="F122">
        <v>3</v>
      </c>
    </row>
    <row r="123" spans="1:6" x14ac:dyDescent="0.25">
      <c r="A123">
        <v>122</v>
      </c>
      <c r="B123">
        <v>-7.9607200000000003E-2</v>
      </c>
      <c r="C123">
        <v>-0.38270799999999999</v>
      </c>
      <c r="D123">
        <v>4.3376999999999999</v>
      </c>
      <c r="E123">
        <v>6.6549399999999999</v>
      </c>
      <c r="F123">
        <v>3</v>
      </c>
    </row>
    <row r="124" spans="1:6" x14ac:dyDescent="0.25">
      <c r="A124">
        <v>123</v>
      </c>
      <c r="B124">
        <v>0.407613</v>
      </c>
      <c r="C124">
        <v>-5.3045900000000001</v>
      </c>
      <c r="D124">
        <v>2.8353299999999999</v>
      </c>
      <c r="E124">
        <v>6.8528900000000004</v>
      </c>
      <c r="F124">
        <v>3</v>
      </c>
    </row>
    <row r="125" spans="1:6" x14ac:dyDescent="0.25">
      <c r="A125">
        <v>124</v>
      </c>
      <c r="B125">
        <v>-1.2024900000000001</v>
      </c>
      <c r="C125">
        <v>-1.84497</v>
      </c>
      <c r="D125">
        <v>5.7143600000000001</v>
      </c>
      <c r="E125">
        <v>7.0516399999999999</v>
      </c>
      <c r="F125">
        <v>3</v>
      </c>
    </row>
    <row r="126" spans="1:6" x14ac:dyDescent="0.25">
      <c r="A126">
        <v>125</v>
      </c>
      <c r="B126">
        <v>1.29826</v>
      </c>
      <c r="C126">
        <v>-1.7067000000000001</v>
      </c>
      <c r="D126">
        <v>7.1879900000000001</v>
      </c>
      <c r="E126">
        <v>7.2528100000000002</v>
      </c>
      <c r="F126">
        <v>3</v>
      </c>
    </row>
    <row r="127" spans="1:6" x14ac:dyDescent="0.25">
      <c r="A127">
        <v>126</v>
      </c>
      <c r="B127">
        <v>1.1031299999999999</v>
      </c>
      <c r="C127">
        <v>0.76890400000000003</v>
      </c>
      <c r="D127">
        <v>5.1936200000000001</v>
      </c>
      <c r="E127">
        <v>7.4517100000000003</v>
      </c>
      <c r="F127">
        <v>3</v>
      </c>
    </row>
    <row r="128" spans="1:6" x14ac:dyDescent="0.25">
      <c r="A128">
        <v>127</v>
      </c>
      <c r="B128">
        <v>1.41856</v>
      </c>
      <c r="C128">
        <v>0.47920499999999999</v>
      </c>
      <c r="D128">
        <v>0.18555099999999999</v>
      </c>
      <c r="E128">
        <v>7.6521299999999997</v>
      </c>
      <c r="F128">
        <v>3</v>
      </c>
    </row>
    <row r="129" spans="1:6" x14ac:dyDescent="0.25">
      <c r="A129">
        <v>128</v>
      </c>
      <c r="B129">
        <v>0.97264399999999995</v>
      </c>
      <c r="C129">
        <v>0.56838900000000003</v>
      </c>
      <c r="D129">
        <v>-0.54408199999999995</v>
      </c>
      <c r="E129">
        <v>7.8499600000000003</v>
      </c>
      <c r="F129">
        <v>3</v>
      </c>
    </row>
    <row r="130" spans="1:6" x14ac:dyDescent="0.25">
      <c r="A130">
        <v>129</v>
      </c>
      <c r="B130">
        <v>1.1438299999999999</v>
      </c>
      <c r="C130">
        <v>1.0119199999999999</v>
      </c>
      <c r="D130">
        <v>0.64224499999999995</v>
      </c>
      <c r="E130">
        <v>8.0493699999999997</v>
      </c>
      <c r="F130">
        <v>3</v>
      </c>
    </row>
    <row r="131" spans="1:6" x14ac:dyDescent="0.25">
      <c r="A131">
        <v>130</v>
      </c>
      <c r="B131">
        <v>0.215478</v>
      </c>
      <c r="C131">
        <v>-0.12413399999999999</v>
      </c>
      <c r="D131">
        <v>3.1166499999999999</v>
      </c>
      <c r="E131">
        <v>8.2507900000000003</v>
      </c>
      <c r="F131">
        <v>3</v>
      </c>
    </row>
    <row r="132" spans="1:6" x14ac:dyDescent="0.25">
      <c r="A132">
        <v>131</v>
      </c>
      <c r="B132">
        <v>0.29149399999999998</v>
      </c>
      <c r="C132">
        <v>-0.93576800000000004</v>
      </c>
      <c r="D132">
        <v>5.9178699999999997</v>
      </c>
      <c r="E132">
        <v>8.4510900000000007</v>
      </c>
      <c r="F132">
        <v>3</v>
      </c>
    </row>
    <row r="133" spans="1:6" x14ac:dyDescent="0.25">
      <c r="A133">
        <v>132</v>
      </c>
      <c r="B133">
        <v>-0.142455</v>
      </c>
      <c r="C133">
        <v>-0.41143800000000003</v>
      </c>
      <c r="D133">
        <v>5.8831499999999997</v>
      </c>
      <c r="E133">
        <v>8.6484199999999998</v>
      </c>
      <c r="F133">
        <v>3</v>
      </c>
    </row>
    <row r="134" spans="1:6" x14ac:dyDescent="0.25">
      <c r="A134">
        <v>133</v>
      </c>
      <c r="B134">
        <v>0.25079299999999999</v>
      </c>
      <c r="C134">
        <v>-1.27634</v>
      </c>
      <c r="D134">
        <v>4.3071700000000002</v>
      </c>
      <c r="E134">
        <v>8.8479299999999999</v>
      </c>
      <c r="F134">
        <v>3</v>
      </c>
    </row>
    <row r="135" spans="1:6" x14ac:dyDescent="0.25">
      <c r="A135">
        <v>134</v>
      </c>
      <c r="B135">
        <v>-0.63206899999999999</v>
      </c>
      <c r="C135">
        <v>-3.7561399999999998</v>
      </c>
      <c r="D135">
        <v>2.8329399999999998</v>
      </c>
      <c r="E135">
        <v>9.0467700000000004</v>
      </c>
      <c r="F135">
        <v>3</v>
      </c>
    </row>
    <row r="136" spans="1:6" x14ac:dyDescent="0.25">
      <c r="A136">
        <v>135</v>
      </c>
      <c r="B136">
        <v>-0.19392999999999999</v>
      </c>
      <c r="C136">
        <v>-0.43717600000000001</v>
      </c>
      <c r="D136">
        <v>2.9107500000000002</v>
      </c>
      <c r="E136">
        <v>9.2474399999999992</v>
      </c>
      <c r="F136">
        <v>3</v>
      </c>
    </row>
    <row r="137" spans="1:6" x14ac:dyDescent="0.25">
      <c r="A137">
        <v>136</v>
      </c>
      <c r="B137">
        <v>0.41060600000000003</v>
      </c>
      <c r="C137">
        <v>-0.17261699999999999</v>
      </c>
      <c r="D137">
        <v>2.8491</v>
      </c>
      <c r="E137">
        <v>9.4489599999999996</v>
      </c>
      <c r="F137">
        <v>3</v>
      </c>
    </row>
    <row r="138" spans="1:6" x14ac:dyDescent="0.25">
      <c r="A138">
        <v>137</v>
      </c>
      <c r="B138">
        <v>-0.25677800000000001</v>
      </c>
      <c r="C138">
        <v>-1.7102900000000001</v>
      </c>
      <c r="D138">
        <v>3.65415</v>
      </c>
      <c r="E138">
        <v>9.6472200000000008</v>
      </c>
      <c r="F138">
        <v>3</v>
      </c>
    </row>
    <row r="139" spans="1:6" x14ac:dyDescent="0.25">
      <c r="A139">
        <v>138</v>
      </c>
      <c r="B139">
        <v>0.30645800000000001</v>
      </c>
      <c r="C139">
        <v>-2.5913599999999999</v>
      </c>
      <c r="D139">
        <v>3.68946</v>
      </c>
      <c r="E139">
        <v>9.8453900000000001</v>
      </c>
      <c r="F139">
        <v>3</v>
      </c>
    </row>
    <row r="140" spans="1:6" x14ac:dyDescent="0.25">
      <c r="A140">
        <v>139</v>
      </c>
      <c r="B140">
        <v>-0.19033900000000001</v>
      </c>
      <c r="C140">
        <v>-2.11192</v>
      </c>
      <c r="D140">
        <v>5.2846000000000002</v>
      </c>
      <c r="E140">
        <v>10.0458</v>
      </c>
      <c r="F140">
        <v>3</v>
      </c>
    </row>
    <row r="141" spans="1:6" x14ac:dyDescent="0.25">
      <c r="A141">
        <v>140</v>
      </c>
      <c r="B141">
        <v>9.0979699999999997E-2</v>
      </c>
      <c r="C141">
        <v>-1.30148</v>
      </c>
      <c r="D141">
        <v>5.3480499999999997</v>
      </c>
      <c r="E141">
        <v>10.2438</v>
      </c>
      <c r="F141">
        <v>3</v>
      </c>
    </row>
    <row r="142" spans="1:6" x14ac:dyDescent="0.25">
      <c r="A142">
        <v>141</v>
      </c>
      <c r="B142">
        <v>1.82318</v>
      </c>
      <c r="C142">
        <v>6.84659</v>
      </c>
      <c r="D142">
        <v>2.3822299999999998</v>
      </c>
      <c r="E142">
        <v>10.446099999999999</v>
      </c>
      <c r="F142">
        <v>3</v>
      </c>
    </row>
    <row r="143" spans="1:6" x14ac:dyDescent="0.25">
      <c r="A143">
        <v>142</v>
      </c>
      <c r="B143">
        <v>1.47603</v>
      </c>
      <c r="C143">
        <v>1.3285499999999999</v>
      </c>
      <c r="D143">
        <v>-0.18136099999999999</v>
      </c>
      <c r="E143">
        <v>10.6442</v>
      </c>
      <c r="F143">
        <v>3</v>
      </c>
    </row>
    <row r="144" spans="1:6" x14ac:dyDescent="0.25">
      <c r="A144">
        <v>143</v>
      </c>
      <c r="B144">
        <v>1.14323</v>
      </c>
      <c r="C144">
        <v>0.75872799999999996</v>
      </c>
      <c r="D144">
        <v>-1.1683699999999999</v>
      </c>
      <c r="E144">
        <v>10.8436</v>
      </c>
      <c r="F144">
        <v>3</v>
      </c>
    </row>
    <row r="145" spans="1:6" x14ac:dyDescent="0.25">
      <c r="A145">
        <v>144</v>
      </c>
      <c r="B145">
        <v>2.0793599999999999</v>
      </c>
      <c r="C145">
        <v>3.8442599999999998</v>
      </c>
      <c r="D145">
        <v>1.4251499999999999</v>
      </c>
      <c r="E145">
        <v>11.042299999999999</v>
      </c>
      <c r="F145">
        <v>3</v>
      </c>
    </row>
    <row r="146" spans="1:6" x14ac:dyDescent="0.25">
      <c r="A146">
        <v>145</v>
      </c>
      <c r="B146">
        <v>0.19512699999999999</v>
      </c>
      <c r="C146">
        <v>-2.8984200000000002</v>
      </c>
      <c r="D146">
        <v>6.1788400000000001</v>
      </c>
      <c r="E146">
        <v>11.2417</v>
      </c>
      <c r="F146">
        <v>3</v>
      </c>
    </row>
    <row r="147" spans="1:6" x14ac:dyDescent="0.25">
      <c r="A147">
        <v>146</v>
      </c>
      <c r="B147">
        <v>-0.27832600000000002</v>
      </c>
      <c r="C147">
        <v>-1.4828399999999999</v>
      </c>
      <c r="D147">
        <v>6.70017</v>
      </c>
      <c r="E147">
        <v>11.4427</v>
      </c>
      <c r="F147">
        <v>3</v>
      </c>
    </row>
    <row r="148" spans="1:6" x14ac:dyDescent="0.25">
      <c r="A148">
        <v>147</v>
      </c>
      <c r="B148">
        <v>-0.156222</v>
      </c>
      <c r="C148">
        <v>-1.5061899999999999</v>
      </c>
      <c r="D148">
        <v>5.2678399999999996</v>
      </c>
      <c r="E148">
        <v>11.6424</v>
      </c>
      <c r="F148">
        <v>3</v>
      </c>
    </row>
    <row r="149" spans="1:6" x14ac:dyDescent="0.25">
      <c r="A149">
        <v>148</v>
      </c>
      <c r="B149">
        <v>5.9855000000000004E-3</v>
      </c>
      <c r="C149">
        <v>-3.3509199999999999</v>
      </c>
      <c r="D149">
        <v>3.2189999999999999</v>
      </c>
      <c r="E149">
        <v>11.8408</v>
      </c>
      <c r="F149">
        <v>3</v>
      </c>
    </row>
    <row r="150" spans="1:6" x14ac:dyDescent="0.25">
      <c r="A150">
        <v>149</v>
      </c>
      <c r="B150">
        <v>4.6088400000000002E-2</v>
      </c>
      <c r="C150">
        <v>-0.35277999999999998</v>
      </c>
      <c r="D150">
        <v>3.7325599999999999</v>
      </c>
      <c r="E150">
        <v>12.040100000000001</v>
      </c>
      <c r="F150">
        <v>3</v>
      </c>
    </row>
    <row r="151" spans="1:6" x14ac:dyDescent="0.25">
      <c r="A151">
        <v>150</v>
      </c>
      <c r="B151">
        <v>0.218471</v>
      </c>
      <c r="C151">
        <v>-0.194164</v>
      </c>
      <c r="D151">
        <v>3.5015200000000002</v>
      </c>
      <c r="E151">
        <v>12.240500000000001</v>
      </c>
      <c r="F151">
        <v>3</v>
      </c>
    </row>
    <row r="152" spans="1:6" x14ac:dyDescent="0.25">
      <c r="A152">
        <v>151</v>
      </c>
      <c r="B152">
        <v>0.13646900000000001</v>
      </c>
      <c r="C152">
        <v>-1.09917</v>
      </c>
      <c r="D152">
        <v>4.6345799999999997</v>
      </c>
      <c r="E152">
        <v>12.4398</v>
      </c>
      <c r="F152">
        <v>3</v>
      </c>
    </row>
    <row r="153" spans="1:6" x14ac:dyDescent="0.25">
      <c r="A153">
        <v>152</v>
      </c>
      <c r="B153">
        <v>0.15442600000000001</v>
      </c>
      <c r="C153">
        <v>-3.9566499999999998</v>
      </c>
      <c r="D153">
        <v>4.13</v>
      </c>
      <c r="E153">
        <v>12.6402</v>
      </c>
      <c r="F153">
        <v>3</v>
      </c>
    </row>
    <row r="154" spans="1:6" x14ac:dyDescent="0.25">
      <c r="A154">
        <v>153</v>
      </c>
      <c r="B154">
        <v>0.21906900000000001</v>
      </c>
      <c r="C154">
        <v>-2.4722499999999998</v>
      </c>
      <c r="D154">
        <v>6.0585300000000002</v>
      </c>
      <c r="E154">
        <v>12.838800000000001</v>
      </c>
      <c r="F154">
        <v>3</v>
      </c>
    </row>
    <row r="155" spans="1:6" x14ac:dyDescent="0.25">
      <c r="A155">
        <v>154</v>
      </c>
      <c r="B155">
        <v>-0.33339299999999999</v>
      </c>
      <c r="C155">
        <v>-1.64266</v>
      </c>
      <c r="D155">
        <v>6.6373300000000004</v>
      </c>
      <c r="E155">
        <v>13.0375</v>
      </c>
      <c r="F155">
        <v>3</v>
      </c>
    </row>
    <row r="156" spans="1:6" x14ac:dyDescent="0.25">
      <c r="A156">
        <v>155</v>
      </c>
      <c r="B156">
        <v>0.16759399999999999</v>
      </c>
      <c r="C156">
        <v>-2.54108</v>
      </c>
      <c r="D156">
        <v>5.0613400000000004</v>
      </c>
      <c r="E156">
        <v>13.238099999999999</v>
      </c>
      <c r="F156">
        <v>3</v>
      </c>
    </row>
    <row r="157" spans="1:6" x14ac:dyDescent="0.25">
      <c r="A157">
        <v>156</v>
      </c>
      <c r="B157">
        <v>0.94930099999999995</v>
      </c>
      <c r="C157">
        <v>-1.0704400000000001</v>
      </c>
      <c r="D157">
        <v>-0.571017</v>
      </c>
      <c r="E157">
        <v>13.4361</v>
      </c>
      <c r="F157">
        <v>3</v>
      </c>
    </row>
    <row r="158" spans="1:6" x14ac:dyDescent="0.25">
      <c r="A158">
        <v>157</v>
      </c>
      <c r="B158">
        <v>1.02352</v>
      </c>
      <c r="C158">
        <v>2.9693600000000001E-2</v>
      </c>
      <c r="D158">
        <v>-7.2424600000000006E-2</v>
      </c>
      <c r="E158">
        <v>13.6381</v>
      </c>
      <c r="F158">
        <v>3</v>
      </c>
    </row>
    <row r="159" spans="1:6" x14ac:dyDescent="0.25">
      <c r="A159">
        <v>158</v>
      </c>
      <c r="B159">
        <v>1.09056</v>
      </c>
      <c r="C159">
        <v>0.34213700000000002</v>
      </c>
      <c r="D159">
        <v>0.117316</v>
      </c>
      <c r="E159">
        <v>13.835699999999999</v>
      </c>
      <c r="F159">
        <v>3</v>
      </c>
    </row>
    <row r="160" spans="1:6" x14ac:dyDescent="0.25">
      <c r="A160">
        <v>159</v>
      </c>
      <c r="B160">
        <v>1.66936</v>
      </c>
      <c r="C160">
        <v>2.1629299999999998</v>
      </c>
      <c r="D160">
        <v>0.21607699999999999</v>
      </c>
      <c r="E160">
        <v>14.035600000000001</v>
      </c>
      <c r="F160">
        <v>3</v>
      </c>
    </row>
    <row r="161" spans="1:6" x14ac:dyDescent="0.25">
      <c r="A161">
        <v>160</v>
      </c>
      <c r="B161">
        <v>-3.71101E-2</v>
      </c>
      <c r="C161">
        <v>-2.8355700000000001</v>
      </c>
      <c r="D161">
        <v>5.8328699999999998</v>
      </c>
      <c r="E161">
        <v>14.235300000000001</v>
      </c>
      <c r="F161">
        <v>3</v>
      </c>
    </row>
    <row r="162" spans="1:6" x14ac:dyDescent="0.25">
      <c r="A162">
        <v>161</v>
      </c>
      <c r="B162">
        <v>-3.5913E-2</v>
      </c>
      <c r="C162">
        <v>-1.19075</v>
      </c>
      <c r="D162">
        <v>7.0868399999999996</v>
      </c>
      <c r="E162">
        <v>14.4352</v>
      </c>
      <c r="F162">
        <v>3</v>
      </c>
    </row>
    <row r="163" spans="1:6" x14ac:dyDescent="0.25">
      <c r="A163">
        <v>162</v>
      </c>
      <c r="B163">
        <v>-7.9008700000000001E-2</v>
      </c>
      <c r="C163">
        <v>-1.5923799999999999</v>
      </c>
      <c r="D163">
        <v>6.2620300000000002</v>
      </c>
      <c r="E163">
        <v>14.635</v>
      </c>
      <c r="F163">
        <v>3</v>
      </c>
    </row>
    <row r="164" spans="1:6" x14ac:dyDescent="0.25">
      <c r="A164">
        <v>163</v>
      </c>
      <c r="B164">
        <v>-0.12749099999999999</v>
      </c>
      <c r="C164">
        <v>-2.79068</v>
      </c>
      <c r="D164">
        <v>4.1557399999999998</v>
      </c>
      <c r="E164">
        <v>14.8345</v>
      </c>
      <c r="F164">
        <v>3</v>
      </c>
    </row>
    <row r="165" spans="1:6" x14ac:dyDescent="0.25">
      <c r="A165">
        <v>164</v>
      </c>
      <c r="B165">
        <v>-0.24839800000000001</v>
      </c>
      <c r="C165">
        <v>-2.6649799999999999</v>
      </c>
      <c r="D165">
        <v>2.0871499999999998</v>
      </c>
      <c r="E165">
        <v>15.0344</v>
      </c>
      <c r="F165">
        <v>3</v>
      </c>
    </row>
    <row r="166" spans="1:6" x14ac:dyDescent="0.25">
      <c r="A166">
        <v>165</v>
      </c>
      <c r="B166">
        <v>1.0755999999999999</v>
      </c>
      <c r="C166">
        <v>0.45765699999999998</v>
      </c>
      <c r="D166">
        <v>2.87005</v>
      </c>
      <c r="E166">
        <v>15.234</v>
      </c>
      <c r="F166">
        <v>3</v>
      </c>
    </row>
    <row r="167" spans="1:6" x14ac:dyDescent="0.25">
      <c r="A167">
        <v>166</v>
      </c>
      <c r="B167">
        <v>0.76793999999999996</v>
      </c>
      <c r="C167">
        <v>-0.47009600000000001</v>
      </c>
      <c r="D167">
        <v>2.3511099999999998</v>
      </c>
      <c r="E167">
        <v>15.431699999999999</v>
      </c>
      <c r="F167">
        <v>3</v>
      </c>
    </row>
    <row r="168" spans="1:6" x14ac:dyDescent="0.25">
      <c r="A168">
        <v>167</v>
      </c>
      <c r="B168">
        <v>0.132878</v>
      </c>
      <c r="C168">
        <v>-1.0195700000000001</v>
      </c>
      <c r="D168">
        <v>3.6242200000000002</v>
      </c>
      <c r="E168">
        <v>15.631</v>
      </c>
      <c r="F168">
        <v>3</v>
      </c>
    </row>
    <row r="169" spans="1:6" x14ac:dyDescent="0.25">
      <c r="A169">
        <v>168</v>
      </c>
      <c r="B169">
        <v>-0.75058199999999997</v>
      </c>
      <c r="C169">
        <v>-2.8235999999999999</v>
      </c>
      <c r="D169">
        <v>3.8875799999999998</v>
      </c>
      <c r="E169">
        <v>15.8324</v>
      </c>
      <c r="F169">
        <v>3</v>
      </c>
    </row>
    <row r="170" spans="1:6" x14ac:dyDescent="0.25">
      <c r="A170">
        <v>169</v>
      </c>
      <c r="B170">
        <v>0.38307200000000002</v>
      </c>
      <c r="C170">
        <v>-2.1538200000000001</v>
      </c>
      <c r="D170">
        <v>5.6676700000000002</v>
      </c>
      <c r="E170">
        <v>16.032499999999999</v>
      </c>
      <c r="F170">
        <v>3</v>
      </c>
    </row>
    <row r="171" spans="1:6" x14ac:dyDescent="0.25">
      <c r="A171">
        <v>170</v>
      </c>
      <c r="B171">
        <v>-0.72005600000000003</v>
      </c>
      <c r="C171">
        <v>-2.3106399999999998</v>
      </c>
      <c r="D171">
        <v>6.2069700000000001</v>
      </c>
      <c r="E171">
        <v>16.232299999999999</v>
      </c>
      <c r="F171">
        <v>3</v>
      </c>
    </row>
    <row r="172" spans="1:6" x14ac:dyDescent="0.25">
      <c r="A172">
        <v>171</v>
      </c>
      <c r="B172">
        <v>0.295684</v>
      </c>
      <c r="C172">
        <v>-1.8102499999999999</v>
      </c>
      <c r="D172">
        <v>5.9358199999999997</v>
      </c>
      <c r="E172">
        <v>16.428599999999999</v>
      </c>
      <c r="F172">
        <v>3</v>
      </c>
    </row>
    <row r="173" spans="1:6" x14ac:dyDescent="0.25">
      <c r="A173">
        <v>172</v>
      </c>
      <c r="B173">
        <v>1.2719199999999999</v>
      </c>
      <c r="C173">
        <v>2.4975200000000002</v>
      </c>
      <c r="D173">
        <v>2.22661</v>
      </c>
      <c r="E173">
        <v>16.628499999999999</v>
      </c>
      <c r="F173">
        <v>3</v>
      </c>
    </row>
    <row r="174" spans="1:6" x14ac:dyDescent="0.25">
      <c r="A174">
        <v>173</v>
      </c>
      <c r="B174">
        <v>1.15161</v>
      </c>
      <c r="C174">
        <v>1.61466</v>
      </c>
      <c r="D174">
        <v>0.42676599999999998</v>
      </c>
      <c r="E174">
        <v>16.830200000000001</v>
      </c>
      <c r="F174">
        <v>3</v>
      </c>
    </row>
    <row r="175" spans="1:6" x14ac:dyDescent="0.25">
      <c r="A175">
        <v>174</v>
      </c>
      <c r="B175">
        <v>0.82659800000000005</v>
      </c>
      <c r="C175">
        <v>0.56659300000000001</v>
      </c>
      <c r="D175">
        <v>-0.58238999999999996</v>
      </c>
      <c r="E175">
        <v>17.029599999999999</v>
      </c>
      <c r="F175">
        <v>3</v>
      </c>
    </row>
    <row r="176" spans="1:6" x14ac:dyDescent="0.25">
      <c r="A176">
        <v>175</v>
      </c>
      <c r="B176">
        <v>0.75656800000000002</v>
      </c>
      <c r="C176">
        <v>-8.5826899999999998E-2</v>
      </c>
      <c r="D176">
        <v>-0.71526800000000001</v>
      </c>
      <c r="E176">
        <v>17.2285</v>
      </c>
      <c r="F176">
        <v>3</v>
      </c>
    </row>
    <row r="177" spans="1:6" x14ac:dyDescent="0.25">
      <c r="A177">
        <v>176</v>
      </c>
      <c r="B177">
        <v>0.76973599999999998</v>
      </c>
      <c r="C177">
        <v>3.2087299999999999E-2</v>
      </c>
      <c r="D177">
        <v>-0.60573299999999997</v>
      </c>
      <c r="E177">
        <v>17.427099999999999</v>
      </c>
      <c r="F177">
        <v>3</v>
      </c>
    </row>
    <row r="178" spans="1:6" x14ac:dyDescent="0.25">
      <c r="A178">
        <v>177</v>
      </c>
      <c r="B178">
        <v>0.77572099999999999</v>
      </c>
      <c r="C178">
        <v>7.0394499999999999E-2</v>
      </c>
      <c r="D178">
        <v>-0.49799399999999999</v>
      </c>
      <c r="E178">
        <v>17.627099999999999</v>
      </c>
      <c r="F178">
        <v>3</v>
      </c>
    </row>
    <row r="179" spans="1:6" x14ac:dyDescent="0.25">
      <c r="A179">
        <v>178</v>
      </c>
      <c r="B179">
        <v>0.83198499999999997</v>
      </c>
      <c r="C179">
        <v>4.5854499999999999E-2</v>
      </c>
      <c r="D179">
        <v>-1.6160899999999999E-2</v>
      </c>
      <c r="E179">
        <v>17.828600000000002</v>
      </c>
      <c r="F179">
        <v>3</v>
      </c>
    </row>
    <row r="180" spans="1:6" x14ac:dyDescent="0.25">
      <c r="A180">
        <v>179</v>
      </c>
      <c r="B180">
        <v>0.76853899999999997</v>
      </c>
      <c r="C180">
        <v>-7.8045900000000001E-2</v>
      </c>
      <c r="D180">
        <v>0.74399800000000005</v>
      </c>
      <c r="E180">
        <v>18.0275</v>
      </c>
      <c r="F180">
        <v>3</v>
      </c>
    </row>
    <row r="181" spans="1:6" x14ac:dyDescent="0.25">
      <c r="A181">
        <v>180</v>
      </c>
      <c r="B181">
        <v>0.64763199999999999</v>
      </c>
      <c r="C181">
        <v>-1.1606200000000001E-2</v>
      </c>
      <c r="D181">
        <v>1.4478899999999999</v>
      </c>
      <c r="E181">
        <v>18.225300000000001</v>
      </c>
      <c r="F181">
        <v>3</v>
      </c>
    </row>
    <row r="182" spans="1:6" x14ac:dyDescent="0.25">
      <c r="A182">
        <v>181</v>
      </c>
      <c r="B182">
        <v>0.75716600000000001</v>
      </c>
      <c r="C182">
        <v>-0.133711</v>
      </c>
      <c r="D182">
        <v>1.7435799999999999</v>
      </c>
      <c r="E182">
        <v>18.424099999999999</v>
      </c>
      <c r="F182">
        <v>3</v>
      </c>
    </row>
    <row r="183" spans="1:6" x14ac:dyDescent="0.25">
      <c r="A183">
        <v>182</v>
      </c>
      <c r="B183">
        <v>0.77811600000000003</v>
      </c>
      <c r="C183">
        <v>-0.16483500000000001</v>
      </c>
      <c r="D183">
        <v>1.91835</v>
      </c>
      <c r="E183">
        <v>18.623799999999999</v>
      </c>
      <c r="F183">
        <v>3</v>
      </c>
    </row>
    <row r="184" spans="1:6" x14ac:dyDescent="0.25">
      <c r="A184">
        <v>183</v>
      </c>
      <c r="B184">
        <v>0.90620500000000004</v>
      </c>
      <c r="C184">
        <v>-2.4774600000000001E-2</v>
      </c>
      <c r="D184">
        <v>1.7806900000000001</v>
      </c>
      <c r="E184">
        <v>18.823899999999998</v>
      </c>
      <c r="F184">
        <v>3</v>
      </c>
    </row>
    <row r="185" spans="1:6" x14ac:dyDescent="0.25">
      <c r="A185">
        <v>184</v>
      </c>
      <c r="B185">
        <v>0.75417400000000001</v>
      </c>
      <c r="C185">
        <v>-9.3607899999999994E-2</v>
      </c>
      <c r="D185">
        <v>2.0266899999999999</v>
      </c>
      <c r="E185">
        <v>19.025200000000002</v>
      </c>
      <c r="F185">
        <v>3</v>
      </c>
    </row>
    <row r="186" spans="1:6" x14ac:dyDescent="0.25">
      <c r="A186">
        <v>185</v>
      </c>
      <c r="B186">
        <v>0.80983899999999998</v>
      </c>
      <c r="C186">
        <v>-5.1111299999999998E-2</v>
      </c>
      <c r="D186">
        <v>2.1302400000000001</v>
      </c>
      <c r="E186">
        <v>19.222999999999999</v>
      </c>
      <c r="F186">
        <v>3</v>
      </c>
    </row>
    <row r="187" spans="1:6" x14ac:dyDescent="0.25">
      <c r="A187">
        <v>186</v>
      </c>
      <c r="B187">
        <v>0.62847799999999998</v>
      </c>
      <c r="C187">
        <v>-0.37731999999999999</v>
      </c>
      <c r="D187">
        <v>2.7706900000000001</v>
      </c>
      <c r="E187">
        <v>19.424099999999999</v>
      </c>
      <c r="F187">
        <v>3</v>
      </c>
    </row>
    <row r="188" spans="1:6" x14ac:dyDescent="0.25">
      <c r="A188">
        <v>187</v>
      </c>
      <c r="B188">
        <v>0.76734199999999997</v>
      </c>
      <c r="C188">
        <v>-0.24384400000000001</v>
      </c>
      <c r="D188">
        <v>2.8036099999999999</v>
      </c>
      <c r="E188">
        <v>19.622699999999998</v>
      </c>
      <c r="F188">
        <v>3</v>
      </c>
    </row>
    <row r="189" spans="1:6" x14ac:dyDescent="0.25">
      <c r="A189">
        <v>188</v>
      </c>
      <c r="B189">
        <v>0.75716600000000001</v>
      </c>
      <c r="C189">
        <v>-0.30908600000000003</v>
      </c>
      <c r="D189">
        <v>2.75692</v>
      </c>
      <c r="E189">
        <v>19.822900000000001</v>
      </c>
      <c r="F189">
        <v>3</v>
      </c>
    </row>
    <row r="190" spans="1:6" x14ac:dyDescent="0.25">
      <c r="A190">
        <v>189</v>
      </c>
      <c r="B190">
        <v>0.776918</v>
      </c>
      <c r="C190">
        <v>-0.185784</v>
      </c>
      <c r="D190">
        <v>2.70485</v>
      </c>
      <c r="E190">
        <v>20.022500000000001</v>
      </c>
      <c r="F190">
        <v>3</v>
      </c>
    </row>
    <row r="191" spans="1:6" x14ac:dyDescent="0.25">
      <c r="A191">
        <v>190</v>
      </c>
      <c r="B191">
        <v>0.77512300000000001</v>
      </c>
      <c r="C191">
        <v>-0.25581500000000001</v>
      </c>
      <c r="D191">
        <v>2.7694899999999998</v>
      </c>
      <c r="E191">
        <v>20.2209</v>
      </c>
      <c r="F191">
        <v>3</v>
      </c>
    </row>
    <row r="192" spans="1:6" x14ac:dyDescent="0.25">
      <c r="A192">
        <v>191</v>
      </c>
      <c r="B192">
        <v>0.72484499999999996</v>
      </c>
      <c r="C192">
        <v>-0.241449</v>
      </c>
      <c r="D192">
        <v>2.82456</v>
      </c>
      <c r="E192">
        <v>20.421700000000001</v>
      </c>
      <c r="F192">
        <v>3</v>
      </c>
    </row>
    <row r="193" spans="1:6" x14ac:dyDescent="0.25">
      <c r="A193">
        <v>192</v>
      </c>
      <c r="B193">
        <v>0.73801300000000003</v>
      </c>
      <c r="C193">
        <v>-0.20314199999999999</v>
      </c>
      <c r="D193">
        <v>2.84551</v>
      </c>
      <c r="E193">
        <v>20.620100000000001</v>
      </c>
      <c r="F193">
        <v>3</v>
      </c>
    </row>
    <row r="194" spans="1:6" x14ac:dyDescent="0.25">
      <c r="A194">
        <v>193</v>
      </c>
      <c r="B194">
        <v>0.60992299999999999</v>
      </c>
      <c r="C194">
        <v>-4.8117699999999999E-2</v>
      </c>
      <c r="D194">
        <v>-1.11809</v>
      </c>
      <c r="E194">
        <v>0.25165799999999999</v>
      </c>
      <c r="F194">
        <v>6</v>
      </c>
    </row>
    <row r="195" spans="1:6" x14ac:dyDescent="0.25">
      <c r="A195">
        <v>194</v>
      </c>
      <c r="B195">
        <v>0.58777699999999999</v>
      </c>
      <c r="C195">
        <v>-5.5300700000000001E-2</v>
      </c>
      <c r="D195">
        <v>-1.11809</v>
      </c>
      <c r="E195">
        <v>0.41438199999999997</v>
      </c>
      <c r="F195">
        <v>6</v>
      </c>
    </row>
    <row r="196" spans="1:6" x14ac:dyDescent="0.25">
      <c r="A196">
        <v>195</v>
      </c>
      <c r="B196">
        <v>0.58179099999999995</v>
      </c>
      <c r="C196">
        <v>-5.0512300000000003E-2</v>
      </c>
      <c r="D196">
        <v>-1.1593899999999999</v>
      </c>
      <c r="E196">
        <v>0.61388100000000001</v>
      </c>
      <c r="F196">
        <v>6</v>
      </c>
    </row>
    <row r="197" spans="1:6" x14ac:dyDescent="0.25">
      <c r="A197">
        <v>196</v>
      </c>
      <c r="B197">
        <v>0.57700300000000004</v>
      </c>
      <c r="C197">
        <v>-4.5124999999999998E-2</v>
      </c>
      <c r="D197">
        <v>-1.0337000000000001</v>
      </c>
      <c r="E197">
        <v>0.81208199999999997</v>
      </c>
      <c r="F197">
        <v>6</v>
      </c>
    </row>
    <row r="198" spans="1:6" x14ac:dyDescent="0.25">
      <c r="A198">
        <v>197</v>
      </c>
      <c r="B198">
        <v>0.62069700000000005</v>
      </c>
      <c r="C198">
        <v>-6.0089099999999999E-2</v>
      </c>
      <c r="D198">
        <v>-1.1492199999999999</v>
      </c>
      <c r="E198">
        <v>1.01146</v>
      </c>
      <c r="F198">
        <v>6</v>
      </c>
    </row>
    <row r="199" spans="1:6" x14ac:dyDescent="0.25">
      <c r="A199">
        <v>198</v>
      </c>
      <c r="B199">
        <v>0.61171900000000001</v>
      </c>
      <c r="C199">
        <v>-6.0089099999999999E-2</v>
      </c>
      <c r="D199">
        <v>-1.16059</v>
      </c>
      <c r="E199">
        <v>1.21146</v>
      </c>
      <c r="F199">
        <v>6</v>
      </c>
    </row>
    <row r="200" spans="1:6" x14ac:dyDescent="0.25">
      <c r="A200">
        <v>199</v>
      </c>
      <c r="B200">
        <v>0.58598099999999997</v>
      </c>
      <c r="C200">
        <v>-6.3680700000000007E-2</v>
      </c>
      <c r="D200">
        <v>-1.13425</v>
      </c>
      <c r="E200">
        <v>1.4114800000000001</v>
      </c>
      <c r="F200">
        <v>6</v>
      </c>
    </row>
    <row r="201" spans="1:6" x14ac:dyDescent="0.25">
      <c r="A201">
        <v>200</v>
      </c>
      <c r="B201">
        <v>0.75836300000000001</v>
      </c>
      <c r="C201">
        <v>0.19848399999999999</v>
      </c>
      <c r="D201">
        <v>-1.46705</v>
      </c>
      <c r="E201">
        <v>1.6118399999999999</v>
      </c>
      <c r="F201">
        <v>6</v>
      </c>
    </row>
    <row r="202" spans="1:6" x14ac:dyDescent="0.25">
      <c r="A202">
        <v>201</v>
      </c>
      <c r="B202">
        <v>0.94032300000000002</v>
      </c>
      <c r="C202">
        <v>1.2429600000000001</v>
      </c>
      <c r="D202">
        <v>-1.1073200000000001</v>
      </c>
      <c r="E202">
        <v>1.80918</v>
      </c>
      <c r="F202">
        <v>6</v>
      </c>
    </row>
    <row r="203" spans="1:6" x14ac:dyDescent="0.25">
      <c r="A203">
        <v>202</v>
      </c>
      <c r="B203">
        <v>-2.7443499999999998</v>
      </c>
      <c r="C203">
        <v>-6.3209299999999997</v>
      </c>
      <c r="D203">
        <v>3.5912999999999999</v>
      </c>
      <c r="E203">
        <v>2.0102699999999998</v>
      </c>
      <c r="F203">
        <v>6</v>
      </c>
    </row>
    <row r="204" spans="1:6" x14ac:dyDescent="0.25">
      <c r="A204">
        <v>203</v>
      </c>
      <c r="B204">
        <v>-0.80265600000000004</v>
      </c>
      <c r="C204">
        <v>-1.8066599999999999</v>
      </c>
      <c r="D204">
        <v>8.1450700000000005</v>
      </c>
      <c r="E204">
        <v>2.2085699999999999</v>
      </c>
      <c r="F204">
        <v>6</v>
      </c>
    </row>
    <row r="205" spans="1:6" x14ac:dyDescent="0.25">
      <c r="A205">
        <v>204</v>
      </c>
      <c r="B205">
        <v>9.3972399999999998E-2</v>
      </c>
      <c r="C205">
        <v>-1.10456</v>
      </c>
      <c r="D205">
        <v>4.3736100000000002</v>
      </c>
      <c r="E205">
        <v>2.4101400000000002</v>
      </c>
      <c r="F205">
        <v>6</v>
      </c>
    </row>
    <row r="206" spans="1:6" x14ac:dyDescent="0.25">
      <c r="A206">
        <v>205</v>
      </c>
      <c r="B206">
        <v>-0.41359800000000002</v>
      </c>
      <c r="C206">
        <v>-3.72262</v>
      </c>
      <c r="D206">
        <v>2.8096000000000001</v>
      </c>
      <c r="E206">
        <v>2.6096699999999999</v>
      </c>
      <c r="F206">
        <v>6</v>
      </c>
    </row>
    <row r="207" spans="1:6" x14ac:dyDescent="0.25">
      <c r="A207">
        <v>206</v>
      </c>
      <c r="B207">
        <v>-0.137068</v>
      </c>
      <c r="C207">
        <v>0.50015399999999999</v>
      </c>
      <c r="D207">
        <v>4.9164899999999996</v>
      </c>
      <c r="E207">
        <v>2.80722</v>
      </c>
      <c r="F207">
        <v>6</v>
      </c>
    </row>
    <row r="208" spans="1:6" x14ac:dyDescent="0.25">
      <c r="A208">
        <v>207</v>
      </c>
      <c r="B208">
        <v>3.9504299999999999E-2</v>
      </c>
      <c r="C208">
        <v>-2.10833</v>
      </c>
      <c r="D208">
        <v>4.4621899999999997</v>
      </c>
      <c r="E208">
        <v>3.0064500000000001</v>
      </c>
      <c r="F208">
        <v>6</v>
      </c>
    </row>
    <row r="209" spans="1:6" x14ac:dyDescent="0.25">
      <c r="A209">
        <v>208</v>
      </c>
      <c r="B209">
        <v>-0.16340399999999999</v>
      </c>
      <c r="C209">
        <v>-3.1234700000000002</v>
      </c>
      <c r="D209">
        <v>3.1016900000000001</v>
      </c>
      <c r="E209">
        <v>3.20723</v>
      </c>
      <c r="F209">
        <v>6</v>
      </c>
    </row>
    <row r="210" spans="1:6" x14ac:dyDescent="0.25">
      <c r="A210">
        <v>209</v>
      </c>
      <c r="B210">
        <v>-2.9927500000000002E-3</v>
      </c>
      <c r="C210">
        <v>-1.6612100000000001</v>
      </c>
      <c r="D210">
        <v>6.1884100000000002</v>
      </c>
      <c r="E210">
        <v>3.4060000000000001</v>
      </c>
      <c r="F210">
        <v>6</v>
      </c>
    </row>
    <row r="211" spans="1:6" x14ac:dyDescent="0.25">
      <c r="A211">
        <v>210</v>
      </c>
      <c r="B211">
        <v>-1.9752200000000001E-2</v>
      </c>
      <c r="C211">
        <v>-1.0997699999999999</v>
      </c>
      <c r="D211">
        <v>6.6468999999999996</v>
      </c>
      <c r="E211">
        <v>3.6072799999999998</v>
      </c>
      <c r="F211">
        <v>6</v>
      </c>
    </row>
    <row r="212" spans="1:6" x14ac:dyDescent="0.25">
      <c r="A212">
        <v>211</v>
      </c>
      <c r="B212">
        <v>0.31483800000000001</v>
      </c>
      <c r="C212">
        <v>0.422342</v>
      </c>
      <c r="D212">
        <v>1.45268</v>
      </c>
      <c r="E212">
        <v>3.80484</v>
      </c>
      <c r="F212">
        <v>6</v>
      </c>
    </row>
    <row r="213" spans="1:6" x14ac:dyDescent="0.25">
      <c r="A213">
        <v>212</v>
      </c>
      <c r="B213">
        <v>8.3198499999999995E-2</v>
      </c>
      <c r="C213">
        <v>0.90836499999999998</v>
      </c>
      <c r="D213">
        <v>1.83097</v>
      </c>
      <c r="E213">
        <v>4.0052399999999997</v>
      </c>
      <c r="F213">
        <v>6</v>
      </c>
    </row>
    <row r="214" spans="1:6" x14ac:dyDescent="0.25">
      <c r="A214">
        <v>213</v>
      </c>
      <c r="B214">
        <v>0.94152000000000002</v>
      </c>
      <c r="C214">
        <v>2.93147</v>
      </c>
      <c r="D214">
        <v>0.92535900000000004</v>
      </c>
      <c r="E214">
        <v>4.2049500000000002</v>
      </c>
      <c r="F214">
        <v>6</v>
      </c>
    </row>
    <row r="215" spans="1:6" x14ac:dyDescent="0.25">
      <c r="A215">
        <v>214</v>
      </c>
      <c r="B215">
        <v>-0.29269099999999998</v>
      </c>
      <c r="C215">
        <v>-3.1791399999999999</v>
      </c>
      <c r="D215">
        <v>7.3202699999999998</v>
      </c>
      <c r="E215">
        <v>4.4020900000000003</v>
      </c>
      <c r="F215">
        <v>6</v>
      </c>
    </row>
    <row r="216" spans="1:6" x14ac:dyDescent="0.25">
      <c r="A216">
        <v>215</v>
      </c>
      <c r="B216">
        <v>-0.36810900000000002</v>
      </c>
      <c r="C216">
        <v>-1.6983200000000001</v>
      </c>
      <c r="D216">
        <v>7.5674700000000001</v>
      </c>
      <c r="E216">
        <v>4.6040700000000001</v>
      </c>
      <c r="F216">
        <v>6</v>
      </c>
    </row>
    <row r="217" spans="1:6" x14ac:dyDescent="0.25">
      <c r="A217">
        <v>216</v>
      </c>
      <c r="B217">
        <v>-1.16717</v>
      </c>
      <c r="C217">
        <v>-0.66701900000000003</v>
      </c>
      <c r="D217">
        <v>4.6100399999999997</v>
      </c>
      <c r="E217">
        <v>4.8027600000000001</v>
      </c>
      <c r="F217">
        <v>6</v>
      </c>
    </row>
    <row r="218" spans="1:6" x14ac:dyDescent="0.25">
      <c r="A218">
        <v>217</v>
      </c>
      <c r="B218">
        <v>-0.76853899999999997</v>
      </c>
      <c r="C218">
        <v>-3.8237700000000001</v>
      </c>
      <c r="D218">
        <v>2.5731700000000002</v>
      </c>
      <c r="E218">
        <v>5.0032500000000004</v>
      </c>
      <c r="F218">
        <v>6</v>
      </c>
    </row>
    <row r="219" spans="1:6" x14ac:dyDescent="0.25">
      <c r="A219">
        <v>218</v>
      </c>
      <c r="B219">
        <v>-0.71407100000000001</v>
      </c>
      <c r="C219">
        <v>0.79344400000000004</v>
      </c>
      <c r="D219">
        <v>3.4027599999999998</v>
      </c>
      <c r="E219">
        <v>5.2022199999999996</v>
      </c>
      <c r="F219">
        <v>6</v>
      </c>
    </row>
    <row r="220" spans="1:6" x14ac:dyDescent="0.25">
      <c r="A220">
        <v>219</v>
      </c>
      <c r="B220">
        <v>-0.214281</v>
      </c>
      <c r="C220">
        <v>-0.39707300000000001</v>
      </c>
      <c r="D220">
        <v>3.63679</v>
      </c>
      <c r="E220">
        <v>5.4018300000000004</v>
      </c>
      <c r="F220">
        <v>6</v>
      </c>
    </row>
    <row r="221" spans="1:6" x14ac:dyDescent="0.25">
      <c r="A221">
        <v>220</v>
      </c>
      <c r="B221">
        <v>-0.42796400000000001</v>
      </c>
      <c r="C221">
        <v>-2.7505700000000002</v>
      </c>
      <c r="D221">
        <v>3.0789399999999998</v>
      </c>
      <c r="E221">
        <v>5.6018999999999997</v>
      </c>
      <c r="F221">
        <v>6</v>
      </c>
    </row>
    <row r="222" spans="1:6" x14ac:dyDescent="0.25">
      <c r="A222">
        <v>221</v>
      </c>
      <c r="B222">
        <v>-0.571017</v>
      </c>
      <c r="C222">
        <v>-2.9068000000000001</v>
      </c>
      <c r="D222">
        <v>5.2211600000000002</v>
      </c>
      <c r="E222">
        <v>5.7998900000000004</v>
      </c>
      <c r="F222">
        <v>6</v>
      </c>
    </row>
    <row r="223" spans="1:6" x14ac:dyDescent="0.25">
      <c r="A223">
        <v>222</v>
      </c>
      <c r="B223">
        <v>-0.17896699999999999</v>
      </c>
      <c r="C223">
        <v>-1.9976</v>
      </c>
      <c r="D223">
        <v>6.4320199999999996</v>
      </c>
      <c r="E223">
        <v>6.0020300000000004</v>
      </c>
      <c r="F223">
        <v>6</v>
      </c>
    </row>
    <row r="224" spans="1:6" x14ac:dyDescent="0.25">
      <c r="A224">
        <v>223</v>
      </c>
      <c r="B224">
        <v>-0.17477699999999999</v>
      </c>
      <c r="C224">
        <v>-0.96809000000000001</v>
      </c>
      <c r="D224">
        <v>6.3781499999999998</v>
      </c>
      <c r="E224">
        <v>6.19841</v>
      </c>
      <c r="F224">
        <v>6</v>
      </c>
    </row>
    <row r="225" spans="1:6" x14ac:dyDescent="0.25">
      <c r="A225">
        <v>224</v>
      </c>
      <c r="B225">
        <v>-0.66558799999999996</v>
      </c>
      <c r="C225">
        <v>5.8673599999999997</v>
      </c>
      <c r="D225">
        <v>4.1922499999999996</v>
      </c>
      <c r="E225">
        <v>6.39832</v>
      </c>
      <c r="F225">
        <v>6</v>
      </c>
    </row>
    <row r="226" spans="1:6" x14ac:dyDescent="0.25">
      <c r="A226">
        <v>225</v>
      </c>
      <c r="B226">
        <v>0.51954199999999995</v>
      </c>
      <c r="C226">
        <v>1.46801</v>
      </c>
      <c r="D226">
        <v>1.4467000000000001</v>
      </c>
      <c r="E226">
        <v>6.59748</v>
      </c>
      <c r="F226">
        <v>6</v>
      </c>
    </row>
    <row r="227" spans="1:6" x14ac:dyDescent="0.25">
      <c r="A227">
        <v>226</v>
      </c>
      <c r="B227">
        <v>0.573411</v>
      </c>
      <c r="C227">
        <v>0.89459900000000003</v>
      </c>
      <c r="D227">
        <v>0.29388799999999998</v>
      </c>
      <c r="E227">
        <v>6.79758</v>
      </c>
      <c r="F227">
        <v>6</v>
      </c>
    </row>
    <row r="228" spans="1:6" x14ac:dyDescent="0.25">
      <c r="A228">
        <v>227</v>
      </c>
      <c r="B228">
        <v>1.84294</v>
      </c>
      <c r="C228">
        <v>1.4302999999999999</v>
      </c>
      <c r="D228">
        <v>3.36266</v>
      </c>
      <c r="E228">
        <v>6.9997600000000002</v>
      </c>
      <c r="F228">
        <v>6</v>
      </c>
    </row>
    <row r="229" spans="1:6" x14ac:dyDescent="0.25">
      <c r="A229">
        <v>228</v>
      </c>
      <c r="B229">
        <v>-0.72424599999999995</v>
      </c>
      <c r="C229">
        <v>1.41315E-2</v>
      </c>
      <c r="D229">
        <v>7.0557100000000004</v>
      </c>
      <c r="E229">
        <v>7.1962200000000003</v>
      </c>
      <c r="F229">
        <v>6</v>
      </c>
    </row>
    <row r="230" spans="1:6" x14ac:dyDescent="0.25">
      <c r="A230">
        <v>229</v>
      </c>
      <c r="B230">
        <v>-0.14065900000000001</v>
      </c>
      <c r="C230">
        <v>-2.2591600000000001</v>
      </c>
      <c r="D230">
        <v>7.7865399999999996</v>
      </c>
      <c r="E230">
        <v>7.3964400000000001</v>
      </c>
      <c r="F230">
        <v>6</v>
      </c>
    </row>
    <row r="231" spans="1:6" x14ac:dyDescent="0.25">
      <c r="A231">
        <v>230</v>
      </c>
      <c r="B231">
        <v>0.22325900000000001</v>
      </c>
      <c r="C231">
        <v>-1.87968</v>
      </c>
      <c r="D231">
        <v>5.2851999999999997</v>
      </c>
      <c r="E231">
        <v>7.59605</v>
      </c>
      <c r="F231">
        <v>6</v>
      </c>
    </row>
    <row r="232" spans="1:6" x14ac:dyDescent="0.25">
      <c r="A232">
        <v>231</v>
      </c>
      <c r="B232">
        <v>-0.35194799999999998</v>
      </c>
      <c r="C232">
        <v>-4.3409199999999997</v>
      </c>
      <c r="D232">
        <v>2.8353299999999999</v>
      </c>
      <c r="E232">
        <v>7.7973299999999997</v>
      </c>
      <c r="F232">
        <v>6</v>
      </c>
    </row>
    <row r="233" spans="1:6" x14ac:dyDescent="0.25">
      <c r="A233">
        <v>232</v>
      </c>
      <c r="B233">
        <v>0.32201999999999997</v>
      </c>
      <c r="C233">
        <v>-0.57364599999999999</v>
      </c>
      <c r="D233">
        <v>3.5907</v>
      </c>
      <c r="E233">
        <v>7.9955999999999996</v>
      </c>
      <c r="F233">
        <v>6</v>
      </c>
    </row>
    <row r="234" spans="1:6" x14ac:dyDescent="0.25">
      <c r="A234">
        <v>233</v>
      </c>
      <c r="B234">
        <v>0.14125799999999999</v>
      </c>
      <c r="C234">
        <v>-0.364153</v>
      </c>
      <c r="D234">
        <v>3.5943000000000001</v>
      </c>
      <c r="E234">
        <v>8.1937899999999999</v>
      </c>
      <c r="F234">
        <v>6</v>
      </c>
    </row>
    <row r="235" spans="1:6" x14ac:dyDescent="0.25">
      <c r="A235">
        <v>234</v>
      </c>
      <c r="B235">
        <v>-0.915184</v>
      </c>
      <c r="C235">
        <v>-1.9910099999999999</v>
      </c>
      <c r="D235">
        <v>3.4302899999999998</v>
      </c>
      <c r="E235">
        <v>8.3939800000000009</v>
      </c>
      <c r="F235">
        <v>6</v>
      </c>
    </row>
    <row r="236" spans="1:6" x14ac:dyDescent="0.25">
      <c r="A236">
        <v>235</v>
      </c>
      <c r="B236">
        <v>-0.633266</v>
      </c>
      <c r="C236">
        <v>-3.3473299999999999</v>
      </c>
      <c r="D236">
        <v>4.1060600000000003</v>
      </c>
      <c r="E236">
        <v>8.5928500000000003</v>
      </c>
      <c r="F236">
        <v>6</v>
      </c>
    </row>
    <row r="237" spans="1:6" x14ac:dyDescent="0.25">
      <c r="A237">
        <v>236</v>
      </c>
      <c r="B237">
        <v>-0.23882200000000001</v>
      </c>
      <c r="C237">
        <v>-2.4973900000000002</v>
      </c>
      <c r="D237">
        <v>6.3398500000000002</v>
      </c>
      <c r="E237">
        <v>8.7940400000000007</v>
      </c>
      <c r="F237">
        <v>6</v>
      </c>
    </row>
    <row r="238" spans="1:6" x14ac:dyDescent="0.25">
      <c r="A238">
        <v>237</v>
      </c>
      <c r="B238">
        <v>-0.17657200000000001</v>
      </c>
      <c r="C238">
        <v>-0.59878399999999998</v>
      </c>
      <c r="D238">
        <v>6.6864100000000004</v>
      </c>
      <c r="E238">
        <v>8.9942200000000003</v>
      </c>
      <c r="F238">
        <v>6</v>
      </c>
    </row>
    <row r="239" spans="1:6" x14ac:dyDescent="0.25">
      <c r="A239">
        <v>238</v>
      </c>
      <c r="B239">
        <v>0.31184499999999998</v>
      </c>
      <c r="C239">
        <v>3.5485699999999998</v>
      </c>
      <c r="D239">
        <v>2.7563200000000001</v>
      </c>
      <c r="E239">
        <v>9.1915600000000008</v>
      </c>
      <c r="F239">
        <v>6</v>
      </c>
    </row>
    <row r="240" spans="1:6" x14ac:dyDescent="0.25">
      <c r="A240">
        <v>239</v>
      </c>
      <c r="B240">
        <v>0.69850800000000002</v>
      </c>
      <c r="C240">
        <v>1.4111499999999999</v>
      </c>
      <c r="D240">
        <v>2.1086900000000002</v>
      </c>
      <c r="E240">
        <v>9.3917000000000002</v>
      </c>
      <c r="F240">
        <v>6</v>
      </c>
    </row>
    <row r="241" spans="1:6" x14ac:dyDescent="0.25">
      <c r="A241">
        <v>240</v>
      </c>
      <c r="B241">
        <v>0.31603500000000001</v>
      </c>
      <c r="C241">
        <v>1.3447100000000001</v>
      </c>
      <c r="D241">
        <v>0.675763</v>
      </c>
      <c r="E241">
        <v>9.5915700000000008</v>
      </c>
      <c r="F241">
        <v>6</v>
      </c>
    </row>
    <row r="242" spans="1:6" x14ac:dyDescent="0.25">
      <c r="A242">
        <v>241</v>
      </c>
      <c r="B242">
        <v>0.38307200000000002</v>
      </c>
      <c r="C242">
        <v>1.8492900000000001</v>
      </c>
      <c r="D242">
        <v>2.8904000000000001</v>
      </c>
      <c r="E242">
        <v>9.7917400000000008</v>
      </c>
      <c r="F242">
        <v>6</v>
      </c>
    </row>
    <row r="243" spans="1:6" x14ac:dyDescent="0.25">
      <c r="A243">
        <v>242</v>
      </c>
      <c r="B243">
        <v>-0.61291600000000002</v>
      </c>
      <c r="C243">
        <v>-3.3760599999999998</v>
      </c>
      <c r="D243">
        <v>7.4615299999999998</v>
      </c>
      <c r="E243">
        <v>9.9909999999999997</v>
      </c>
      <c r="F243">
        <v>6</v>
      </c>
    </row>
    <row r="244" spans="1:6" x14ac:dyDescent="0.25">
      <c r="A244">
        <v>243</v>
      </c>
      <c r="B244">
        <v>-0.40102900000000002</v>
      </c>
      <c r="C244">
        <v>-1.9156</v>
      </c>
      <c r="D244">
        <v>7.7811599999999999</v>
      </c>
      <c r="E244">
        <v>10.1904</v>
      </c>
      <c r="F244">
        <v>6</v>
      </c>
    </row>
    <row r="245" spans="1:6" x14ac:dyDescent="0.25">
      <c r="A245">
        <v>244</v>
      </c>
      <c r="B245">
        <v>0.113126</v>
      </c>
      <c r="C245">
        <v>-1.4355599999999999</v>
      </c>
      <c r="D245">
        <v>5.39473</v>
      </c>
      <c r="E245">
        <v>10.3909</v>
      </c>
      <c r="F245">
        <v>6</v>
      </c>
    </row>
    <row r="246" spans="1:6" x14ac:dyDescent="0.25">
      <c r="A246">
        <v>245</v>
      </c>
      <c r="B246">
        <v>-0.117316</v>
      </c>
      <c r="C246">
        <v>-4.4019700000000004</v>
      </c>
      <c r="D246">
        <v>2.5169000000000001</v>
      </c>
      <c r="E246">
        <v>10.5891</v>
      </c>
      <c r="F246">
        <v>6</v>
      </c>
    </row>
    <row r="247" spans="1:6" x14ac:dyDescent="0.25">
      <c r="A247">
        <v>246</v>
      </c>
      <c r="B247">
        <v>0.45729300000000001</v>
      </c>
      <c r="C247">
        <v>-0.96509699999999998</v>
      </c>
      <c r="D247">
        <v>3.2411500000000002</v>
      </c>
      <c r="E247">
        <v>10.790100000000001</v>
      </c>
      <c r="F247">
        <v>6</v>
      </c>
    </row>
    <row r="248" spans="1:6" x14ac:dyDescent="0.25">
      <c r="A248">
        <v>247</v>
      </c>
      <c r="B248">
        <v>0.31363999999999997</v>
      </c>
      <c r="C248">
        <v>0.297844</v>
      </c>
      <c r="D248">
        <v>3.0214799999999999</v>
      </c>
      <c r="E248">
        <v>10.988</v>
      </c>
      <c r="F248">
        <v>6</v>
      </c>
    </row>
    <row r="249" spans="1:6" x14ac:dyDescent="0.25">
      <c r="A249">
        <v>248</v>
      </c>
      <c r="B249">
        <v>-0.16340399999999999</v>
      </c>
      <c r="C249">
        <v>-0.61973400000000001</v>
      </c>
      <c r="D249">
        <v>3.23576</v>
      </c>
      <c r="E249">
        <v>11.188499999999999</v>
      </c>
      <c r="F249">
        <v>6</v>
      </c>
    </row>
    <row r="250" spans="1:6" x14ac:dyDescent="0.25">
      <c r="A250">
        <v>249</v>
      </c>
      <c r="B250">
        <v>-0.39623999999999998</v>
      </c>
      <c r="C250">
        <v>-3.3688799999999999</v>
      </c>
      <c r="D250">
        <v>3.1082700000000001</v>
      </c>
      <c r="E250">
        <v>11.3881</v>
      </c>
      <c r="F250">
        <v>6</v>
      </c>
    </row>
    <row r="251" spans="1:6" x14ac:dyDescent="0.25">
      <c r="A251">
        <v>250</v>
      </c>
      <c r="B251">
        <v>-0.81941600000000003</v>
      </c>
      <c r="C251">
        <v>-2.8499300000000001</v>
      </c>
      <c r="D251">
        <v>4.6309800000000001</v>
      </c>
      <c r="E251">
        <v>11.5875</v>
      </c>
      <c r="F251">
        <v>6</v>
      </c>
    </row>
    <row r="252" spans="1:6" x14ac:dyDescent="0.25">
      <c r="A252">
        <v>251</v>
      </c>
      <c r="B252">
        <v>-0.60034600000000005</v>
      </c>
      <c r="C252">
        <v>-2.6625899999999998</v>
      </c>
      <c r="D252">
        <v>6.6301399999999999</v>
      </c>
      <c r="E252">
        <v>11.7864</v>
      </c>
      <c r="F252">
        <v>6</v>
      </c>
    </row>
    <row r="253" spans="1:6" x14ac:dyDescent="0.25">
      <c r="A253">
        <v>252</v>
      </c>
      <c r="B253">
        <v>0.237625</v>
      </c>
      <c r="C253">
        <v>-1.25061</v>
      </c>
      <c r="D253">
        <v>6.2087599999999998</v>
      </c>
      <c r="E253">
        <v>11.987399999999999</v>
      </c>
      <c r="F253">
        <v>6</v>
      </c>
    </row>
    <row r="254" spans="1:6" x14ac:dyDescent="0.25">
      <c r="A254">
        <v>253</v>
      </c>
      <c r="B254">
        <v>0.33219500000000002</v>
      </c>
      <c r="C254">
        <v>-0.377919</v>
      </c>
      <c r="D254">
        <v>1.24139</v>
      </c>
      <c r="E254">
        <v>12.186400000000001</v>
      </c>
      <c r="F254">
        <v>6</v>
      </c>
    </row>
    <row r="255" spans="1:6" x14ac:dyDescent="0.25">
      <c r="A255">
        <v>254</v>
      </c>
      <c r="B255">
        <v>0.287304</v>
      </c>
      <c r="C255">
        <v>1.0412399999999999</v>
      </c>
      <c r="D255">
        <v>0.960673</v>
      </c>
      <c r="E255">
        <v>12.3863</v>
      </c>
      <c r="F255">
        <v>6</v>
      </c>
    </row>
    <row r="256" spans="1:6" x14ac:dyDescent="0.25">
      <c r="A256">
        <v>255</v>
      </c>
      <c r="B256">
        <v>0.38187500000000002</v>
      </c>
      <c r="C256">
        <v>1.04484</v>
      </c>
      <c r="D256">
        <v>-0.27054499999999998</v>
      </c>
      <c r="E256">
        <v>12.585599999999999</v>
      </c>
      <c r="F256">
        <v>6</v>
      </c>
    </row>
    <row r="257" spans="1:6" x14ac:dyDescent="0.25">
      <c r="A257">
        <v>256</v>
      </c>
      <c r="B257">
        <v>0.41778799999999999</v>
      </c>
      <c r="C257">
        <v>1.3058000000000001</v>
      </c>
      <c r="D257">
        <v>0.70269800000000004</v>
      </c>
      <c r="E257">
        <v>12.7828</v>
      </c>
      <c r="F257">
        <v>6</v>
      </c>
    </row>
    <row r="258" spans="1:6" x14ac:dyDescent="0.25">
      <c r="A258">
        <v>257</v>
      </c>
      <c r="B258">
        <v>-1.1156999999999999</v>
      </c>
      <c r="C258">
        <v>-1.8653200000000001</v>
      </c>
      <c r="D258">
        <v>6.2356999999999996</v>
      </c>
      <c r="E258">
        <v>12.982799999999999</v>
      </c>
      <c r="F258">
        <v>6</v>
      </c>
    </row>
    <row r="259" spans="1:6" x14ac:dyDescent="0.25">
      <c r="A259">
        <v>258</v>
      </c>
      <c r="B259">
        <v>-0.35913</v>
      </c>
      <c r="C259">
        <v>-2.6829399999999999</v>
      </c>
      <c r="D259">
        <v>7.0862400000000001</v>
      </c>
      <c r="E259">
        <v>13.184799999999999</v>
      </c>
      <c r="F259">
        <v>6</v>
      </c>
    </row>
    <row r="260" spans="1:6" x14ac:dyDescent="0.25">
      <c r="A260">
        <v>259</v>
      </c>
      <c r="B260">
        <v>0.40581699999999998</v>
      </c>
      <c r="C260">
        <v>-1.6384700000000001</v>
      </c>
      <c r="D260">
        <v>7.4172399999999996</v>
      </c>
      <c r="E260">
        <v>13.383599999999999</v>
      </c>
      <c r="F260">
        <v>6</v>
      </c>
    </row>
    <row r="261" spans="1:6" x14ac:dyDescent="0.25">
      <c r="A261">
        <v>260</v>
      </c>
      <c r="B261">
        <v>-0.36451699999999998</v>
      </c>
      <c r="C261">
        <v>-1.8162400000000001</v>
      </c>
      <c r="D261">
        <v>4.88178</v>
      </c>
      <c r="E261">
        <v>13.5838</v>
      </c>
      <c r="F261">
        <v>6</v>
      </c>
    </row>
    <row r="262" spans="1:6" x14ac:dyDescent="0.25">
      <c r="A262">
        <v>261</v>
      </c>
      <c r="B262">
        <v>1.9752200000000001E-2</v>
      </c>
      <c r="C262">
        <v>-3.2808899999999999</v>
      </c>
      <c r="D262">
        <v>2.3834300000000002</v>
      </c>
      <c r="E262">
        <v>13.782</v>
      </c>
      <c r="F262">
        <v>6</v>
      </c>
    </row>
    <row r="263" spans="1:6" x14ac:dyDescent="0.25">
      <c r="A263">
        <v>262</v>
      </c>
      <c r="B263">
        <v>-0.15562300000000001</v>
      </c>
      <c r="C263">
        <v>-1.171</v>
      </c>
      <c r="D263">
        <v>2.96821</v>
      </c>
      <c r="E263">
        <v>13.981199999999999</v>
      </c>
      <c r="F263">
        <v>6</v>
      </c>
    </row>
    <row r="264" spans="1:6" x14ac:dyDescent="0.25">
      <c r="A264">
        <v>263</v>
      </c>
      <c r="B264">
        <v>0.13168099999999999</v>
      </c>
      <c r="C264">
        <v>0.41575800000000002</v>
      </c>
      <c r="D264">
        <v>1.9919800000000001</v>
      </c>
      <c r="E264">
        <v>14.1812</v>
      </c>
      <c r="F264">
        <v>6</v>
      </c>
    </row>
    <row r="265" spans="1:6" x14ac:dyDescent="0.25">
      <c r="A265">
        <v>264</v>
      </c>
      <c r="B265">
        <v>0.15023600000000001</v>
      </c>
      <c r="C265">
        <v>8.4760600000000005E-2</v>
      </c>
      <c r="D265">
        <v>1.45448</v>
      </c>
      <c r="E265">
        <v>14.3813</v>
      </c>
      <c r="F265">
        <v>6</v>
      </c>
    </row>
    <row r="266" spans="1:6" x14ac:dyDescent="0.25">
      <c r="A266">
        <v>265</v>
      </c>
      <c r="B266">
        <v>0.25139099999999998</v>
      </c>
      <c r="C266">
        <v>-5.8293400000000002E-2</v>
      </c>
      <c r="D266">
        <v>1.6226700000000001</v>
      </c>
      <c r="E266">
        <v>14.5816</v>
      </c>
      <c r="F266">
        <v>6</v>
      </c>
    </row>
    <row r="267" spans="1:6" x14ac:dyDescent="0.25">
      <c r="A267">
        <v>266</v>
      </c>
      <c r="B267">
        <v>0.22146399999999999</v>
      </c>
      <c r="C267">
        <v>-0.26539099999999999</v>
      </c>
      <c r="D267">
        <v>1.7190399999999999</v>
      </c>
      <c r="E267">
        <v>14.7784</v>
      </c>
      <c r="F267">
        <v>6</v>
      </c>
    </row>
    <row r="268" spans="1:6" x14ac:dyDescent="0.25">
      <c r="A268">
        <v>267</v>
      </c>
      <c r="B268">
        <v>0.21188699999999999</v>
      </c>
      <c r="C268">
        <v>-2.4774600000000001E-2</v>
      </c>
      <c r="D268">
        <v>1.6089</v>
      </c>
      <c r="E268">
        <v>14.977499999999999</v>
      </c>
      <c r="F268">
        <v>6</v>
      </c>
    </row>
    <row r="269" spans="1:6" x14ac:dyDescent="0.25">
      <c r="A269">
        <v>268</v>
      </c>
      <c r="B269">
        <v>0.213084</v>
      </c>
      <c r="C269">
        <v>2.6102E-2</v>
      </c>
      <c r="D269">
        <v>1.54725</v>
      </c>
      <c r="E269">
        <v>15.1791</v>
      </c>
      <c r="F269">
        <v>6</v>
      </c>
    </row>
    <row r="270" spans="1:6" x14ac:dyDescent="0.25">
      <c r="A270">
        <v>269</v>
      </c>
      <c r="B270">
        <v>0.31842900000000002</v>
      </c>
      <c r="C270">
        <v>7.3985999999999996E-2</v>
      </c>
      <c r="D270">
        <v>1.3898299999999999</v>
      </c>
      <c r="E270">
        <v>15.3787</v>
      </c>
      <c r="F270">
        <v>6</v>
      </c>
    </row>
    <row r="271" spans="1:6" x14ac:dyDescent="0.25">
      <c r="A271">
        <v>270</v>
      </c>
      <c r="B271">
        <v>0.21368300000000001</v>
      </c>
      <c r="C271">
        <v>4.6452500000000001E-2</v>
      </c>
      <c r="D271">
        <v>1.1929099999999999</v>
      </c>
      <c r="E271">
        <v>15.578900000000001</v>
      </c>
      <c r="F271">
        <v>6</v>
      </c>
    </row>
    <row r="272" spans="1:6" x14ac:dyDescent="0.25">
      <c r="A272">
        <v>271</v>
      </c>
      <c r="B272">
        <v>0.18016399999999999</v>
      </c>
      <c r="C272">
        <v>1.3532600000000001E-2</v>
      </c>
      <c r="D272">
        <v>1.1246799999999999</v>
      </c>
      <c r="E272">
        <v>15.776899999999999</v>
      </c>
      <c r="F272">
        <v>6</v>
      </c>
    </row>
    <row r="273" spans="1:6" x14ac:dyDescent="0.25">
      <c r="A273">
        <v>272</v>
      </c>
      <c r="B273">
        <v>0.34656100000000001</v>
      </c>
      <c r="C273">
        <v>5.4234499999999998E-2</v>
      </c>
      <c r="D273">
        <v>1.08158</v>
      </c>
      <c r="E273">
        <v>15.975300000000001</v>
      </c>
      <c r="F273">
        <v>6</v>
      </c>
    </row>
    <row r="274" spans="1:6" x14ac:dyDescent="0.25">
      <c r="A274">
        <v>273</v>
      </c>
      <c r="B274">
        <v>0.30765500000000001</v>
      </c>
      <c r="C274">
        <v>8.1169099999999994E-2</v>
      </c>
      <c r="D274">
        <v>1.01335</v>
      </c>
      <c r="E274">
        <v>16.1754</v>
      </c>
      <c r="F274">
        <v>6</v>
      </c>
    </row>
    <row r="275" spans="1:6" x14ac:dyDescent="0.25">
      <c r="A275">
        <v>274</v>
      </c>
      <c r="B275">
        <v>0.34416600000000003</v>
      </c>
      <c r="C275">
        <v>-2.0294499999999999E-3</v>
      </c>
      <c r="D275">
        <v>0.88465800000000006</v>
      </c>
      <c r="E275">
        <v>16.377400000000002</v>
      </c>
      <c r="F275">
        <v>6</v>
      </c>
    </row>
    <row r="276" spans="1:6" x14ac:dyDescent="0.25">
      <c r="A276">
        <v>275</v>
      </c>
      <c r="B276">
        <v>0.33279399999999998</v>
      </c>
      <c r="C276">
        <v>7.8176499999999996E-2</v>
      </c>
      <c r="D276">
        <v>0.87089099999999997</v>
      </c>
      <c r="E276">
        <v>16.5764</v>
      </c>
      <c r="F276">
        <v>6</v>
      </c>
    </row>
    <row r="277" spans="1:6" x14ac:dyDescent="0.25">
      <c r="A277">
        <v>276</v>
      </c>
      <c r="B277">
        <v>0.308253</v>
      </c>
      <c r="C277">
        <v>5.3635599999999999E-2</v>
      </c>
      <c r="D277">
        <v>0.81043699999999996</v>
      </c>
      <c r="E277">
        <v>16.773299999999999</v>
      </c>
      <c r="F277">
        <v>6</v>
      </c>
    </row>
    <row r="278" spans="1:6" x14ac:dyDescent="0.25">
      <c r="A278">
        <v>277</v>
      </c>
      <c r="B278">
        <v>0.327407</v>
      </c>
      <c r="C278">
        <v>5.4832400000000003E-2</v>
      </c>
      <c r="D278">
        <v>0.73082999999999998</v>
      </c>
      <c r="E278">
        <v>16.972999999999999</v>
      </c>
      <c r="F278">
        <v>6</v>
      </c>
    </row>
    <row r="279" spans="1:6" x14ac:dyDescent="0.25">
      <c r="A279">
        <v>278</v>
      </c>
      <c r="B279">
        <v>0.32860400000000001</v>
      </c>
      <c r="C279">
        <v>0.14521400000000001</v>
      </c>
      <c r="D279">
        <v>0.77811600000000003</v>
      </c>
      <c r="E279">
        <v>17.172899999999998</v>
      </c>
      <c r="F279">
        <v>6</v>
      </c>
    </row>
    <row r="280" spans="1:6" x14ac:dyDescent="0.25">
      <c r="A280">
        <v>279</v>
      </c>
      <c r="B280">
        <v>0.29628199999999999</v>
      </c>
      <c r="C280">
        <v>0.10451199999999999</v>
      </c>
      <c r="D280">
        <v>0.84395600000000004</v>
      </c>
      <c r="E280">
        <v>17.374500000000001</v>
      </c>
      <c r="F280">
        <v>6</v>
      </c>
    </row>
    <row r="281" spans="1:6" x14ac:dyDescent="0.25">
      <c r="A281">
        <v>280</v>
      </c>
      <c r="B281">
        <v>0.31842900000000002</v>
      </c>
      <c r="C281">
        <v>4.8248300000000001E-2</v>
      </c>
      <c r="D281">
        <v>0.80026200000000003</v>
      </c>
      <c r="E281">
        <v>17.573599999999999</v>
      </c>
      <c r="F281">
        <v>6</v>
      </c>
    </row>
    <row r="282" spans="1:6" x14ac:dyDescent="0.25">
      <c r="A282">
        <v>281</v>
      </c>
      <c r="B282">
        <v>0.35913</v>
      </c>
      <c r="C282">
        <v>6.3811300000000001E-2</v>
      </c>
      <c r="D282">
        <v>0.78589699999999996</v>
      </c>
      <c r="E282">
        <v>17.772200000000002</v>
      </c>
      <c r="F282">
        <v>6</v>
      </c>
    </row>
    <row r="283" spans="1:6" x14ac:dyDescent="0.25">
      <c r="A283">
        <v>282</v>
      </c>
      <c r="B283">
        <v>0.26455899999999999</v>
      </c>
      <c r="C283">
        <v>1.71241E-2</v>
      </c>
      <c r="D283">
        <v>0.90620500000000004</v>
      </c>
      <c r="E283">
        <v>17.972100000000001</v>
      </c>
      <c r="F283">
        <v>6</v>
      </c>
    </row>
    <row r="284" spans="1:6" x14ac:dyDescent="0.25">
      <c r="A284">
        <v>283</v>
      </c>
      <c r="B284">
        <v>0.43215300000000001</v>
      </c>
      <c r="C284">
        <v>0.200879</v>
      </c>
      <c r="D284">
        <v>0.37349500000000002</v>
      </c>
      <c r="E284">
        <v>18.169699999999999</v>
      </c>
      <c r="F284">
        <v>6</v>
      </c>
    </row>
    <row r="285" spans="1:6" x14ac:dyDescent="0.25">
      <c r="A285">
        <v>284</v>
      </c>
      <c r="B285">
        <v>0.26336199999999999</v>
      </c>
      <c r="C285">
        <v>0.170353</v>
      </c>
      <c r="D285">
        <v>0.56682699999999997</v>
      </c>
      <c r="E285">
        <v>18.3735</v>
      </c>
      <c r="F285">
        <v>6</v>
      </c>
    </row>
    <row r="286" spans="1:6" x14ac:dyDescent="0.25">
      <c r="A286">
        <v>285</v>
      </c>
      <c r="B286">
        <v>-6.5840499999999996E-2</v>
      </c>
      <c r="C286">
        <v>2.3708300000000002E-2</v>
      </c>
      <c r="D286">
        <v>-0.70808499999999996</v>
      </c>
      <c r="E286">
        <v>0.150309</v>
      </c>
      <c r="F286">
        <v>9</v>
      </c>
    </row>
    <row r="287" spans="1:6" x14ac:dyDescent="0.25">
      <c r="A287">
        <v>286</v>
      </c>
      <c r="B287">
        <v>-0.10055600000000001</v>
      </c>
      <c r="C287">
        <v>2.4905199999999999E-2</v>
      </c>
      <c r="D287">
        <v>-0.54408199999999995</v>
      </c>
      <c r="E287">
        <v>0.32560699999999998</v>
      </c>
      <c r="F287">
        <v>9</v>
      </c>
    </row>
    <row r="288" spans="1:6" x14ac:dyDescent="0.25">
      <c r="A288">
        <v>287</v>
      </c>
      <c r="B288">
        <v>-7.7213000000000004E-2</v>
      </c>
      <c r="C288">
        <v>2.5504099999999998E-2</v>
      </c>
      <c r="D288">
        <v>-0.63805500000000004</v>
      </c>
      <c r="E288">
        <v>0.52234100000000006</v>
      </c>
      <c r="F288">
        <v>9</v>
      </c>
    </row>
    <row r="289" spans="1:6" x14ac:dyDescent="0.25">
      <c r="A289">
        <v>288</v>
      </c>
      <c r="B289">
        <v>-0.10474600000000001</v>
      </c>
      <c r="C289">
        <v>2.4306299999999999E-2</v>
      </c>
      <c r="D289">
        <v>-0.65002599999999999</v>
      </c>
      <c r="E289">
        <v>0.72308600000000001</v>
      </c>
      <c r="F289">
        <v>9</v>
      </c>
    </row>
    <row r="290" spans="1:6" x14ac:dyDescent="0.25">
      <c r="A290">
        <v>289</v>
      </c>
      <c r="B290">
        <v>-8.0804299999999996E-2</v>
      </c>
      <c r="C290">
        <v>5.5431300000000003E-2</v>
      </c>
      <c r="D290">
        <v>-0.70569099999999996</v>
      </c>
      <c r="E290">
        <v>0.92208999999999997</v>
      </c>
      <c r="F290">
        <v>9</v>
      </c>
    </row>
    <row r="291" spans="1:6" x14ac:dyDescent="0.25">
      <c r="A291">
        <v>290</v>
      </c>
      <c r="B291">
        <v>-9.6965200000000001E-2</v>
      </c>
      <c r="C291">
        <v>3.3285099999999998E-2</v>
      </c>
      <c r="D291">
        <v>-0.71526800000000001</v>
      </c>
      <c r="E291">
        <v>1.12273</v>
      </c>
      <c r="F291">
        <v>9</v>
      </c>
    </row>
    <row r="292" spans="1:6" x14ac:dyDescent="0.25">
      <c r="A292">
        <v>291</v>
      </c>
      <c r="B292">
        <v>-9.6366599999999997E-2</v>
      </c>
      <c r="C292">
        <v>3.5080899999999998E-2</v>
      </c>
      <c r="D292">
        <v>-0.71706300000000001</v>
      </c>
      <c r="E292">
        <v>1.3228800000000001</v>
      </c>
      <c r="F292">
        <v>9</v>
      </c>
    </row>
    <row r="293" spans="1:6" x14ac:dyDescent="0.25">
      <c r="A293">
        <v>292</v>
      </c>
      <c r="B293">
        <v>-0.10115499999999999</v>
      </c>
      <c r="C293">
        <v>5.0043999999999998E-2</v>
      </c>
      <c r="D293">
        <v>-0.67037599999999997</v>
      </c>
      <c r="E293">
        <v>1.52074</v>
      </c>
      <c r="F293">
        <v>9</v>
      </c>
    </row>
    <row r="294" spans="1:6" x14ac:dyDescent="0.25">
      <c r="A294">
        <v>293</v>
      </c>
      <c r="B294">
        <v>-9.2775300000000005E-2</v>
      </c>
      <c r="C294">
        <v>3.02925E-2</v>
      </c>
      <c r="D294">
        <v>-0.674566</v>
      </c>
      <c r="E294">
        <v>1.7205900000000001</v>
      </c>
      <c r="F294">
        <v>9</v>
      </c>
    </row>
    <row r="295" spans="1:6" x14ac:dyDescent="0.25">
      <c r="A295">
        <v>294</v>
      </c>
      <c r="B295">
        <v>-0.10953499999999999</v>
      </c>
      <c r="C295">
        <v>0.11768099999999999</v>
      </c>
      <c r="D295">
        <v>-0.67516500000000002</v>
      </c>
      <c r="E295">
        <v>1.91906</v>
      </c>
      <c r="F295">
        <v>9</v>
      </c>
    </row>
    <row r="296" spans="1:6" x14ac:dyDescent="0.25">
      <c r="A296">
        <v>295</v>
      </c>
      <c r="B296">
        <v>-5.3869500000000001E-2</v>
      </c>
      <c r="C296">
        <v>0.56958600000000004</v>
      </c>
      <c r="D296">
        <v>-0.572214</v>
      </c>
      <c r="E296">
        <v>2.1205400000000001</v>
      </c>
      <c r="F296">
        <v>9</v>
      </c>
    </row>
    <row r="297" spans="1:6" x14ac:dyDescent="0.25">
      <c r="A297">
        <v>296</v>
      </c>
      <c r="B297">
        <v>0.590171</v>
      </c>
      <c r="C297">
        <v>0.93649800000000005</v>
      </c>
      <c r="D297">
        <v>3.84389</v>
      </c>
      <c r="E297">
        <v>2.3207200000000001</v>
      </c>
      <c r="F297">
        <v>9</v>
      </c>
    </row>
    <row r="298" spans="1:6" x14ac:dyDescent="0.25">
      <c r="A298">
        <v>297</v>
      </c>
      <c r="B298">
        <v>-0.31603500000000001</v>
      </c>
      <c r="C298">
        <v>-0.74842200000000003</v>
      </c>
      <c r="D298">
        <v>5.6000399999999999</v>
      </c>
      <c r="E298">
        <v>2.5186500000000001</v>
      </c>
      <c r="F298">
        <v>9</v>
      </c>
    </row>
    <row r="299" spans="1:6" x14ac:dyDescent="0.25">
      <c r="A299">
        <v>298</v>
      </c>
      <c r="B299">
        <v>-0.76135600000000003</v>
      </c>
      <c r="C299">
        <v>-0.32644400000000001</v>
      </c>
      <c r="D299">
        <v>4.9494100000000003</v>
      </c>
      <c r="E299">
        <v>2.71868</v>
      </c>
      <c r="F299">
        <v>9</v>
      </c>
    </row>
    <row r="300" spans="1:6" x14ac:dyDescent="0.25">
      <c r="A300">
        <v>299</v>
      </c>
      <c r="B300">
        <v>-0.70509200000000005</v>
      </c>
      <c r="C300">
        <v>-0.52815500000000004</v>
      </c>
      <c r="D300">
        <v>3.9713799999999999</v>
      </c>
      <c r="E300">
        <v>2.9169</v>
      </c>
      <c r="F300">
        <v>9</v>
      </c>
    </row>
    <row r="301" spans="1:6" x14ac:dyDescent="0.25">
      <c r="A301">
        <v>300</v>
      </c>
      <c r="B301">
        <v>-0.44352599999999998</v>
      </c>
      <c r="C301">
        <v>-2.2477900000000002</v>
      </c>
      <c r="D301">
        <v>1.9859899999999999</v>
      </c>
      <c r="E301">
        <v>3.1165400000000001</v>
      </c>
      <c r="F301">
        <v>9</v>
      </c>
    </row>
    <row r="302" spans="1:6" x14ac:dyDescent="0.25">
      <c r="A302">
        <v>301</v>
      </c>
      <c r="B302">
        <v>-8.67898E-2</v>
      </c>
      <c r="C302">
        <v>-0.72388200000000003</v>
      </c>
      <c r="D302">
        <v>1.9913799999999999</v>
      </c>
      <c r="E302">
        <v>3.31534</v>
      </c>
      <c r="F302">
        <v>9</v>
      </c>
    </row>
    <row r="303" spans="1:6" x14ac:dyDescent="0.25">
      <c r="A303">
        <v>302</v>
      </c>
      <c r="B303">
        <v>-0.64703299999999997</v>
      </c>
      <c r="C303">
        <v>-0.520374</v>
      </c>
      <c r="D303">
        <v>1.3323700000000001</v>
      </c>
      <c r="E303">
        <v>3.51667</v>
      </c>
      <c r="F303">
        <v>9</v>
      </c>
    </row>
    <row r="304" spans="1:6" x14ac:dyDescent="0.25">
      <c r="A304">
        <v>303</v>
      </c>
      <c r="B304">
        <v>-6.1052099999999998E-2</v>
      </c>
      <c r="C304">
        <v>0.538462</v>
      </c>
      <c r="D304">
        <v>-0.429759</v>
      </c>
      <c r="E304">
        <v>3.71624</v>
      </c>
      <c r="F304">
        <v>9</v>
      </c>
    </row>
    <row r="305" spans="1:6" x14ac:dyDescent="0.25">
      <c r="A305">
        <v>304</v>
      </c>
      <c r="B305">
        <v>-2.0949300000000001E-2</v>
      </c>
      <c r="C305">
        <v>-9.1213299999999997E-2</v>
      </c>
      <c r="D305">
        <v>-0.70509200000000005</v>
      </c>
      <c r="E305">
        <v>3.9136600000000001</v>
      </c>
      <c r="F305">
        <v>9</v>
      </c>
    </row>
    <row r="306" spans="1:6" x14ac:dyDescent="0.25">
      <c r="A306">
        <v>305</v>
      </c>
      <c r="B306">
        <v>-0.46926400000000001</v>
      </c>
      <c r="C306">
        <v>0.54025699999999999</v>
      </c>
      <c r="D306">
        <v>0</v>
      </c>
      <c r="E306">
        <v>4.1147799999999997</v>
      </c>
      <c r="F306">
        <v>9</v>
      </c>
    </row>
    <row r="307" spans="1:6" x14ac:dyDescent="0.25">
      <c r="A307">
        <v>306</v>
      </c>
      <c r="B307">
        <v>-0.55605300000000002</v>
      </c>
      <c r="C307">
        <v>-0.28334799999999999</v>
      </c>
      <c r="D307">
        <v>1.2264299999999999</v>
      </c>
      <c r="E307">
        <v>4.3123399999999998</v>
      </c>
      <c r="F307">
        <v>9</v>
      </c>
    </row>
    <row r="308" spans="1:6" x14ac:dyDescent="0.25">
      <c r="A308">
        <v>307</v>
      </c>
      <c r="B308">
        <v>-0.30765500000000001</v>
      </c>
      <c r="C308">
        <v>-1.2218800000000001</v>
      </c>
      <c r="D308">
        <v>1.64242</v>
      </c>
      <c r="E308">
        <v>4.5137</v>
      </c>
      <c r="F308">
        <v>9</v>
      </c>
    </row>
    <row r="309" spans="1:6" x14ac:dyDescent="0.25">
      <c r="A309">
        <v>308</v>
      </c>
      <c r="B309">
        <v>-0.22744900000000001</v>
      </c>
      <c r="C309">
        <v>-1.80846</v>
      </c>
      <c r="D309">
        <v>2.94726</v>
      </c>
      <c r="E309">
        <v>4.7121599999999999</v>
      </c>
      <c r="F309">
        <v>9</v>
      </c>
    </row>
    <row r="310" spans="1:6" x14ac:dyDescent="0.25">
      <c r="A310">
        <v>309</v>
      </c>
      <c r="B310">
        <v>-0.78948799999999997</v>
      </c>
      <c r="C310">
        <v>-1.04051</v>
      </c>
      <c r="D310">
        <v>5.7347099999999998</v>
      </c>
      <c r="E310">
        <v>4.9121199999999998</v>
      </c>
      <c r="F310">
        <v>9</v>
      </c>
    </row>
    <row r="311" spans="1:6" x14ac:dyDescent="0.25">
      <c r="A311">
        <v>310</v>
      </c>
      <c r="B311">
        <v>-0.76255300000000004</v>
      </c>
      <c r="C311">
        <v>-0.81426200000000004</v>
      </c>
      <c r="D311">
        <v>5.56053</v>
      </c>
      <c r="E311">
        <v>5.1120999999999999</v>
      </c>
      <c r="F311">
        <v>9</v>
      </c>
    </row>
    <row r="312" spans="1:6" x14ac:dyDescent="0.25">
      <c r="A312">
        <v>311</v>
      </c>
      <c r="B312">
        <v>-0.91877500000000001</v>
      </c>
      <c r="C312">
        <v>0.16676099999999999</v>
      </c>
      <c r="D312">
        <v>4.2814300000000003</v>
      </c>
      <c r="E312">
        <v>5.3109400000000004</v>
      </c>
      <c r="F312">
        <v>9</v>
      </c>
    </row>
    <row r="313" spans="1:6" x14ac:dyDescent="0.25">
      <c r="A313">
        <v>312</v>
      </c>
      <c r="B313">
        <v>-1.07619</v>
      </c>
      <c r="C313">
        <v>-9.6001699999999995E-2</v>
      </c>
      <c r="D313">
        <v>1.45807</v>
      </c>
      <c r="E313">
        <v>5.5125900000000003</v>
      </c>
      <c r="F313">
        <v>9</v>
      </c>
    </row>
    <row r="314" spans="1:6" x14ac:dyDescent="0.25">
      <c r="A314">
        <v>313</v>
      </c>
      <c r="B314">
        <v>-0.60872599999999999</v>
      </c>
      <c r="C314">
        <v>0.214645</v>
      </c>
      <c r="D314">
        <v>-1.42395</v>
      </c>
      <c r="E314">
        <v>5.7113800000000001</v>
      </c>
      <c r="F314">
        <v>9</v>
      </c>
    </row>
    <row r="315" spans="1:6" x14ac:dyDescent="0.25">
      <c r="A315">
        <v>314</v>
      </c>
      <c r="B315">
        <v>-0.74339999999999995</v>
      </c>
      <c r="C315">
        <v>-8.8220599999999996E-2</v>
      </c>
      <c r="D315">
        <v>-1.74597</v>
      </c>
      <c r="E315">
        <v>5.9105100000000004</v>
      </c>
      <c r="F315">
        <v>9</v>
      </c>
    </row>
    <row r="316" spans="1:6" x14ac:dyDescent="0.25">
      <c r="A316">
        <v>315</v>
      </c>
      <c r="B316">
        <v>-0.877475</v>
      </c>
      <c r="C316">
        <v>0.30023899999999998</v>
      </c>
      <c r="D316">
        <v>-0.94571000000000005</v>
      </c>
      <c r="E316">
        <v>6.1093999999999999</v>
      </c>
      <c r="F316">
        <v>9</v>
      </c>
    </row>
    <row r="317" spans="1:6" x14ac:dyDescent="0.25">
      <c r="A317">
        <v>316</v>
      </c>
      <c r="B317">
        <v>-0.62069700000000005</v>
      </c>
      <c r="C317">
        <v>0.52828600000000003</v>
      </c>
      <c r="D317">
        <v>-1.2246300000000001</v>
      </c>
      <c r="E317">
        <v>6.3090799999999998</v>
      </c>
      <c r="F317">
        <v>9</v>
      </c>
    </row>
    <row r="318" spans="1:6" x14ac:dyDescent="0.25">
      <c r="A318">
        <v>317</v>
      </c>
      <c r="B318">
        <v>-0.84335800000000005</v>
      </c>
      <c r="C318">
        <v>0.20746300000000001</v>
      </c>
      <c r="D318">
        <v>-0.66139800000000004</v>
      </c>
      <c r="E318">
        <v>6.5069400000000002</v>
      </c>
      <c r="F318">
        <v>9</v>
      </c>
    </row>
    <row r="319" spans="1:6" x14ac:dyDescent="0.25">
      <c r="A319">
        <v>318</v>
      </c>
      <c r="B319">
        <v>-1.2036800000000001</v>
      </c>
      <c r="C319">
        <v>0.82277299999999998</v>
      </c>
      <c r="D319">
        <v>1.0678099999999999</v>
      </c>
      <c r="E319">
        <v>6.7088099999999997</v>
      </c>
      <c r="F319">
        <v>9</v>
      </c>
    </row>
    <row r="320" spans="1:6" x14ac:dyDescent="0.25">
      <c r="A320">
        <v>319</v>
      </c>
      <c r="B320">
        <v>-1.20428</v>
      </c>
      <c r="C320">
        <v>-0.32345099999999999</v>
      </c>
      <c r="D320">
        <v>5.0350099999999998</v>
      </c>
      <c r="E320">
        <v>6.9089799999999997</v>
      </c>
      <c r="F320">
        <v>9</v>
      </c>
    </row>
    <row r="321" spans="1:6" x14ac:dyDescent="0.25">
      <c r="A321">
        <v>320</v>
      </c>
      <c r="B321">
        <v>-0.84515300000000004</v>
      </c>
      <c r="C321">
        <v>-0.17560999999999999</v>
      </c>
      <c r="D321">
        <v>5.4354399999999998</v>
      </c>
      <c r="E321">
        <v>7.1075600000000003</v>
      </c>
      <c r="F321">
        <v>9</v>
      </c>
    </row>
    <row r="322" spans="1:6" x14ac:dyDescent="0.25">
      <c r="A322">
        <v>321</v>
      </c>
      <c r="B322">
        <v>-1.16777</v>
      </c>
      <c r="C322">
        <v>-1.4624900000000001</v>
      </c>
      <c r="D322">
        <v>3.7337600000000002</v>
      </c>
      <c r="E322">
        <v>7.3067599999999997</v>
      </c>
      <c r="F322">
        <v>9</v>
      </c>
    </row>
    <row r="323" spans="1:6" x14ac:dyDescent="0.25">
      <c r="A323">
        <v>322</v>
      </c>
      <c r="B323">
        <v>-0.61590800000000001</v>
      </c>
      <c r="C323">
        <v>-3.0731899999999999</v>
      </c>
      <c r="D323">
        <v>2.07877</v>
      </c>
      <c r="E323">
        <v>7.5055699999999996</v>
      </c>
      <c r="F323">
        <v>9</v>
      </c>
    </row>
    <row r="324" spans="1:6" x14ac:dyDescent="0.25">
      <c r="A324">
        <v>323</v>
      </c>
      <c r="B324">
        <v>-0.63625900000000002</v>
      </c>
      <c r="C324">
        <v>-0.77775099999999997</v>
      </c>
      <c r="D324">
        <v>1.7046699999999999</v>
      </c>
      <c r="E324">
        <v>7.7069200000000002</v>
      </c>
      <c r="F324">
        <v>9</v>
      </c>
    </row>
    <row r="325" spans="1:6" x14ac:dyDescent="0.25">
      <c r="A325">
        <v>324</v>
      </c>
      <c r="B325">
        <v>-0.54408199999999995</v>
      </c>
      <c r="C325">
        <v>-0.65863899999999997</v>
      </c>
      <c r="D325">
        <v>0.28431099999999998</v>
      </c>
      <c r="E325">
        <v>7.9054500000000001</v>
      </c>
      <c r="F325">
        <v>9</v>
      </c>
    </row>
    <row r="326" spans="1:6" x14ac:dyDescent="0.25">
      <c r="A326">
        <v>325</v>
      </c>
      <c r="B326">
        <v>-0.15143300000000001</v>
      </c>
      <c r="C326">
        <v>0.59233100000000005</v>
      </c>
      <c r="D326">
        <v>-0.56981999999999999</v>
      </c>
      <c r="E326">
        <v>8.1041399999999992</v>
      </c>
      <c r="F326">
        <v>9</v>
      </c>
    </row>
    <row r="327" spans="1:6" x14ac:dyDescent="0.25">
      <c r="A327">
        <v>326</v>
      </c>
      <c r="B327">
        <v>1.5562299999999999E-2</v>
      </c>
      <c r="C327">
        <v>0.19669</v>
      </c>
      <c r="D327">
        <v>-1.1959</v>
      </c>
      <c r="E327">
        <v>8.3036300000000001</v>
      </c>
      <c r="F327">
        <v>9</v>
      </c>
    </row>
    <row r="328" spans="1:6" x14ac:dyDescent="0.25">
      <c r="A328">
        <v>327</v>
      </c>
      <c r="B328">
        <v>4.2497100000000003E-2</v>
      </c>
      <c r="C328">
        <v>0.28108499999999997</v>
      </c>
      <c r="D328">
        <v>-9.0381100000000006E-2</v>
      </c>
      <c r="E328">
        <v>8.5031099999999995</v>
      </c>
      <c r="F328">
        <v>9</v>
      </c>
    </row>
    <row r="329" spans="1:6" x14ac:dyDescent="0.25">
      <c r="A329">
        <v>328</v>
      </c>
      <c r="B329">
        <v>-0.134075</v>
      </c>
      <c r="C329">
        <v>4.1066100000000001E-2</v>
      </c>
      <c r="D329">
        <v>1.1803399999999999</v>
      </c>
      <c r="E329">
        <v>8.7045100000000009</v>
      </c>
      <c r="F329">
        <v>9</v>
      </c>
    </row>
    <row r="330" spans="1:6" x14ac:dyDescent="0.25">
      <c r="A330">
        <v>329</v>
      </c>
      <c r="B330">
        <v>-0.28251599999999999</v>
      </c>
      <c r="C330">
        <v>-1.5169600000000001</v>
      </c>
      <c r="D330">
        <v>2.4636300000000002</v>
      </c>
      <c r="E330">
        <v>8.9041099999999993</v>
      </c>
      <c r="F330">
        <v>9</v>
      </c>
    </row>
    <row r="331" spans="1:6" x14ac:dyDescent="0.25">
      <c r="A331">
        <v>330</v>
      </c>
      <c r="B331">
        <v>-0.69372</v>
      </c>
      <c r="C331">
        <v>-2.3262</v>
      </c>
      <c r="D331">
        <v>4.0360300000000002</v>
      </c>
      <c r="E331">
        <v>9.1015099999999993</v>
      </c>
      <c r="F331">
        <v>9</v>
      </c>
    </row>
    <row r="332" spans="1:6" x14ac:dyDescent="0.25">
      <c r="A332">
        <v>331</v>
      </c>
      <c r="B332">
        <v>0.66379200000000005</v>
      </c>
      <c r="C332">
        <v>-0.88070199999999998</v>
      </c>
      <c r="D332">
        <v>5.5761000000000003</v>
      </c>
      <c r="E332">
        <v>9.3025000000000002</v>
      </c>
      <c r="F332">
        <v>9</v>
      </c>
    </row>
    <row r="333" spans="1:6" x14ac:dyDescent="0.25">
      <c r="A333">
        <v>332</v>
      </c>
      <c r="B333">
        <v>-1.4317299999999999</v>
      </c>
      <c r="C333">
        <v>-0.64547200000000005</v>
      </c>
      <c r="D333">
        <v>5.9849100000000002</v>
      </c>
      <c r="E333">
        <v>9.5002499999999994</v>
      </c>
      <c r="F333">
        <v>9</v>
      </c>
    </row>
    <row r="334" spans="1:6" x14ac:dyDescent="0.25">
      <c r="A334">
        <v>333</v>
      </c>
      <c r="B334">
        <v>-0.84096300000000002</v>
      </c>
      <c r="C334">
        <v>-1.97306</v>
      </c>
      <c r="D334">
        <v>4.6309800000000001</v>
      </c>
      <c r="E334">
        <v>9.7012300000000007</v>
      </c>
      <c r="F334">
        <v>9</v>
      </c>
    </row>
    <row r="335" spans="1:6" x14ac:dyDescent="0.25">
      <c r="A335">
        <v>334</v>
      </c>
      <c r="B335">
        <v>-0.445322</v>
      </c>
      <c r="C335">
        <v>1.82056</v>
      </c>
      <c r="D335">
        <v>7.6015899999999997E-2</v>
      </c>
      <c r="E335">
        <v>9.90123</v>
      </c>
      <c r="F335">
        <v>9</v>
      </c>
    </row>
    <row r="336" spans="1:6" x14ac:dyDescent="0.25">
      <c r="A336">
        <v>335</v>
      </c>
      <c r="B336">
        <v>-0.94989900000000005</v>
      </c>
      <c r="C336">
        <v>-0.18817900000000001</v>
      </c>
      <c r="D336">
        <v>-1.8297699999999999</v>
      </c>
      <c r="E336">
        <v>10.1</v>
      </c>
      <c r="F336">
        <v>9</v>
      </c>
    </row>
    <row r="337" spans="1:6" x14ac:dyDescent="0.25">
      <c r="A337">
        <v>336</v>
      </c>
      <c r="B337">
        <v>-0.898424</v>
      </c>
      <c r="C337">
        <v>9.6318100000000002E-4</v>
      </c>
      <c r="D337">
        <v>-0.436942</v>
      </c>
      <c r="E337">
        <v>10.298400000000001</v>
      </c>
      <c r="F337">
        <v>9</v>
      </c>
    </row>
    <row r="338" spans="1:6" x14ac:dyDescent="0.25">
      <c r="A338">
        <v>337</v>
      </c>
      <c r="B338">
        <v>-0.82480200000000004</v>
      </c>
      <c r="C338">
        <v>0.42713099999999998</v>
      </c>
      <c r="D338">
        <v>-0.81163399999999997</v>
      </c>
      <c r="E338">
        <v>10.4984</v>
      </c>
      <c r="F338">
        <v>9</v>
      </c>
    </row>
    <row r="339" spans="1:6" x14ac:dyDescent="0.25">
      <c r="A339">
        <v>338</v>
      </c>
      <c r="B339">
        <v>-0.44053300000000001</v>
      </c>
      <c r="C339">
        <v>0.53247500000000003</v>
      </c>
      <c r="D339">
        <v>0.137068</v>
      </c>
      <c r="E339">
        <v>10.6988</v>
      </c>
      <c r="F339">
        <v>9</v>
      </c>
    </row>
    <row r="340" spans="1:6" x14ac:dyDescent="0.25">
      <c r="A340">
        <v>339</v>
      </c>
      <c r="B340">
        <v>-1.0306999999999999</v>
      </c>
      <c r="C340">
        <v>-1.57967E-2</v>
      </c>
      <c r="D340">
        <v>4.3658299999999999</v>
      </c>
      <c r="E340">
        <v>10.8995</v>
      </c>
      <c r="F340">
        <v>9</v>
      </c>
    </row>
    <row r="341" spans="1:6" x14ac:dyDescent="0.25">
      <c r="A341">
        <v>340</v>
      </c>
      <c r="B341">
        <v>-0.58298799999999995</v>
      </c>
      <c r="C341">
        <v>-0.47069499999999997</v>
      </c>
      <c r="D341">
        <v>5.7915700000000001</v>
      </c>
      <c r="E341">
        <v>11.0976</v>
      </c>
      <c r="F341">
        <v>9</v>
      </c>
    </row>
    <row r="342" spans="1:6" x14ac:dyDescent="0.25">
      <c r="A342">
        <v>341</v>
      </c>
      <c r="B342">
        <v>-0.69012899999999999</v>
      </c>
      <c r="C342">
        <v>-0.95073200000000002</v>
      </c>
      <c r="D342">
        <v>4.7854099999999997</v>
      </c>
      <c r="E342">
        <v>11.2967</v>
      </c>
      <c r="F342">
        <v>9</v>
      </c>
    </row>
    <row r="343" spans="1:6" x14ac:dyDescent="0.25">
      <c r="A343">
        <v>342</v>
      </c>
      <c r="B343">
        <v>-1.0576399999999999</v>
      </c>
      <c r="C343">
        <v>-2.1256900000000001</v>
      </c>
      <c r="D343">
        <v>2.71143</v>
      </c>
      <c r="E343">
        <v>11.496</v>
      </c>
      <c r="F343">
        <v>9</v>
      </c>
    </row>
    <row r="344" spans="1:6" x14ac:dyDescent="0.25">
      <c r="A344">
        <v>343</v>
      </c>
      <c r="B344">
        <v>-0.168791</v>
      </c>
      <c r="C344">
        <v>-1.6570199999999999</v>
      </c>
      <c r="D344">
        <v>1.51373</v>
      </c>
      <c r="E344">
        <v>11.6968</v>
      </c>
      <c r="F344">
        <v>9</v>
      </c>
    </row>
    <row r="345" spans="1:6" x14ac:dyDescent="0.25">
      <c r="A345">
        <v>344</v>
      </c>
      <c r="B345">
        <v>-0.62368999999999997</v>
      </c>
      <c r="C345">
        <v>6.5606100000000001E-2</v>
      </c>
      <c r="D345">
        <v>9.93594E-2</v>
      </c>
      <c r="E345">
        <v>11.8973</v>
      </c>
      <c r="F345">
        <v>9</v>
      </c>
    </row>
    <row r="346" spans="1:6" x14ac:dyDescent="0.25">
      <c r="A346">
        <v>345</v>
      </c>
      <c r="B346">
        <v>-0.50816899999999998</v>
      </c>
      <c r="C346">
        <v>8.2365999999999995E-2</v>
      </c>
      <c r="D346">
        <v>-0.33997699999999997</v>
      </c>
      <c r="E346">
        <v>12.0945</v>
      </c>
      <c r="F346">
        <v>9</v>
      </c>
    </row>
    <row r="347" spans="1:6" x14ac:dyDescent="0.25">
      <c r="A347">
        <v>346</v>
      </c>
      <c r="B347">
        <v>-0.121506</v>
      </c>
      <c r="C347">
        <v>0.27270499999999998</v>
      </c>
      <c r="D347">
        <v>-0.87448199999999998</v>
      </c>
      <c r="E347">
        <v>12.294</v>
      </c>
      <c r="F347">
        <v>9</v>
      </c>
    </row>
    <row r="348" spans="1:6" x14ac:dyDescent="0.25">
      <c r="A348">
        <v>347</v>
      </c>
      <c r="B348">
        <v>-9.9957900000000002E-2</v>
      </c>
      <c r="C348">
        <v>0.109899</v>
      </c>
      <c r="D348">
        <v>0.76614499999999996</v>
      </c>
      <c r="E348">
        <v>12.4931</v>
      </c>
      <c r="F348">
        <v>9</v>
      </c>
    </row>
    <row r="349" spans="1:6" x14ac:dyDescent="0.25">
      <c r="A349">
        <v>348</v>
      </c>
      <c r="B349">
        <v>-0.81163399999999997</v>
      </c>
      <c r="C349">
        <v>-1.2930999999999999</v>
      </c>
      <c r="D349">
        <v>1.8489199999999999</v>
      </c>
      <c r="E349">
        <v>12.6935</v>
      </c>
      <c r="F349">
        <v>9</v>
      </c>
    </row>
    <row r="350" spans="1:6" x14ac:dyDescent="0.25">
      <c r="A350">
        <v>349</v>
      </c>
      <c r="B350">
        <v>-0.38486799999999999</v>
      </c>
      <c r="C350">
        <v>-0.86573800000000001</v>
      </c>
      <c r="D350">
        <v>3.6074600000000001</v>
      </c>
      <c r="E350">
        <v>12.8925</v>
      </c>
      <c r="F350">
        <v>9</v>
      </c>
    </row>
    <row r="351" spans="1:6" x14ac:dyDescent="0.25">
      <c r="A351">
        <v>350</v>
      </c>
      <c r="B351">
        <v>0.10534499999999999</v>
      </c>
      <c r="C351">
        <v>-2.08738</v>
      </c>
      <c r="D351">
        <v>5.6353499999999999</v>
      </c>
      <c r="E351">
        <v>13.093999999999999</v>
      </c>
      <c r="F351">
        <v>9</v>
      </c>
    </row>
    <row r="352" spans="1:6" x14ac:dyDescent="0.25">
      <c r="A352">
        <v>351</v>
      </c>
      <c r="B352">
        <v>-0.72245000000000004</v>
      </c>
      <c r="C352">
        <v>-1.1309</v>
      </c>
      <c r="D352">
        <v>6.17943</v>
      </c>
      <c r="E352">
        <v>13.292</v>
      </c>
      <c r="F352">
        <v>9</v>
      </c>
    </row>
    <row r="353" spans="1:6" x14ac:dyDescent="0.25">
      <c r="A353">
        <v>352</v>
      </c>
      <c r="B353">
        <v>-0.71107799999999999</v>
      </c>
      <c r="C353">
        <v>-1.3362000000000001</v>
      </c>
      <c r="D353">
        <v>6.3033299999999999</v>
      </c>
      <c r="E353">
        <v>13.4916</v>
      </c>
      <c r="F353">
        <v>9</v>
      </c>
    </row>
    <row r="354" spans="1:6" x14ac:dyDescent="0.25">
      <c r="A354">
        <v>353</v>
      </c>
      <c r="B354">
        <v>-0.91697899999999999</v>
      </c>
      <c r="C354">
        <v>-1.7096899999999999</v>
      </c>
      <c r="D354">
        <v>4.8715999999999999</v>
      </c>
      <c r="E354">
        <v>13.6914</v>
      </c>
      <c r="F354">
        <v>9</v>
      </c>
    </row>
    <row r="355" spans="1:6" x14ac:dyDescent="0.25">
      <c r="A355">
        <v>354</v>
      </c>
      <c r="B355">
        <v>-0.76554599999999995</v>
      </c>
      <c r="C355">
        <v>4.5271999999999997</v>
      </c>
      <c r="D355">
        <v>2.2529400000000002</v>
      </c>
      <c r="E355">
        <v>13.89</v>
      </c>
      <c r="F355">
        <v>9</v>
      </c>
    </row>
    <row r="356" spans="1:6" x14ac:dyDescent="0.25">
      <c r="A356">
        <v>355</v>
      </c>
      <c r="B356">
        <v>-0.15262999999999999</v>
      </c>
      <c r="C356">
        <v>0.80182399999999998</v>
      </c>
      <c r="D356">
        <v>-0.94989900000000005</v>
      </c>
      <c r="E356">
        <v>14.091200000000001</v>
      </c>
      <c r="F356">
        <v>9</v>
      </c>
    </row>
    <row r="357" spans="1:6" x14ac:dyDescent="0.25">
      <c r="A357">
        <v>356</v>
      </c>
      <c r="B357">
        <v>-0.61890100000000003</v>
      </c>
      <c r="C357">
        <v>0.20267499999999999</v>
      </c>
      <c r="D357">
        <v>-1.0097499999999999</v>
      </c>
      <c r="E357">
        <v>14.2906</v>
      </c>
      <c r="F357">
        <v>9</v>
      </c>
    </row>
    <row r="358" spans="1:6" x14ac:dyDescent="0.25">
      <c r="A358">
        <v>357</v>
      </c>
      <c r="B358">
        <v>-0.55784900000000004</v>
      </c>
      <c r="C358">
        <v>0.192499</v>
      </c>
      <c r="D358">
        <v>-0.89902300000000002</v>
      </c>
      <c r="E358">
        <v>14.4901</v>
      </c>
      <c r="F358">
        <v>9</v>
      </c>
    </row>
    <row r="359" spans="1:6" x14ac:dyDescent="0.25">
      <c r="A359">
        <v>358</v>
      </c>
      <c r="B359">
        <v>-0.41659099999999999</v>
      </c>
      <c r="C359">
        <v>0.73717999999999995</v>
      </c>
      <c r="D359">
        <v>-1.3587100000000001</v>
      </c>
      <c r="E359">
        <v>14.688000000000001</v>
      </c>
      <c r="F359">
        <v>9</v>
      </c>
    </row>
    <row r="360" spans="1:6" x14ac:dyDescent="0.25">
      <c r="A360">
        <v>359</v>
      </c>
      <c r="B360">
        <v>-0.37648799999999999</v>
      </c>
      <c r="C360">
        <v>0.62944100000000003</v>
      </c>
      <c r="D360">
        <v>3.81636</v>
      </c>
      <c r="E360">
        <v>14.887700000000001</v>
      </c>
      <c r="F360">
        <v>9</v>
      </c>
    </row>
    <row r="361" spans="1:6" x14ac:dyDescent="0.25">
      <c r="A361">
        <v>360</v>
      </c>
      <c r="B361">
        <v>-0.42676599999999998</v>
      </c>
      <c r="C361">
        <v>-0.49762899999999999</v>
      </c>
      <c r="D361">
        <v>5.2881900000000002</v>
      </c>
      <c r="E361">
        <v>15.088800000000001</v>
      </c>
      <c r="F361">
        <v>9</v>
      </c>
    </row>
    <row r="362" spans="1:6" x14ac:dyDescent="0.25">
      <c r="A362">
        <v>361</v>
      </c>
      <c r="B362">
        <v>-0.47524899999999998</v>
      </c>
      <c r="C362">
        <v>-0.77595499999999995</v>
      </c>
      <c r="D362">
        <v>5.0392000000000001</v>
      </c>
      <c r="E362">
        <v>15.287599999999999</v>
      </c>
      <c r="F362">
        <v>9</v>
      </c>
    </row>
    <row r="363" spans="1:6" x14ac:dyDescent="0.25">
      <c r="A363">
        <v>362</v>
      </c>
      <c r="B363">
        <v>-0.44891300000000001</v>
      </c>
      <c r="C363">
        <v>-1.76057</v>
      </c>
      <c r="D363">
        <v>3.0897199999999998</v>
      </c>
      <c r="E363">
        <v>15.488099999999999</v>
      </c>
      <c r="F363">
        <v>9</v>
      </c>
    </row>
    <row r="364" spans="1:6" x14ac:dyDescent="0.25">
      <c r="A364">
        <v>363</v>
      </c>
      <c r="B364">
        <v>-0.29987399999999997</v>
      </c>
      <c r="C364">
        <v>-1.00101</v>
      </c>
      <c r="D364">
        <v>1.8207899999999999</v>
      </c>
      <c r="E364">
        <v>15.767200000000001</v>
      </c>
      <c r="F364">
        <v>9</v>
      </c>
    </row>
    <row r="365" spans="1:6" x14ac:dyDescent="0.25">
      <c r="A365">
        <v>364</v>
      </c>
      <c r="B365">
        <v>-0.263961</v>
      </c>
      <c r="C365">
        <v>-0.84478900000000001</v>
      </c>
      <c r="D365">
        <v>1.6220699999999999</v>
      </c>
      <c r="E365">
        <v>15.8253</v>
      </c>
      <c r="F365">
        <v>9</v>
      </c>
    </row>
    <row r="366" spans="1:6" x14ac:dyDescent="0.25">
      <c r="A366">
        <v>365</v>
      </c>
      <c r="B366">
        <v>-0.38127699999999998</v>
      </c>
      <c r="C366">
        <v>-0.47907499999999997</v>
      </c>
      <c r="D366">
        <v>1.15879</v>
      </c>
      <c r="E366">
        <v>15.887600000000001</v>
      </c>
      <c r="F366">
        <v>9</v>
      </c>
    </row>
    <row r="367" spans="1:6" x14ac:dyDescent="0.25">
      <c r="A367">
        <v>366</v>
      </c>
      <c r="B367">
        <v>-0.19153600000000001</v>
      </c>
      <c r="C367">
        <v>-0.188777</v>
      </c>
      <c r="D367">
        <v>0.54647699999999999</v>
      </c>
      <c r="E367">
        <v>15.946</v>
      </c>
      <c r="F367">
        <v>9</v>
      </c>
    </row>
    <row r="368" spans="1:6" x14ac:dyDescent="0.25">
      <c r="A368">
        <v>367</v>
      </c>
      <c r="B368">
        <v>-0.15143300000000001</v>
      </c>
      <c r="C368">
        <v>-0.32464799999999999</v>
      </c>
      <c r="D368">
        <v>0.32022400000000001</v>
      </c>
      <c r="E368">
        <v>16.006499999999999</v>
      </c>
      <c r="F368">
        <v>9</v>
      </c>
    </row>
    <row r="369" spans="1:6" x14ac:dyDescent="0.25">
      <c r="A369">
        <v>368</v>
      </c>
      <c r="B369">
        <v>-0.37708700000000001</v>
      </c>
      <c r="C369">
        <v>-7.6848100000000003E-2</v>
      </c>
      <c r="D369">
        <v>-0.57580500000000001</v>
      </c>
      <c r="E369">
        <v>16.067900000000002</v>
      </c>
      <c r="F369">
        <v>9</v>
      </c>
    </row>
    <row r="370" spans="1:6" x14ac:dyDescent="0.25">
      <c r="A370">
        <v>369</v>
      </c>
      <c r="B370">
        <v>-9.9957900000000002E-2</v>
      </c>
      <c r="C370">
        <v>0.57437400000000005</v>
      </c>
      <c r="D370">
        <v>-0.94870200000000005</v>
      </c>
      <c r="E370">
        <v>16.124600000000001</v>
      </c>
      <c r="F370">
        <v>9</v>
      </c>
    </row>
    <row r="371" spans="1:6" x14ac:dyDescent="0.25">
      <c r="A371">
        <v>370</v>
      </c>
      <c r="B371">
        <v>-0.27832600000000002</v>
      </c>
      <c r="C371">
        <v>0.36368499999999998</v>
      </c>
      <c r="D371">
        <v>-1.11151</v>
      </c>
      <c r="E371">
        <v>16.186499999999999</v>
      </c>
      <c r="F371">
        <v>9</v>
      </c>
    </row>
    <row r="372" spans="1:6" x14ac:dyDescent="0.25">
      <c r="A372">
        <v>371</v>
      </c>
      <c r="B372">
        <v>-0.28969800000000001</v>
      </c>
      <c r="C372">
        <v>0.12965099999999999</v>
      </c>
      <c r="D372">
        <v>-1.45268</v>
      </c>
      <c r="E372">
        <v>16.245799999999999</v>
      </c>
      <c r="F372">
        <v>9</v>
      </c>
    </row>
    <row r="373" spans="1:6" x14ac:dyDescent="0.25">
      <c r="A373">
        <v>372</v>
      </c>
      <c r="B373">
        <v>-0.14125799999999999</v>
      </c>
      <c r="C373">
        <v>0.61627299999999996</v>
      </c>
      <c r="D373">
        <v>-1.4987699999999999</v>
      </c>
      <c r="E373">
        <v>16.3048</v>
      </c>
      <c r="F373">
        <v>9</v>
      </c>
    </row>
    <row r="374" spans="1:6" x14ac:dyDescent="0.25">
      <c r="A374">
        <v>373</v>
      </c>
      <c r="B374">
        <v>-0.21188699999999999</v>
      </c>
      <c r="C374">
        <v>0.61148400000000003</v>
      </c>
      <c r="D374">
        <v>-1.3353699999999999</v>
      </c>
      <c r="E374">
        <v>16.366900000000001</v>
      </c>
      <c r="F374">
        <v>9</v>
      </c>
    </row>
    <row r="375" spans="1:6" x14ac:dyDescent="0.25">
      <c r="A375">
        <v>374</v>
      </c>
      <c r="B375">
        <v>-0.30047200000000002</v>
      </c>
      <c r="C375">
        <v>0.6462</v>
      </c>
      <c r="D375">
        <v>-1.0504599999999999</v>
      </c>
      <c r="E375">
        <v>16.4268</v>
      </c>
      <c r="F375">
        <v>9</v>
      </c>
    </row>
    <row r="376" spans="1:6" x14ac:dyDescent="0.25">
      <c r="A376">
        <v>375</v>
      </c>
      <c r="B376">
        <v>-0.107141</v>
      </c>
      <c r="C376">
        <v>0.560608</v>
      </c>
      <c r="D376">
        <v>-0.78888899999999995</v>
      </c>
      <c r="E376">
        <v>16.485600000000002</v>
      </c>
      <c r="F376">
        <v>9</v>
      </c>
    </row>
    <row r="377" spans="1:6" x14ac:dyDescent="0.25">
      <c r="A377">
        <v>376</v>
      </c>
      <c r="B377">
        <v>-0.27293899999999999</v>
      </c>
      <c r="C377">
        <v>0.36129099999999997</v>
      </c>
      <c r="D377">
        <v>-0.43574499999999999</v>
      </c>
      <c r="E377">
        <v>16.544699999999999</v>
      </c>
      <c r="F377">
        <v>9</v>
      </c>
    </row>
    <row r="378" spans="1:6" x14ac:dyDescent="0.25">
      <c r="A378">
        <v>377</v>
      </c>
      <c r="B378">
        <v>-0.38007999999999997</v>
      </c>
      <c r="C378">
        <v>0.32657399999999998</v>
      </c>
      <c r="D378">
        <v>7.3023199999999996E-2</v>
      </c>
      <c r="E378">
        <v>16.605399999999999</v>
      </c>
      <c r="F378">
        <v>9</v>
      </c>
    </row>
    <row r="379" spans="1:6" x14ac:dyDescent="0.25">
      <c r="A379">
        <v>378</v>
      </c>
      <c r="B379">
        <v>-0.34237099999999998</v>
      </c>
      <c r="C379">
        <v>0.15598799999999999</v>
      </c>
      <c r="D379">
        <v>0.44951099999999999</v>
      </c>
      <c r="E379">
        <v>16.664400000000001</v>
      </c>
      <c r="F379">
        <v>9</v>
      </c>
    </row>
    <row r="380" spans="1:6" x14ac:dyDescent="0.25">
      <c r="A380">
        <v>379</v>
      </c>
      <c r="B380">
        <v>-0.30166900000000002</v>
      </c>
      <c r="C380">
        <v>-5.4701800000000002E-2</v>
      </c>
      <c r="D380">
        <v>0.73442099999999999</v>
      </c>
      <c r="E380">
        <v>16.725300000000001</v>
      </c>
      <c r="F380">
        <v>9</v>
      </c>
    </row>
    <row r="381" spans="1:6" x14ac:dyDescent="0.25">
      <c r="A381">
        <v>380</v>
      </c>
      <c r="B381">
        <v>-0.14724300000000001</v>
      </c>
      <c r="C381">
        <v>-0.456928</v>
      </c>
      <c r="D381">
        <v>1.44909</v>
      </c>
      <c r="E381">
        <v>16.783000000000001</v>
      </c>
      <c r="F381">
        <v>9</v>
      </c>
    </row>
    <row r="382" spans="1:6" x14ac:dyDescent="0.25">
      <c r="A382">
        <v>381</v>
      </c>
      <c r="B382">
        <v>-0.21368300000000001</v>
      </c>
      <c r="C382">
        <v>-0.77715199999999995</v>
      </c>
      <c r="D382">
        <v>1.7765</v>
      </c>
      <c r="E382">
        <v>16.843900000000001</v>
      </c>
      <c r="F382">
        <v>9</v>
      </c>
    </row>
    <row r="383" spans="1:6" x14ac:dyDescent="0.25">
      <c r="A383">
        <v>382</v>
      </c>
      <c r="B383">
        <v>-0.16520000000000001</v>
      </c>
      <c r="C383">
        <v>-1.63547</v>
      </c>
      <c r="D383">
        <v>2.2032600000000002</v>
      </c>
      <c r="E383">
        <v>16.9056</v>
      </c>
      <c r="F383">
        <v>9</v>
      </c>
    </row>
    <row r="384" spans="1:6" x14ac:dyDescent="0.25">
      <c r="A384">
        <v>383</v>
      </c>
      <c r="B384">
        <v>-0.19452900000000001</v>
      </c>
      <c r="C384">
        <v>-2.9008099999999999</v>
      </c>
      <c r="D384">
        <v>2.4762</v>
      </c>
      <c r="E384">
        <v>16.962399999999999</v>
      </c>
      <c r="F384">
        <v>9</v>
      </c>
    </row>
    <row r="385" spans="1:6" x14ac:dyDescent="0.25">
      <c r="A385">
        <v>384</v>
      </c>
      <c r="B385">
        <v>-0.48961399999999999</v>
      </c>
      <c r="C385">
        <v>-2.4680599999999999</v>
      </c>
      <c r="D385">
        <v>3.2932199999999998</v>
      </c>
      <c r="E385">
        <v>17.0245</v>
      </c>
      <c r="F385">
        <v>9</v>
      </c>
    </row>
    <row r="386" spans="1:6" x14ac:dyDescent="0.25">
      <c r="A386">
        <v>385</v>
      </c>
      <c r="B386">
        <v>-3.7708699999999998E-2</v>
      </c>
      <c r="C386">
        <v>-2.2214499999999999</v>
      </c>
      <c r="D386">
        <v>4.3131500000000003</v>
      </c>
      <c r="E386">
        <v>17.083500000000001</v>
      </c>
      <c r="F386">
        <v>9</v>
      </c>
    </row>
    <row r="387" spans="1:6" x14ac:dyDescent="0.25">
      <c r="A387">
        <v>386</v>
      </c>
      <c r="B387">
        <v>-1.09415</v>
      </c>
      <c r="C387">
        <v>-1.10097</v>
      </c>
      <c r="D387">
        <v>5.0373999999999999</v>
      </c>
      <c r="E387">
        <v>17.143899999999999</v>
      </c>
      <c r="F387">
        <v>9</v>
      </c>
    </row>
    <row r="388" spans="1:6" x14ac:dyDescent="0.25">
      <c r="A388">
        <v>387</v>
      </c>
      <c r="B388">
        <v>-9.5768099999999998E-3</v>
      </c>
      <c r="C388">
        <v>-1.7073</v>
      </c>
      <c r="D388">
        <v>5.2163700000000004</v>
      </c>
      <c r="E388">
        <v>17.203099999999999</v>
      </c>
      <c r="F388">
        <v>9</v>
      </c>
    </row>
    <row r="389" spans="1:6" x14ac:dyDescent="0.25">
      <c r="A389">
        <v>388</v>
      </c>
      <c r="B389">
        <v>-0.45669399999999999</v>
      </c>
      <c r="C389">
        <v>-0.93098000000000003</v>
      </c>
      <c r="D389">
        <v>5.6562999999999999</v>
      </c>
      <c r="E389">
        <v>17.264299999999999</v>
      </c>
      <c r="F389">
        <v>9</v>
      </c>
    </row>
    <row r="390" spans="1:6" x14ac:dyDescent="0.25">
      <c r="A390">
        <v>389</v>
      </c>
      <c r="B390">
        <v>-0.156222</v>
      </c>
      <c r="C390">
        <v>-1.75997</v>
      </c>
      <c r="D390">
        <v>5.4264599999999996</v>
      </c>
      <c r="E390">
        <v>17.322700000000001</v>
      </c>
      <c r="F390">
        <v>9</v>
      </c>
    </row>
    <row r="391" spans="1:6" x14ac:dyDescent="0.25">
      <c r="A391">
        <v>390</v>
      </c>
      <c r="B391">
        <v>-0.67097499999999999</v>
      </c>
      <c r="C391">
        <v>-1.5349200000000001</v>
      </c>
      <c r="D391">
        <v>5.7592499999999998</v>
      </c>
      <c r="E391">
        <v>17.382300000000001</v>
      </c>
      <c r="F391">
        <v>9</v>
      </c>
    </row>
    <row r="392" spans="1:6" x14ac:dyDescent="0.25">
      <c r="A392">
        <v>391</v>
      </c>
      <c r="B392">
        <v>-0.26755200000000001</v>
      </c>
      <c r="C392">
        <v>-1.87669</v>
      </c>
      <c r="D392">
        <v>6.1860200000000001</v>
      </c>
      <c r="E392">
        <v>17.443300000000001</v>
      </c>
      <c r="F392">
        <v>9</v>
      </c>
    </row>
    <row r="393" spans="1:6" x14ac:dyDescent="0.25">
      <c r="A393">
        <v>392</v>
      </c>
      <c r="B393">
        <v>-0.75417400000000001</v>
      </c>
      <c r="C393">
        <v>-1.50499</v>
      </c>
      <c r="D393">
        <v>6.2297099999999999</v>
      </c>
      <c r="E393">
        <v>17.500399999999999</v>
      </c>
      <c r="F393">
        <v>9</v>
      </c>
    </row>
    <row r="394" spans="1:6" x14ac:dyDescent="0.25">
      <c r="A394">
        <v>393</v>
      </c>
      <c r="B394">
        <v>-0.36810900000000002</v>
      </c>
      <c r="C394">
        <v>-1.47207</v>
      </c>
      <c r="D394">
        <v>6.2488700000000001</v>
      </c>
      <c r="E394">
        <v>17.5627</v>
      </c>
      <c r="F394">
        <v>9</v>
      </c>
    </row>
    <row r="395" spans="1:6" x14ac:dyDescent="0.25">
      <c r="A395">
        <v>394</v>
      </c>
      <c r="B395">
        <v>-0.47764299999999998</v>
      </c>
      <c r="C395">
        <v>-1.4301699999999999</v>
      </c>
      <c r="D395">
        <v>6.0118400000000003</v>
      </c>
      <c r="E395">
        <v>17.6233</v>
      </c>
      <c r="F395">
        <v>9</v>
      </c>
    </row>
    <row r="396" spans="1:6" x14ac:dyDescent="0.25">
      <c r="A396">
        <v>395</v>
      </c>
      <c r="B396">
        <v>-0.63386500000000001</v>
      </c>
      <c r="C396">
        <v>-1.4547099999999999</v>
      </c>
      <c r="D396">
        <v>6.14412</v>
      </c>
      <c r="E396">
        <v>17.681000000000001</v>
      </c>
      <c r="F396">
        <v>9</v>
      </c>
    </row>
    <row r="397" spans="1:6" x14ac:dyDescent="0.25">
      <c r="A397">
        <v>396</v>
      </c>
      <c r="B397">
        <v>-0.67755900000000002</v>
      </c>
      <c r="C397">
        <v>-1.08002</v>
      </c>
      <c r="D397">
        <v>5.8538199999999998</v>
      </c>
      <c r="E397">
        <v>17.741900000000001</v>
      </c>
      <c r="F397">
        <v>9</v>
      </c>
    </row>
    <row r="398" spans="1:6" x14ac:dyDescent="0.25">
      <c r="A398">
        <v>397</v>
      </c>
      <c r="B398">
        <v>-0.80983899999999998</v>
      </c>
      <c r="C398">
        <v>-1.5151699999999999</v>
      </c>
      <c r="D398">
        <v>5.5264199999999999</v>
      </c>
      <c r="E398">
        <v>17.803599999999999</v>
      </c>
      <c r="F398">
        <v>9</v>
      </c>
    </row>
    <row r="399" spans="1:6" x14ac:dyDescent="0.25">
      <c r="A399">
        <v>398</v>
      </c>
      <c r="B399">
        <v>-0.83318199999999998</v>
      </c>
      <c r="C399">
        <v>-1.9958</v>
      </c>
      <c r="D399">
        <v>4.7716399999999997</v>
      </c>
      <c r="E399">
        <v>17.861699999999999</v>
      </c>
      <c r="F399">
        <v>9</v>
      </c>
    </row>
    <row r="400" spans="1:6" x14ac:dyDescent="0.25">
      <c r="A400">
        <v>399</v>
      </c>
      <c r="B400">
        <v>-0.84575199999999995</v>
      </c>
      <c r="C400">
        <v>-1.57562</v>
      </c>
      <c r="D400">
        <v>4.4568099999999999</v>
      </c>
      <c r="E400">
        <v>17.920200000000001</v>
      </c>
      <c r="F400">
        <v>9</v>
      </c>
    </row>
    <row r="401" spans="1:6" x14ac:dyDescent="0.25">
      <c r="A401">
        <v>400</v>
      </c>
      <c r="B401">
        <v>-1.2952600000000001</v>
      </c>
      <c r="C401">
        <v>-0.12952</v>
      </c>
      <c r="D401">
        <v>3.5057100000000001</v>
      </c>
      <c r="E401">
        <v>17.9818</v>
      </c>
      <c r="F401">
        <v>9</v>
      </c>
    </row>
    <row r="402" spans="1:6" x14ac:dyDescent="0.25">
      <c r="A402">
        <v>401</v>
      </c>
      <c r="B402">
        <v>-1.96265</v>
      </c>
      <c r="C402">
        <v>4.8791500000000001</v>
      </c>
      <c r="D402">
        <v>3.6571400000000001</v>
      </c>
      <c r="E402">
        <v>18.040299999999998</v>
      </c>
      <c r="F402">
        <v>9</v>
      </c>
    </row>
    <row r="403" spans="1:6" x14ac:dyDescent="0.25">
      <c r="A403">
        <v>402</v>
      </c>
      <c r="B403">
        <v>-1.20608</v>
      </c>
      <c r="C403">
        <v>0.240982</v>
      </c>
      <c r="D403">
        <v>1.1438299999999999</v>
      </c>
      <c r="E403">
        <v>18.102</v>
      </c>
      <c r="F403">
        <v>9</v>
      </c>
    </row>
    <row r="404" spans="1:6" x14ac:dyDescent="0.25">
      <c r="A404">
        <v>403</v>
      </c>
      <c r="B404">
        <v>-0.88944599999999996</v>
      </c>
      <c r="C404">
        <v>-1.35236</v>
      </c>
      <c r="D404">
        <v>0.37768499999999999</v>
      </c>
      <c r="E404">
        <v>18.161000000000001</v>
      </c>
      <c r="F404">
        <v>9</v>
      </c>
    </row>
    <row r="405" spans="1:6" x14ac:dyDescent="0.25">
      <c r="A405">
        <v>404</v>
      </c>
      <c r="B405">
        <v>-0.64284300000000005</v>
      </c>
      <c r="C405">
        <v>0.503745</v>
      </c>
      <c r="D405">
        <v>-0.48183300000000001</v>
      </c>
      <c r="E405">
        <v>18.22</v>
      </c>
      <c r="F405">
        <v>9</v>
      </c>
    </row>
    <row r="406" spans="1:6" x14ac:dyDescent="0.25">
      <c r="A406">
        <v>405</v>
      </c>
      <c r="B406">
        <v>-0.51056299999999999</v>
      </c>
      <c r="C406">
        <v>0.76112199999999997</v>
      </c>
      <c r="D406">
        <v>-0.57520700000000002</v>
      </c>
      <c r="E406">
        <v>18.281600000000001</v>
      </c>
      <c r="F406">
        <v>9</v>
      </c>
    </row>
    <row r="407" spans="1:6" x14ac:dyDescent="0.25">
      <c r="A407">
        <v>406</v>
      </c>
      <c r="B407">
        <v>-0.61171900000000001</v>
      </c>
      <c r="C407">
        <v>0.59173200000000004</v>
      </c>
      <c r="D407">
        <v>-0.48243200000000003</v>
      </c>
      <c r="E407">
        <v>18.341999999999999</v>
      </c>
      <c r="F407">
        <v>9</v>
      </c>
    </row>
    <row r="408" spans="1:6" x14ac:dyDescent="0.25">
      <c r="A408">
        <v>407</v>
      </c>
      <c r="B408">
        <v>-0.60453599999999996</v>
      </c>
      <c r="C408">
        <v>0.66954400000000003</v>
      </c>
      <c r="D408">
        <v>-1.0791900000000001</v>
      </c>
      <c r="E408">
        <v>18.401299999999999</v>
      </c>
      <c r="F408">
        <v>9</v>
      </c>
    </row>
    <row r="409" spans="1:6" x14ac:dyDescent="0.25">
      <c r="A409">
        <v>408</v>
      </c>
      <c r="B409">
        <v>-0.68773399999999996</v>
      </c>
      <c r="C409">
        <v>0.32238499999999998</v>
      </c>
      <c r="D409">
        <v>-1.075</v>
      </c>
      <c r="E409">
        <v>18.459099999999999</v>
      </c>
      <c r="F409">
        <v>9</v>
      </c>
    </row>
    <row r="410" spans="1:6" x14ac:dyDescent="0.25">
      <c r="A410">
        <v>409</v>
      </c>
      <c r="B410">
        <v>-0.86370800000000003</v>
      </c>
      <c r="C410">
        <v>0.44329200000000002</v>
      </c>
      <c r="D410">
        <v>-1.29826</v>
      </c>
      <c r="E410">
        <v>18.521100000000001</v>
      </c>
      <c r="F410">
        <v>9</v>
      </c>
    </row>
    <row r="411" spans="1:6" x14ac:dyDescent="0.25">
      <c r="A411">
        <v>410</v>
      </c>
      <c r="B411">
        <v>-0.88346000000000002</v>
      </c>
      <c r="C411">
        <v>6.9197599999999998E-2</v>
      </c>
      <c r="D411">
        <v>-1.0115499999999999</v>
      </c>
      <c r="E411">
        <v>18.578499999999998</v>
      </c>
      <c r="F411">
        <v>9</v>
      </c>
    </row>
    <row r="412" spans="1:6" x14ac:dyDescent="0.25">
      <c r="A412">
        <v>411</v>
      </c>
      <c r="B412">
        <v>-0.77871400000000002</v>
      </c>
      <c r="C412">
        <v>9.4337400000000002E-2</v>
      </c>
      <c r="D412">
        <v>-1.04148</v>
      </c>
      <c r="E412">
        <v>18.640699999999999</v>
      </c>
      <c r="F412">
        <v>9</v>
      </c>
    </row>
    <row r="413" spans="1:6" x14ac:dyDescent="0.25">
      <c r="A413">
        <v>412</v>
      </c>
      <c r="B413">
        <v>-0.68653699999999995</v>
      </c>
      <c r="C413">
        <v>0.85210200000000003</v>
      </c>
      <c r="D413">
        <v>-1.0313000000000001</v>
      </c>
      <c r="E413">
        <v>18.697199999999999</v>
      </c>
      <c r="F413">
        <v>9</v>
      </c>
    </row>
    <row r="414" spans="1:6" x14ac:dyDescent="0.25">
      <c r="A414">
        <v>413</v>
      </c>
      <c r="B414">
        <v>-0.60752899999999999</v>
      </c>
      <c r="C414">
        <v>0.67313500000000004</v>
      </c>
      <c r="D414">
        <v>-2.5713699999999999</v>
      </c>
      <c r="E414">
        <v>18.7593</v>
      </c>
      <c r="F414">
        <v>9</v>
      </c>
    </row>
    <row r="415" spans="1:6" x14ac:dyDescent="0.25">
      <c r="A415">
        <v>414</v>
      </c>
      <c r="B415">
        <v>-0.71407100000000001</v>
      </c>
      <c r="C415">
        <v>0.20028000000000001</v>
      </c>
      <c r="D415">
        <v>-0.88705199999999995</v>
      </c>
      <c r="E415">
        <v>18.821100000000001</v>
      </c>
      <c r="F415">
        <v>9</v>
      </c>
    </row>
    <row r="416" spans="1:6" x14ac:dyDescent="0.25">
      <c r="A416">
        <v>415</v>
      </c>
      <c r="B416">
        <v>-0.41000700000000001</v>
      </c>
      <c r="C416">
        <v>0.27210600000000001</v>
      </c>
      <c r="D416">
        <v>-0.857124</v>
      </c>
      <c r="E416">
        <v>18.877500000000001</v>
      </c>
      <c r="F416">
        <v>9</v>
      </c>
    </row>
    <row r="417" spans="1:6" x14ac:dyDescent="0.25">
      <c r="A417">
        <v>416</v>
      </c>
      <c r="B417">
        <v>-0.814029</v>
      </c>
      <c r="C417">
        <v>1.0202899999999999</v>
      </c>
      <c r="D417">
        <v>9.3972399999999998E-2</v>
      </c>
      <c r="E417">
        <v>18.9404</v>
      </c>
      <c r="F417">
        <v>9</v>
      </c>
    </row>
    <row r="418" spans="1:6" x14ac:dyDescent="0.25">
      <c r="A418">
        <v>417</v>
      </c>
      <c r="B418">
        <v>-0.407613</v>
      </c>
      <c r="C418">
        <v>1.3848100000000001</v>
      </c>
      <c r="D418">
        <v>4.2395300000000002</v>
      </c>
      <c r="E418">
        <v>19.0002</v>
      </c>
      <c r="F418">
        <v>9</v>
      </c>
    </row>
    <row r="419" spans="1:6" x14ac:dyDescent="0.25">
      <c r="A419">
        <v>418</v>
      </c>
      <c r="B419">
        <v>-0.41778799999999999</v>
      </c>
      <c r="C419">
        <v>-0.31866299999999997</v>
      </c>
      <c r="D419">
        <v>4.3885699999999996</v>
      </c>
      <c r="E419">
        <v>19.0579</v>
      </c>
      <c r="F419">
        <v>9</v>
      </c>
    </row>
    <row r="420" spans="1:6" x14ac:dyDescent="0.25">
      <c r="A420">
        <v>419</v>
      </c>
      <c r="B420">
        <v>-0.51176100000000002</v>
      </c>
      <c r="C420">
        <v>-0.29292499999999999</v>
      </c>
      <c r="D420">
        <v>4.9595900000000004</v>
      </c>
      <c r="E420">
        <v>19.117799999999999</v>
      </c>
      <c r="F420">
        <v>9</v>
      </c>
    </row>
    <row r="421" spans="1:6" x14ac:dyDescent="0.25">
      <c r="A421">
        <v>420</v>
      </c>
      <c r="B421">
        <v>-0.23702599999999999</v>
      </c>
      <c r="C421">
        <v>-1.09379</v>
      </c>
      <c r="D421">
        <v>5.27203</v>
      </c>
      <c r="E421">
        <v>19.1798</v>
      </c>
      <c r="F421">
        <v>9</v>
      </c>
    </row>
    <row r="422" spans="1:6" x14ac:dyDescent="0.25">
      <c r="A422">
        <v>421</v>
      </c>
      <c r="B422">
        <v>-0.79367799999999999</v>
      </c>
      <c r="C422">
        <v>-0.57304699999999997</v>
      </c>
      <c r="D422">
        <v>5.2654500000000004</v>
      </c>
      <c r="E422">
        <v>19.238499999999998</v>
      </c>
      <c r="F422">
        <v>9</v>
      </c>
    </row>
    <row r="423" spans="1:6" x14ac:dyDescent="0.25">
      <c r="A423">
        <v>422</v>
      </c>
      <c r="B423">
        <v>-0.316633</v>
      </c>
      <c r="C423">
        <v>-0.446154</v>
      </c>
      <c r="D423">
        <v>4.6267899999999997</v>
      </c>
      <c r="E423">
        <v>19.298300000000001</v>
      </c>
      <c r="F423">
        <v>9</v>
      </c>
    </row>
    <row r="424" spans="1:6" x14ac:dyDescent="0.25">
      <c r="A424">
        <v>423</v>
      </c>
      <c r="B424">
        <v>-0.48901600000000001</v>
      </c>
      <c r="C424">
        <v>-0.72747200000000001</v>
      </c>
      <c r="D424">
        <v>4.9649799999999997</v>
      </c>
      <c r="E424">
        <v>19.3598</v>
      </c>
      <c r="F424">
        <v>9</v>
      </c>
    </row>
    <row r="425" spans="1:6" x14ac:dyDescent="0.25">
      <c r="A425">
        <v>424</v>
      </c>
      <c r="B425">
        <v>-0.42736499999999999</v>
      </c>
      <c r="C425">
        <v>-0.14807600000000001</v>
      </c>
      <c r="D425">
        <v>5.1463400000000004</v>
      </c>
      <c r="E425">
        <v>19.416899999999998</v>
      </c>
      <c r="F425">
        <v>9</v>
      </c>
    </row>
    <row r="426" spans="1:6" x14ac:dyDescent="0.25">
      <c r="A426">
        <v>425</v>
      </c>
      <c r="B426">
        <v>-0.62488699999999997</v>
      </c>
      <c r="C426">
        <v>-0.32225399999999998</v>
      </c>
      <c r="D426">
        <v>4.8327</v>
      </c>
      <c r="E426">
        <v>19.477599999999999</v>
      </c>
      <c r="F426">
        <v>9</v>
      </c>
    </row>
    <row r="427" spans="1:6" x14ac:dyDescent="0.25">
      <c r="A427">
        <v>426</v>
      </c>
      <c r="B427">
        <v>-0.418985</v>
      </c>
      <c r="C427">
        <v>-0.69335599999999997</v>
      </c>
      <c r="D427">
        <v>4.4502199999999998</v>
      </c>
      <c r="E427">
        <v>19.537700000000001</v>
      </c>
      <c r="F427">
        <v>9</v>
      </c>
    </row>
    <row r="428" spans="1:6" x14ac:dyDescent="0.25">
      <c r="A428">
        <v>427</v>
      </c>
      <c r="B428">
        <v>-0.52732299999999999</v>
      </c>
      <c r="C428">
        <v>-1.2930999999999999</v>
      </c>
      <c r="D428">
        <v>3.97437</v>
      </c>
      <c r="E428">
        <v>19.597899999999999</v>
      </c>
      <c r="F428">
        <v>9</v>
      </c>
    </row>
    <row r="429" spans="1:6" x14ac:dyDescent="0.25">
      <c r="A429">
        <v>428</v>
      </c>
      <c r="B429">
        <v>-0.51475300000000002</v>
      </c>
      <c r="C429">
        <v>-0.93876099999999996</v>
      </c>
      <c r="D429">
        <v>3.62243</v>
      </c>
      <c r="E429">
        <v>19.657299999999999</v>
      </c>
      <c r="F429">
        <v>9</v>
      </c>
    </row>
    <row r="430" spans="1:6" x14ac:dyDescent="0.25">
      <c r="A430">
        <v>429</v>
      </c>
      <c r="B430">
        <v>-0.33459</v>
      </c>
      <c r="C430">
        <v>-1.1859599999999999</v>
      </c>
      <c r="D430">
        <v>3.1950599999999998</v>
      </c>
      <c r="E430">
        <v>19.719200000000001</v>
      </c>
      <c r="F430">
        <v>9</v>
      </c>
    </row>
    <row r="431" spans="1:6" x14ac:dyDescent="0.25">
      <c r="A431">
        <v>430</v>
      </c>
      <c r="B431">
        <v>-0.67935500000000004</v>
      </c>
      <c r="C431">
        <v>-0.93277600000000005</v>
      </c>
      <c r="D431">
        <v>2.6827000000000001</v>
      </c>
      <c r="E431">
        <v>19.776700000000002</v>
      </c>
      <c r="F431">
        <v>9</v>
      </c>
    </row>
    <row r="432" spans="1:6" x14ac:dyDescent="0.25">
      <c r="A432">
        <v>431</v>
      </c>
      <c r="B432">
        <v>-0.42317500000000002</v>
      </c>
      <c r="C432">
        <v>-1.7982800000000001</v>
      </c>
      <c r="D432">
        <v>2.1302400000000001</v>
      </c>
      <c r="E432">
        <v>19.837499999999999</v>
      </c>
      <c r="F432">
        <v>9</v>
      </c>
    </row>
    <row r="433" spans="1:6" x14ac:dyDescent="0.25">
      <c r="A433">
        <v>432</v>
      </c>
      <c r="B433">
        <v>-0.36870700000000001</v>
      </c>
      <c r="C433">
        <v>-1.6276900000000001</v>
      </c>
      <c r="D433">
        <v>1.82558</v>
      </c>
      <c r="E433">
        <v>19.899000000000001</v>
      </c>
      <c r="F433">
        <v>9</v>
      </c>
    </row>
    <row r="434" spans="1:6" x14ac:dyDescent="0.25">
      <c r="A434">
        <v>433</v>
      </c>
      <c r="B434">
        <v>-0.588974</v>
      </c>
      <c r="C434">
        <v>-1.6049500000000001</v>
      </c>
      <c r="D434">
        <v>1.7561500000000001</v>
      </c>
      <c r="E434">
        <v>19.9556</v>
      </c>
      <c r="F434">
        <v>9</v>
      </c>
    </row>
    <row r="435" spans="1:6" x14ac:dyDescent="0.25">
      <c r="A435">
        <v>434</v>
      </c>
      <c r="B435">
        <v>-0.37529099999999999</v>
      </c>
      <c r="C435">
        <v>-0.91422099999999995</v>
      </c>
      <c r="D435">
        <v>1.8459300000000001</v>
      </c>
      <c r="E435">
        <v>20.0169</v>
      </c>
      <c r="F435">
        <v>9</v>
      </c>
    </row>
    <row r="436" spans="1:6" x14ac:dyDescent="0.25">
      <c r="A436">
        <v>435</v>
      </c>
      <c r="B436">
        <v>-0.43215300000000001</v>
      </c>
      <c r="C436">
        <v>-1.23983</v>
      </c>
      <c r="D436">
        <v>1.8417399999999999</v>
      </c>
      <c r="E436">
        <v>20.076000000000001</v>
      </c>
      <c r="F436">
        <v>9</v>
      </c>
    </row>
    <row r="437" spans="1:6" x14ac:dyDescent="0.25">
      <c r="A437">
        <v>436</v>
      </c>
      <c r="B437">
        <v>-0.356736</v>
      </c>
      <c r="C437">
        <v>-7.50532E-2</v>
      </c>
      <c r="D437">
        <v>1.3060400000000001</v>
      </c>
      <c r="E437">
        <v>20.135300000000001</v>
      </c>
      <c r="F437">
        <v>9</v>
      </c>
    </row>
    <row r="438" spans="1:6" x14ac:dyDescent="0.25">
      <c r="A438">
        <v>437</v>
      </c>
      <c r="B438">
        <v>-0.28072000000000003</v>
      </c>
      <c r="C438">
        <v>3.3883099999999999E-2</v>
      </c>
      <c r="D438">
        <v>1.0821799999999999</v>
      </c>
      <c r="E438">
        <v>20.195799999999998</v>
      </c>
      <c r="F438">
        <v>9</v>
      </c>
    </row>
    <row r="439" spans="1:6" x14ac:dyDescent="0.25">
      <c r="A439">
        <v>438</v>
      </c>
      <c r="B439">
        <v>-0.40402199999999999</v>
      </c>
      <c r="C439">
        <v>-5.94902E-2</v>
      </c>
      <c r="D439">
        <v>0.70269800000000004</v>
      </c>
      <c r="E439">
        <v>20.2577</v>
      </c>
      <c r="F439">
        <v>9</v>
      </c>
    </row>
    <row r="440" spans="1:6" x14ac:dyDescent="0.25">
      <c r="A440">
        <v>439</v>
      </c>
      <c r="B440">
        <v>-0.31842900000000002</v>
      </c>
      <c r="C440">
        <v>0.43072199999999999</v>
      </c>
      <c r="D440">
        <v>0.54707499999999998</v>
      </c>
      <c r="E440">
        <v>20.315000000000001</v>
      </c>
      <c r="F440">
        <v>9</v>
      </c>
    </row>
    <row r="441" spans="1:6" x14ac:dyDescent="0.25">
      <c r="A441">
        <v>440</v>
      </c>
      <c r="B441">
        <v>-0.28550900000000001</v>
      </c>
      <c r="C441">
        <v>0.33196199999999998</v>
      </c>
      <c r="D441">
        <v>0.63566100000000003</v>
      </c>
      <c r="E441">
        <v>20.376300000000001</v>
      </c>
      <c r="F441">
        <v>9</v>
      </c>
    </row>
    <row r="442" spans="1:6" x14ac:dyDescent="0.25">
      <c r="A442">
        <v>441</v>
      </c>
      <c r="B442">
        <v>-2.3942000000000001E-2</v>
      </c>
      <c r="C442">
        <v>-8.9418399999999995E-2</v>
      </c>
      <c r="D442">
        <v>0.43275200000000003</v>
      </c>
      <c r="E442">
        <v>20.4373</v>
      </c>
      <c r="F442">
        <v>9</v>
      </c>
    </row>
    <row r="443" spans="1:6" x14ac:dyDescent="0.25">
      <c r="A443">
        <v>442</v>
      </c>
      <c r="B443">
        <v>-0.50697199999999998</v>
      </c>
      <c r="C443">
        <v>0.56240400000000002</v>
      </c>
      <c r="D443">
        <v>-0.20290900000000001</v>
      </c>
      <c r="E443">
        <v>20.494</v>
      </c>
      <c r="F443">
        <v>9</v>
      </c>
    </row>
    <row r="444" spans="1:6" x14ac:dyDescent="0.25">
      <c r="A444">
        <v>443</v>
      </c>
      <c r="B444">
        <v>-0.15262999999999999</v>
      </c>
      <c r="C444">
        <v>0.21105499999999999</v>
      </c>
      <c r="D444">
        <v>7.3023199999999996E-2</v>
      </c>
      <c r="E444">
        <v>20.556699999999999</v>
      </c>
      <c r="F444">
        <v>9</v>
      </c>
    </row>
    <row r="445" spans="1:6" x14ac:dyDescent="0.25">
      <c r="A445">
        <v>444</v>
      </c>
      <c r="B445">
        <v>-0.27832600000000002</v>
      </c>
      <c r="C445">
        <v>0.12546199999999999</v>
      </c>
      <c r="D445">
        <v>-7.0030400000000007E-2</v>
      </c>
      <c r="E445">
        <v>20.614899999999999</v>
      </c>
      <c r="F445">
        <v>9</v>
      </c>
    </row>
    <row r="446" spans="1:6" x14ac:dyDescent="0.25">
      <c r="A446">
        <v>445</v>
      </c>
      <c r="B446">
        <v>-0.32261899999999999</v>
      </c>
      <c r="C446">
        <v>4.3459900000000003E-2</v>
      </c>
      <c r="D446">
        <v>-1.1971000000000001E-2</v>
      </c>
      <c r="E446">
        <v>20.674299999999999</v>
      </c>
      <c r="F446">
        <v>9</v>
      </c>
    </row>
    <row r="447" spans="1:6" x14ac:dyDescent="0.25">
      <c r="A447">
        <v>446</v>
      </c>
      <c r="B447">
        <v>-0.36571399999999998</v>
      </c>
      <c r="C447">
        <v>9.3738500000000002E-2</v>
      </c>
      <c r="D447">
        <v>0.187945</v>
      </c>
      <c r="E447">
        <v>20.735600000000002</v>
      </c>
      <c r="F447">
        <v>9</v>
      </c>
    </row>
    <row r="448" spans="1:6" x14ac:dyDescent="0.25">
      <c r="A448">
        <v>447</v>
      </c>
      <c r="B448">
        <v>-0.35434199999999999</v>
      </c>
      <c r="C448">
        <v>3.9270399999999997E-2</v>
      </c>
      <c r="D448">
        <v>0.246004</v>
      </c>
      <c r="E448">
        <v>20.793500000000002</v>
      </c>
      <c r="F448">
        <v>9</v>
      </c>
    </row>
    <row r="449" spans="1:6" x14ac:dyDescent="0.25">
      <c r="A449">
        <v>448</v>
      </c>
      <c r="B449">
        <v>-0.22325900000000001</v>
      </c>
      <c r="C449">
        <v>2.3109399999999999E-2</v>
      </c>
      <c r="D449">
        <v>0.325013</v>
      </c>
      <c r="E449">
        <v>20.853999999999999</v>
      </c>
      <c r="F449">
        <v>9</v>
      </c>
    </row>
    <row r="450" spans="1:6" x14ac:dyDescent="0.25">
      <c r="A450">
        <v>449</v>
      </c>
      <c r="B450">
        <v>-0.214281</v>
      </c>
      <c r="C450">
        <v>6.7401900000000001E-2</v>
      </c>
      <c r="D450">
        <v>0.42197800000000002</v>
      </c>
      <c r="E450">
        <v>20.9145</v>
      </c>
      <c r="F450">
        <v>9</v>
      </c>
    </row>
    <row r="451" spans="1:6" x14ac:dyDescent="0.25">
      <c r="A451">
        <v>450</v>
      </c>
      <c r="B451">
        <v>-0.19871900000000001</v>
      </c>
      <c r="C451">
        <v>-5.1111299999999998E-2</v>
      </c>
      <c r="D451">
        <v>0.48482599999999998</v>
      </c>
      <c r="E451">
        <v>20.973800000000001</v>
      </c>
      <c r="F451">
        <v>9</v>
      </c>
    </row>
    <row r="452" spans="1:6" x14ac:dyDescent="0.25">
      <c r="A452">
        <v>451</v>
      </c>
      <c r="B452">
        <v>-0.149039</v>
      </c>
      <c r="C452">
        <v>2.84967E-2</v>
      </c>
      <c r="D452">
        <v>0.50278199999999995</v>
      </c>
      <c r="E452">
        <v>21.032900000000001</v>
      </c>
      <c r="F452">
        <v>9</v>
      </c>
    </row>
    <row r="453" spans="1:6" x14ac:dyDescent="0.25">
      <c r="A453">
        <v>452</v>
      </c>
      <c r="B453">
        <v>-0.254384</v>
      </c>
      <c r="C453">
        <v>5.9620800000000002E-2</v>
      </c>
      <c r="D453">
        <v>0.57700300000000004</v>
      </c>
      <c r="E453">
        <v>21.0945</v>
      </c>
      <c r="F453">
        <v>9</v>
      </c>
    </row>
    <row r="454" spans="1:6" x14ac:dyDescent="0.25">
      <c r="A454">
        <v>453</v>
      </c>
      <c r="B454">
        <v>-0.168791</v>
      </c>
      <c r="C454">
        <v>1.3532600000000001E-2</v>
      </c>
      <c r="D454">
        <v>0.54288499999999995</v>
      </c>
      <c r="E454">
        <v>21.1525</v>
      </c>
      <c r="F454">
        <v>9</v>
      </c>
    </row>
    <row r="455" spans="1:6" x14ac:dyDescent="0.25">
      <c r="A455">
        <v>454</v>
      </c>
      <c r="B455">
        <v>-0.14963799999999999</v>
      </c>
      <c r="C455">
        <v>0.12665799999999999</v>
      </c>
      <c r="D455">
        <v>0.55665200000000004</v>
      </c>
      <c r="E455">
        <v>21.213100000000001</v>
      </c>
      <c r="F455">
        <v>9</v>
      </c>
    </row>
    <row r="456" spans="1:6" x14ac:dyDescent="0.25">
      <c r="A456">
        <v>455</v>
      </c>
      <c r="B456">
        <v>-0.23882200000000001</v>
      </c>
      <c r="C456">
        <v>8.8950100000000004E-2</v>
      </c>
      <c r="D456">
        <v>0.53450600000000004</v>
      </c>
      <c r="E456">
        <v>21.275099999999998</v>
      </c>
      <c r="F456">
        <v>9</v>
      </c>
    </row>
    <row r="457" spans="1:6" x14ac:dyDescent="0.25">
      <c r="A457">
        <v>456</v>
      </c>
      <c r="B457">
        <v>-0.21727399999999999</v>
      </c>
      <c r="C457">
        <v>4.0467200000000002E-2</v>
      </c>
      <c r="D457">
        <v>0.57161600000000001</v>
      </c>
      <c r="E457">
        <v>21.331800000000001</v>
      </c>
      <c r="F457">
        <v>9</v>
      </c>
    </row>
    <row r="458" spans="1:6" x14ac:dyDescent="0.25">
      <c r="A458">
        <v>457</v>
      </c>
      <c r="B458">
        <v>-0.22325900000000001</v>
      </c>
      <c r="C458">
        <v>7.2190299999999999E-2</v>
      </c>
      <c r="D458">
        <v>0.55425800000000003</v>
      </c>
      <c r="E458">
        <v>21.393000000000001</v>
      </c>
      <c r="F458">
        <v>9</v>
      </c>
    </row>
    <row r="459" spans="1:6" x14ac:dyDescent="0.25">
      <c r="A459">
        <v>458</v>
      </c>
      <c r="B459">
        <v>-0.219668</v>
      </c>
      <c r="C459">
        <v>6.5606100000000001E-2</v>
      </c>
      <c r="D459">
        <v>0.62129500000000004</v>
      </c>
      <c r="E459">
        <v>21.454000000000001</v>
      </c>
      <c r="F459">
        <v>9</v>
      </c>
    </row>
    <row r="460" spans="1:6" x14ac:dyDescent="0.25">
      <c r="A460">
        <v>459</v>
      </c>
      <c r="B460">
        <v>-0.22445599999999999</v>
      </c>
      <c r="C460">
        <v>0.123666</v>
      </c>
      <c r="D460">
        <v>0.55425800000000003</v>
      </c>
      <c r="E460">
        <v>21.5123</v>
      </c>
      <c r="F460">
        <v>9</v>
      </c>
    </row>
    <row r="461" spans="1:6" x14ac:dyDescent="0.25">
      <c r="A461">
        <v>460</v>
      </c>
      <c r="B461">
        <v>-0.24779999999999999</v>
      </c>
      <c r="C461">
        <v>0.10810400000000001</v>
      </c>
      <c r="D461">
        <v>0.56981999999999999</v>
      </c>
      <c r="E461">
        <v>21.572800000000001</v>
      </c>
      <c r="F461">
        <v>9</v>
      </c>
    </row>
    <row r="462" spans="1:6" x14ac:dyDescent="0.25">
      <c r="A462">
        <v>461</v>
      </c>
      <c r="B462">
        <v>-0.229245</v>
      </c>
      <c r="C462">
        <v>9.0147000000000005E-2</v>
      </c>
      <c r="D462">
        <v>0.56203899999999996</v>
      </c>
      <c r="E462">
        <v>21.6342</v>
      </c>
      <c r="F462">
        <v>9</v>
      </c>
    </row>
    <row r="463" spans="1:6" x14ac:dyDescent="0.25">
      <c r="A463">
        <v>462</v>
      </c>
      <c r="B463">
        <v>-0.26096799999999998</v>
      </c>
      <c r="C463">
        <v>8.1767099999999995E-2</v>
      </c>
      <c r="D463">
        <v>0.53271000000000002</v>
      </c>
      <c r="E463">
        <v>21.691600000000001</v>
      </c>
      <c r="F463">
        <v>9</v>
      </c>
    </row>
    <row r="464" spans="1:6" x14ac:dyDescent="0.25">
      <c r="A464">
        <v>463</v>
      </c>
      <c r="B464">
        <v>-0.177171</v>
      </c>
      <c r="C464">
        <v>6.2015500000000001E-2</v>
      </c>
      <c r="D464">
        <v>0.51894300000000004</v>
      </c>
      <c r="E464">
        <v>21.751999999999999</v>
      </c>
      <c r="F464">
        <v>9</v>
      </c>
    </row>
    <row r="465" spans="1:6" x14ac:dyDescent="0.25">
      <c r="A465">
        <v>464</v>
      </c>
      <c r="B465">
        <v>-0.19871900000000001</v>
      </c>
      <c r="C465">
        <v>5.4832400000000003E-2</v>
      </c>
      <c r="D465">
        <v>0.56203899999999996</v>
      </c>
      <c r="E465">
        <v>21.8142</v>
      </c>
      <c r="F465">
        <v>9</v>
      </c>
    </row>
    <row r="466" spans="1:6" x14ac:dyDescent="0.25">
      <c r="A466">
        <v>465</v>
      </c>
      <c r="B466">
        <v>-0.20769699999999999</v>
      </c>
      <c r="C466">
        <v>0.109301</v>
      </c>
      <c r="D466">
        <v>0.58059400000000005</v>
      </c>
      <c r="E466">
        <v>21.870899999999999</v>
      </c>
      <c r="F466">
        <v>9</v>
      </c>
    </row>
    <row r="467" spans="1:6" x14ac:dyDescent="0.25">
      <c r="A467">
        <v>466</v>
      </c>
      <c r="B467">
        <v>-0.18495200000000001</v>
      </c>
      <c r="C467">
        <v>9.4337400000000002E-2</v>
      </c>
      <c r="D467">
        <v>0.56443299999999996</v>
      </c>
      <c r="E467">
        <v>21.933399999999999</v>
      </c>
      <c r="F467">
        <v>9</v>
      </c>
    </row>
    <row r="468" spans="1:6" x14ac:dyDescent="0.25">
      <c r="A468">
        <v>467</v>
      </c>
      <c r="B468">
        <v>-0.19991600000000001</v>
      </c>
      <c r="C468">
        <v>0.12546199999999999</v>
      </c>
      <c r="D468">
        <v>0.57281300000000002</v>
      </c>
      <c r="E468">
        <v>21.9924</v>
      </c>
      <c r="F468">
        <v>9</v>
      </c>
    </row>
    <row r="469" spans="1:6" x14ac:dyDescent="0.25">
      <c r="A469">
        <v>468</v>
      </c>
      <c r="B469">
        <v>-0.17657200000000001</v>
      </c>
      <c r="C469">
        <v>9.3738500000000002E-2</v>
      </c>
      <c r="D469">
        <v>0.54647699999999999</v>
      </c>
      <c r="E469">
        <v>22.0518</v>
      </c>
      <c r="F469">
        <v>9</v>
      </c>
    </row>
    <row r="470" spans="1:6" x14ac:dyDescent="0.25">
      <c r="A470">
        <v>469</v>
      </c>
      <c r="B470">
        <v>-0.193332</v>
      </c>
      <c r="C470">
        <v>7.3985999999999996E-2</v>
      </c>
      <c r="D470">
        <v>0.56323599999999996</v>
      </c>
      <c r="E470">
        <v>22.112200000000001</v>
      </c>
      <c r="F470">
        <v>9</v>
      </c>
    </row>
    <row r="471" spans="1:6" x14ac:dyDescent="0.25">
      <c r="A471">
        <v>470</v>
      </c>
      <c r="B471">
        <v>-0.16400300000000001</v>
      </c>
      <c r="C471">
        <v>2.7298900000000001E-2</v>
      </c>
      <c r="D471">
        <v>0.58657899999999996</v>
      </c>
      <c r="E471">
        <v>22.172499999999999</v>
      </c>
      <c r="F471">
        <v>9</v>
      </c>
    </row>
    <row r="472" spans="1:6" x14ac:dyDescent="0.25">
      <c r="A472">
        <v>471</v>
      </c>
      <c r="B472">
        <v>-0.192135</v>
      </c>
      <c r="C472">
        <v>0.106308</v>
      </c>
      <c r="D472">
        <v>0.56144000000000005</v>
      </c>
      <c r="E472">
        <v>22.230699999999999</v>
      </c>
      <c r="F472">
        <v>9</v>
      </c>
    </row>
    <row r="473" spans="1:6" x14ac:dyDescent="0.25">
      <c r="A473">
        <v>472</v>
      </c>
      <c r="B473">
        <v>-0.16759399999999999</v>
      </c>
      <c r="C473">
        <v>6.1416600000000002E-2</v>
      </c>
      <c r="D473">
        <v>0.58957199999999998</v>
      </c>
      <c r="E473">
        <v>22.290400000000002</v>
      </c>
      <c r="F473">
        <v>9</v>
      </c>
    </row>
    <row r="474" spans="1:6" x14ac:dyDescent="0.25">
      <c r="A474">
        <v>473</v>
      </c>
      <c r="B474">
        <v>-0.12689300000000001</v>
      </c>
      <c r="C474">
        <v>6.5008099999999999E-2</v>
      </c>
      <c r="D474">
        <v>0.58777699999999999</v>
      </c>
      <c r="E474">
        <v>22.352799999999998</v>
      </c>
      <c r="F474">
        <v>9</v>
      </c>
    </row>
    <row r="475" spans="1:6" x14ac:dyDescent="0.25">
      <c r="A475">
        <v>474</v>
      </c>
      <c r="B475">
        <v>-0.15143300000000001</v>
      </c>
      <c r="C475">
        <v>5.3635599999999999E-2</v>
      </c>
      <c r="D475">
        <v>0.64583599999999997</v>
      </c>
      <c r="E475">
        <v>22.409600000000001</v>
      </c>
      <c r="F475">
        <v>9</v>
      </c>
    </row>
    <row r="476" spans="1:6" x14ac:dyDescent="0.25">
      <c r="A476">
        <v>475</v>
      </c>
      <c r="B476">
        <v>-0.17058699999999999</v>
      </c>
      <c r="C476">
        <v>7.2789199999999998E-2</v>
      </c>
      <c r="D476">
        <v>0.57760100000000003</v>
      </c>
      <c r="E476">
        <v>22.472200000000001</v>
      </c>
      <c r="F476">
        <v>9</v>
      </c>
    </row>
    <row r="477" spans="1:6" x14ac:dyDescent="0.25">
      <c r="A477">
        <v>476</v>
      </c>
      <c r="B477">
        <v>-0.13228000000000001</v>
      </c>
      <c r="C477">
        <v>0.10810400000000001</v>
      </c>
      <c r="D477">
        <v>0.57879800000000003</v>
      </c>
      <c r="E477">
        <v>22.5291</v>
      </c>
      <c r="F477">
        <v>9</v>
      </c>
    </row>
    <row r="478" spans="1:6" x14ac:dyDescent="0.25">
      <c r="A478">
        <v>477</v>
      </c>
      <c r="B478">
        <v>-0.114922</v>
      </c>
      <c r="C478">
        <v>6.5008099999999999E-2</v>
      </c>
      <c r="D478">
        <v>0.58837499999999998</v>
      </c>
      <c r="E478">
        <v>22.589500000000001</v>
      </c>
      <c r="F478">
        <v>9</v>
      </c>
    </row>
    <row r="479" spans="1:6" x14ac:dyDescent="0.25">
      <c r="A479">
        <v>478</v>
      </c>
      <c r="B479">
        <v>-0.102352</v>
      </c>
      <c r="C479">
        <v>9.3738500000000002E-2</v>
      </c>
      <c r="D479">
        <v>0.588974</v>
      </c>
      <c r="E479">
        <v>22.651700000000002</v>
      </c>
      <c r="F479">
        <v>9</v>
      </c>
    </row>
    <row r="480" spans="1:6" x14ac:dyDescent="0.25">
      <c r="A480">
        <v>479</v>
      </c>
      <c r="B480">
        <v>-9.7563700000000003E-2</v>
      </c>
      <c r="C480">
        <v>9.91258E-2</v>
      </c>
      <c r="D480">
        <v>0.57580500000000001</v>
      </c>
      <c r="E480">
        <v>22.707599999999999</v>
      </c>
      <c r="F480">
        <v>9</v>
      </c>
    </row>
    <row r="481" spans="1:6" x14ac:dyDescent="0.25">
      <c r="A481">
        <v>480</v>
      </c>
      <c r="B481">
        <v>-7.4818800000000005E-2</v>
      </c>
      <c r="C481">
        <v>0.11349099999999999</v>
      </c>
      <c r="D481">
        <v>0.60573299999999997</v>
      </c>
      <c r="E481">
        <v>22.769600000000001</v>
      </c>
      <c r="F481">
        <v>9</v>
      </c>
    </row>
    <row r="482" spans="1:6" x14ac:dyDescent="0.25">
      <c r="A482">
        <v>481</v>
      </c>
      <c r="B482">
        <v>-6.88333E-2</v>
      </c>
      <c r="C482">
        <v>0.10870299999999999</v>
      </c>
      <c r="D482">
        <v>0.58358699999999997</v>
      </c>
      <c r="E482">
        <v>22.830400000000001</v>
      </c>
      <c r="F482">
        <v>9</v>
      </c>
    </row>
    <row r="483" spans="1:6" x14ac:dyDescent="0.25">
      <c r="A483">
        <v>482</v>
      </c>
      <c r="B483">
        <v>-7.6015899999999997E-2</v>
      </c>
      <c r="C483">
        <v>7.5183799999999995E-2</v>
      </c>
      <c r="D483">
        <v>0.55306100000000002</v>
      </c>
      <c r="E483">
        <v>22.889199999999999</v>
      </c>
      <c r="F483">
        <v>9</v>
      </c>
    </row>
    <row r="484" spans="1:6" x14ac:dyDescent="0.25">
      <c r="A484">
        <v>483</v>
      </c>
      <c r="B484">
        <v>-9.5169500000000004E-2</v>
      </c>
      <c r="C484">
        <v>5.6628199999999997E-2</v>
      </c>
      <c r="D484">
        <v>0.57041900000000001</v>
      </c>
      <c r="E484">
        <v>22.9481</v>
      </c>
      <c r="F484">
        <v>9</v>
      </c>
    </row>
    <row r="485" spans="1:6" x14ac:dyDescent="0.25">
      <c r="A485">
        <v>484</v>
      </c>
      <c r="B485">
        <v>-0.14963799999999999</v>
      </c>
      <c r="C485">
        <v>0.178733</v>
      </c>
      <c r="D485">
        <v>0.56981999999999999</v>
      </c>
      <c r="E485">
        <v>23.011199999999999</v>
      </c>
      <c r="F485">
        <v>9</v>
      </c>
    </row>
    <row r="486" spans="1:6" x14ac:dyDescent="0.25">
      <c r="A486">
        <v>485</v>
      </c>
      <c r="B486">
        <v>-0.25977099999999997</v>
      </c>
      <c r="C486">
        <v>-0.26718700000000001</v>
      </c>
      <c r="D486">
        <v>0.63386500000000001</v>
      </c>
      <c r="E486">
        <v>23.068100000000001</v>
      </c>
      <c r="F486">
        <v>9</v>
      </c>
    </row>
    <row r="487" spans="1:6" x14ac:dyDescent="0.25">
      <c r="A487">
        <v>486</v>
      </c>
      <c r="B487">
        <v>-1.1971000000000001E-2</v>
      </c>
      <c r="C487">
        <v>0.31759599999999999</v>
      </c>
      <c r="D487">
        <v>0.572214</v>
      </c>
      <c r="E487">
        <v>23.130199999999999</v>
      </c>
      <c r="F487">
        <v>9</v>
      </c>
    </row>
    <row r="488" spans="1:6" x14ac:dyDescent="0.25">
      <c r="A488">
        <v>487</v>
      </c>
      <c r="B488">
        <v>0.15981300000000001</v>
      </c>
      <c r="C488">
        <v>-6.7271300000000006E-2</v>
      </c>
      <c r="D488">
        <v>0.651223</v>
      </c>
      <c r="E488">
        <v>23.1907</v>
      </c>
      <c r="F488">
        <v>9</v>
      </c>
    </row>
    <row r="489" spans="1:6" x14ac:dyDescent="0.25">
      <c r="A489">
        <v>488</v>
      </c>
      <c r="B489">
        <v>-2.3942E-3</v>
      </c>
      <c r="C489">
        <v>0.18352099999999999</v>
      </c>
      <c r="D489">
        <v>0.57161600000000001</v>
      </c>
      <c r="E489">
        <v>23.2471</v>
      </c>
      <c r="F489">
        <v>9</v>
      </c>
    </row>
    <row r="490" spans="1:6" x14ac:dyDescent="0.25">
      <c r="A490">
        <v>489</v>
      </c>
      <c r="B490">
        <v>-0.153229</v>
      </c>
      <c r="C490">
        <v>0.22661700000000001</v>
      </c>
      <c r="D490">
        <v>0.533308</v>
      </c>
      <c r="E490">
        <v>23.308700000000002</v>
      </c>
      <c r="F490">
        <v>9</v>
      </c>
    </row>
    <row r="491" spans="1:6" x14ac:dyDescent="0.25">
      <c r="A491">
        <v>490</v>
      </c>
      <c r="B491">
        <v>-0.17178399999999999</v>
      </c>
      <c r="C491">
        <v>-0.107973</v>
      </c>
      <c r="D491">
        <v>0.44711699999999999</v>
      </c>
      <c r="E491">
        <v>23.369199999999999</v>
      </c>
      <c r="F491">
        <v>9</v>
      </c>
    </row>
    <row r="492" spans="1:6" x14ac:dyDescent="0.25">
      <c r="A492">
        <v>491</v>
      </c>
      <c r="B492">
        <v>3.4117399999999999E-2</v>
      </c>
      <c r="C492">
        <v>0.32178600000000002</v>
      </c>
      <c r="D492">
        <v>0.42078100000000002</v>
      </c>
      <c r="E492">
        <v>23.428000000000001</v>
      </c>
      <c r="F492">
        <v>9</v>
      </c>
    </row>
    <row r="493" spans="1:6" x14ac:dyDescent="0.25">
      <c r="A493">
        <v>492</v>
      </c>
      <c r="B493">
        <v>-5.9855000000000004E-3</v>
      </c>
      <c r="C493">
        <v>2.5504099999999998E-2</v>
      </c>
      <c r="D493">
        <v>0.32261899999999999</v>
      </c>
      <c r="E493">
        <v>23.4893</v>
      </c>
      <c r="F493">
        <v>9</v>
      </c>
    </row>
    <row r="494" spans="1:6" x14ac:dyDescent="0.25">
      <c r="A494">
        <v>493</v>
      </c>
      <c r="B494">
        <v>-0.124498</v>
      </c>
      <c r="C494">
        <v>0.35051599999999999</v>
      </c>
      <c r="D494">
        <v>0.42736499999999999</v>
      </c>
      <c r="E494">
        <v>23.5488</v>
      </c>
      <c r="F494">
        <v>9</v>
      </c>
    </row>
    <row r="495" spans="1:6" x14ac:dyDescent="0.25">
      <c r="A495">
        <v>494</v>
      </c>
      <c r="B495">
        <v>-1.25696E-2</v>
      </c>
      <c r="C495">
        <v>0.120074</v>
      </c>
      <c r="D495">
        <v>0.30885200000000002</v>
      </c>
      <c r="E495">
        <v>23.608799999999999</v>
      </c>
      <c r="F495">
        <v>9</v>
      </c>
    </row>
    <row r="496" spans="1:6" x14ac:dyDescent="0.25">
      <c r="A496">
        <v>495</v>
      </c>
      <c r="B496">
        <v>-0.121506</v>
      </c>
      <c r="C496">
        <v>0.17993000000000001</v>
      </c>
      <c r="D496">
        <v>0.477045</v>
      </c>
      <c r="E496">
        <v>23.668399999999998</v>
      </c>
      <c r="F496">
        <v>9</v>
      </c>
    </row>
    <row r="497" spans="1:6" x14ac:dyDescent="0.25">
      <c r="A497">
        <v>496</v>
      </c>
      <c r="B497">
        <v>2.0949300000000001E-2</v>
      </c>
      <c r="C497">
        <v>0.31041299999999999</v>
      </c>
      <c r="D497">
        <v>0.46387699999999998</v>
      </c>
      <c r="E497">
        <v>23.728200000000001</v>
      </c>
      <c r="F497">
        <v>9</v>
      </c>
    </row>
    <row r="498" spans="1:6" x14ac:dyDescent="0.25">
      <c r="A498">
        <v>497</v>
      </c>
      <c r="B498">
        <v>-2.8131900000000001E-2</v>
      </c>
      <c r="C498">
        <v>0.231405</v>
      </c>
      <c r="D498">
        <v>0.66379200000000005</v>
      </c>
      <c r="E498">
        <v>23.7864</v>
      </c>
      <c r="F498">
        <v>9</v>
      </c>
    </row>
    <row r="499" spans="1:6" x14ac:dyDescent="0.25">
      <c r="A499">
        <v>498</v>
      </c>
      <c r="B499">
        <v>0.18076200000000001</v>
      </c>
      <c r="C499">
        <v>-0.12353500000000001</v>
      </c>
      <c r="D499">
        <v>1.59693</v>
      </c>
      <c r="E499">
        <v>23.9877</v>
      </c>
      <c r="F499">
        <v>9</v>
      </c>
    </row>
    <row r="500" spans="1:6" x14ac:dyDescent="0.25">
      <c r="A500">
        <v>499</v>
      </c>
      <c r="B500">
        <v>4.7884000000000003E-2</v>
      </c>
      <c r="C500">
        <v>-0.25282199999999999</v>
      </c>
      <c r="D500">
        <v>1.54366</v>
      </c>
      <c r="E500">
        <v>24.188099999999999</v>
      </c>
      <c r="F500">
        <v>9</v>
      </c>
    </row>
    <row r="501" spans="1:6" x14ac:dyDescent="0.25">
      <c r="A501">
        <v>500</v>
      </c>
      <c r="B501">
        <v>6.1650700000000003E-2</v>
      </c>
      <c r="C501">
        <v>-0.22888</v>
      </c>
      <c r="D501">
        <v>2.0452499999999998</v>
      </c>
      <c r="E501">
        <v>24.3858</v>
      </c>
      <c r="F501">
        <v>9</v>
      </c>
    </row>
    <row r="502" spans="1:6" x14ac:dyDescent="0.25">
      <c r="A502">
        <v>501</v>
      </c>
      <c r="B502">
        <v>-9.0381100000000006E-2</v>
      </c>
      <c r="C502">
        <v>5.4832400000000003E-2</v>
      </c>
      <c r="D502">
        <v>-0.47225600000000001</v>
      </c>
      <c r="E502">
        <v>0.154893</v>
      </c>
      <c r="F502">
        <v>12</v>
      </c>
    </row>
    <row r="503" spans="1:6" x14ac:dyDescent="0.25">
      <c r="A503">
        <v>502</v>
      </c>
      <c r="B503">
        <v>-7.4818800000000005E-2</v>
      </c>
      <c r="C503">
        <v>5.0642899999999998E-2</v>
      </c>
      <c r="D503">
        <v>-0.54767399999999999</v>
      </c>
      <c r="E503">
        <v>0.32663500000000001</v>
      </c>
      <c r="F503">
        <v>12</v>
      </c>
    </row>
    <row r="504" spans="1:6" x14ac:dyDescent="0.25">
      <c r="A504">
        <v>503</v>
      </c>
      <c r="B504">
        <v>-0.117914</v>
      </c>
      <c r="C504">
        <v>6.1416600000000002E-2</v>
      </c>
      <c r="D504">
        <v>-0.47285500000000003</v>
      </c>
      <c r="E504">
        <v>0.52584699999999995</v>
      </c>
      <c r="F504">
        <v>12</v>
      </c>
    </row>
    <row r="505" spans="1:6" x14ac:dyDescent="0.25">
      <c r="A505">
        <v>504</v>
      </c>
      <c r="B505">
        <v>-9.2775300000000005E-2</v>
      </c>
      <c r="C505">
        <v>4.94461E-2</v>
      </c>
      <c r="D505">
        <v>-0.46447500000000003</v>
      </c>
      <c r="E505">
        <v>0.72500900000000001</v>
      </c>
      <c r="F505">
        <v>12</v>
      </c>
    </row>
    <row r="506" spans="1:6" x14ac:dyDescent="0.25">
      <c r="A506">
        <v>505</v>
      </c>
      <c r="B506">
        <v>-0.106542</v>
      </c>
      <c r="C506">
        <v>7.8176499999999996E-2</v>
      </c>
      <c r="D506">
        <v>-0.46746799999999999</v>
      </c>
      <c r="E506">
        <v>0.92394900000000002</v>
      </c>
      <c r="F506">
        <v>12</v>
      </c>
    </row>
    <row r="507" spans="1:6" x14ac:dyDescent="0.25">
      <c r="A507">
        <v>506</v>
      </c>
      <c r="B507">
        <v>-0.13886399999999999</v>
      </c>
      <c r="C507">
        <v>6.2613500000000002E-2</v>
      </c>
      <c r="D507">
        <v>-0.44232900000000003</v>
      </c>
      <c r="E507">
        <v>1.12415</v>
      </c>
      <c r="F507">
        <v>12</v>
      </c>
    </row>
    <row r="508" spans="1:6" x14ac:dyDescent="0.25">
      <c r="A508">
        <v>507</v>
      </c>
      <c r="B508">
        <v>-9.0979699999999997E-2</v>
      </c>
      <c r="C508">
        <v>5.3036699999999999E-2</v>
      </c>
      <c r="D508">
        <v>-0.50457799999999997</v>
      </c>
      <c r="E508">
        <v>1.3216600000000001</v>
      </c>
      <c r="F508">
        <v>12</v>
      </c>
    </row>
    <row r="509" spans="1:6" x14ac:dyDescent="0.25">
      <c r="A509">
        <v>508</v>
      </c>
      <c r="B509">
        <v>-8.5592699999999994E-2</v>
      </c>
      <c r="C509">
        <v>9.0745900000000004E-2</v>
      </c>
      <c r="D509">
        <v>-0.63625900000000002</v>
      </c>
      <c r="E509">
        <v>1.5237499999999999</v>
      </c>
      <c r="F509">
        <v>12</v>
      </c>
    </row>
    <row r="510" spans="1:6" x14ac:dyDescent="0.25">
      <c r="A510">
        <v>509</v>
      </c>
      <c r="B510">
        <v>-0.65720800000000001</v>
      </c>
      <c r="C510">
        <v>2.2138</v>
      </c>
      <c r="D510">
        <v>-0.52732299999999999</v>
      </c>
      <c r="E510">
        <v>1.7222</v>
      </c>
      <c r="F510">
        <v>12</v>
      </c>
    </row>
    <row r="511" spans="1:6" x14ac:dyDescent="0.25">
      <c r="A511">
        <v>510</v>
      </c>
      <c r="B511">
        <v>-0.66259500000000005</v>
      </c>
      <c r="C511">
        <v>1.15377</v>
      </c>
      <c r="D511">
        <v>-0.30945099999999998</v>
      </c>
      <c r="E511">
        <v>1.923</v>
      </c>
      <c r="F511">
        <v>12</v>
      </c>
    </row>
    <row r="512" spans="1:6" x14ac:dyDescent="0.25">
      <c r="A512">
        <v>511</v>
      </c>
      <c r="B512">
        <v>-0.243011</v>
      </c>
      <c r="C512">
        <v>-1.06386</v>
      </c>
      <c r="D512">
        <v>7.0718699999999997</v>
      </c>
      <c r="E512">
        <v>2.12018</v>
      </c>
      <c r="F512">
        <v>12</v>
      </c>
    </row>
    <row r="513" spans="1:6" x14ac:dyDescent="0.25">
      <c r="A513">
        <v>512</v>
      </c>
      <c r="B513">
        <v>7.3621699999999998E-2</v>
      </c>
      <c r="C513">
        <v>-2.38246</v>
      </c>
      <c r="D513">
        <v>7.7386600000000003</v>
      </c>
      <c r="E513">
        <v>2.31948</v>
      </c>
      <c r="F513">
        <v>12</v>
      </c>
    </row>
    <row r="514" spans="1:6" x14ac:dyDescent="0.25">
      <c r="A514">
        <v>513</v>
      </c>
      <c r="B514">
        <v>-0.49500100000000002</v>
      </c>
      <c r="C514">
        <v>-2.46028</v>
      </c>
      <c r="D514">
        <v>4.6231999999999998</v>
      </c>
      <c r="E514">
        <v>2.52047</v>
      </c>
      <c r="F514">
        <v>12</v>
      </c>
    </row>
    <row r="515" spans="1:6" x14ac:dyDescent="0.25">
      <c r="A515">
        <v>514</v>
      </c>
      <c r="B515">
        <v>0.174178</v>
      </c>
      <c r="C515">
        <v>-2.07002</v>
      </c>
      <c r="D515">
        <v>2.2277999999999998</v>
      </c>
      <c r="E515">
        <v>2.7204899999999999</v>
      </c>
      <c r="F515">
        <v>12</v>
      </c>
    </row>
    <row r="516" spans="1:6" x14ac:dyDescent="0.25">
      <c r="A516">
        <v>515</v>
      </c>
      <c r="B516">
        <v>-0.23163900000000001</v>
      </c>
      <c r="C516">
        <v>-0.71191000000000004</v>
      </c>
      <c r="D516">
        <v>0.68773399999999996</v>
      </c>
      <c r="E516">
        <v>2.9196399999999998</v>
      </c>
      <c r="F516">
        <v>12</v>
      </c>
    </row>
    <row r="517" spans="1:6" x14ac:dyDescent="0.25">
      <c r="A517">
        <v>516</v>
      </c>
      <c r="B517">
        <v>-0.27653</v>
      </c>
      <c r="C517">
        <v>0.34991800000000001</v>
      </c>
      <c r="D517">
        <v>-0.55066599999999999</v>
      </c>
      <c r="E517">
        <v>3.1194700000000002</v>
      </c>
      <c r="F517">
        <v>12</v>
      </c>
    </row>
    <row r="518" spans="1:6" x14ac:dyDescent="0.25">
      <c r="A518">
        <v>517</v>
      </c>
      <c r="B518">
        <v>0.446519</v>
      </c>
      <c r="C518">
        <v>-0.59998099999999999</v>
      </c>
      <c r="D518">
        <v>-0.21906900000000001</v>
      </c>
      <c r="E518">
        <v>3.3171200000000001</v>
      </c>
      <c r="F518">
        <v>12</v>
      </c>
    </row>
    <row r="519" spans="1:6" x14ac:dyDescent="0.25">
      <c r="A519">
        <v>518</v>
      </c>
      <c r="B519">
        <v>0.63985000000000003</v>
      </c>
      <c r="C519">
        <v>-2.1586099999999999</v>
      </c>
      <c r="D519">
        <v>1.04986</v>
      </c>
      <c r="E519">
        <v>3.5180199999999999</v>
      </c>
      <c r="F519">
        <v>12</v>
      </c>
    </row>
    <row r="520" spans="1:6" x14ac:dyDescent="0.25">
      <c r="A520">
        <v>519</v>
      </c>
      <c r="B520">
        <v>4.3694200000000002E-2</v>
      </c>
      <c r="C520">
        <v>-1.7396199999999999</v>
      </c>
      <c r="D520">
        <v>3.79122</v>
      </c>
      <c r="E520">
        <v>3.7179000000000002</v>
      </c>
      <c r="F520">
        <v>12</v>
      </c>
    </row>
    <row r="521" spans="1:6" x14ac:dyDescent="0.25">
      <c r="A521">
        <v>520</v>
      </c>
      <c r="B521">
        <v>7.0030400000000007E-2</v>
      </c>
      <c r="C521">
        <v>-2.4680599999999999</v>
      </c>
      <c r="D521">
        <v>7.2334800000000001</v>
      </c>
      <c r="E521">
        <v>3.91716</v>
      </c>
      <c r="F521">
        <v>12</v>
      </c>
    </row>
    <row r="522" spans="1:6" x14ac:dyDescent="0.25">
      <c r="A522">
        <v>521</v>
      </c>
      <c r="B522">
        <v>0.201711</v>
      </c>
      <c r="C522">
        <v>-0.73645099999999997</v>
      </c>
      <c r="D522">
        <v>6.9779</v>
      </c>
      <c r="E522">
        <v>4.1160399999999999</v>
      </c>
      <c r="F522">
        <v>12</v>
      </c>
    </row>
    <row r="523" spans="1:6" x14ac:dyDescent="0.25">
      <c r="A523">
        <v>522</v>
      </c>
      <c r="B523">
        <v>-0.53151300000000001</v>
      </c>
      <c r="C523">
        <v>1.46143</v>
      </c>
      <c r="D523">
        <v>2.4857800000000001</v>
      </c>
      <c r="E523">
        <v>4.3152100000000004</v>
      </c>
      <c r="F523">
        <v>12</v>
      </c>
    </row>
    <row r="524" spans="1:6" x14ac:dyDescent="0.25">
      <c r="A524">
        <v>523</v>
      </c>
      <c r="B524">
        <v>-0.236427</v>
      </c>
      <c r="C524">
        <v>-0.24444299999999999</v>
      </c>
      <c r="D524">
        <v>-1.68851</v>
      </c>
      <c r="E524">
        <v>4.5148700000000002</v>
      </c>
      <c r="F524">
        <v>12</v>
      </c>
    </row>
    <row r="525" spans="1:6" x14ac:dyDescent="0.25">
      <c r="A525">
        <v>524</v>
      </c>
      <c r="B525">
        <v>-0.34775800000000001</v>
      </c>
      <c r="C525">
        <v>-6.3081799999999993E-2</v>
      </c>
      <c r="D525">
        <v>-1.70587</v>
      </c>
      <c r="E525">
        <v>4.7161799999999996</v>
      </c>
      <c r="F525">
        <v>12</v>
      </c>
    </row>
    <row r="526" spans="1:6" x14ac:dyDescent="0.25">
      <c r="A526">
        <v>525</v>
      </c>
      <c r="B526">
        <v>-0.11372500000000001</v>
      </c>
      <c r="C526">
        <v>5.2438699999999998E-2</v>
      </c>
      <c r="D526">
        <v>-1.3323700000000001</v>
      </c>
      <c r="E526">
        <v>4.9152800000000001</v>
      </c>
      <c r="F526">
        <v>12</v>
      </c>
    </row>
    <row r="527" spans="1:6" x14ac:dyDescent="0.25">
      <c r="A527">
        <v>526</v>
      </c>
      <c r="B527">
        <v>-0.22146399999999999</v>
      </c>
      <c r="C527">
        <v>-0.161244</v>
      </c>
      <c r="D527">
        <v>-1.3317699999999999</v>
      </c>
      <c r="E527">
        <v>5.11416</v>
      </c>
      <c r="F527">
        <v>12</v>
      </c>
    </row>
    <row r="528" spans="1:6" x14ac:dyDescent="0.25">
      <c r="A528">
        <v>527</v>
      </c>
      <c r="B528">
        <v>-0.208894</v>
      </c>
      <c r="C528">
        <v>-4.09355E-2</v>
      </c>
      <c r="D528">
        <v>-1.45208</v>
      </c>
      <c r="E528">
        <v>5.3125</v>
      </c>
      <c r="F528">
        <v>12</v>
      </c>
    </row>
    <row r="529" spans="1:6" x14ac:dyDescent="0.25">
      <c r="A529">
        <v>528</v>
      </c>
      <c r="B529">
        <v>0.36152400000000001</v>
      </c>
      <c r="C529">
        <v>2.8602400000000001</v>
      </c>
      <c r="D529">
        <v>-0.20111299999999999</v>
      </c>
      <c r="E529">
        <v>5.51119</v>
      </c>
      <c r="F529">
        <v>12</v>
      </c>
    </row>
    <row r="530" spans="1:6" x14ac:dyDescent="0.25">
      <c r="A530">
        <v>529</v>
      </c>
      <c r="B530">
        <v>-0.53390700000000002</v>
      </c>
      <c r="C530">
        <v>-0.10498</v>
      </c>
      <c r="D530">
        <v>5.0822900000000004</v>
      </c>
      <c r="E530">
        <v>5.7147399999999999</v>
      </c>
      <c r="F530">
        <v>12</v>
      </c>
    </row>
    <row r="531" spans="1:6" x14ac:dyDescent="0.25">
      <c r="A531">
        <v>530</v>
      </c>
      <c r="B531">
        <v>-0.29748000000000002</v>
      </c>
      <c r="C531">
        <v>-1.5217499999999999</v>
      </c>
      <c r="D531">
        <v>8.1247199999999999</v>
      </c>
      <c r="E531">
        <v>5.9116900000000001</v>
      </c>
      <c r="F531">
        <v>12</v>
      </c>
    </row>
    <row r="532" spans="1:6" x14ac:dyDescent="0.25">
      <c r="A532">
        <v>531</v>
      </c>
      <c r="B532">
        <v>0.32860400000000001</v>
      </c>
      <c r="C532">
        <v>-1.30687</v>
      </c>
      <c r="D532">
        <v>5.6090200000000001</v>
      </c>
      <c r="E532">
        <v>6.1114199999999999</v>
      </c>
      <c r="F532">
        <v>12</v>
      </c>
    </row>
    <row r="533" spans="1:6" x14ac:dyDescent="0.25">
      <c r="A533">
        <v>532</v>
      </c>
      <c r="B533">
        <v>0.11971</v>
      </c>
      <c r="C533">
        <v>-1.7474000000000001</v>
      </c>
      <c r="D533">
        <v>2.7886500000000001</v>
      </c>
      <c r="E533">
        <v>6.3110999999999997</v>
      </c>
      <c r="F533">
        <v>12</v>
      </c>
    </row>
    <row r="534" spans="1:6" x14ac:dyDescent="0.25">
      <c r="A534">
        <v>533</v>
      </c>
      <c r="B534">
        <v>-0.44352599999999998</v>
      </c>
      <c r="C534">
        <v>-1.6594199999999999</v>
      </c>
      <c r="D534">
        <v>1.38026</v>
      </c>
      <c r="E534">
        <v>6.5095099999999997</v>
      </c>
      <c r="F534">
        <v>12</v>
      </c>
    </row>
    <row r="535" spans="1:6" x14ac:dyDescent="0.25">
      <c r="A535">
        <v>534</v>
      </c>
      <c r="B535">
        <v>-0.20290900000000001</v>
      </c>
      <c r="C535">
        <v>-7.9242699999999999E-2</v>
      </c>
      <c r="D535">
        <v>0.160412</v>
      </c>
      <c r="E535">
        <v>6.7135699999999998</v>
      </c>
      <c r="F535">
        <v>12</v>
      </c>
    </row>
    <row r="536" spans="1:6" x14ac:dyDescent="0.25">
      <c r="A536">
        <v>535</v>
      </c>
      <c r="B536">
        <v>-0.149039</v>
      </c>
      <c r="C536">
        <v>0.481599</v>
      </c>
      <c r="D536">
        <v>0.55605300000000002</v>
      </c>
      <c r="E536">
        <v>6.9094800000000003</v>
      </c>
      <c r="F536">
        <v>12</v>
      </c>
    </row>
    <row r="537" spans="1:6" x14ac:dyDescent="0.25">
      <c r="A537">
        <v>536</v>
      </c>
      <c r="B537">
        <v>0.42078100000000002</v>
      </c>
      <c r="C537">
        <v>-1.3810899999999999</v>
      </c>
      <c r="D537">
        <v>1.36948</v>
      </c>
      <c r="E537">
        <v>7.1093200000000003</v>
      </c>
      <c r="F537">
        <v>12</v>
      </c>
    </row>
    <row r="538" spans="1:6" x14ac:dyDescent="0.25">
      <c r="A538">
        <v>537</v>
      </c>
      <c r="B538">
        <v>-1.6759400000000001E-2</v>
      </c>
      <c r="C538">
        <v>-2.5943499999999999</v>
      </c>
      <c r="D538">
        <v>2.9526500000000002</v>
      </c>
      <c r="E538">
        <v>7.30748</v>
      </c>
      <c r="F538">
        <v>12</v>
      </c>
    </row>
    <row r="539" spans="1:6" x14ac:dyDescent="0.25">
      <c r="A539">
        <v>538</v>
      </c>
      <c r="B539">
        <v>-0.44352599999999998</v>
      </c>
      <c r="C539">
        <v>-2.0999500000000002</v>
      </c>
      <c r="D539">
        <v>6.5505399999999998</v>
      </c>
      <c r="E539">
        <v>7.5079500000000001</v>
      </c>
      <c r="F539">
        <v>12</v>
      </c>
    </row>
    <row r="540" spans="1:6" x14ac:dyDescent="0.25">
      <c r="A540">
        <v>539</v>
      </c>
      <c r="B540">
        <v>-0.31363999999999997</v>
      </c>
      <c r="C540">
        <v>-1.4247799999999999</v>
      </c>
      <c r="D540">
        <v>8.6460600000000003</v>
      </c>
      <c r="E540">
        <v>7.7089699999999999</v>
      </c>
      <c r="F540">
        <v>12</v>
      </c>
    </row>
    <row r="541" spans="1:6" x14ac:dyDescent="0.25">
      <c r="A541">
        <v>540</v>
      </c>
      <c r="B541">
        <v>-0.39743699999999998</v>
      </c>
      <c r="C541">
        <v>-1.3200400000000001</v>
      </c>
      <c r="D541">
        <v>5.6431300000000002</v>
      </c>
      <c r="E541">
        <v>7.9082699999999999</v>
      </c>
      <c r="F541">
        <v>12</v>
      </c>
    </row>
    <row r="542" spans="1:6" x14ac:dyDescent="0.25">
      <c r="A542">
        <v>541</v>
      </c>
      <c r="B542">
        <v>5.3270999999999999E-2</v>
      </c>
      <c r="C542">
        <v>2.0306500000000001</v>
      </c>
      <c r="D542">
        <v>1.8171999999999999</v>
      </c>
      <c r="E542">
        <v>8.1077399999999997</v>
      </c>
      <c r="F542">
        <v>12</v>
      </c>
    </row>
    <row r="543" spans="1:6" x14ac:dyDescent="0.25">
      <c r="A543">
        <v>542</v>
      </c>
      <c r="B543">
        <v>-0.48063600000000001</v>
      </c>
      <c r="C543">
        <v>0.10391400000000001</v>
      </c>
      <c r="D543">
        <v>-0.98401700000000003</v>
      </c>
      <c r="E543">
        <v>8.3054199999999998</v>
      </c>
      <c r="F543">
        <v>12</v>
      </c>
    </row>
    <row r="544" spans="1:6" x14ac:dyDescent="0.25">
      <c r="A544">
        <v>543</v>
      </c>
      <c r="B544">
        <v>9.5768099999999998E-3</v>
      </c>
      <c r="C544">
        <v>-0.249829</v>
      </c>
      <c r="D544">
        <v>-1.3389599999999999</v>
      </c>
      <c r="E544">
        <v>8.50732</v>
      </c>
      <c r="F544">
        <v>12</v>
      </c>
    </row>
    <row r="545" spans="1:6" x14ac:dyDescent="0.25">
      <c r="A545">
        <v>544</v>
      </c>
      <c r="B545">
        <v>-8.6191299999999998E-2</v>
      </c>
      <c r="C545">
        <v>-0.12353500000000001</v>
      </c>
      <c r="D545">
        <v>-2.0745800000000001</v>
      </c>
      <c r="E545">
        <v>8.7066800000000004</v>
      </c>
      <c r="F545">
        <v>12</v>
      </c>
    </row>
    <row r="546" spans="1:6" x14ac:dyDescent="0.25">
      <c r="A546">
        <v>545</v>
      </c>
      <c r="B546">
        <v>-2.0949300000000001E-2</v>
      </c>
      <c r="C546">
        <v>-7.8045900000000001E-2</v>
      </c>
      <c r="D546">
        <v>-1.66696</v>
      </c>
      <c r="E546">
        <v>8.9054800000000007</v>
      </c>
      <c r="F546">
        <v>12</v>
      </c>
    </row>
    <row r="547" spans="1:6" x14ac:dyDescent="0.25">
      <c r="A547">
        <v>546</v>
      </c>
      <c r="B547">
        <v>-0.102352</v>
      </c>
      <c r="C547">
        <v>-8.1636500000000001E-2</v>
      </c>
      <c r="D547">
        <v>-1.70407</v>
      </c>
      <c r="E547">
        <v>9.1053099999999993</v>
      </c>
      <c r="F547">
        <v>12</v>
      </c>
    </row>
    <row r="548" spans="1:6" x14ac:dyDescent="0.25">
      <c r="A548">
        <v>547</v>
      </c>
      <c r="B548">
        <v>-0.38007999999999997</v>
      </c>
      <c r="C548">
        <v>1.4422699999999999</v>
      </c>
      <c r="D548">
        <v>-2.3756499999999998</v>
      </c>
      <c r="E548">
        <v>9.3033000000000001</v>
      </c>
      <c r="F548">
        <v>12</v>
      </c>
    </row>
    <row r="549" spans="1:6" x14ac:dyDescent="0.25">
      <c r="A549">
        <v>548</v>
      </c>
      <c r="B549">
        <v>-1.1372500000000001E-2</v>
      </c>
      <c r="C549">
        <v>-2.5680200000000002</v>
      </c>
      <c r="D549">
        <v>7.7087300000000001</v>
      </c>
      <c r="E549">
        <v>9.5043900000000008</v>
      </c>
      <c r="F549">
        <v>12</v>
      </c>
    </row>
    <row r="550" spans="1:6" x14ac:dyDescent="0.25">
      <c r="A550">
        <v>549</v>
      </c>
      <c r="B550">
        <v>-5.1475300000000002E-2</v>
      </c>
      <c r="C550">
        <v>-1.4038299999999999</v>
      </c>
      <c r="D550">
        <v>7.1514800000000003</v>
      </c>
      <c r="E550">
        <v>9.7022899999999996</v>
      </c>
      <c r="F550">
        <v>12</v>
      </c>
    </row>
    <row r="551" spans="1:6" x14ac:dyDescent="0.25">
      <c r="A551">
        <v>550</v>
      </c>
      <c r="B551">
        <v>-0.12330099999999999</v>
      </c>
      <c r="C551">
        <v>-2.07361</v>
      </c>
      <c r="D551">
        <v>4.8739999999999997</v>
      </c>
      <c r="E551">
        <v>9.9031900000000004</v>
      </c>
      <c r="F551">
        <v>12</v>
      </c>
    </row>
    <row r="552" spans="1:6" x14ac:dyDescent="0.25">
      <c r="A552">
        <v>551</v>
      </c>
      <c r="B552">
        <v>-0.15681999999999999</v>
      </c>
      <c r="C552">
        <v>-2.4764400000000002</v>
      </c>
      <c r="D552">
        <v>2.0290900000000001</v>
      </c>
      <c r="E552">
        <v>10.1023</v>
      </c>
      <c r="F552">
        <v>12</v>
      </c>
    </row>
    <row r="553" spans="1:6" x14ac:dyDescent="0.25">
      <c r="A553">
        <v>552</v>
      </c>
      <c r="B553">
        <v>-0.396839</v>
      </c>
      <c r="C553">
        <v>-1.50379</v>
      </c>
      <c r="D553">
        <v>1.0839700000000001</v>
      </c>
      <c r="E553">
        <v>10.3027</v>
      </c>
      <c r="F553">
        <v>12</v>
      </c>
    </row>
    <row r="554" spans="1:6" x14ac:dyDescent="0.25">
      <c r="A554">
        <v>553</v>
      </c>
      <c r="B554">
        <v>-0.129885</v>
      </c>
      <c r="C554">
        <v>0.79883099999999996</v>
      </c>
      <c r="D554">
        <v>8.4994200000000006E-2</v>
      </c>
      <c r="E554">
        <v>10.5029</v>
      </c>
      <c r="F554">
        <v>12</v>
      </c>
    </row>
    <row r="555" spans="1:6" x14ac:dyDescent="0.25">
      <c r="A555">
        <v>554</v>
      </c>
      <c r="B555">
        <v>0.178368</v>
      </c>
      <c r="C555">
        <v>-0.35876599999999997</v>
      </c>
      <c r="D555">
        <v>2.0691899999999999</v>
      </c>
      <c r="E555">
        <v>10.700699999999999</v>
      </c>
      <c r="F555">
        <v>12</v>
      </c>
    </row>
    <row r="556" spans="1:6" x14ac:dyDescent="0.25">
      <c r="A556">
        <v>555</v>
      </c>
      <c r="B556">
        <v>-0.29927500000000001</v>
      </c>
      <c r="C556">
        <v>-3.0073500000000002</v>
      </c>
      <c r="D556">
        <v>1.3353699999999999</v>
      </c>
      <c r="E556">
        <v>10.898400000000001</v>
      </c>
      <c r="F556">
        <v>12</v>
      </c>
    </row>
    <row r="557" spans="1:6" x14ac:dyDescent="0.25">
      <c r="A557">
        <v>556</v>
      </c>
      <c r="B557">
        <v>-6.8234699999999995E-2</v>
      </c>
      <c r="C557">
        <v>-1.13628</v>
      </c>
      <c r="D557">
        <v>4.0934900000000001</v>
      </c>
      <c r="E557">
        <v>11.0999</v>
      </c>
      <c r="F557">
        <v>12</v>
      </c>
    </row>
    <row r="558" spans="1:6" x14ac:dyDescent="0.25">
      <c r="A558">
        <v>557</v>
      </c>
      <c r="B558">
        <v>-1.0175399999999999E-2</v>
      </c>
      <c r="C558">
        <v>-1.63727</v>
      </c>
      <c r="D558">
        <v>7.3932900000000004</v>
      </c>
      <c r="E558">
        <v>11.2989</v>
      </c>
      <c r="F558">
        <v>12</v>
      </c>
    </row>
    <row r="559" spans="1:6" x14ac:dyDescent="0.25">
      <c r="A559">
        <v>558</v>
      </c>
      <c r="B559">
        <v>0.365116</v>
      </c>
      <c r="C559">
        <v>-0.99263100000000004</v>
      </c>
      <c r="D559">
        <v>7.4938500000000001</v>
      </c>
      <c r="E559">
        <v>11.5002</v>
      </c>
      <c r="F559">
        <v>12</v>
      </c>
    </row>
    <row r="560" spans="1:6" x14ac:dyDescent="0.25">
      <c r="A560">
        <v>559</v>
      </c>
      <c r="B560">
        <v>-0.47046100000000002</v>
      </c>
      <c r="C560">
        <v>-0.96150599999999997</v>
      </c>
      <c r="D560">
        <v>3.8534700000000002</v>
      </c>
      <c r="E560">
        <v>11.698499999999999</v>
      </c>
      <c r="F560">
        <v>12</v>
      </c>
    </row>
    <row r="561" spans="1:6" x14ac:dyDescent="0.25">
      <c r="A561">
        <v>560</v>
      </c>
      <c r="B561">
        <v>-0.19931699999999999</v>
      </c>
      <c r="C561">
        <v>-0.95731599999999994</v>
      </c>
      <c r="D561">
        <v>0.78649500000000006</v>
      </c>
      <c r="E561">
        <v>11.897399999999999</v>
      </c>
      <c r="F561">
        <v>12</v>
      </c>
    </row>
    <row r="562" spans="1:6" x14ac:dyDescent="0.25">
      <c r="A562">
        <v>561</v>
      </c>
      <c r="B562">
        <v>-9.3972399999999998E-2</v>
      </c>
      <c r="C562">
        <v>0.21404699999999999</v>
      </c>
      <c r="D562">
        <v>-0.95169499999999996</v>
      </c>
      <c r="E562">
        <v>12.0974</v>
      </c>
      <c r="F562">
        <v>12</v>
      </c>
    </row>
    <row r="563" spans="1:6" x14ac:dyDescent="0.25">
      <c r="A563">
        <v>562</v>
      </c>
      <c r="B563">
        <v>-9.8760799999999996E-2</v>
      </c>
      <c r="C563">
        <v>-0.19117200000000001</v>
      </c>
      <c r="D563">
        <v>-1.74597</v>
      </c>
      <c r="E563">
        <v>12.297700000000001</v>
      </c>
      <c r="F563">
        <v>12</v>
      </c>
    </row>
    <row r="564" spans="1:6" x14ac:dyDescent="0.25">
      <c r="A564">
        <v>563</v>
      </c>
      <c r="B564">
        <v>-7.7213000000000004E-2</v>
      </c>
      <c r="C564">
        <v>-0.145681</v>
      </c>
      <c r="D564">
        <v>-1.93272</v>
      </c>
      <c r="E564">
        <v>12.4968</v>
      </c>
      <c r="F564">
        <v>12</v>
      </c>
    </row>
    <row r="565" spans="1:6" x14ac:dyDescent="0.25">
      <c r="A565">
        <v>564</v>
      </c>
      <c r="B565">
        <v>-5.6862299999999998E-2</v>
      </c>
      <c r="C565">
        <v>-9.2411099999999996E-2</v>
      </c>
      <c r="D565">
        <v>-1.55863</v>
      </c>
      <c r="E565">
        <v>12.6952</v>
      </c>
      <c r="F565">
        <v>12</v>
      </c>
    </row>
    <row r="566" spans="1:6" x14ac:dyDescent="0.25">
      <c r="A566">
        <v>565</v>
      </c>
      <c r="B566">
        <v>-0.16220699999999999</v>
      </c>
      <c r="C566">
        <v>-9.4804799999999995E-2</v>
      </c>
      <c r="D566">
        <v>-2.0344699999999998</v>
      </c>
      <c r="E566">
        <v>12.8947</v>
      </c>
      <c r="F566">
        <v>12</v>
      </c>
    </row>
    <row r="567" spans="1:6" x14ac:dyDescent="0.25">
      <c r="A567">
        <v>566</v>
      </c>
      <c r="B567">
        <v>0.509965</v>
      </c>
      <c r="C567">
        <v>-1.12012</v>
      </c>
      <c r="D567">
        <v>3.9797600000000002</v>
      </c>
      <c r="E567">
        <v>13.096</v>
      </c>
      <c r="F567">
        <v>12</v>
      </c>
    </row>
    <row r="568" spans="1:6" x14ac:dyDescent="0.25">
      <c r="A568">
        <v>567</v>
      </c>
      <c r="B568">
        <v>-8.9183999999999999E-2</v>
      </c>
      <c r="C568">
        <v>-0.97886399999999996</v>
      </c>
      <c r="D568">
        <v>6.37995</v>
      </c>
      <c r="E568">
        <v>13.2948</v>
      </c>
      <c r="F568">
        <v>12</v>
      </c>
    </row>
    <row r="569" spans="1:6" x14ac:dyDescent="0.25">
      <c r="A569">
        <v>568</v>
      </c>
      <c r="B569">
        <v>5.9855000000000004E-3</v>
      </c>
      <c r="C569">
        <v>-0.97886399999999996</v>
      </c>
      <c r="D569">
        <v>6.8444200000000004</v>
      </c>
      <c r="E569">
        <v>13.494199999999999</v>
      </c>
      <c r="F569">
        <v>12</v>
      </c>
    </row>
    <row r="570" spans="1:6" x14ac:dyDescent="0.25">
      <c r="A570">
        <v>569</v>
      </c>
      <c r="B570">
        <v>-0.12629399999999999</v>
      </c>
      <c r="C570">
        <v>-1.6294900000000001</v>
      </c>
      <c r="D570">
        <v>5.1014499999999998</v>
      </c>
      <c r="E570">
        <v>13.6927</v>
      </c>
      <c r="F570">
        <v>12</v>
      </c>
    </row>
    <row r="571" spans="1:6" x14ac:dyDescent="0.25">
      <c r="A571">
        <v>570</v>
      </c>
      <c r="B571">
        <v>-0.46627099999999999</v>
      </c>
      <c r="C571">
        <v>-2.4728500000000002</v>
      </c>
      <c r="D571">
        <v>2.48997</v>
      </c>
      <c r="E571">
        <v>13.8924</v>
      </c>
      <c r="F571">
        <v>12</v>
      </c>
    </row>
    <row r="572" spans="1:6" x14ac:dyDescent="0.25">
      <c r="A572">
        <v>571</v>
      </c>
      <c r="B572">
        <v>-0.160412</v>
      </c>
      <c r="C572">
        <v>-1.11354</v>
      </c>
      <c r="D572">
        <v>1.04267</v>
      </c>
      <c r="E572">
        <v>14.0922</v>
      </c>
      <c r="F572">
        <v>12</v>
      </c>
    </row>
    <row r="573" spans="1:6" x14ac:dyDescent="0.25">
      <c r="A573">
        <v>572</v>
      </c>
      <c r="B573">
        <v>-4.4292699999999997E-2</v>
      </c>
      <c r="C573">
        <v>0.33734900000000001</v>
      </c>
      <c r="D573">
        <v>0.13766700000000001</v>
      </c>
      <c r="E573">
        <v>14.2944</v>
      </c>
      <c r="F573">
        <v>12</v>
      </c>
    </row>
    <row r="574" spans="1:6" x14ac:dyDescent="0.25">
      <c r="A574">
        <v>573</v>
      </c>
      <c r="B574">
        <v>0.10474600000000001</v>
      </c>
      <c r="C574">
        <v>4.2861900000000001E-2</v>
      </c>
      <c r="D574">
        <v>0.52133700000000005</v>
      </c>
      <c r="E574">
        <v>14.4918</v>
      </c>
      <c r="F574">
        <v>12</v>
      </c>
    </row>
    <row r="575" spans="1:6" x14ac:dyDescent="0.25">
      <c r="A575">
        <v>574</v>
      </c>
      <c r="B575">
        <v>0.41539399999999999</v>
      </c>
      <c r="C575">
        <v>-2.13706</v>
      </c>
      <c r="D575">
        <v>1.9297299999999999</v>
      </c>
      <c r="E575">
        <v>14.6911</v>
      </c>
      <c r="F575">
        <v>12</v>
      </c>
    </row>
    <row r="576" spans="1:6" x14ac:dyDescent="0.25">
      <c r="A576">
        <v>575</v>
      </c>
      <c r="B576">
        <v>-0.31184499999999998</v>
      </c>
      <c r="C576">
        <v>-1.6965300000000001</v>
      </c>
      <c r="D576">
        <v>3.9911300000000001</v>
      </c>
      <c r="E576">
        <v>14.8893</v>
      </c>
      <c r="F576">
        <v>12</v>
      </c>
    </row>
    <row r="577" spans="1:6" x14ac:dyDescent="0.25">
      <c r="A577">
        <v>576</v>
      </c>
      <c r="B577">
        <v>0.68713599999999997</v>
      </c>
      <c r="C577">
        <v>-2.0855800000000002</v>
      </c>
      <c r="D577">
        <v>6.68581</v>
      </c>
      <c r="E577">
        <v>15.0908</v>
      </c>
      <c r="F577">
        <v>12</v>
      </c>
    </row>
    <row r="578" spans="1:6" x14ac:dyDescent="0.25">
      <c r="A578">
        <v>577</v>
      </c>
      <c r="B578">
        <v>-0.57520700000000002</v>
      </c>
      <c r="C578">
        <v>-0.77894799999999997</v>
      </c>
      <c r="D578">
        <v>6.3416399999999999</v>
      </c>
      <c r="E578">
        <v>15.290699999999999</v>
      </c>
      <c r="F578">
        <v>12</v>
      </c>
    </row>
    <row r="579" spans="1:6" x14ac:dyDescent="0.25">
      <c r="A579">
        <v>578</v>
      </c>
      <c r="B579">
        <v>-0.49979000000000001</v>
      </c>
      <c r="C579">
        <v>-1.09798</v>
      </c>
      <c r="D579">
        <v>5.43065</v>
      </c>
      <c r="E579">
        <v>15.488099999999999</v>
      </c>
      <c r="F579">
        <v>12</v>
      </c>
    </row>
    <row r="580" spans="1:6" x14ac:dyDescent="0.25">
      <c r="A580">
        <v>579</v>
      </c>
      <c r="B580">
        <v>-0.33159699999999998</v>
      </c>
      <c r="C580">
        <v>2.0390299999999999</v>
      </c>
      <c r="D580">
        <v>1.6400300000000001</v>
      </c>
      <c r="E580">
        <v>15.688700000000001</v>
      </c>
      <c r="F580">
        <v>12</v>
      </c>
    </row>
    <row r="581" spans="1:6" x14ac:dyDescent="0.25">
      <c r="A581">
        <v>580</v>
      </c>
      <c r="B581">
        <v>0.56922099999999998</v>
      </c>
      <c r="C581">
        <v>1.6523600000000001</v>
      </c>
      <c r="D581">
        <v>-0.26036900000000002</v>
      </c>
      <c r="E581">
        <v>15.8889</v>
      </c>
      <c r="F581">
        <v>12</v>
      </c>
    </row>
    <row r="582" spans="1:6" x14ac:dyDescent="0.25">
      <c r="A582">
        <v>581</v>
      </c>
      <c r="B582">
        <v>0.13228000000000001</v>
      </c>
      <c r="C582">
        <v>-9.9593200000000007E-2</v>
      </c>
      <c r="D582">
        <v>-1.3156099999999999</v>
      </c>
      <c r="E582">
        <v>16.088100000000001</v>
      </c>
      <c r="F582">
        <v>12</v>
      </c>
    </row>
    <row r="583" spans="1:6" x14ac:dyDescent="0.25">
      <c r="A583">
        <v>582</v>
      </c>
      <c r="B583">
        <v>0.124498</v>
      </c>
      <c r="C583">
        <v>-0.22289500000000001</v>
      </c>
      <c r="D583">
        <v>-1.37846</v>
      </c>
      <c r="E583">
        <v>16.288699999999999</v>
      </c>
      <c r="F583">
        <v>12</v>
      </c>
    </row>
    <row r="584" spans="1:6" x14ac:dyDescent="0.25">
      <c r="A584">
        <v>583</v>
      </c>
      <c r="B584">
        <v>0.11133</v>
      </c>
      <c r="C584">
        <v>-5.0512300000000003E-2</v>
      </c>
      <c r="D584">
        <v>-1.4694400000000001</v>
      </c>
      <c r="E584">
        <v>16.4864</v>
      </c>
      <c r="F584">
        <v>12</v>
      </c>
    </row>
    <row r="585" spans="1:6" x14ac:dyDescent="0.25">
      <c r="A585">
        <v>584</v>
      </c>
      <c r="B585">
        <v>0.160412</v>
      </c>
      <c r="C585">
        <v>-0.16483500000000001</v>
      </c>
      <c r="D585">
        <v>-1.96025</v>
      </c>
      <c r="E585">
        <v>16.686199999999999</v>
      </c>
      <c r="F585">
        <v>12</v>
      </c>
    </row>
    <row r="586" spans="1:6" x14ac:dyDescent="0.25">
      <c r="A586">
        <v>585</v>
      </c>
      <c r="B586">
        <v>0.15262999999999999</v>
      </c>
      <c r="C586">
        <v>0.82037800000000005</v>
      </c>
      <c r="D586">
        <v>-4.7339399999999996</v>
      </c>
      <c r="E586">
        <v>16.886500000000002</v>
      </c>
      <c r="F586">
        <v>12</v>
      </c>
    </row>
    <row r="587" spans="1:6" x14ac:dyDescent="0.25">
      <c r="A587">
        <v>586</v>
      </c>
      <c r="B587">
        <v>-0.253187</v>
      </c>
      <c r="C587">
        <v>-0.59040499999999996</v>
      </c>
      <c r="D587">
        <v>6.0357799999999999</v>
      </c>
      <c r="E587">
        <v>17.085799999999999</v>
      </c>
      <c r="F587">
        <v>12</v>
      </c>
    </row>
    <row r="588" spans="1:6" x14ac:dyDescent="0.25">
      <c r="A588">
        <v>587</v>
      </c>
      <c r="B588">
        <v>-0.36691099999999999</v>
      </c>
      <c r="C588">
        <v>-1.76596</v>
      </c>
      <c r="D588">
        <v>7.6818</v>
      </c>
      <c r="E588">
        <v>17.283300000000001</v>
      </c>
      <c r="F588">
        <v>12</v>
      </c>
    </row>
    <row r="589" spans="1:6" x14ac:dyDescent="0.25">
      <c r="A589">
        <v>588</v>
      </c>
      <c r="B589">
        <v>-3.3518800000000001E-2</v>
      </c>
      <c r="C589">
        <v>-1.68815</v>
      </c>
      <c r="D589">
        <v>6.4978600000000002</v>
      </c>
      <c r="E589">
        <v>17.484200000000001</v>
      </c>
      <c r="F589">
        <v>12</v>
      </c>
    </row>
    <row r="590" spans="1:6" x14ac:dyDescent="0.25">
      <c r="A590">
        <v>589</v>
      </c>
      <c r="B590">
        <v>-7.1826099999999999E-3</v>
      </c>
      <c r="C590">
        <v>-2.4225699999999999</v>
      </c>
      <c r="D590">
        <v>3.2603</v>
      </c>
      <c r="E590">
        <v>17.684699999999999</v>
      </c>
      <c r="F590">
        <v>12</v>
      </c>
    </row>
    <row r="591" spans="1:6" x14ac:dyDescent="0.25">
      <c r="A591">
        <v>590</v>
      </c>
      <c r="B591">
        <v>-0.114922</v>
      </c>
      <c r="C591">
        <v>-2.0963599999999998</v>
      </c>
      <c r="D591">
        <v>1.21685</v>
      </c>
      <c r="E591">
        <v>17.8841</v>
      </c>
      <c r="F591">
        <v>12</v>
      </c>
    </row>
    <row r="592" spans="1:6" x14ac:dyDescent="0.25">
      <c r="A592">
        <v>591</v>
      </c>
      <c r="B592">
        <v>-0.12749099999999999</v>
      </c>
      <c r="C592">
        <v>0.45645999999999998</v>
      </c>
      <c r="D592">
        <v>-4.1300000000000003E-2</v>
      </c>
      <c r="E592">
        <v>18.082899999999999</v>
      </c>
      <c r="F592">
        <v>12</v>
      </c>
    </row>
    <row r="593" spans="1:6" x14ac:dyDescent="0.25">
      <c r="A593">
        <v>592</v>
      </c>
      <c r="B593">
        <v>0.10534499999999999</v>
      </c>
      <c r="C593">
        <v>-0.21451500000000001</v>
      </c>
      <c r="D593">
        <v>-0.14604600000000001</v>
      </c>
      <c r="E593">
        <v>18.281099999999999</v>
      </c>
      <c r="F593">
        <v>12</v>
      </c>
    </row>
    <row r="594" spans="1:6" x14ac:dyDescent="0.25">
      <c r="A594">
        <v>593</v>
      </c>
      <c r="B594">
        <v>2.0350699999999999E-2</v>
      </c>
      <c r="C594">
        <v>-0.10976900000000001</v>
      </c>
      <c r="D594">
        <v>-0.27712900000000001</v>
      </c>
      <c r="E594">
        <v>18.4818</v>
      </c>
      <c r="F594">
        <v>12</v>
      </c>
    </row>
    <row r="595" spans="1:6" x14ac:dyDescent="0.25">
      <c r="A595">
        <v>594</v>
      </c>
      <c r="B595">
        <v>-8.3198499999999995E-2</v>
      </c>
      <c r="C595">
        <v>6.6205E-2</v>
      </c>
      <c r="D595">
        <v>-0.33279399999999998</v>
      </c>
      <c r="E595">
        <v>18.680800000000001</v>
      </c>
      <c r="F595">
        <v>12</v>
      </c>
    </row>
    <row r="596" spans="1:6" x14ac:dyDescent="0.25">
      <c r="A596">
        <v>595</v>
      </c>
      <c r="B596">
        <v>-9.0381100000000006E-2</v>
      </c>
      <c r="C596">
        <v>0.17813399999999999</v>
      </c>
      <c r="D596">
        <v>-0.45729300000000001</v>
      </c>
      <c r="E596">
        <v>18.881799999999998</v>
      </c>
      <c r="F596">
        <v>12</v>
      </c>
    </row>
    <row r="597" spans="1:6" x14ac:dyDescent="0.25">
      <c r="A597">
        <v>596</v>
      </c>
      <c r="B597">
        <v>3.5913E-3</v>
      </c>
      <c r="C597">
        <v>0.121272</v>
      </c>
      <c r="D597">
        <v>-0.35374299999999997</v>
      </c>
      <c r="E597">
        <v>19.081700000000001</v>
      </c>
      <c r="F597">
        <v>12</v>
      </c>
    </row>
    <row r="598" spans="1:6" x14ac:dyDescent="0.25">
      <c r="A598">
        <v>597</v>
      </c>
      <c r="B598">
        <v>3.4715900000000001E-2</v>
      </c>
      <c r="C598">
        <v>0.15718499999999999</v>
      </c>
      <c r="D598">
        <v>-0.23822299999999999</v>
      </c>
      <c r="E598">
        <v>19.279299999999999</v>
      </c>
      <c r="F598">
        <v>12</v>
      </c>
    </row>
    <row r="599" spans="1:6" x14ac:dyDescent="0.25">
      <c r="A599">
        <v>598</v>
      </c>
      <c r="B599">
        <v>-3.4117399999999999E-2</v>
      </c>
      <c r="C599">
        <v>3.1489299999999998E-2</v>
      </c>
      <c r="D599">
        <v>-0.24959600000000001</v>
      </c>
      <c r="E599">
        <v>19.4801</v>
      </c>
      <c r="F599">
        <v>12</v>
      </c>
    </row>
    <row r="600" spans="1:6" x14ac:dyDescent="0.25">
      <c r="A600">
        <v>599</v>
      </c>
      <c r="B600">
        <v>7.1826000000000001E-2</v>
      </c>
      <c r="C600">
        <v>0.116484</v>
      </c>
      <c r="D600">
        <v>-0.25977099999999997</v>
      </c>
      <c r="E600">
        <v>19.679099999999998</v>
      </c>
      <c r="F600">
        <v>12</v>
      </c>
    </row>
    <row r="601" spans="1:6" x14ac:dyDescent="0.25">
      <c r="A601">
        <v>600</v>
      </c>
      <c r="B601">
        <v>3.5314499999999999E-2</v>
      </c>
      <c r="C601">
        <v>7.2789199999999998E-2</v>
      </c>
      <c r="D601">
        <v>-0.29927500000000001</v>
      </c>
      <c r="E601">
        <v>19.880299999999998</v>
      </c>
      <c r="F601">
        <v>12</v>
      </c>
    </row>
    <row r="602" spans="1:6" x14ac:dyDescent="0.25">
      <c r="A602">
        <v>601</v>
      </c>
      <c r="B602">
        <v>8.3797100000000003E-3</v>
      </c>
      <c r="C602">
        <v>6.5606100000000001E-2</v>
      </c>
      <c r="D602">
        <v>-0.236427</v>
      </c>
      <c r="E602">
        <v>20.0794</v>
      </c>
      <c r="F602">
        <v>12</v>
      </c>
    </row>
    <row r="603" spans="1:6" x14ac:dyDescent="0.25">
      <c r="A603">
        <v>602</v>
      </c>
      <c r="B603">
        <v>-6.4643400000000004E-2</v>
      </c>
      <c r="C603">
        <v>3.9869300000000003E-2</v>
      </c>
      <c r="D603">
        <v>-0.33279399999999998</v>
      </c>
      <c r="E603">
        <v>20.277699999999999</v>
      </c>
      <c r="F603">
        <v>12</v>
      </c>
    </row>
    <row r="604" spans="1:6" x14ac:dyDescent="0.25">
      <c r="A604">
        <v>603</v>
      </c>
      <c r="B604">
        <v>1.8555100000000001E-2</v>
      </c>
      <c r="C604">
        <v>8.6555499999999994E-2</v>
      </c>
      <c r="D604">
        <v>-0.356736</v>
      </c>
      <c r="E604">
        <v>20.477</v>
      </c>
      <c r="F604">
        <v>12</v>
      </c>
    </row>
    <row r="605" spans="1:6" x14ac:dyDescent="0.25">
      <c r="A605">
        <v>604</v>
      </c>
      <c r="B605">
        <v>2.9927499999999999E-2</v>
      </c>
      <c r="C605">
        <v>1.5328400000000001E-2</v>
      </c>
      <c r="D605">
        <v>-0.16220699999999999</v>
      </c>
      <c r="E605">
        <v>20.6768</v>
      </c>
      <c r="F605">
        <v>12</v>
      </c>
    </row>
    <row r="606" spans="1:6" x14ac:dyDescent="0.25">
      <c r="A606">
        <v>605</v>
      </c>
      <c r="B606">
        <v>7.7213000000000004E-2</v>
      </c>
      <c r="C606">
        <v>-1.28031E-2</v>
      </c>
      <c r="D606">
        <v>-0.14724300000000001</v>
      </c>
      <c r="E606">
        <v>20.8782</v>
      </c>
      <c r="F606">
        <v>12</v>
      </c>
    </row>
    <row r="607" spans="1:6" x14ac:dyDescent="0.25">
      <c r="A607">
        <v>606</v>
      </c>
      <c r="B607">
        <v>3.71101E-2</v>
      </c>
      <c r="C607">
        <v>4.5854499999999999E-2</v>
      </c>
      <c r="D607">
        <v>-0.14125799999999999</v>
      </c>
      <c r="E607">
        <v>21.0763</v>
      </c>
      <c r="F607">
        <v>12</v>
      </c>
    </row>
    <row r="608" spans="1:6" x14ac:dyDescent="0.25">
      <c r="A608">
        <v>607</v>
      </c>
      <c r="B608">
        <v>-3.5913E-3</v>
      </c>
      <c r="C608">
        <v>6.0219700000000001E-2</v>
      </c>
      <c r="D608">
        <v>-0.14844099999999999</v>
      </c>
      <c r="E608">
        <v>21.275500000000001</v>
      </c>
      <c r="F608">
        <v>12</v>
      </c>
    </row>
    <row r="609" spans="1:6" x14ac:dyDescent="0.25">
      <c r="A609">
        <v>608</v>
      </c>
      <c r="B609">
        <v>-1.5562299999999999E-2</v>
      </c>
      <c r="C609">
        <v>9.9410699999999998E-3</v>
      </c>
      <c r="D609">
        <v>-0.17597399999999999</v>
      </c>
      <c r="E609">
        <v>21.4742</v>
      </c>
      <c r="F609">
        <v>12</v>
      </c>
    </row>
    <row r="610" spans="1:6" x14ac:dyDescent="0.25">
      <c r="A610">
        <v>609</v>
      </c>
      <c r="B610">
        <v>-4.7884000000000003E-2</v>
      </c>
      <c r="C610">
        <v>9.9723800000000001E-2</v>
      </c>
      <c r="D610">
        <v>-0.120907</v>
      </c>
      <c r="E610">
        <v>21.675699999999999</v>
      </c>
      <c r="F610">
        <v>12</v>
      </c>
    </row>
    <row r="611" spans="1:6" x14ac:dyDescent="0.25">
      <c r="A611">
        <v>610</v>
      </c>
      <c r="B611">
        <v>6.5840499999999996E-2</v>
      </c>
      <c r="C611">
        <v>-0.13730200000000001</v>
      </c>
      <c r="D611">
        <v>-0.54946899999999999</v>
      </c>
      <c r="E611">
        <v>21.875800000000002</v>
      </c>
      <c r="F611">
        <v>12</v>
      </c>
    </row>
    <row r="612" spans="1:6" x14ac:dyDescent="0.25">
      <c r="A612">
        <v>611</v>
      </c>
      <c r="B612">
        <v>6.2249199999999998E-2</v>
      </c>
      <c r="C612">
        <v>0.83294900000000005</v>
      </c>
      <c r="D612">
        <v>-1.30664</v>
      </c>
      <c r="E612">
        <v>22.073499999999999</v>
      </c>
      <c r="F612">
        <v>12</v>
      </c>
    </row>
    <row r="613" spans="1:6" x14ac:dyDescent="0.25">
      <c r="A613">
        <v>612</v>
      </c>
      <c r="B613">
        <v>0.13108300000000001</v>
      </c>
      <c r="C613">
        <v>2.1912500000000001E-2</v>
      </c>
      <c r="D613">
        <v>1.53468</v>
      </c>
      <c r="E613">
        <v>0.18490500000000001</v>
      </c>
      <c r="F613">
        <v>15</v>
      </c>
    </row>
    <row r="614" spans="1:6" x14ac:dyDescent="0.25">
      <c r="A614">
        <v>613</v>
      </c>
      <c r="B614">
        <v>0.14065900000000001</v>
      </c>
      <c r="C614">
        <v>2.1313599999999999E-2</v>
      </c>
      <c r="D614">
        <v>1.5119400000000001</v>
      </c>
      <c r="E614">
        <v>0.355124</v>
      </c>
      <c r="F614">
        <v>15</v>
      </c>
    </row>
    <row r="615" spans="1:6" x14ac:dyDescent="0.25">
      <c r="A615">
        <v>614</v>
      </c>
      <c r="B615">
        <v>8.0205799999999994E-2</v>
      </c>
      <c r="C615">
        <v>1.2933699999999999E-2</v>
      </c>
      <c r="D615">
        <v>1.49099</v>
      </c>
      <c r="E615">
        <v>0.55397799999999997</v>
      </c>
      <c r="F615">
        <v>15</v>
      </c>
    </row>
    <row r="616" spans="1:6" x14ac:dyDescent="0.25">
      <c r="A616">
        <v>615</v>
      </c>
      <c r="B616">
        <v>0.132878</v>
      </c>
      <c r="C616">
        <v>2.07157E-2</v>
      </c>
      <c r="D616">
        <v>1.2443900000000001</v>
      </c>
      <c r="E616">
        <v>0.75544800000000001</v>
      </c>
      <c r="F616">
        <v>15</v>
      </c>
    </row>
    <row r="617" spans="1:6" x14ac:dyDescent="0.25">
      <c r="A617">
        <v>616</v>
      </c>
      <c r="B617">
        <v>8.0804299999999996E-2</v>
      </c>
      <c r="C617">
        <v>1.89199E-2</v>
      </c>
      <c r="D617">
        <v>1.47662</v>
      </c>
      <c r="E617">
        <v>0.95483700000000005</v>
      </c>
      <c r="F617">
        <v>15</v>
      </c>
    </row>
    <row r="618" spans="1:6" x14ac:dyDescent="0.25">
      <c r="A618">
        <v>617</v>
      </c>
      <c r="B618">
        <v>7.5417399999999996E-2</v>
      </c>
      <c r="C618">
        <v>3.1489299999999998E-2</v>
      </c>
      <c r="D618">
        <v>1.48261</v>
      </c>
      <c r="E618">
        <v>1.1546000000000001</v>
      </c>
      <c r="F618">
        <v>15</v>
      </c>
    </row>
    <row r="619" spans="1:6" x14ac:dyDescent="0.25">
      <c r="A619">
        <v>618</v>
      </c>
      <c r="B619">
        <v>7.3023199999999996E-2</v>
      </c>
      <c r="C619">
        <v>5.1526699999999998E-3</v>
      </c>
      <c r="D619">
        <v>1.47543</v>
      </c>
      <c r="E619">
        <v>1.35303</v>
      </c>
      <c r="F619">
        <v>15</v>
      </c>
    </row>
    <row r="620" spans="1:6" x14ac:dyDescent="0.25">
      <c r="A620">
        <v>619</v>
      </c>
      <c r="B620">
        <v>0.325013</v>
      </c>
      <c r="C620">
        <v>0.64440399999999998</v>
      </c>
      <c r="D620">
        <v>0.84395600000000004</v>
      </c>
      <c r="E620">
        <v>1.55169</v>
      </c>
      <c r="F620">
        <v>15</v>
      </c>
    </row>
    <row r="621" spans="1:6" x14ac:dyDescent="0.25">
      <c r="A621">
        <v>620</v>
      </c>
      <c r="B621">
        <v>0.55425800000000003</v>
      </c>
      <c r="C621">
        <v>0.88562099999999999</v>
      </c>
      <c r="D621">
        <v>2.3343500000000001</v>
      </c>
      <c r="E621">
        <v>1.75214</v>
      </c>
      <c r="F621">
        <v>15</v>
      </c>
    </row>
    <row r="622" spans="1:6" x14ac:dyDescent="0.25">
      <c r="A622">
        <v>621</v>
      </c>
      <c r="B622">
        <v>-0.58598099999999997</v>
      </c>
      <c r="C622">
        <v>-2.4788299999999999</v>
      </c>
      <c r="D622">
        <v>7.6051799999999998</v>
      </c>
      <c r="E622">
        <v>1.95147</v>
      </c>
      <c r="F622">
        <v>15</v>
      </c>
    </row>
    <row r="623" spans="1:6" x14ac:dyDescent="0.25">
      <c r="A623">
        <v>622</v>
      </c>
      <c r="B623">
        <v>5.9854999999999998E-2</v>
      </c>
      <c r="C623">
        <v>-2.5530499999999998</v>
      </c>
      <c r="D623">
        <v>8.7053200000000004</v>
      </c>
      <c r="E623">
        <v>2.1508799999999999</v>
      </c>
      <c r="F623">
        <v>15</v>
      </c>
    </row>
    <row r="624" spans="1:6" x14ac:dyDescent="0.25">
      <c r="A624">
        <v>623</v>
      </c>
      <c r="B624">
        <v>-0.11133</v>
      </c>
      <c r="C624">
        <v>-2.1412499999999999</v>
      </c>
      <c r="D624">
        <v>5.9579700000000004</v>
      </c>
      <c r="E624">
        <v>2.3502000000000001</v>
      </c>
      <c r="F624">
        <v>15</v>
      </c>
    </row>
    <row r="625" spans="1:6" x14ac:dyDescent="0.25">
      <c r="A625">
        <v>624</v>
      </c>
      <c r="B625">
        <v>0.35374299999999997</v>
      </c>
      <c r="C625">
        <v>-3.9949599999999998</v>
      </c>
      <c r="D625">
        <v>1.8070200000000001</v>
      </c>
      <c r="E625">
        <v>2.5500500000000001</v>
      </c>
      <c r="F625">
        <v>15</v>
      </c>
    </row>
    <row r="626" spans="1:6" x14ac:dyDescent="0.25">
      <c r="A626">
        <v>625</v>
      </c>
      <c r="B626">
        <v>4.9081100000000003E-2</v>
      </c>
      <c r="C626">
        <v>1.56498</v>
      </c>
      <c r="D626">
        <v>0.94152000000000002</v>
      </c>
      <c r="E626">
        <v>2.7500100000000001</v>
      </c>
      <c r="F626">
        <v>15</v>
      </c>
    </row>
    <row r="627" spans="1:6" x14ac:dyDescent="0.25">
      <c r="A627">
        <v>626</v>
      </c>
      <c r="B627">
        <v>0.12270300000000001</v>
      </c>
      <c r="C627">
        <v>0.284078</v>
      </c>
      <c r="D627">
        <v>0.65840500000000002</v>
      </c>
      <c r="E627">
        <v>2.9509400000000001</v>
      </c>
      <c r="F627">
        <v>15</v>
      </c>
    </row>
    <row r="628" spans="1:6" x14ac:dyDescent="0.25">
      <c r="A628">
        <v>627</v>
      </c>
      <c r="B628">
        <v>0.14604600000000001</v>
      </c>
      <c r="C628">
        <v>0.74915100000000001</v>
      </c>
      <c r="D628">
        <v>0.36212299999999997</v>
      </c>
      <c r="E628">
        <v>3.1486299999999998</v>
      </c>
      <c r="F628">
        <v>15</v>
      </c>
    </row>
    <row r="629" spans="1:6" x14ac:dyDescent="0.25">
      <c r="A629">
        <v>628</v>
      </c>
      <c r="B629">
        <v>-0.31184499999999998</v>
      </c>
      <c r="C629">
        <v>-1.4062300000000001</v>
      </c>
      <c r="D629">
        <v>1.82199</v>
      </c>
      <c r="E629">
        <v>3.3481399999999999</v>
      </c>
      <c r="F629">
        <v>15</v>
      </c>
    </row>
    <row r="630" spans="1:6" x14ac:dyDescent="0.25">
      <c r="A630">
        <v>629</v>
      </c>
      <c r="B630">
        <v>0.31783</v>
      </c>
      <c r="C630">
        <v>-1.99939</v>
      </c>
      <c r="D630">
        <v>3.6924600000000001</v>
      </c>
      <c r="E630">
        <v>3.54874</v>
      </c>
      <c r="F630">
        <v>15</v>
      </c>
    </row>
    <row r="631" spans="1:6" x14ac:dyDescent="0.25">
      <c r="A631">
        <v>630</v>
      </c>
      <c r="B631">
        <v>0.26216499999999998</v>
      </c>
      <c r="C631">
        <v>-2.2088899999999998</v>
      </c>
      <c r="D631">
        <v>7.0251900000000003</v>
      </c>
      <c r="E631">
        <v>3.7473800000000002</v>
      </c>
      <c r="F631">
        <v>15</v>
      </c>
    </row>
    <row r="632" spans="1:6" x14ac:dyDescent="0.25">
      <c r="A632">
        <v>631</v>
      </c>
      <c r="B632">
        <v>-0.56922099999999998</v>
      </c>
      <c r="C632">
        <v>-3.3036300000000001</v>
      </c>
      <c r="D632">
        <v>7.9254100000000003</v>
      </c>
      <c r="E632">
        <v>3.9460199999999999</v>
      </c>
      <c r="F632">
        <v>15</v>
      </c>
    </row>
    <row r="633" spans="1:6" x14ac:dyDescent="0.25">
      <c r="A633">
        <v>632</v>
      </c>
      <c r="B633">
        <v>0.38007999999999997</v>
      </c>
      <c r="C633">
        <v>5.4687200000000002</v>
      </c>
      <c r="D633">
        <v>7.2885499999999999</v>
      </c>
      <c r="E633">
        <v>4.1479600000000003</v>
      </c>
      <c r="F633">
        <v>15</v>
      </c>
    </row>
    <row r="634" spans="1:6" x14ac:dyDescent="0.25">
      <c r="A634">
        <v>633</v>
      </c>
      <c r="B634">
        <v>-2.9329000000000001E-2</v>
      </c>
      <c r="C634">
        <v>0.74795400000000001</v>
      </c>
      <c r="D634">
        <v>1.8495200000000001</v>
      </c>
      <c r="E634">
        <v>4.3454499999999996</v>
      </c>
      <c r="F634">
        <v>15</v>
      </c>
    </row>
    <row r="635" spans="1:6" x14ac:dyDescent="0.25">
      <c r="A635">
        <v>634</v>
      </c>
      <c r="B635">
        <v>0.33997699999999997</v>
      </c>
      <c r="C635">
        <v>9.0745900000000004E-2</v>
      </c>
      <c r="D635">
        <v>-1.19171</v>
      </c>
      <c r="E635">
        <v>4.5464900000000004</v>
      </c>
      <c r="F635">
        <v>15</v>
      </c>
    </row>
    <row r="636" spans="1:6" x14ac:dyDescent="0.25">
      <c r="A636">
        <v>635</v>
      </c>
      <c r="B636">
        <v>0.294487</v>
      </c>
      <c r="C636">
        <v>0.57676899999999998</v>
      </c>
      <c r="D636">
        <v>-0.45729300000000001</v>
      </c>
      <c r="E636">
        <v>4.7456899999999997</v>
      </c>
      <c r="F636">
        <v>15</v>
      </c>
    </row>
    <row r="637" spans="1:6" x14ac:dyDescent="0.25">
      <c r="A637">
        <v>636</v>
      </c>
      <c r="B637">
        <v>0.62309099999999995</v>
      </c>
      <c r="C637">
        <v>1.00413</v>
      </c>
      <c r="D637">
        <v>0.35913</v>
      </c>
      <c r="E637">
        <v>4.9437300000000004</v>
      </c>
      <c r="F637">
        <v>15</v>
      </c>
    </row>
    <row r="638" spans="1:6" x14ac:dyDescent="0.25">
      <c r="A638">
        <v>637</v>
      </c>
      <c r="B638">
        <v>0.16100999999999999</v>
      </c>
      <c r="C638">
        <v>0.74915100000000001</v>
      </c>
      <c r="D638">
        <v>1.2246300000000001</v>
      </c>
      <c r="E638">
        <v>5.1456</v>
      </c>
      <c r="F638">
        <v>15</v>
      </c>
    </row>
    <row r="639" spans="1:6" x14ac:dyDescent="0.25">
      <c r="A639">
        <v>638</v>
      </c>
      <c r="B639">
        <v>0.79427599999999998</v>
      </c>
      <c r="C639">
        <v>0.45705899999999999</v>
      </c>
      <c r="D639">
        <v>6.0256100000000004</v>
      </c>
      <c r="E639">
        <v>5.3447800000000001</v>
      </c>
      <c r="F639">
        <v>15</v>
      </c>
    </row>
    <row r="640" spans="1:6" x14ac:dyDescent="0.25">
      <c r="A640">
        <v>639</v>
      </c>
      <c r="B640">
        <v>-0.91877500000000001</v>
      </c>
      <c r="C640">
        <v>-2.9864000000000002</v>
      </c>
      <c r="D640">
        <v>8.7915100000000006</v>
      </c>
      <c r="E640">
        <v>5.5438400000000003</v>
      </c>
      <c r="F640">
        <v>15</v>
      </c>
    </row>
    <row r="641" spans="1:6" x14ac:dyDescent="0.25">
      <c r="A641">
        <v>640</v>
      </c>
      <c r="B641">
        <v>0.44951099999999999</v>
      </c>
      <c r="C641">
        <v>-2.6302599999999998</v>
      </c>
      <c r="D641">
        <v>7.4112499999999999</v>
      </c>
      <c r="E641">
        <v>5.7438099999999999</v>
      </c>
      <c r="F641">
        <v>15</v>
      </c>
    </row>
    <row r="642" spans="1:6" x14ac:dyDescent="0.25">
      <c r="A642">
        <v>641</v>
      </c>
      <c r="B642">
        <v>5.6862299999999998E-2</v>
      </c>
      <c r="C642">
        <v>-1.84975</v>
      </c>
      <c r="D642">
        <v>4.1581299999999999</v>
      </c>
      <c r="E642">
        <v>5.9412700000000003</v>
      </c>
      <c r="F642">
        <v>15</v>
      </c>
    </row>
    <row r="643" spans="1:6" x14ac:dyDescent="0.25">
      <c r="A643">
        <v>642</v>
      </c>
      <c r="B643">
        <v>0.55784900000000004</v>
      </c>
      <c r="C643">
        <v>-2.6488200000000002</v>
      </c>
      <c r="D643">
        <v>1.6346400000000001</v>
      </c>
      <c r="E643">
        <v>6.1424899999999996</v>
      </c>
      <c r="F643">
        <v>15</v>
      </c>
    </row>
    <row r="644" spans="1:6" x14ac:dyDescent="0.25">
      <c r="A644">
        <v>643</v>
      </c>
      <c r="B644">
        <v>-0.23044200000000001</v>
      </c>
      <c r="C644">
        <v>0.74615900000000002</v>
      </c>
      <c r="D644">
        <v>0.91877500000000001</v>
      </c>
      <c r="E644">
        <v>6.3413000000000004</v>
      </c>
      <c r="F644">
        <v>15</v>
      </c>
    </row>
    <row r="645" spans="1:6" x14ac:dyDescent="0.25">
      <c r="A645">
        <v>644</v>
      </c>
      <c r="B645">
        <v>-0.33159699999999998</v>
      </c>
      <c r="C645">
        <v>0.118877</v>
      </c>
      <c r="D645">
        <v>0.41419699999999998</v>
      </c>
      <c r="E645">
        <v>6.5425700000000004</v>
      </c>
      <c r="F645">
        <v>15</v>
      </c>
    </row>
    <row r="646" spans="1:6" x14ac:dyDescent="0.25">
      <c r="A646">
        <v>645</v>
      </c>
      <c r="B646">
        <v>-0.30166900000000002</v>
      </c>
      <c r="C646">
        <v>0.83055400000000001</v>
      </c>
      <c r="D646">
        <v>1.01275</v>
      </c>
      <c r="E646">
        <v>6.7398199999999999</v>
      </c>
      <c r="F646">
        <v>15</v>
      </c>
    </row>
    <row r="647" spans="1:6" x14ac:dyDescent="0.25">
      <c r="A647">
        <v>646</v>
      </c>
      <c r="B647">
        <v>7.7811599999999995E-2</v>
      </c>
      <c r="C647">
        <v>-2.3387699999999998</v>
      </c>
      <c r="D647">
        <v>1.98719</v>
      </c>
      <c r="E647">
        <v>6.9384100000000002</v>
      </c>
      <c r="F647">
        <v>15</v>
      </c>
    </row>
    <row r="648" spans="1:6" x14ac:dyDescent="0.25">
      <c r="A648">
        <v>647</v>
      </c>
      <c r="B648">
        <v>0.113126</v>
      </c>
      <c r="C648">
        <v>-1.7575799999999999</v>
      </c>
      <c r="D648">
        <v>4.6489399999999996</v>
      </c>
      <c r="E648">
        <v>7.1377300000000004</v>
      </c>
      <c r="F648">
        <v>15</v>
      </c>
    </row>
    <row r="649" spans="1:6" x14ac:dyDescent="0.25">
      <c r="A649">
        <v>648</v>
      </c>
      <c r="B649">
        <v>0.16280600000000001</v>
      </c>
      <c r="C649">
        <v>-2.4578799999999998</v>
      </c>
      <c r="D649">
        <v>6.2734100000000002</v>
      </c>
      <c r="E649">
        <v>7.3398899999999996</v>
      </c>
      <c r="F649">
        <v>15</v>
      </c>
    </row>
    <row r="650" spans="1:6" x14ac:dyDescent="0.25">
      <c r="A650">
        <v>649</v>
      </c>
      <c r="B650">
        <v>-0.286107</v>
      </c>
      <c r="C650">
        <v>-3.5472399999999999</v>
      </c>
      <c r="D650">
        <v>6.9228300000000003</v>
      </c>
      <c r="E650">
        <v>7.5401100000000003</v>
      </c>
      <c r="F650">
        <v>15</v>
      </c>
    </row>
    <row r="651" spans="1:6" x14ac:dyDescent="0.25">
      <c r="A651">
        <v>650</v>
      </c>
      <c r="B651">
        <v>0.19452900000000001</v>
      </c>
      <c r="C651">
        <v>-1.38408</v>
      </c>
      <c r="D651">
        <v>3.7463299999999999</v>
      </c>
      <c r="E651">
        <v>7.7368300000000003</v>
      </c>
      <c r="F651">
        <v>15</v>
      </c>
    </row>
    <row r="652" spans="1:6" x14ac:dyDescent="0.25">
      <c r="A652">
        <v>651</v>
      </c>
      <c r="B652">
        <v>-3.4715900000000001E-2</v>
      </c>
      <c r="C652">
        <v>0.95864400000000005</v>
      </c>
      <c r="D652">
        <v>2.1679499999999998</v>
      </c>
      <c r="E652">
        <v>7.9373399999999998</v>
      </c>
      <c r="F652">
        <v>15</v>
      </c>
    </row>
    <row r="653" spans="1:6" x14ac:dyDescent="0.25">
      <c r="A653">
        <v>652</v>
      </c>
      <c r="B653">
        <v>0.19572600000000001</v>
      </c>
      <c r="C653">
        <v>0.522899</v>
      </c>
      <c r="D653">
        <v>0.76315200000000005</v>
      </c>
      <c r="E653">
        <v>8.1363099999999999</v>
      </c>
      <c r="F653">
        <v>15</v>
      </c>
    </row>
    <row r="654" spans="1:6" x14ac:dyDescent="0.25">
      <c r="A654">
        <v>653</v>
      </c>
      <c r="B654">
        <v>-0.102951</v>
      </c>
      <c r="C654">
        <v>5.6029299999999997E-2</v>
      </c>
      <c r="D654">
        <v>-9.7563700000000003E-2</v>
      </c>
      <c r="E654">
        <v>8.3370200000000008</v>
      </c>
      <c r="F654">
        <v>15</v>
      </c>
    </row>
    <row r="655" spans="1:6" x14ac:dyDescent="0.25">
      <c r="A655">
        <v>654</v>
      </c>
      <c r="B655">
        <v>-3.1124599999999999E-2</v>
      </c>
      <c r="C655">
        <v>0.20866000000000001</v>
      </c>
      <c r="D655">
        <v>-0.32800600000000002</v>
      </c>
      <c r="E655">
        <v>8.5366599999999995</v>
      </c>
      <c r="F655">
        <v>15</v>
      </c>
    </row>
    <row r="656" spans="1:6" x14ac:dyDescent="0.25">
      <c r="A656">
        <v>655</v>
      </c>
      <c r="B656">
        <v>0.155025</v>
      </c>
      <c r="C656">
        <v>0.64679900000000001</v>
      </c>
      <c r="D656">
        <v>9.6965200000000001E-2</v>
      </c>
      <c r="E656">
        <v>8.73536</v>
      </c>
      <c r="F656">
        <v>15</v>
      </c>
    </row>
    <row r="657" spans="1:6" x14ac:dyDescent="0.25">
      <c r="A657">
        <v>656</v>
      </c>
      <c r="B657">
        <v>0.27952300000000002</v>
      </c>
      <c r="C657">
        <v>0.45765699999999998</v>
      </c>
      <c r="D657">
        <v>1.31023</v>
      </c>
      <c r="E657">
        <v>8.93506</v>
      </c>
      <c r="F657">
        <v>15</v>
      </c>
    </row>
    <row r="658" spans="1:6" x14ac:dyDescent="0.25">
      <c r="A658">
        <v>657</v>
      </c>
      <c r="B658">
        <v>-0.93194299999999997</v>
      </c>
      <c r="C658">
        <v>-2.00658</v>
      </c>
      <c r="D658">
        <v>6.8043199999999997</v>
      </c>
      <c r="E658">
        <v>9.1328999999999994</v>
      </c>
      <c r="F658">
        <v>15</v>
      </c>
    </row>
    <row r="659" spans="1:6" x14ac:dyDescent="0.25">
      <c r="A659">
        <v>658</v>
      </c>
      <c r="B659">
        <v>0.147842</v>
      </c>
      <c r="C659">
        <v>-2.1191</v>
      </c>
      <c r="D659">
        <v>7.8350200000000001</v>
      </c>
      <c r="E659">
        <v>9.3346900000000002</v>
      </c>
      <c r="F659">
        <v>15</v>
      </c>
    </row>
    <row r="660" spans="1:6" x14ac:dyDescent="0.25">
      <c r="A660">
        <v>659</v>
      </c>
      <c r="B660">
        <v>0.64763199999999999</v>
      </c>
      <c r="C660">
        <v>-1.8156399999999999</v>
      </c>
      <c r="D660">
        <v>5.7281300000000002</v>
      </c>
      <c r="E660">
        <v>9.5332000000000008</v>
      </c>
      <c r="F660">
        <v>15</v>
      </c>
    </row>
    <row r="661" spans="1:6" x14ac:dyDescent="0.25">
      <c r="A661">
        <v>660</v>
      </c>
      <c r="B661">
        <v>0.85233599999999998</v>
      </c>
      <c r="C661">
        <v>-2.2693400000000001</v>
      </c>
      <c r="D661">
        <v>2.2852700000000001</v>
      </c>
      <c r="E661">
        <v>9.7325999999999997</v>
      </c>
      <c r="F661">
        <v>15</v>
      </c>
    </row>
    <row r="662" spans="1:6" x14ac:dyDescent="0.25">
      <c r="A662">
        <v>661</v>
      </c>
      <c r="B662">
        <v>0.39264900000000003</v>
      </c>
      <c r="C662">
        <v>-1.0686500000000001</v>
      </c>
      <c r="D662">
        <v>1.3886400000000001</v>
      </c>
      <c r="E662">
        <v>9.9315999999999995</v>
      </c>
      <c r="F662">
        <v>15</v>
      </c>
    </row>
    <row r="663" spans="1:6" x14ac:dyDescent="0.25">
      <c r="A663">
        <v>662</v>
      </c>
      <c r="B663">
        <v>-5.3869499999999997E-3</v>
      </c>
      <c r="C663">
        <v>0.68031799999999998</v>
      </c>
      <c r="D663">
        <v>-0.17477699999999999</v>
      </c>
      <c r="E663">
        <v>10.131</v>
      </c>
      <c r="F663">
        <v>15</v>
      </c>
    </row>
    <row r="664" spans="1:6" x14ac:dyDescent="0.25">
      <c r="A664">
        <v>663</v>
      </c>
      <c r="B664">
        <v>-0.13886399999999999</v>
      </c>
      <c r="C664">
        <v>0.466636</v>
      </c>
      <c r="D664">
        <v>-0.56203899999999996</v>
      </c>
      <c r="E664">
        <v>10.3324</v>
      </c>
      <c r="F664">
        <v>15</v>
      </c>
    </row>
    <row r="665" spans="1:6" x14ac:dyDescent="0.25">
      <c r="A665">
        <v>664</v>
      </c>
      <c r="B665">
        <v>-0.178368</v>
      </c>
      <c r="C665">
        <v>-2.2978800000000001E-2</v>
      </c>
      <c r="D665">
        <v>1.3634999999999999</v>
      </c>
      <c r="E665">
        <v>10.530799999999999</v>
      </c>
      <c r="F665">
        <v>15</v>
      </c>
    </row>
    <row r="666" spans="1:6" x14ac:dyDescent="0.25">
      <c r="A666">
        <v>665</v>
      </c>
      <c r="B666">
        <v>0.40102900000000002</v>
      </c>
      <c r="C666">
        <v>-2.9361199999999998</v>
      </c>
      <c r="D666">
        <v>2.2804799999999998</v>
      </c>
      <c r="E666">
        <v>10.7311</v>
      </c>
      <c r="F666">
        <v>15</v>
      </c>
    </row>
    <row r="667" spans="1:6" x14ac:dyDescent="0.25">
      <c r="A667">
        <v>666</v>
      </c>
      <c r="B667">
        <v>0.45370100000000002</v>
      </c>
      <c r="C667">
        <v>-1.915</v>
      </c>
      <c r="D667">
        <v>5.5856700000000004</v>
      </c>
      <c r="E667">
        <v>10.9298</v>
      </c>
      <c r="F667">
        <v>15</v>
      </c>
    </row>
    <row r="668" spans="1:6" x14ac:dyDescent="0.25">
      <c r="A668">
        <v>667</v>
      </c>
      <c r="B668">
        <v>0.45609499999999997</v>
      </c>
      <c r="C668">
        <v>-2.9187699999999999</v>
      </c>
      <c r="D668">
        <v>7.33643</v>
      </c>
      <c r="E668">
        <v>11.1281</v>
      </c>
      <c r="F668">
        <v>15</v>
      </c>
    </row>
    <row r="669" spans="1:6" x14ac:dyDescent="0.25">
      <c r="A669">
        <v>668</v>
      </c>
      <c r="B669">
        <v>-8.3797100000000003E-3</v>
      </c>
      <c r="C669">
        <v>9.8788400000000003</v>
      </c>
      <c r="D669">
        <v>9.1697900000000008</v>
      </c>
      <c r="E669">
        <v>11.33</v>
      </c>
      <c r="F669">
        <v>15</v>
      </c>
    </row>
    <row r="670" spans="1:6" x14ac:dyDescent="0.25">
      <c r="A670">
        <v>669</v>
      </c>
      <c r="B670">
        <v>0.76614499999999996</v>
      </c>
      <c r="C670">
        <v>2.1090599999999999</v>
      </c>
      <c r="D670">
        <v>1.9177599999999999</v>
      </c>
      <c r="E670">
        <v>11.5289</v>
      </c>
      <c r="F670">
        <v>15</v>
      </c>
    </row>
    <row r="671" spans="1:6" x14ac:dyDescent="0.25">
      <c r="A671">
        <v>670</v>
      </c>
      <c r="B671">
        <v>0.22146399999999999</v>
      </c>
      <c r="C671">
        <v>0.32717299999999999</v>
      </c>
      <c r="D671">
        <v>0.64344199999999996</v>
      </c>
      <c r="E671">
        <v>11.729100000000001</v>
      </c>
      <c r="F671">
        <v>15</v>
      </c>
    </row>
    <row r="672" spans="1:6" x14ac:dyDescent="0.25">
      <c r="A672">
        <v>671</v>
      </c>
      <c r="B672">
        <v>0.21068999999999999</v>
      </c>
      <c r="C672">
        <v>-0.166631</v>
      </c>
      <c r="D672">
        <v>0.47524899999999998</v>
      </c>
      <c r="E672">
        <v>11.9275</v>
      </c>
      <c r="F672">
        <v>15</v>
      </c>
    </row>
    <row r="673" spans="1:6" x14ac:dyDescent="0.25">
      <c r="A673">
        <v>672</v>
      </c>
      <c r="B673">
        <v>0.14963799999999999</v>
      </c>
      <c r="C673">
        <v>0.181725</v>
      </c>
      <c r="D673">
        <v>-0.22565399999999999</v>
      </c>
      <c r="E673">
        <v>12.127000000000001</v>
      </c>
      <c r="F673">
        <v>15</v>
      </c>
    </row>
    <row r="674" spans="1:6" x14ac:dyDescent="0.25">
      <c r="A674">
        <v>673</v>
      </c>
      <c r="B674">
        <v>0.114922</v>
      </c>
      <c r="C674">
        <v>0.75453899999999996</v>
      </c>
      <c r="D674">
        <v>-8.0804299999999996E-2</v>
      </c>
      <c r="E674">
        <v>12.3277</v>
      </c>
      <c r="F674">
        <v>15</v>
      </c>
    </row>
    <row r="675" spans="1:6" x14ac:dyDescent="0.25">
      <c r="A675">
        <v>674</v>
      </c>
      <c r="B675">
        <v>-3.29203E-2</v>
      </c>
      <c r="C675">
        <v>0.77967699999999995</v>
      </c>
      <c r="D675">
        <v>1.0139400000000001</v>
      </c>
      <c r="E675">
        <v>12.527699999999999</v>
      </c>
      <c r="F675">
        <v>15</v>
      </c>
    </row>
    <row r="676" spans="1:6" x14ac:dyDescent="0.25">
      <c r="A676">
        <v>675</v>
      </c>
      <c r="B676">
        <v>-0.120309</v>
      </c>
      <c r="C676">
        <v>-0.57364599999999999</v>
      </c>
      <c r="D676">
        <v>6.6247600000000002</v>
      </c>
      <c r="E676">
        <v>12.726000000000001</v>
      </c>
      <c r="F676">
        <v>15</v>
      </c>
    </row>
    <row r="677" spans="1:6" x14ac:dyDescent="0.25">
      <c r="A677">
        <v>676</v>
      </c>
      <c r="B677">
        <v>-0.13467399999999999</v>
      </c>
      <c r="C677">
        <v>-3.1899099999999998</v>
      </c>
      <c r="D677">
        <v>9.2039100000000005</v>
      </c>
      <c r="E677">
        <v>12.9253</v>
      </c>
      <c r="F677">
        <v>15</v>
      </c>
    </row>
    <row r="678" spans="1:6" x14ac:dyDescent="0.25">
      <c r="A678">
        <v>677</v>
      </c>
      <c r="B678">
        <v>0.26096799999999998</v>
      </c>
      <c r="C678">
        <v>-2.51295</v>
      </c>
      <c r="D678">
        <v>7.61775</v>
      </c>
      <c r="E678">
        <v>13.125299999999999</v>
      </c>
      <c r="F678">
        <v>15</v>
      </c>
    </row>
    <row r="679" spans="1:6" x14ac:dyDescent="0.25">
      <c r="A679">
        <v>678</v>
      </c>
      <c r="B679">
        <v>0.16280600000000001</v>
      </c>
      <c r="C679">
        <v>-2.1292800000000001</v>
      </c>
      <c r="D679">
        <v>3.7050299999999998</v>
      </c>
      <c r="E679">
        <v>13.324</v>
      </c>
      <c r="F679">
        <v>15</v>
      </c>
    </row>
    <row r="680" spans="1:6" x14ac:dyDescent="0.25">
      <c r="A680">
        <v>679</v>
      </c>
      <c r="B680">
        <v>0.36272199999999999</v>
      </c>
      <c r="C680">
        <v>-3.3245800000000001</v>
      </c>
      <c r="D680">
        <v>2.0392600000000001</v>
      </c>
      <c r="E680">
        <v>13.523300000000001</v>
      </c>
      <c r="F680">
        <v>15</v>
      </c>
    </row>
    <row r="681" spans="1:6" x14ac:dyDescent="0.25">
      <c r="A681">
        <v>680</v>
      </c>
      <c r="B681">
        <v>-2.9329000000000001E-2</v>
      </c>
      <c r="C681">
        <v>0.65158700000000003</v>
      </c>
      <c r="D681">
        <v>0.24121600000000001</v>
      </c>
      <c r="E681">
        <v>13.7239</v>
      </c>
      <c r="F681">
        <v>15</v>
      </c>
    </row>
    <row r="682" spans="1:6" x14ac:dyDescent="0.25">
      <c r="A682">
        <v>681</v>
      </c>
      <c r="B682">
        <v>4.1898500000000002E-3</v>
      </c>
      <c r="C682">
        <v>0.49656299999999998</v>
      </c>
      <c r="D682">
        <v>-1.0773899999999999E-2</v>
      </c>
      <c r="E682">
        <v>13.923</v>
      </c>
      <c r="F682">
        <v>15</v>
      </c>
    </row>
    <row r="683" spans="1:6" x14ac:dyDescent="0.25">
      <c r="A683">
        <v>682</v>
      </c>
      <c r="B683">
        <v>-0.110732</v>
      </c>
      <c r="C683">
        <v>0.51691299999999996</v>
      </c>
      <c r="D683">
        <v>0.44113200000000002</v>
      </c>
      <c r="E683">
        <v>14.1241</v>
      </c>
      <c r="F683">
        <v>15</v>
      </c>
    </row>
    <row r="684" spans="1:6" x14ac:dyDescent="0.25">
      <c r="A684">
        <v>683</v>
      </c>
      <c r="B684">
        <v>-0.48602299999999998</v>
      </c>
      <c r="C684">
        <v>-0.111565</v>
      </c>
      <c r="D684">
        <v>1.97282</v>
      </c>
      <c r="E684">
        <v>14.322100000000001</v>
      </c>
      <c r="F684">
        <v>15</v>
      </c>
    </row>
    <row r="685" spans="1:6" x14ac:dyDescent="0.25">
      <c r="A685">
        <v>684</v>
      </c>
      <c r="B685">
        <v>7.2424600000000006E-2</v>
      </c>
      <c r="C685">
        <v>-2.5320999999999998</v>
      </c>
      <c r="D685">
        <v>2.8610699999999998</v>
      </c>
      <c r="E685">
        <v>14.521100000000001</v>
      </c>
      <c r="F685">
        <v>15</v>
      </c>
    </row>
    <row r="686" spans="1:6" x14ac:dyDescent="0.25">
      <c r="A686">
        <v>685</v>
      </c>
      <c r="B686">
        <v>-0.41299999999999998</v>
      </c>
      <c r="C686">
        <v>-1.7755300000000001</v>
      </c>
      <c r="D686">
        <v>5.6473199999999997</v>
      </c>
      <c r="E686">
        <v>14.7218</v>
      </c>
      <c r="F686">
        <v>15</v>
      </c>
    </row>
    <row r="687" spans="1:6" x14ac:dyDescent="0.25">
      <c r="A687">
        <v>686</v>
      </c>
      <c r="B687">
        <v>0.62249200000000005</v>
      </c>
      <c r="C687">
        <v>-2.7218399999999998</v>
      </c>
      <c r="D687">
        <v>7.6207399999999996</v>
      </c>
      <c r="E687">
        <v>14.9216</v>
      </c>
      <c r="F687">
        <v>15</v>
      </c>
    </row>
    <row r="688" spans="1:6" x14ac:dyDescent="0.25">
      <c r="A688">
        <v>687</v>
      </c>
      <c r="B688">
        <v>-0.73681600000000003</v>
      </c>
      <c r="C688">
        <v>-2.6619899999999999</v>
      </c>
      <c r="D688">
        <v>6.59124</v>
      </c>
      <c r="E688">
        <v>15.12</v>
      </c>
      <c r="F688">
        <v>15</v>
      </c>
    </row>
    <row r="689" spans="1:6" x14ac:dyDescent="0.25">
      <c r="A689">
        <v>688</v>
      </c>
      <c r="B689">
        <v>-0.29029700000000003</v>
      </c>
      <c r="C689">
        <v>-1.7857099999999999</v>
      </c>
      <c r="D689">
        <v>1.7687200000000001</v>
      </c>
      <c r="E689">
        <v>15.319699999999999</v>
      </c>
      <c r="F689">
        <v>15</v>
      </c>
    </row>
    <row r="690" spans="1:6" x14ac:dyDescent="0.25">
      <c r="A690">
        <v>689</v>
      </c>
      <c r="B690">
        <v>-4.3095599999999998E-2</v>
      </c>
      <c r="C690">
        <v>-6.8469100000000005E-2</v>
      </c>
      <c r="D690">
        <v>0.98880500000000005</v>
      </c>
      <c r="E690">
        <v>15.5185</v>
      </c>
      <c r="F690">
        <v>15</v>
      </c>
    </row>
    <row r="691" spans="1:6" x14ac:dyDescent="0.25">
      <c r="A691">
        <v>690</v>
      </c>
      <c r="B691">
        <v>0.39623999999999998</v>
      </c>
      <c r="C691">
        <v>0.30802000000000002</v>
      </c>
      <c r="D691">
        <v>0.59735300000000002</v>
      </c>
      <c r="E691">
        <v>15.72</v>
      </c>
      <c r="F691">
        <v>15</v>
      </c>
    </row>
    <row r="692" spans="1:6" x14ac:dyDescent="0.25">
      <c r="A692">
        <v>691</v>
      </c>
      <c r="B692">
        <v>0.165798</v>
      </c>
      <c r="C692">
        <v>0.15838099999999999</v>
      </c>
      <c r="D692">
        <v>6.5840499999999996E-2</v>
      </c>
      <c r="E692">
        <v>15.917999999999999</v>
      </c>
      <c r="F692">
        <v>15</v>
      </c>
    </row>
    <row r="693" spans="1:6" x14ac:dyDescent="0.25">
      <c r="A693">
        <v>692</v>
      </c>
      <c r="B693">
        <v>0.40043000000000001</v>
      </c>
      <c r="C693">
        <v>1.49255</v>
      </c>
      <c r="D693">
        <v>-5.9256499999999997E-2</v>
      </c>
      <c r="E693">
        <v>16.119299999999999</v>
      </c>
      <c r="F693">
        <v>15</v>
      </c>
    </row>
    <row r="694" spans="1:6" x14ac:dyDescent="0.25">
      <c r="A694">
        <v>693</v>
      </c>
      <c r="B694">
        <v>0.675763</v>
      </c>
      <c r="C694">
        <v>0.426533</v>
      </c>
      <c r="D694">
        <v>0.79667100000000002</v>
      </c>
      <c r="E694">
        <v>16.315999999999999</v>
      </c>
      <c r="F694">
        <v>15</v>
      </c>
    </row>
    <row r="695" spans="1:6" x14ac:dyDescent="0.25">
      <c r="A695">
        <v>694</v>
      </c>
      <c r="B695">
        <v>6.2847799999999995E-2</v>
      </c>
      <c r="C695">
        <v>-2.34775</v>
      </c>
      <c r="D695">
        <v>8.0487099999999998</v>
      </c>
      <c r="E695">
        <v>16.516999999999999</v>
      </c>
      <c r="F695">
        <v>15</v>
      </c>
    </row>
    <row r="696" spans="1:6" x14ac:dyDescent="0.25">
      <c r="A696">
        <v>695</v>
      </c>
      <c r="B696">
        <v>-0.33758199999999999</v>
      </c>
      <c r="C696">
        <v>-3.8435299999999999</v>
      </c>
      <c r="D696">
        <v>9.1009600000000006</v>
      </c>
      <c r="E696">
        <v>16.715900000000001</v>
      </c>
      <c r="F696">
        <v>15</v>
      </c>
    </row>
    <row r="697" spans="1:6" x14ac:dyDescent="0.25">
      <c r="A697">
        <v>696</v>
      </c>
      <c r="B697">
        <v>0.28012199999999998</v>
      </c>
      <c r="C697">
        <v>-2.6560000000000001</v>
      </c>
      <c r="D697">
        <v>7.02339</v>
      </c>
      <c r="E697">
        <v>16.918099999999999</v>
      </c>
      <c r="F697">
        <v>15</v>
      </c>
    </row>
    <row r="698" spans="1:6" x14ac:dyDescent="0.25">
      <c r="A698">
        <v>697</v>
      </c>
      <c r="B698">
        <v>0.241814</v>
      </c>
      <c r="C698">
        <v>-2.8020499999999999</v>
      </c>
      <c r="D698">
        <v>2.9394800000000001</v>
      </c>
      <c r="E698">
        <v>17.1158</v>
      </c>
      <c r="F698">
        <v>15</v>
      </c>
    </row>
    <row r="699" spans="1:6" x14ac:dyDescent="0.25">
      <c r="A699">
        <v>698</v>
      </c>
      <c r="B699">
        <v>-0.56263700000000005</v>
      </c>
      <c r="C699">
        <v>-0.37133500000000003</v>
      </c>
      <c r="D699">
        <v>1.8662799999999999</v>
      </c>
      <c r="E699">
        <v>17.314699999999998</v>
      </c>
      <c r="F699">
        <v>15</v>
      </c>
    </row>
    <row r="700" spans="1:6" x14ac:dyDescent="0.25">
      <c r="A700">
        <v>699</v>
      </c>
      <c r="B700">
        <v>-0.479439</v>
      </c>
      <c r="C700">
        <v>0.37745099999999998</v>
      </c>
      <c r="D700">
        <v>0.62309099999999995</v>
      </c>
      <c r="E700">
        <v>17.514199999999999</v>
      </c>
      <c r="F700">
        <v>15</v>
      </c>
    </row>
    <row r="701" spans="1:6" x14ac:dyDescent="0.25">
      <c r="A701">
        <v>700</v>
      </c>
      <c r="B701">
        <v>-6.5241999999999994E-2</v>
      </c>
      <c r="C701">
        <v>0.13683400000000001</v>
      </c>
      <c r="D701">
        <v>-6.5840500000000001E-3</v>
      </c>
      <c r="E701">
        <v>17.713100000000001</v>
      </c>
      <c r="F701">
        <v>15</v>
      </c>
    </row>
    <row r="702" spans="1:6" x14ac:dyDescent="0.25">
      <c r="A702">
        <v>701</v>
      </c>
      <c r="B702">
        <v>-0.25139099999999998</v>
      </c>
      <c r="C702">
        <v>0.27509899999999998</v>
      </c>
      <c r="D702">
        <v>-9.5768099999999998E-3</v>
      </c>
      <c r="E702">
        <v>17.914200000000001</v>
      </c>
      <c r="F702">
        <v>15</v>
      </c>
    </row>
    <row r="703" spans="1:6" x14ac:dyDescent="0.25">
      <c r="A703">
        <v>702</v>
      </c>
      <c r="B703">
        <v>-0.38127699999999998</v>
      </c>
      <c r="C703">
        <v>0.23499700000000001</v>
      </c>
      <c r="D703">
        <v>0.93134399999999995</v>
      </c>
      <c r="E703">
        <v>18.1128</v>
      </c>
      <c r="F703">
        <v>15</v>
      </c>
    </row>
    <row r="704" spans="1:6" x14ac:dyDescent="0.25">
      <c r="A704">
        <v>703</v>
      </c>
      <c r="B704">
        <v>-0.43454799999999999</v>
      </c>
      <c r="C704">
        <v>-1.5439000000000001</v>
      </c>
      <c r="D704">
        <v>2.3529</v>
      </c>
      <c r="E704">
        <v>18.312899999999999</v>
      </c>
      <c r="F704">
        <v>15</v>
      </c>
    </row>
    <row r="705" spans="1:6" x14ac:dyDescent="0.25">
      <c r="A705">
        <v>704</v>
      </c>
      <c r="B705">
        <v>4.2497100000000003E-2</v>
      </c>
      <c r="C705">
        <v>-1.98203</v>
      </c>
      <c r="D705">
        <v>3.88998</v>
      </c>
      <c r="E705">
        <v>18.512</v>
      </c>
      <c r="F705">
        <v>15</v>
      </c>
    </row>
    <row r="706" spans="1:6" x14ac:dyDescent="0.25">
      <c r="A706">
        <v>705</v>
      </c>
      <c r="B706">
        <v>-0.56323599999999996</v>
      </c>
      <c r="C706">
        <v>-2.1741700000000002</v>
      </c>
      <c r="D706">
        <v>6.37995</v>
      </c>
      <c r="E706">
        <v>18.7105</v>
      </c>
      <c r="F706">
        <v>15</v>
      </c>
    </row>
    <row r="707" spans="1:6" x14ac:dyDescent="0.25">
      <c r="A707">
        <v>706</v>
      </c>
      <c r="B707">
        <v>-0.10534499999999999</v>
      </c>
      <c r="C707">
        <v>-3.0540400000000001</v>
      </c>
      <c r="D707">
        <v>7.1059900000000003</v>
      </c>
      <c r="E707">
        <v>18.911799999999999</v>
      </c>
      <c r="F707">
        <v>15</v>
      </c>
    </row>
    <row r="708" spans="1:6" x14ac:dyDescent="0.25">
      <c r="A708">
        <v>707</v>
      </c>
      <c r="B708">
        <v>-1.0726</v>
      </c>
      <c r="C708">
        <v>3.5072700000000001</v>
      </c>
      <c r="D708">
        <v>8.3312200000000001</v>
      </c>
      <c r="E708">
        <v>19.111599999999999</v>
      </c>
      <c r="F708">
        <v>15</v>
      </c>
    </row>
    <row r="709" spans="1:6" x14ac:dyDescent="0.25">
      <c r="A709">
        <v>708</v>
      </c>
      <c r="B709">
        <v>-1.6160899999999999E-2</v>
      </c>
      <c r="C709">
        <v>0.36069200000000001</v>
      </c>
      <c r="D709">
        <v>2.1338300000000001</v>
      </c>
      <c r="E709">
        <v>19.3108</v>
      </c>
      <c r="F709">
        <v>15</v>
      </c>
    </row>
    <row r="710" spans="1:6" x14ac:dyDescent="0.25">
      <c r="A710">
        <v>709</v>
      </c>
      <c r="B710">
        <v>-6.88333E-2</v>
      </c>
      <c r="C710">
        <v>0.137433</v>
      </c>
      <c r="D710">
        <v>1.06063</v>
      </c>
      <c r="E710">
        <v>19.5092</v>
      </c>
      <c r="F710">
        <v>15</v>
      </c>
    </row>
    <row r="711" spans="1:6" x14ac:dyDescent="0.25">
      <c r="A711">
        <v>710</v>
      </c>
      <c r="B711">
        <v>0.14963799999999999</v>
      </c>
      <c r="C711">
        <v>0.38822600000000002</v>
      </c>
      <c r="D711">
        <v>1.33836</v>
      </c>
      <c r="E711">
        <v>19.709</v>
      </c>
      <c r="F711">
        <v>15</v>
      </c>
    </row>
    <row r="712" spans="1:6" x14ac:dyDescent="0.25">
      <c r="A712">
        <v>711</v>
      </c>
      <c r="B712">
        <v>0.13646900000000001</v>
      </c>
      <c r="C712">
        <v>7.4584899999999996E-2</v>
      </c>
      <c r="D712">
        <v>1.4933799999999999</v>
      </c>
      <c r="E712">
        <v>19.908999999999999</v>
      </c>
      <c r="F712">
        <v>15</v>
      </c>
    </row>
    <row r="713" spans="1:6" x14ac:dyDescent="0.25">
      <c r="A713">
        <v>712</v>
      </c>
      <c r="B713">
        <v>9.8760799999999996E-2</v>
      </c>
      <c r="C713">
        <v>-2.7767199999999999E-2</v>
      </c>
      <c r="D713">
        <v>1.9710300000000001</v>
      </c>
      <c r="E713">
        <v>20.107600000000001</v>
      </c>
      <c r="F713">
        <v>15</v>
      </c>
    </row>
    <row r="714" spans="1:6" x14ac:dyDescent="0.25">
      <c r="A714">
        <v>713</v>
      </c>
      <c r="B714">
        <v>0.13228000000000001</v>
      </c>
      <c r="C714">
        <v>-0.102586</v>
      </c>
      <c r="D714">
        <v>2.3145899999999999</v>
      </c>
      <c r="E714">
        <v>20.3081</v>
      </c>
      <c r="F714">
        <v>15</v>
      </c>
    </row>
    <row r="715" spans="1:6" x14ac:dyDescent="0.25">
      <c r="A715">
        <v>714</v>
      </c>
      <c r="B715">
        <v>8.3797099999999999E-2</v>
      </c>
      <c r="C715">
        <v>-0.212121</v>
      </c>
      <c r="D715">
        <v>2.6892900000000002</v>
      </c>
      <c r="E715">
        <v>20.507000000000001</v>
      </c>
      <c r="F715">
        <v>15</v>
      </c>
    </row>
    <row r="716" spans="1:6" x14ac:dyDescent="0.25">
      <c r="A716">
        <v>715</v>
      </c>
      <c r="B716">
        <v>-8.3797099999999999E-2</v>
      </c>
      <c r="C716">
        <v>-0.32943600000000001</v>
      </c>
      <c r="D716">
        <v>3.0334500000000002</v>
      </c>
      <c r="E716">
        <v>20.707100000000001</v>
      </c>
      <c r="F716">
        <v>15</v>
      </c>
    </row>
    <row r="717" spans="1:6" x14ac:dyDescent="0.25">
      <c r="A717">
        <v>716</v>
      </c>
      <c r="B717">
        <v>-4.7883999999999999E-3</v>
      </c>
      <c r="C717">
        <v>-0.34559699999999999</v>
      </c>
      <c r="D717">
        <v>3.0256699999999999</v>
      </c>
      <c r="E717">
        <v>20.907</v>
      </c>
      <c r="F717">
        <v>15</v>
      </c>
    </row>
    <row r="718" spans="1:6" x14ac:dyDescent="0.25">
      <c r="A718">
        <v>717</v>
      </c>
      <c r="B718">
        <v>8.9183999999999999E-2</v>
      </c>
      <c r="C718">
        <v>-0.292327</v>
      </c>
      <c r="D718">
        <v>3.0711599999999999</v>
      </c>
      <c r="E718">
        <v>21.105499999999999</v>
      </c>
      <c r="F718">
        <v>15</v>
      </c>
    </row>
    <row r="719" spans="1:6" x14ac:dyDescent="0.25">
      <c r="A719">
        <v>718</v>
      </c>
      <c r="B719">
        <v>2.9927499999999999E-2</v>
      </c>
      <c r="C719">
        <v>-0.22528899999999999</v>
      </c>
      <c r="D719">
        <v>1.0097499999999999</v>
      </c>
      <c r="E719">
        <v>21.305800000000001</v>
      </c>
      <c r="F719">
        <v>15</v>
      </c>
    </row>
    <row r="720" spans="1:6" x14ac:dyDescent="0.25">
      <c r="A720">
        <v>719</v>
      </c>
      <c r="B720">
        <v>-2.3942E-3</v>
      </c>
      <c r="C720">
        <v>0.16197300000000001</v>
      </c>
      <c r="D720">
        <v>4.2479100000000001</v>
      </c>
      <c r="E720">
        <v>21.503799999999998</v>
      </c>
      <c r="F720">
        <v>15</v>
      </c>
    </row>
    <row r="721" spans="1:6" x14ac:dyDescent="0.25">
      <c r="A721">
        <v>720</v>
      </c>
      <c r="B721">
        <v>0.17178399999999999</v>
      </c>
      <c r="C721">
        <v>9.0745900000000004E-2</v>
      </c>
      <c r="D721">
        <v>0.10893600000000001</v>
      </c>
      <c r="E721">
        <v>0.185636</v>
      </c>
      <c r="F721">
        <v>18</v>
      </c>
    </row>
    <row r="722" spans="1:6" x14ac:dyDescent="0.25">
      <c r="A722">
        <v>721</v>
      </c>
      <c r="B722">
        <v>0.14724300000000001</v>
      </c>
      <c r="C722">
        <v>8.8950100000000004E-2</v>
      </c>
      <c r="D722">
        <v>7.1227499999999999E-2</v>
      </c>
      <c r="E722">
        <v>0.35317900000000002</v>
      </c>
      <c r="F722">
        <v>18</v>
      </c>
    </row>
    <row r="723" spans="1:6" x14ac:dyDescent="0.25">
      <c r="A723">
        <v>722</v>
      </c>
      <c r="B723">
        <v>0.182558</v>
      </c>
      <c r="C723">
        <v>7.5183799999999995E-2</v>
      </c>
      <c r="D723">
        <v>6.1650700000000003E-2</v>
      </c>
      <c r="E723">
        <v>0.55080099999999999</v>
      </c>
      <c r="F723">
        <v>18</v>
      </c>
    </row>
    <row r="724" spans="1:6" x14ac:dyDescent="0.25">
      <c r="A724">
        <v>723</v>
      </c>
      <c r="B724">
        <v>0.172981</v>
      </c>
      <c r="C724">
        <v>0.103315</v>
      </c>
      <c r="D724">
        <v>-0.17776900000000001</v>
      </c>
      <c r="E724">
        <v>0.74981200000000003</v>
      </c>
      <c r="F724">
        <v>18</v>
      </c>
    </row>
    <row r="725" spans="1:6" x14ac:dyDescent="0.25">
      <c r="A725">
        <v>724</v>
      </c>
      <c r="B725">
        <v>0.13347700000000001</v>
      </c>
      <c r="C725">
        <v>8.8950100000000004E-2</v>
      </c>
      <c r="D725">
        <v>0.11851299999999999</v>
      </c>
      <c r="E725">
        <v>0.95173799999999997</v>
      </c>
      <c r="F725">
        <v>18</v>
      </c>
    </row>
    <row r="726" spans="1:6" x14ac:dyDescent="0.25">
      <c r="A726">
        <v>725</v>
      </c>
      <c r="B726">
        <v>0.14604600000000001</v>
      </c>
      <c r="C726">
        <v>5.0642899999999998E-2</v>
      </c>
      <c r="D726">
        <v>8.2600000000000007E-2</v>
      </c>
      <c r="E726">
        <v>1.1508</v>
      </c>
      <c r="F726">
        <v>18</v>
      </c>
    </row>
    <row r="727" spans="1:6" x14ac:dyDescent="0.25">
      <c r="A727">
        <v>726</v>
      </c>
      <c r="B727">
        <v>0.172981</v>
      </c>
      <c r="C727">
        <v>8.7753300000000006E-2</v>
      </c>
      <c r="D727">
        <v>7.3023199999999996E-2</v>
      </c>
      <c r="E727">
        <v>1.3496900000000001</v>
      </c>
      <c r="F727">
        <v>18</v>
      </c>
    </row>
    <row r="728" spans="1:6" x14ac:dyDescent="0.25">
      <c r="A728">
        <v>727</v>
      </c>
      <c r="B728">
        <v>0.21068999999999999</v>
      </c>
      <c r="C728">
        <v>0.21823699999999999</v>
      </c>
      <c r="D728">
        <v>0.27293899999999999</v>
      </c>
      <c r="E728">
        <v>1.5485500000000001</v>
      </c>
      <c r="F728">
        <v>18</v>
      </c>
    </row>
    <row r="729" spans="1:6" x14ac:dyDescent="0.25">
      <c r="A729">
        <v>728</v>
      </c>
      <c r="B729">
        <v>0.27892400000000001</v>
      </c>
      <c r="C729">
        <v>0.48878199999999999</v>
      </c>
      <c r="D729">
        <v>0.17776900000000001</v>
      </c>
      <c r="E729">
        <v>1.74739</v>
      </c>
      <c r="F729">
        <v>18</v>
      </c>
    </row>
    <row r="730" spans="1:6" x14ac:dyDescent="0.25">
      <c r="A730">
        <v>729</v>
      </c>
      <c r="B730">
        <v>0.35913</v>
      </c>
      <c r="C730">
        <v>0.22482099999999999</v>
      </c>
      <c r="D730">
        <v>1.7016800000000001</v>
      </c>
      <c r="E730">
        <v>1.9488799999999999</v>
      </c>
      <c r="F730">
        <v>18</v>
      </c>
    </row>
    <row r="731" spans="1:6" x14ac:dyDescent="0.25">
      <c r="A731">
        <v>730</v>
      </c>
      <c r="B731">
        <v>0.64044900000000005</v>
      </c>
      <c r="C731">
        <v>0.98318499999999998</v>
      </c>
      <c r="D731">
        <v>4.5423999999999998</v>
      </c>
      <c r="E731">
        <v>2.1470799999999999</v>
      </c>
      <c r="F731">
        <v>18</v>
      </c>
    </row>
    <row r="732" spans="1:6" x14ac:dyDescent="0.25">
      <c r="A732">
        <v>731</v>
      </c>
      <c r="B732">
        <v>0.54587799999999997</v>
      </c>
      <c r="C732">
        <v>-1.6450499999999999</v>
      </c>
      <c r="D732">
        <v>6.2153499999999999</v>
      </c>
      <c r="E732">
        <v>2.3489900000000001</v>
      </c>
      <c r="F732">
        <v>18</v>
      </c>
    </row>
    <row r="733" spans="1:6" x14ac:dyDescent="0.25">
      <c r="A733">
        <v>732</v>
      </c>
      <c r="B733">
        <v>0.243011</v>
      </c>
      <c r="C733">
        <v>-1.9987900000000001</v>
      </c>
      <c r="D733">
        <v>5.3049499999999998</v>
      </c>
      <c r="E733">
        <v>2.5462799999999999</v>
      </c>
      <c r="F733">
        <v>18</v>
      </c>
    </row>
    <row r="734" spans="1:6" x14ac:dyDescent="0.25">
      <c r="A734">
        <v>733</v>
      </c>
      <c r="B734">
        <v>0.116717</v>
      </c>
      <c r="C734">
        <v>-0.96270299999999998</v>
      </c>
      <c r="D734">
        <v>3.8379099999999999</v>
      </c>
      <c r="E734">
        <v>2.74593</v>
      </c>
      <c r="F734">
        <v>18</v>
      </c>
    </row>
    <row r="735" spans="1:6" x14ac:dyDescent="0.25">
      <c r="A735">
        <v>734</v>
      </c>
      <c r="B735">
        <v>8.7986900000000007E-2</v>
      </c>
      <c r="C735">
        <v>-0.89865799999999996</v>
      </c>
      <c r="D735">
        <v>2.5091199999999998</v>
      </c>
      <c r="E735">
        <v>2.9450599999999998</v>
      </c>
      <c r="F735">
        <v>18</v>
      </c>
    </row>
    <row r="736" spans="1:6" x14ac:dyDescent="0.25">
      <c r="A736">
        <v>735</v>
      </c>
      <c r="B736">
        <v>-7.4220300000000003E-2</v>
      </c>
      <c r="C736">
        <v>-1.0135799999999999</v>
      </c>
      <c r="D736">
        <v>1.5646100000000001</v>
      </c>
      <c r="E736">
        <v>3.1476799999999998</v>
      </c>
      <c r="F736">
        <v>18</v>
      </c>
    </row>
    <row r="737" spans="1:6" x14ac:dyDescent="0.25">
      <c r="A737">
        <v>736</v>
      </c>
      <c r="B737">
        <v>-0.16520000000000001</v>
      </c>
      <c r="C737">
        <v>-0.126528</v>
      </c>
      <c r="D737">
        <v>0.94690700000000005</v>
      </c>
      <c r="E737">
        <v>3.3454100000000002</v>
      </c>
      <c r="F737">
        <v>18</v>
      </c>
    </row>
    <row r="738" spans="1:6" x14ac:dyDescent="0.25">
      <c r="A738">
        <v>737</v>
      </c>
      <c r="B738">
        <v>-0.30585899999999999</v>
      </c>
      <c r="C738">
        <v>8.4161700000000006E-2</v>
      </c>
      <c r="D738">
        <v>0.92835199999999996</v>
      </c>
      <c r="E738">
        <v>3.5438900000000002</v>
      </c>
      <c r="F738">
        <v>18</v>
      </c>
    </row>
    <row r="739" spans="1:6" x14ac:dyDescent="0.25">
      <c r="A739">
        <v>738</v>
      </c>
      <c r="B739">
        <v>1.6160899999999999E-2</v>
      </c>
      <c r="C739">
        <v>3.9270399999999997E-2</v>
      </c>
      <c r="D739">
        <v>1.59633</v>
      </c>
      <c r="E739">
        <v>3.7432599999999998</v>
      </c>
      <c r="F739">
        <v>18</v>
      </c>
    </row>
    <row r="740" spans="1:6" x14ac:dyDescent="0.25">
      <c r="A740">
        <v>739</v>
      </c>
      <c r="B740">
        <v>0.165798</v>
      </c>
      <c r="C740">
        <v>-0.69155999999999995</v>
      </c>
      <c r="D740">
        <v>2.4780000000000002</v>
      </c>
      <c r="E740">
        <v>3.9429599999999998</v>
      </c>
      <c r="F740">
        <v>18</v>
      </c>
    </row>
    <row r="741" spans="1:6" x14ac:dyDescent="0.25">
      <c r="A741">
        <v>740</v>
      </c>
      <c r="B741">
        <v>1.79565E-3</v>
      </c>
      <c r="C741">
        <v>-0.68497600000000003</v>
      </c>
      <c r="D741">
        <v>3.1364000000000001</v>
      </c>
      <c r="E741">
        <v>4.1448799999999997</v>
      </c>
      <c r="F741">
        <v>18</v>
      </c>
    </row>
    <row r="742" spans="1:6" x14ac:dyDescent="0.25">
      <c r="A742">
        <v>741</v>
      </c>
      <c r="B742">
        <v>-7.0628899999999994E-2</v>
      </c>
      <c r="C742">
        <v>-1.3972500000000001</v>
      </c>
      <c r="D742">
        <v>4.5190599999999996</v>
      </c>
      <c r="E742">
        <v>4.3431499999999996</v>
      </c>
      <c r="F742">
        <v>18</v>
      </c>
    </row>
    <row r="743" spans="1:6" x14ac:dyDescent="0.25">
      <c r="A743">
        <v>742</v>
      </c>
      <c r="B743">
        <v>0.16639699999999999</v>
      </c>
      <c r="C743">
        <v>-1.2966899999999999</v>
      </c>
      <c r="D743">
        <v>5.3037599999999996</v>
      </c>
      <c r="E743">
        <v>4.5413899999999998</v>
      </c>
      <c r="F743">
        <v>18</v>
      </c>
    </row>
    <row r="744" spans="1:6" x14ac:dyDescent="0.25">
      <c r="A744">
        <v>743</v>
      </c>
      <c r="B744">
        <v>0.232238</v>
      </c>
      <c r="C744">
        <v>-1.9269700000000001</v>
      </c>
      <c r="D744">
        <v>6.0681000000000003</v>
      </c>
      <c r="E744">
        <v>4.7407500000000002</v>
      </c>
      <c r="F744">
        <v>18</v>
      </c>
    </row>
    <row r="745" spans="1:6" x14ac:dyDescent="0.25">
      <c r="A745">
        <v>744</v>
      </c>
      <c r="B745">
        <v>-0.10953499999999999</v>
      </c>
      <c r="C745">
        <v>-0.55209699999999995</v>
      </c>
      <c r="D745">
        <v>5.2008000000000001</v>
      </c>
      <c r="E745">
        <v>4.9412900000000004</v>
      </c>
      <c r="F745">
        <v>18</v>
      </c>
    </row>
    <row r="746" spans="1:6" x14ac:dyDescent="0.25">
      <c r="A746">
        <v>745</v>
      </c>
      <c r="B746">
        <v>5.3869500000000001E-2</v>
      </c>
      <c r="C746">
        <v>0.28467599999999998</v>
      </c>
      <c r="D746">
        <v>3.0939100000000002</v>
      </c>
      <c r="E746">
        <v>5.1417400000000004</v>
      </c>
      <c r="F746">
        <v>18</v>
      </c>
    </row>
    <row r="747" spans="1:6" x14ac:dyDescent="0.25">
      <c r="A747">
        <v>746</v>
      </c>
      <c r="B747">
        <v>0.146645</v>
      </c>
      <c r="C747">
        <v>8.1452999999999994E-3</v>
      </c>
      <c r="D747">
        <v>1.3060400000000001</v>
      </c>
      <c r="E747">
        <v>5.3392900000000001</v>
      </c>
      <c r="F747">
        <v>18</v>
      </c>
    </row>
    <row r="748" spans="1:6" x14ac:dyDescent="0.25">
      <c r="A748">
        <v>747</v>
      </c>
      <c r="B748">
        <v>1.9752200000000001E-2</v>
      </c>
      <c r="C748">
        <v>0.30921599999999999</v>
      </c>
      <c r="D748">
        <v>0.211288</v>
      </c>
      <c r="E748">
        <v>5.5396299999999998</v>
      </c>
      <c r="F748">
        <v>18</v>
      </c>
    </row>
    <row r="749" spans="1:6" x14ac:dyDescent="0.25">
      <c r="A749">
        <v>748</v>
      </c>
      <c r="B749">
        <v>1.31681E-2</v>
      </c>
      <c r="C749">
        <v>0.48878199999999999</v>
      </c>
      <c r="D749">
        <v>-0.73681600000000003</v>
      </c>
      <c r="E749">
        <v>5.7384599999999999</v>
      </c>
      <c r="F749">
        <v>18</v>
      </c>
    </row>
    <row r="750" spans="1:6" x14ac:dyDescent="0.25">
      <c r="A750">
        <v>749</v>
      </c>
      <c r="B750">
        <v>7.5417399999999996E-2</v>
      </c>
      <c r="C750">
        <v>0.451073</v>
      </c>
      <c r="D750">
        <v>-0.714669</v>
      </c>
      <c r="E750">
        <v>5.9374700000000002</v>
      </c>
      <c r="F750">
        <v>18</v>
      </c>
    </row>
    <row r="751" spans="1:6" x14ac:dyDescent="0.25">
      <c r="A751">
        <v>750</v>
      </c>
      <c r="B751">
        <v>0</v>
      </c>
      <c r="C751">
        <v>0.451073</v>
      </c>
      <c r="D751">
        <v>0.46387699999999998</v>
      </c>
      <c r="E751">
        <v>6.1379099999999998</v>
      </c>
      <c r="F751">
        <v>18</v>
      </c>
    </row>
    <row r="752" spans="1:6" x14ac:dyDescent="0.25">
      <c r="A752">
        <v>751</v>
      </c>
      <c r="B752">
        <v>0.33518799999999999</v>
      </c>
      <c r="C752">
        <v>0.35410799999999998</v>
      </c>
      <c r="D752">
        <v>1.86748</v>
      </c>
      <c r="E752">
        <v>6.3385699999999998</v>
      </c>
      <c r="F752">
        <v>18</v>
      </c>
    </row>
    <row r="753" spans="1:6" x14ac:dyDescent="0.25">
      <c r="A753">
        <v>752</v>
      </c>
      <c r="B753">
        <v>0.61171900000000001</v>
      </c>
      <c r="C753">
        <v>-0.24324499999999999</v>
      </c>
      <c r="D753">
        <v>4.1958399999999996</v>
      </c>
      <c r="E753">
        <v>6.5375300000000003</v>
      </c>
      <c r="F753">
        <v>18</v>
      </c>
    </row>
    <row r="754" spans="1:6" x14ac:dyDescent="0.25">
      <c r="A754">
        <v>753</v>
      </c>
      <c r="B754">
        <v>0.48841699999999999</v>
      </c>
      <c r="C754">
        <v>-1.5804100000000001</v>
      </c>
      <c r="D754">
        <v>5.9100900000000003</v>
      </c>
      <c r="E754">
        <v>6.7359</v>
      </c>
      <c r="F754">
        <v>18</v>
      </c>
    </row>
    <row r="755" spans="1:6" x14ac:dyDescent="0.25">
      <c r="A755">
        <v>754</v>
      </c>
      <c r="B755">
        <v>0.178368</v>
      </c>
      <c r="C755">
        <v>-1.01657</v>
      </c>
      <c r="D755">
        <v>5.3785699999999999</v>
      </c>
      <c r="E755">
        <v>6.9377399999999998</v>
      </c>
      <c r="F755">
        <v>18</v>
      </c>
    </row>
    <row r="756" spans="1:6" x14ac:dyDescent="0.25">
      <c r="A756">
        <v>755</v>
      </c>
      <c r="B756">
        <v>-8.2001400000000002E-2</v>
      </c>
      <c r="C756">
        <v>-1.21709</v>
      </c>
      <c r="D756">
        <v>3.9689899999999998</v>
      </c>
      <c r="E756">
        <v>7.1367900000000004</v>
      </c>
      <c r="F756">
        <v>18</v>
      </c>
    </row>
    <row r="757" spans="1:6" x14ac:dyDescent="0.25">
      <c r="A757">
        <v>756</v>
      </c>
      <c r="B757">
        <v>-0.116119</v>
      </c>
      <c r="C757">
        <v>-1.0566800000000001</v>
      </c>
      <c r="D757">
        <v>2.5181</v>
      </c>
      <c r="E757">
        <v>7.3365</v>
      </c>
      <c r="F757">
        <v>18</v>
      </c>
    </row>
    <row r="758" spans="1:6" x14ac:dyDescent="0.25">
      <c r="A758">
        <v>757</v>
      </c>
      <c r="B758">
        <v>-9.7563700000000003E-2</v>
      </c>
      <c r="C758">
        <v>-0.33243</v>
      </c>
      <c r="D758">
        <v>1.48261</v>
      </c>
      <c r="E758">
        <v>7.5358400000000003</v>
      </c>
      <c r="F758">
        <v>18</v>
      </c>
    </row>
    <row r="759" spans="1:6" x14ac:dyDescent="0.25">
      <c r="A759">
        <v>758</v>
      </c>
      <c r="B759">
        <v>-0.152032</v>
      </c>
      <c r="C759">
        <v>-4.21324E-2</v>
      </c>
      <c r="D759">
        <v>0.57460800000000001</v>
      </c>
      <c r="E759">
        <v>7.734</v>
      </c>
      <c r="F759">
        <v>18</v>
      </c>
    </row>
    <row r="760" spans="1:6" x14ac:dyDescent="0.25">
      <c r="A760">
        <v>759</v>
      </c>
      <c r="B760">
        <v>-0.247201</v>
      </c>
      <c r="C760">
        <v>0.32896900000000001</v>
      </c>
      <c r="D760">
        <v>0.14604600000000001</v>
      </c>
      <c r="E760">
        <v>7.9338899999999999</v>
      </c>
      <c r="F760">
        <v>18</v>
      </c>
    </row>
    <row r="761" spans="1:6" x14ac:dyDescent="0.25">
      <c r="A761">
        <v>760</v>
      </c>
      <c r="B761">
        <v>-0.40342299999999998</v>
      </c>
      <c r="C761">
        <v>0.32717299999999999</v>
      </c>
      <c r="D761">
        <v>-3.4117399999999999E-2</v>
      </c>
      <c r="E761">
        <v>8.1339900000000007</v>
      </c>
      <c r="F761">
        <v>18</v>
      </c>
    </row>
    <row r="762" spans="1:6" x14ac:dyDescent="0.25">
      <c r="A762">
        <v>761</v>
      </c>
      <c r="B762">
        <v>-0.48662100000000003</v>
      </c>
      <c r="C762">
        <v>0.52469399999999999</v>
      </c>
      <c r="D762">
        <v>0.29029700000000003</v>
      </c>
      <c r="E762">
        <v>8.3346699999999991</v>
      </c>
      <c r="F762">
        <v>18</v>
      </c>
    </row>
    <row r="763" spans="1:6" x14ac:dyDescent="0.25">
      <c r="A763">
        <v>762</v>
      </c>
      <c r="B763">
        <v>-0.164601</v>
      </c>
      <c r="C763">
        <v>-0.256413</v>
      </c>
      <c r="D763">
        <v>1.35392</v>
      </c>
      <c r="E763">
        <v>8.5329899999999999</v>
      </c>
      <c r="F763">
        <v>18</v>
      </c>
    </row>
    <row r="764" spans="1:6" x14ac:dyDescent="0.25">
      <c r="A764">
        <v>763</v>
      </c>
      <c r="B764">
        <v>-0.45849000000000001</v>
      </c>
      <c r="C764">
        <v>-0.77834999999999999</v>
      </c>
      <c r="D764">
        <v>2.3121999999999998</v>
      </c>
      <c r="E764">
        <v>8.7326700000000006</v>
      </c>
      <c r="F764">
        <v>18</v>
      </c>
    </row>
    <row r="765" spans="1:6" x14ac:dyDescent="0.25">
      <c r="A765">
        <v>764</v>
      </c>
      <c r="B765">
        <v>-0.44711699999999999</v>
      </c>
      <c r="C765">
        <v>-0.60297400000000001</v>
      </c>
      <c r="D765">
        <v>3.5553900000000001</v>
      </c>
      <c r="E765">
        <v>8.9322900000000001</v>
      </c>
      <c r="F765">
        <v>18</v>
      </c>
    </row>
    <row r="766" spans="1:6" x14ac:dyDescent="0.25">
      <c r="A766">
        <v>765</v>
      </c>
      <c r="B766">
        <v>-0.79667100000000002</v>
      </c>
      <c r="C766">
        <v>-0.89446800000000004</v>
      </c>
      <c r="D766">
        <v>4.7345300000000003</v>
      </c>
      <c r="E766">
        <v>9.1301799999999993</v>
      </c>
      <c r="F766">
        <v>18</v>
      </c>
    </row>
    <row r="767" spans="1:6" x14ac:dyDescent="0.25">
      <c r="A767">
        <v>766</v>
      </c>
      <c r="B767">
        <v>-0.15861600000000001</v>
      </c>
      <c r="C767">
        <v>-1.7079</v>
      </c>
      <c r="D767">
        <v>5.6221800000000002</v>
      </c>
      <c r="E767">
        <v>9.3317800000000002</v>
      </c>
      <c r="F767">
        <v>18</v>
      </c>
    </row>
    <row r="768" spans="1:6" x14ac:dyDescent="0.25">
      <c r="A768">
        <v>767</v>
      </c>
      <c r="B768">
        <v>-0.149039</v>
      </c>
      <c r="C768">
        <v>-1.2350399999999999</v>
      </c>
      <c r="D768">
        <v>5.4893099999999997</v>
      </c>
      <c r="E768">
        <v>9.52989</v>
      </c>
      <c r="F768">
        <v>18</v>
      </c>
    </row>
    <row r="769" spans="1:6" x14ac:dyDescent="0.25">
      <c r="A769">
        <v>768</v>
      </c>
      <c r="B769">
        <v>-0.37529099999999999</v>
      </c>
      <c r="C769">
        <v>-0.73704899999999995</v>
      </c>
      <c r="D769">
        <v>3.5643699999999998</v>
      </c>
      <c r="E769">
        <v>9.7297100000000007</v>
      </c>
      <c r="F769">
        <v>18</v>
      </c>
    </row>
    <row r="770" spans="1:6" x14ac:dyDescent="0.25">
      <c r="A770">
        <v>769</v>
      </c>
      <c r="B770">
        <v>0.13108300000000001</v>
      </c>
      <c r="C770">
        <v>0.69827499999999998</v>
      </c>
      <c r="D770">
        <v>0.82839399999999996</v>
      </c>
      <c r="E770">
        <v>9.9290299999999991</v>
      </c>
      <c r="F770">
        <v>18</v>
      </c>
    </row>
    <row r="771" spans="1:6" x14ac:dyDescent="0.25">
      <c r="A771">
        <v>770</v>
      </c>
      <c r="B771">
        <v>-5.9854999999999999E-4</v>
      </c>
      <c r="C771">
        <v>0.46304400000000001</v>
      </c>
      <c r="D771">
        <v>-0.33698400000000001</v>
      </c>
      <c r="E771">
        <v>10.1287</v>
      </c>
      <c r="F771">
        <v>18</v>
      </c>
    </row>
    <row r="772" spans="1:6" x14ac:dyDescent="0.25">
      <c r="A772">
        <v>771</v>
      </c>
      <c r="B772">
        <v>-7.7811599999999995E-2</v>
      </c>
      <c r="C772">
        <v>8.1169099999999994E-2</v>
      </c>
      <c r="D772">
        <v>-1.2515700000000001</v>
      </c>
      <c r="E772">
        <v>10.326599999999999</v>
      </c>
      <c r="F772">
        <v>18</v>
      </c>
    </row>
    <row r="773" spans="1:6" x14ac:dyDescent="0.25">
      <c r="A773">
        <v>772</v>
      </c>
      <c r="B773">
        <v>-0.16220699999999999</v>
      </c>
      <c r="C773">
        <v>4.0467200000000002E-2</v>
      </c>
      <c r="D773">
        <v>-1.3898299999999999</v>
      </c>
      <c r="E773">
        <v>10.5276</v>
      </c>
      <c r="F773">
        <v>18</v>
      </c>
    </row>
    <row r="774" spans="1:6" x14ac:dyDescent="0.25">
      <c r="A774">
        <v>773</v>
      </c>
      <c r="B774">
        <v>-0.22026699999999999</v>
      </c>
      <c r="C774">
        <v>0.208061</v>
      </c>
      <c r="D774">
        <v>-1.3569100000000001</v>
      </c>
      <c r="E774">
        <v>10.7296</v>
      </c>
      <c r="F774">
        <v>18</v>
      </c>
    </row>
    <row r="775" spans="1:6" x14ac:dyDescent="0.25">
      <c r="A775">
        <v>774</v>
      </c>
      <c r="B775">
        <v>-9.1578199999999998E-2</v>
      </c>
      <c r="C775">
        <v>0.400196</v>
      </c>
      <c r="D775">
        <v>-0.55844800000000006</v>
      </c>
      <c r="E775">
        <v>10.9274</v>
      </c>
      <c r="F775">
        <v>18</v>
      </c>
    </row>
    <row r="776" spans="1:6" x14ac:dyDescent="0.25">
      <c r="A776">
        <v>775</v>
      </c>
      <c r="B776">
        <v>4.7884000000000003E-2</v>
      </c>
      <c r="C776">
        <v>0.24157999999999999</v>
      </c>
      <c r="D776">
        <v>0.76075800000000005</v>
      </c>
      <c r="E776">
        <v>11.125</v>
      </c>
      <c r="F776">
        <v>18</v>
      </c>
    </row>
    <row r="777" spans="1:6" x14ac:dyDescent="0.25">
      <c r="A777">
        <v>776</v>
      </c>
      <c r="B777">
        <v>7.7213000000000004E-2</v>
      </c>
      <c r="C777">
        <v>0.41037200000000001</v>
      </c>
      <c r="D777">
        <v>2.8496999999999999</v>
      </c>
      <c r="E777">
        <v>11.3249</v>
      </c>
      <c r="F777">
        <v>18</v>
      </c>
    </row>
    <row r="778" spans="1:6" x14ac:dyDescent="0.25">
      <c r="A778">
        <v>777</v>
      </c>
      <c r="B778">
        <v>0.47883999999999999</v>
      </c>
      <c r="C778">
        <v>-1.2093100000000001</v>
      </c>
      <c r="D778">
        <v>5.5719099999999999</v>
      </c>
      <c r="E778">
        <v>11.525700000000001</v>
      </c>
      <c r="F778">
        <v>18</v>
      </c>
    </row>
    <row r="779" spans="1:6" x14ac:dyDescent="0.25">
      <c r="A779">
        <v>778</v>
      </c>
      <c r="B779">
        <v>0.215478</v>
      </c>
      <c r="C779">
        <v>-1.1823699999999999</v>
      </c>
      <c r="D779">
        <v>5.1235900000000001</v>
      </c>
      <c r="E779">
        <v>11.7263</v>
      </c>
      <c r="F779">
        <v>18</v>
      </c>
    </row>
    <row r="780" spans="1:6" x14ac:dyDescent="0.25">
      <c r="A780">
        <v>779</v>
      </c>
      <c r="B780">
        <v>-5.9855000000000004E-3</v>
      </c>
      <c r="C780">
        <v>-1.3721099999999999</v>
      </c>
      <c r="D780">
        <v>3.5643699999999998</v>
      </c>
      <c r="E780">
        <v>11.924099999999999</v>
      </c>
      <c r="F780">
        <v>18</v>
      </c>
    </row>
    <row r="781" spans="1:6" x14ac:dyDescent="0.25">
      <c r="A781">
        <v>780</v>
      </c>
      <c r="B781">
        <v>-0.14963799999999999</v>
      </c>
      <c r="C781">
        <v>-0.78972200000000004</v>
      </c>
      <c r="D781">
        <v>2.1517900000000001</v>
      </c>
      <c r="E781">
        <v>12.1241</v>
      </c>
      <c r="F781">
        <v>18</v>
      </c>
    </row>
    <row r="782" spans="1:6" x14ac:dyDescent="0.25">
      <c r="A782">
        <v>781</v>
      </c>
      <c r="B782">
        <v>8.67898E-2</v>
      </c>
      <c r="C782">
        <v>-0.73824699999999999</v>
      </c>
      <c r="D782">
        <v>1.1803399999999999</v>
      </c>
      <c r="E782">
        <v>12.322900000000001</v>
      </c>
      <c r="F782">
        <v>18</v>
      </c>
    </row>
    <row r="783" spans="1:6" x14ac:dyDescent="0.25">
      <c r="A783">
        <v>782</v>
      </c>
      <c r="B783">
        <v>-0.26874900000000002</v>
      </c>
      <c r="C783">
        <v>0.12606000000000001</v>
      </c>
      <c r="D783">
        <v>0.29388799999999998</v>
      </c>
      <c r="E783">
        <v>12.521699999999999</v>
      </c>
      <c r="F783">
        <v>18</v>
      </c>
    </row>
    <row r="784" spans="1:6" x14ac:dyDescent="0.25">
      <c r="A784">
        <v>783</v>
      </c>
      <c r="B784">
        <v>-0.378882</v>
      </c>
      <c r="C784">
        <v>0.396007</v>
      </c>
      <c r="D784">
        <v>-0.37289699999999998</v>
      </c>
      <c r="E784">
        <v>12.7235</v>
      </c>
      <c r="F784">
        <v>18</v>
      </c>
    </row>
    <row r="785" spans="1:6" x14ac:dyDescent="0.25">
      <c r="A785">
        <v>784</v>
      </c>
      <c r="B785">
        <v>-0.22565399999999999</v>
      </c>
      <c r="C785">
        <v>4.2861900000000001E-2</v>
      </c>
      <c r="D785">
        <v>-5.4468099999999998E-2</v>
      </c>
      <c r="E785">
        <v>12.9222</v>
      </c>
      <c r="F785">
        <v>18</v>
      </c>
    </row>
    <row r="786" spans="1:6" x14ac:dyDescent="0.25">
      <c r="A786">
        <v>785</v>
      </c>
      <c r="B786">
        <v>-0.27413599999999999</v>
      </c>
      <c r="C786">
        <v>4.8248300000000001E-2</v>
      </c>
      <c r="D786">
        <v>0.44412400000000002</v>
      </c>
      <c r="E786">
        <v>13.1218</v>
      </c>
      <c r="F786">
        <v>18</v>
      </c>
    </row>
    <row r="787" spans="1:6" x14ac:dyDescent="0.25">
      <c r="A787">
        <v>786</v>
      </c>
      <c r="B787">
        <v>-0.41180299999999997</v>
      </c>
      <c r="C787">
        <v>-0.68916500000000003</v>
      </c>
      <c r="D787">
        <v>1.37307</v>
      </c>
      <c r="E787">
        <v>13.3202</v>
      </c>
      <c r="F787">
        <v>18</v>
      </c>
    </row>
    <row r="788" spans="1:6" x14ac:dyDescent="0.25">
      <c r="A788">
        <v>787</v>
      </c>
      <c r="B788">
        <v>-5.2073899999999999E-2</v>
      </c>
      <c r="C788">
        <v>-1.19374</v>
      </c>
      <c r="D788">
        <v>2.4570500000000002</v>
      </c>
      <c r="E788">
        <v>13.520200000000001</v>
      </c>
      <c r="F788">
        <v>18</v>
      </c>
    </row>
    <row r="789" spans="1:6" x14ac:dyDescent="0.25">
      <c r="A789">
        <v>788</v>
      </c>
      <c r="B789">
        <v>-0.21906900000000001</v>
      </c>
      <c r="C789">
        <v>-1.0650500000000001</v>
      </c>
      <c r="D789">
        <v>3.7822399999999998</v>
      </c>
      <c r="E789">
        <v>13.7224</v>
      </c>
      <c r="F789">
        <v>18</v>
      </c>
    </row>
    <row r="790" spans="1:6" x14ac:dyDescent="0.25">
      <c r="A790">
        <v>789</v>
      </c>
      <c r="B790">
        <v>-0.41240100000000002</v>
      </c>
      <c r="C790">
        <v>-0.434782</v>
      </c>
      <c r="D790">
        <v>4.7357300000000002</v>
      </c>
      <c r="E790">
        <v>13.919600000000001</v>
      </c>
      <c r="F790">
        <v>18</v>
      </c>
    </row>
    <row r="791" spans="1:6" x14ac:dyDescent="0.25">
      <c r="A791">
        <v>790</v>
      </c>
      <c r="B791">
        <v>-0.22984299999999999</v>
      </c>
      <c r="C791">
        <v>-1.4582999999999999</v>
      </c>
      <c r="D791">
        <v>5.6952100000000003</v>
      </c>
      <c r="E791">
        <v>14.1197</v>
      </c>
      <c r="F791">
        <v>18</v>
      </c>
    </row>
    <row r="792" spans="1:6" x14ac:dyDescent="0.25">
      <c r="A792">
        <v>791</v>
      </c>
      <c r="B792">
        <v>-0.15681999999999999</v>
      </c>
      <c r="C792">
        <v>-0.87770800000000004</v>
      </c>
      <c r="D792">
        <v>5.6682699999999997</v>
      </c>
      <c r="E792">
        <v>14.3179</v>
      </c>
      <c r="F792">
        <v>18</v>
      </c>
    </row>
    <row r="793" spans="1:6" x14ac:dyDescent="0.25">
      <c r="A793">
        <v>792</v>
      </c>
      <c r="B793">
        <v>-5.8059399999999997E-2</v>
      </c>
      <c r="C793">
        <v>-0.18099599999999999</v>
      </c>
      <c r="D793">
        <v>2.8987799999999999</v>
      </c>
      <c r="E793">
        <v>14.517799999999999</v>
      </c>
      <c r="F793">
        <v>18</v>
      </c>
    </row>
    <row r="794" spans="1:6" x14ac:dyDescent="0.25">
      <c r="A794">
        <v>793</v>
      </c>
      <c r="B794">
        <v>0.13228000000000001</v>
      </c>
      <c r="C794">
        <v>0.26252900000000001</v>
      </c>
      <c r="D794">
        <v>1.0720000000000001</v>
      </c>
      <c r="E794">
        <v>14.719099999999999</v>
      </c>
      <c r="F794">
        <v>18</v>
      </c>
    </row>
    <row r="795" spans="1:6" x14ac:dyDescent="0.25">
      <c r="A795">
        <v>794</v>
      </c>
      <c r="B795">
        <v>-0.112527</v>
      </c>
      <c r="C795">
        <v>0.49716199999999999</v>
      </c>
      <c r="D795">
        <v>-3.4117399999999999E-2</v>
      </c>
      <c r="E795">
        <v>14.9171</v>
      </c>
      <c r="F795">
        <v>18</v>
      </c>
    </row>
    <row r="796" spans="1:6" x14ac:dyDescent="0.25">
      <c r="A796">
        <v>795</v>
      </c>
      <c r="B796">
        <v>-0.18614900000000001</v>
      </c>
      <c r="C796">
        <v>0.29724600000000001</v>
      </c>
      <c r="D796">
        <v>-0.94750500000000004</v>
      </c>
      <c r="E796">
        <v>15.116300000000001</v>
      </c>
      <c r="F796">
        <v>18</v>
      </c>
    </row>
    <row r="797" spans="1:6" x14ac:dyDescent="0.25">
      <c r="A797">
        <v>796</v>
      </c>
      <c r="B797">
        <v>-0.192135</v>
      </c>
      <c r="C797">
        <v>0.24995999999999999</v>
      </c>
      <c r="D797">
        <v>-0.68414299999999995</v>
      </c>
      <c r="E797">
        <v>15.315799999999999</v>
      </c>
      <c r="F797">
        <v>18</v>
      </c>
    </row>
    <row r="798" spans="1:6" x14ac:dyDescent="0.25">
      <c r="A798">
        <v>797</v>
      </c>
      <c r="B798">
        <v>2.8131900000000001E-2</v>
      </c>
      <c r="C798">
        <v>0.49237300000000001</v>
      </c>
      <c r="D798">
        <v>-0.23104</v>
      </c>
      <c r="E798">
        <v>15.5154</v>
      </c>
      <c r="F798">
        <v>18</v>
      </c>
    </row>
    <row r="799" spans="1:6" x14ac:dyDescent="0.25">
      <c r="A799">
        <v>798</v>
      </c>
      <c r="B799">
        <v>-1.4963799999999999E-2</v>
      </c>
      <c r="C799">
        <v>0.37445800000000001</v>
      </c>
      <c r="D799">
        <v>1.17615</v>
      </c>
      <c r="E799">
        <v>15.7163</v>
      </c>
      <c r="F799">
        <v>18</v>
      </c>
    </row>
    <row r="800" spans="1:6" x14ac:dyDescent="0.25">
      <c r="A800">
        <v>799</v>
      </c>
      <c r="B800">
        <v>0.33099800000000001</v>
      </c>
      <c r="C800">
        <v>0.156587</v>
      </c>
      <c r="D800">
        <v>3.3734299999999999</v>
      </c>
      <c r="E800">
        <v>15.9147</v>
      </c>
      <c r="F800">
        <v>18</v>
      </c>
    </row>
    <row r="801" spans="1:6" x14ac:dyDescent="0.25">
      <c r="A801">
        <v>800</v>
      </c>
      <c r="B801">
        <v>0.11971</v>
      </c>
      <c r="C801">
        <v>-1.3547499999999999</v>
      </c>
      <c r="D801">
        <v>5.7394999999999996</v>
      </c>
      <c r="E801">
        <v>16.115200000000002</v>
      </c>
      <c r="F801">
        <v>18</v>
      </c>
    </row>
    <row r="802" spans="1:6" x14ac:dyDescent="0.25">
      <c r="A802">
        <v>801</v>
      </c>
      <c r="B802">
        <v>-7.8410099999999996E-2</v>
      </c>
      <c r="C802">
        <v>-0.92798700000000001</v>
      </c>
      <c r="D802">
        <v>5.4019199999999996</v>
      </c>
      <c r="E802">
        <v>16.312899999999999</v>
      </c>
      <c r="F802">
        <v>18</v>
      </c>
    </row>
    <row r="803" spans="1:6" x14ac:dyDescent="0.25">
      <c r="A803">
        <v>802</v>
      </c>
      <c r="B803">
        <v>-0.237625</v>
      </c>
      <c r="C803">
        <v>-1.36313</v>
      </c>
      <c r="D803">
        <v>3.5003199999999999</v>
      </c>
      <c r="E803">
        <v>16.514099999999999</v>
      </c>
      <c r="F803">
        <v>18</v>
      </c>
    </row>
    <row r="804" spans="1:6" x14ac:dyDescent="0.25">
      <c r="A804">
        <v>803</v>
      </c>
      <c r="B804">
        <v>-0.29329</v>
      </c>
      <c r="C804">
        <v>-0.62452200000000002</v>
      </c>
      <c r="D804">
        <v>2.0236999999999998</v>
      </c>
      <c r="E804">
        <v>16.7118</v>
      </c>
      <c r="F804">
        <v>18</v>
      </c>
    </row>
    <row r="805" spans="1:6" x14ac:dyDescent="0.25">
      <c r="A805">
        <v>804</v>
      </c>
      <c r="B805">
        <v>-0.10893600000000001</v>
      </c>
      <c r="C805">
        <v>-0.87890599999999997</v>
      </c>
      <c r="D805">
        <v>0.89303699999999997</v>
      </c>
      <c r="E805">
        <v>16.9133</v>
      </c>
      <c r="F805">
        <v>18</v>
      </c>
    </row>
    <row r="806" spans="1:6" x14ac:dyDescent="0.25">
      <c r="A806">
        <v>805</v>
      </c>
      <c r="B806">
        <v>-0.46627099999999999</v>
      </c>
      <c r="C806">
        <v>-7.7447000000000002E-2</v>
      </c>
      <c r="D806">
        <v>0.21787200000000001</v>
      </c>
      <c r="E806">
        <v>17.1126</v>
      </c>
      <c r="F806">
        <v>18</v>
      </c>
    </row>
    <row r="807" spans="1:6" x14ac:dyDescent="0.25">
      <c r="A807">
        <v>806</v>
      </c>
      <c r="B807">
        <v>-0.42497099999999999</v>
      </c>
      <c r="C807">
        <v>8.1767099999999995E-2</v>
      </c>
      <c r="D807">
        <v>-0.34177200000000002</v>
      </c>
      <c r="E807">
        <v>17.3111</v>
      </c>
      <c r="F807">
        <v>18</v>
      </c>
    </row>
    <row r="808" spans="1:6" x14ac:dyDescent="0.25">
      <c r="A808">
        <v>807</v>
      </c>
      <c r="B808">
        <v>-0.31004900000000002</v>
      </c>
      <c r="C808">
        <v>-8.4629999999999997E-2</v>
      </c>
      <c r="D808">
        <v>-0.28969800000000001</v>
      </c>
      <c r="E808">
        <v>17.510200000000001</v>
      </c>
      <c r="F808">
        <v>18</v>
      </c>
    </row>
    <row r="809" spans="1:6" x14ac:dyDescent="0.25">
      <c r="A809">
        <v>808</v>
      </c>
      <c r="B809">
        <v>-0.30645800000000001</v>
      </c>
      <c r="C809">
        <v>0.48339500000000002</v>
      </c>
      <c r="D809">
        <v>0.64463899999999996</v>
      </c>
      <c r="E809">
        <v>17.709299999999999</v>
      </c>
      <c r="F809">
        <v>18</v>
      </c>
    </row>
    <row r="810" spans="1:6" x14ac:dyDescent="0.25">
      <c r="A810">
        <v>809</v>
      </c>
      <c r="B810">
        <v>-0.37409399999999998</v>
      </c>
      <c r="C810">
        <v>-0.50481200000000004</v>
      </c>
      <c r="D810">
        <v>1.6107</v>
      </c>
      <c r="E810">
        <v>17.9102</v>
      </c>
      <c r="F810">
        <v>18</v>
      </c>
    </row>
    <row r="811" spans="1:6" x14ac:dyDescent="0.25">
      <c r="A811">
        <v>810</v>
      </c>
      <c r="B811">
        <v>-0.84635000000000005</v>
      </c>
      <c r="C811">
        <v>-1.27515</v>
      </c>
      <c r="D811">
        <v>2.8167800000000001</v>
      </c>
      <c r="E811">
        <v>18.1096</v>
      </c>
      <c r="F811">
        <v>18</v>
      </c>
    </row>
    <row r="812" spans="1:6" x14ac:dyDescent="0.25">
      <c r="A812">
        <v>811</v>
      </c>
      <c r="B812">
        <v>5.9854999999999999E-4</v>
      </c>
      <c r="C812">
        <v>-1.21828</v>
      </c>
      <c r="D812">
        <v>4.2497100000000003</v>
      </c>
      <c r="E812">
        <v>18.308900000000001</v>
      </c>
      <c r="F812">
        <v>18</v>
      </c>
    </row>
    <row r="813" spans="1:6" x14ac:dyDescent="0.25">
      <c r="A813">
        <v>812</v>
      </c>
      <c r="B813">
        <v>-0.51774600000000004</v>
      </c>
      <c r="C813">
        <v>-1.02016</v>
      </c>
      <c r="D813">
        <v>5.4617699999999996</v>
      </c>
      <c r="E813">
        <v>18.508199999999999</v>
      </c>
      <c r="F813">
        <v>18</v>
      </c>
    </row>
    <row r="814" spans="1:6" x14ac:dyDescent="0.25">
      <c r="A814">
        <v>813</v>
      </c>
      <c r="B814">
        <v>7.9607200000000003E-2</v>
      </c>
      <c r="C814">
        <v>-1.9371400000000001</v>
      </c>
      <c r="D814">
        <v>5.6155999999999997</v>
      </c>
      <c r="E814">
        <v>18.706700000000001</v>
      </c>
      <c r="F814">
        <v>18</v>
      </c>
    </row>
    <row r="815" spans="1:6" x14ac:dyDescent="0.25">
      <c r="A815">
        <v>814</v>
      </c>
      <c r="B815">
        <v>-0.18854299999999999</v>
      </c>
      <c r="C815">
        <v>-0.23905599999999999</v>
      </c>
      <c r="D815">
        <v>4.6734799999999996</v>
      </c>
      <c r="E815">
        <v>18.909300000000002</v>
      </c>
      <c r="F815">
        <v>18</v>
      </c>
    </row>
    <row r="816" spans="1:6" x14ac:dyDescent="0.25">
      <c r="A816">
        <v>815</v>
      </c>
      <c r="B816">
        <v>-6.3446299999999997E-2</v>
      </c>
      <c r="C816">
        <v>-0.161244</v>
      </c>
      <c r="D816">
        <v>1.9859899999999999</v>
      </c>
      <c r="E816">
        <v>19.1081</v>
      </c>
      <c r="F816">
        <v>18</v>
      </c>
    </row>
    <row r="817" spans="1:6" x14ac:dyDescent="0.25">
      <c r="A817">
        <v>816</v>
      </c>
      <c r="B817">
        <v>-0.17657200000000001</v>
      </c>
      <c r="C817">
        <v>0.70665500000000003</v>
      </c>
      <c r="D817">
        <v>0.21787200000000001</v>
      </c>
      <c r="E817">
        <v>19.308199999999999</v>
      </c>
      <c r="F817">
        <v>18</v>
      </c>
    </row>
    <row r="818" spans="1:6" x14ac:dyDescent="0.25">
      <c r="A818">
        <v>817</v>
      </c>
      <c r="B818">
        <v>-0.29688100000000001</v>
      </c>
      <c r="C818">
        <v>0.401393</v>
      </c>
      <c r="D818">
        <v>-0.438139</v>
      </c>
      <c r="E818">
        <v>19.506900000000002</v>
      </c>
      <c r="F818">
        <v>18</v>
      </c>
    </row>
    <row r="819" spans="1:6" x14ac:dyDescent="0.25">
      <c r="A819">
        <v>818</v>
      </c>
      <c r="B819">
        <v>-0.26336199999999999</v>
      </c>
      <c r="C819">
        <v>0.26492399999999999</v>
      </c>
      <c r="D819">
        <v>-1.09415</v>
      </c>
      <c r="E819">
        <v>19.7043</v>
      </c>
      <c r="F819">
        <v>18</v>
      </c>
    </row>
    <row r="820" spans="1:6" x14ac:dyDescent="0.25">
      <c r="A820">
        <v>819</v>
      </c>
      <c r="B820">
        <v>-0.12689300000000001</v>
      </c>
      <c r="C820">
        <v>0.41875200000000001</v>
      </c>
      <c r="D820">
        <v>-0.63925200000000004</v>
      </c>
      <c r="E820">
        <v>19.904699999999998</v>
      </c>
      <c r="F820">
        <v>18</v>
      </c>
    </row>
    <row r="821" spans="1:6" x14ac:dyDescent="0.25">
      <c r="A821">
        <v>820</v>
      </c>
      <c r="B821">
        <v>-2.75333E-2</v>
      </c>
      <c r="C821">
        <v>0.47022599999999998</v>
      </c>
      <c r="D821">
        <v>0.50338099999999997</v>
      </c>
      <c r="E821">
        <v>20.104299999999999</v>
      </c>
      <c r="F821">
        <v>18</v>
      </c>
    </row>
    <row r="822" spans="1:6" x14ac:dyDescent="0.25">
      <c r="A822">
        <v>821</v>
      </c>
      <c r="B822">
        <v>4.7883999999999999E-3</v>
      </c>
      <c r="C822">
        <v>0.61268100000000003</v>
      </c>
      <c r="D822">
        <v>3.3123800000000001</v>
      </c>
      <c r="E822">
        <v>20.305800000000001</v>
      </c>
      <c r="F822">
        <v>18</v>
      </c>
    </row>
    <row r="823" spans="1:6" x14ac:dyDescent="0.25">
      <c r="A823">
        <v>822</v>
      </c>
      <c r="B823">
        <v>-4.9081100000000003E-2</v>
      </c>
      <c r="C823">
        <v>-1.39964</v>
      </c>
      <c r="D823">
        <v>5.6365499999999997</v>
      </c>
      <c r="E823">
        <v>20.502800000000001</v>
      </c>
      <c r="F823">
        <v>18</v>
      </c>
    </row>
    <row r="824" spans="1:6" x14ac:dyDescent="0.25">
      <c r="A824">
        <v>823</v>
      </c>
      <c r="B824">
        <v>3.3518800000000001E-2</v>
      </c>
      <c r="C824">
        <v>-1.1668099999999999</v>
      </c>
      <c r="D824">
        <v>5.2085900000000001</v>
      </c>
      <c r="E824">
        <v>20.701599999999999</v>
      </c>
      <c r="F824">
        <v>18</v>
      </c>
    </row>
    <row r="825" spans="1:6" x14ac:dyDescent="0.25">
      <c r="A825">
        <v>824</v>
      </c>
      <c r="B825">
        <v>-0.31842900000000002</v>
      </c>
      <c r="C825">
        <v>-1.2446200000000001</v>
      </c>
      <c r="D825">
        <v>3.4668000000000001</v>
      </c>
      <c r="E825">
        <v>20.901299999999999</v>
      </c>
      <c r="F825">
        <v>18</v>
      </c>
    </row>
    <row r="826" spans="1:6" x14ac:dyDescent="0.25">
      <c r="A826">
        <v>825</v>
      </c>
      <c r="B826">
        <v>-0.17597399999999999</v>
      </c>
      <c r="C826">
        <v>-1.12551</v>
      </c>
      <c r="D826">
        <v>1.90578</v>
      </c>
      <c r="E826">
        <v>21.1036</v>
      </c>
      <c r="F826">
        <v>18</v>
      </c>
    </row>
    <row r="827" spans="1:6" x14ac:dyDescent="0.25">
      <c r="A827">
        <v>826</v>
      </c>
      <c r="B827">
        <v>-0.13048399999999999</v>
      </c>
      <c r="C827">
        <v>-0.52516300000000005</v>
      </c>
      <c r="D827">
        <v>0.72783699999999996</v>
      </c>
      <c r="E827">
        <v>21.303799999999999</v>
      </c>
      <c r="F827">
        <v>18</v>
      </c>
    </row>
    <row r="828" spans="1:6" x14ac:dyDescent="0.25">
      <c r="A828">
        <v>827</v>
      </c>
      <c r="B828">
        <v>-0.396839</v>
      </c>
      <c r="C828">
        <v>-0.21870500000000001</v>
      </c>
      <c r="D828">
        <v>2.5737699999999999E-2</v>
      </c>
      <c r="E828">
        <v>21.500800000000002</v>
      </c>
      <c r="F828">
        <v>18</v>
      </c>
    </row>
    <row r="829" spans="1:6" x14ac:dyDescent="0.25">
      <c r="A829">
        <v>828</v>
      </c>
      <c r="B829">
        <v>-0.58059400000000005</v>
      </c>
      <c r="C829">
        <v>0.25594499999999998</v>
      </c>
      <c r="D829">
        <v>-0.32321699999999998</v>
      </c>
      <c r="E829">
        <v>21.7014</v>
      </c>
      <c r="F829">
        <v>18</v>
      </c>
    </row>
    <row r="830" spans="1:6" x14ac:dyDescent="0.25">
      <c r="A830">
        <v>829</v>
      </c>
      <c r="B830">
        <v>-0.50816899999999998</v>
      </c>
      <c r="C830">
        <v>0.112293</v>
      </c>
      <c r="D830">
        <v>-0.31543599999999999</v>
      </c>
      <c r="E830">
        <v>21.899899999999999</v>
      </c>
      <c r="F830">
        <v>18</v>
      </c>
    </row>
    <row r="831" spans="1:6" x14ac:dyDescent="0.25">
      <c r="A831">
        <v>830</v>
      </c>
      <c r="B831">
        <v>-0.45549699999999999</v>
      </c>
      <c r="C831">
        <v>-3.22631E-3</v>
      </c>
      <c r="D831">
        <v>-0.23163900000000001</v>
      </c>
      <c r="E831">
        <v>22.100100000000001</v>
      </c>
      <c r="F831">
        <v>18</v>
      </c>
    </row>
    <row r="832" spans="1:6" x14ac:dyDescent="0.25">
      <c r="A832">
        <v>831</v>
      </c>
      <c r="B832">
        <v>-0.48662100000000003</v>
      </c>
      <c r="C832">
        <v>3.0890399999999998E-2</v>
      </c>
      <c r="D832">
        <v>-0.17657200000000001</v>
      </c>
      <c r="E832">
        <v>22.300799999999999</v>
      </c>
      <c r="F832">
        <v>18</v>
      </c>
    </row>
    <row r="833" spans="1:6" x14ac:dyDescent="0.25">
      <c r="A833">
        <v>832</v>
      </c>
      <c r="B833">
        <v>-0.41479500000000002</v>
      </c>
      <c r="C833">
        <v>5.7515800000000001E-3</v>
      </c>
      <c r="D833">
        <v>-4.3095599999999998E-2</v>
      </c>
      <c r="E833">
        <v>22.4985</v>
      </c>
      <c r="F833">
        <v>18</v>
      </c>
    </row>
    <row r="834" spans="1:6" x14ac:dyDescent="0.25">
      <c r="A834">
        <v>833</v>
      </c>
      <c r="B834">
        <v>-0.54468099999999997</v>
      </c>
      <c r="C834">
        <v>-9.9593200000000007E-2</v>
      </c>
      <c r="D834">
        <v>3.1124599999999999E-2</v>
      </c>
      <c r="E834">
        <v>22.697900000000001</v>
      </c>
      <c r="F834">
        <v>18</v>
      </c>
    </row>
    <row r="835" spans="1:6" x14ac:dyDescent="0.25">
      <c r="A835">
        <v>834</v>
      </c>
      <c r="B835">
        <v>-0.46806599999999998</v>
      </c>
      <c r="C835">
        <v>4.1664100000000003E-2</v>
      </c>
      <c r="D835">
        <v>-8.14029E-2</v>
      </c>
      <c r="E835">
        <v>22.896799999999999</v>
      </c>
      <c r="F835">
        <v>18</v>
      </c>
    </row>
    <row r="836" spans="1:6" x14ac:dyDescent="0.25">
      <c r="A836">
        <v>835</v>
      </c>
      <c r="B836">
        <v>-0.49859199999999998</v>
      </c>
      <c r="C836">
        <v>9.1343800000000003E-2</v>
      </c>
      <c r="D836">
        <v>-0.13886399999999999</v>
      </c>
      <c r="E836">
        <v>23.097899999999999</v>
      </c>
      <c r="F836">
        <v>18</v>
      </c>
    </row>
    <row r="837" spans="1:6" x14ac:dyDescent="0.25">
      <c r="A837">
        <v>836</v>
      </c>
      <c r="B837">
        <v>-0.45250400000000002</v>
      </c>
      <c r="C837">
        <v>6.44092E-2</v>
      </c>
      <c r="D837">
        <v>-0.22864599999999999</v>
      </c>
      <c r="E837">
        <v>23.2986</v>
      </c>
      <c r="F837">
        <v>18</v>
      </c>
    </row>
    <row r="838" spans="1:6" x14ac:dyDescent="0.25">
      <c r="A838">
        <v>837</v>
      </c>
      <c r="B838">
        <v>-0.44053300000000001</v>
      </c>
      <c r="C838">
        <v>5.7227100000000003E-2</v>
      </c>
      <c r="D838">
        <v>-0.21667500000000001</v>
      </c>
      <c r="E838">
        <v>23.495799999999999</v>
      </c>
      <c r="F838">
        <v>18</v>
      </c>
    </row>
    <row r="839" spans="1:6" x14ac:dyDescent="0.25">
      <c r="A839">
        <v>838</v>
      </c>
      <c r="B839">
        <v>-0.44412400000000002</v>
      </c>
      <c r="C839">
        <v>7.1592299999999998E-2</v>
      </c>
      <c r="D839">
        <v>-0.25797500000000001</v>
      </c>
      <c r="E839">
        <v>23.695699999999999</v>
      </c>
      <c r="F839">
        <v>18</v>
      </c>
    </row>
    <row r="840" spans="1:6" x14ac:dyDescent="0.25">
      <c r="A840">
        <v>839</v>
      </c>
      <c r="B840">
        <v>-0.41838700000000001</v>
      </c>
      <c r="C840">
        <v>7.5183799999999995E-2</v>
      </c>
      <c r="D840">
        <v>-0.22026699999999999</v>
      </c>
      <c r="E840">
        <v>23.894600000000001</v>
      </c>
      <c r="F840">
        <v>18</v>
      </c>
    </row>
    <row r="841" spans="1:6" x14ac:dyDescent="0.25">
      <c r="A841">
        <v>840</v>
      </c>
      <c r="B841">
        <v>-0.42257699999999998</v>
      </c>
      <c r="C841">
        <v>1.65252E-2</v>
      </c>
      <c r="D841">
        <v>-0.21787200000000001</v>
      </c>
      <c r="E841">
        <v>24.095099999999999</v>
      </c>
      <c r="F841">
        <v>18</v>
      </c>
    </row>
    <row r="842" spans="1:6" x14ac:dyDescent="0.25">
      <c r="A842">
        <v>841</v>
      </c>
      <c r="B842">
        <v>-0.45011000000000001</v>
      </c>
      <c r="C842">
        <v>0.102118</v>
      </c>
      <c r="D842">
        <v>-0.27952300000000002</v>
      </c>
      <c r="E842">
        <v>24.295200000000001</v>
      </c>
      <c r="F842">
        <v>18</v>
      </c>
    </row>
    <row r="843" spans="1:6" x14ac:dyDescent="0.25">
      <c r="A843">
        <v>842</v>
      </c>
      <c r="B843">
        <v>-0.46327800000000002</v>
      </c>
      <c r="C843">
        <v>6.85997E-2</v>
      </c>
      <c r="D843">
        <v>-0.29149399999999998</v>
      </c>
      <c r="E843">
        <v>24.4939</v>
      </c>
      <c r="F843">
        <v>18</v>
      </c>
    </row>
    <row r="844" spans="1:6" x14ac:dyDescent="0.25">
      <c r="A844">
        <v>843</v>
      </c>
      <c r="B844">
        <v>-0.43514599999999998</v>
      </c>
      <c r="C844">
        <v>6.9796499999999997E-2</v>
      </c>
      <c r="D844">
        <v>-0.29269099999999998</v>
      </c>
      <c r="E844">
        <v>24.693899999999999</v>
      </c>
      <c r="F844">
        <v>18</v>
      </c>
    </row>
    <row r="845" spans="1:6" x14ac:dyDescent="0.25">
      <c r="A845">
        <v>844</v>
      </c>
      <c r="B845">
        <v>-0.39324799999999999</v>
      </c>
      <c r="C845">
        <v>3.7474599999999997E-2</v>
      </c>
      <c r="D845">
        <v>-0.31603500000000001</v>
      </c>
      <c r="E845">
        <v>24.892600000000002</v>
      </c>
      <c r="F845">
        <v>18</v>
      </c>
    </row>
    <row r="846" spans="1:6" x14ac:dyDescent="0.25">
      <c r="A846">
        <v>845</v>
      </c>
      <c r="B846">
        <v>-0.38606499999999999</v>
      </c>
      <c r="C846">
        <v>4.5854499999999999E-2</v>
      </c>
      <c r="D846">
        <v>-0.28371299999999999</v>
      </c>
      <c r="E846">
        <v>25.0932</v>
      </c>
      <c r="F846">
        <v>18</v>
      </c>
    </row>
    <row r="847" spans="1:6" x14ac:dyDescent="0.25">
      <c r="A847">
        <v>846</v>
      </c>
      <c r="B847">
        <v>-0.436942</v>
      </c>
      <c r="C847">
        <v>2.78978E-2</v>
      </c>
      <c r="D847">
        <v>-0.31842900000000002</v>
      </c>
      <c r="E847">
        <v>25.291799999999999</v>
      </c>
      <c r="F847">
        <v>18</v>
      </c>
    </row>
    <row r="848" spans="1:6" x14ac:dyDescent="0.25">
      <c r="A848">
        <v>847</v>
      </c>
      <c r="B848">
        <v>-0.398036</v>
      </c>
      <c r="C848">
        <v>4.94461E-2</v>
      </c>
      <c r="D848">
        <v>-0.24241299999999999</v>
      </c>
      <c r="E848">
        <v>25.491399999999999</v>
      </c>
      <c r="F848">
        <v>18</v>
      </c>
    </row>
    <row r="849" spans="1:6" x14ac:dyDescent="0.25">
      <c r="A849">
        <v>848</v>
      </c>
      <c r="B849">
        <v>-0.46267900000000001</v>
      </c>
      <c r="C849">
        <v>-0.108572</v>
      </c>
      <c r="D849">
        <v>-0.66439099999999995</v>
      </c>
      <c r="E849">
        <v>25.690899999999999</v>
      </c>
      <c r="F849">
        <v>18</v>
      </c>
    </row>
    <row r="850" spans="1:6" x14ac:dyDescent="0.25">
      <c r="A850">
        <v>849</v>
      </c>
      <c r="B850">
        <v>-0.197522</v>
      </c>
      <c r="C850">
        <v>0.21524399999999999</v>
      </c>
      <c r="D850">
        <v>0.43634299999999998</v>
      </c>
      <c r="E850">
        <v>25.890699999999999</v>
      </c>
      <c r="F850">
        <v>18</v>
      </c>
    </row>
    <row r="851" spans="1:6" x14ac:dyDescent="0.25">
      <c r="A851">
        <v>850</v>
      </c>
      <c r="B851">
        <v>1.63883</v>
      </c>
      <c r="C851">
        <v>-0.106776</v>
      </c>
      <c r="D851">
        <v>0.771532</v>
      </c>
      <c r="E851">
        <v>0.21540000000000001</v>
      </c>
      <c r="F851">
        <v>21</v>
      </c>
    </row>
    <row r="852" spans="1:6" x14ac:dyDescent="0.25">
      <c r="A852">
        <v>851</v>
      </c>
      <c r="B852">
        <v>1.3186100000000001</v>
      </c>
      <c r="C852">
        <v>-9.4206799999999993E-2</v>
      </c>
      <c r="D852">
        <v>0.79667100000000002</v>
      </c>
      <c r="E852">
        <v>0.372977</v>
      </c>
      <c r="F852">
        <v>21</v>
      </c>
    </row>
    <row r="853" spans="1:6" x14ac:dyDescent="0.25">
      <c r="A853">
        <v>852</v>
      </c>
      <c r="B853">
        <v>1.29047</v>
      </c>
      <c r="C853">
        <v>-0.15106900000000001</v>
      </c>
      <c r="D853">
        <v>0.91697899999999999</v>
      </c>
      <c r="E853">
        <v>0.571488</v>
      </c>
      <c r="F853">
        <v>21</v>
      </c>
    </row>
    <row r="854" spans="1:6" x14ac:dyDescent="0.25">
      <c r="A854">
        <v>853</v>
      </c>
      <c r="B854">
        <v>0.899621</v>
      </c>
      <c r="C854">
        <v>4.4058800000000002E-2</v>
      </c>
      <c r="D854">
        <v>0.47524899999999998</v>
      </c>
      <c r="E854">
        <v>0.77202199999999999</v>
      </c>
      <c r="F854">
        <v>21</v>
      </c>
    </row>
    <row r="855" spans="1:6" x14ac:dyDescent="0.25">
      <c r="A855">
        <v>854</v>
      </c>
      <c r="B855">
        <v>1.4897899999999999</v>
      </c>
      <c r="C855">
        <v>-0.133711</v>
      </c>
      <c r="D855">
        <v>0.57879800000000003</v>
      </c>
      <c r="E855">
        <v>0.97112200000000004</v>
      </c>
      <c r="F855">
        <v>21</v>
      </c>
    </row>
    <row r="856" spans="1:6" x14ac:dyDescent="0.25">
      <c r="A856">
        <v>855</v>
      </c>
      <c r="B856">
        <v>1.39941</v>
      </c>
      <c r="C856">
        <v>0.31699699999999997</v>
      </c>
      <c r="D856">
        <v>0.50098699999999996</v>
      </c>
      <c r="E856">
        <v>1.1680600000000001</v>
      </c>
      <c r="F856">
        <v>21</v>
      </c>
    </row>
    <row r="857" spans="1:6" x14ac:dyDescent="0.25">
      <c r="A857">
        <v>856</v>
      </c>
      <c r="B857">
        <v>1.4353199999999999</v>
      </c>
      <c r="C857">
        <v>0.203872</v>
      </c>
      <c r="D857">
        <v>5.50666E-2</v>
      </c>
      <c r="E857">
        <v>1.36934</v>
      </c>
      <c r="F857">
        <v>21</v>
      </c>
    </row>
    <row r="858" spans="1:6" x14ac:dyDescent="0.25">
      <c r="A858">
        <v>857</v>
      </c>
      <c r="B858">
        <v>1.1743600000000001</v>
      </c>
      <c r="C858">
        <v>3.9558099999999997E-3</v>
      </c>
      <c r="D858">
        <v>0.1239</v>
      </c>
      <c r="E858">
        <v>1.5683800000000001</v>
      </c>
      <c r="F858">
        <v>21</v>
      </c>
    </row>
    <row r="859" spans="1:6" x14ac:dyDescent="0.25">
      <c r="A859">
        <v>858</v>
      </c>
      <c r="B859">
        <v>1.5592200000000001</v>
      </c>
      <c r="C859">
        <v>-4.3329300000000001E-2</v>
      </c>
      <c r="D859">
        <v>-1.43652E-2</v>
      </c>
      <c r="E859">
        <v>1.7686500000000001</v>
      </c>
      <c r="F859">
        <v>21</v>
      </c>
    </row>
    <row r="860" spans="1:6" x14ac:dyDescent="0.25">
      <c r="A860">
        <v>859</v>
      </c>
      <c r="B860">
        <v>1.2617400000000001</v>
      </c>
      <c r="C860">
        <v>5.1839799999999998E-2</v>
      </c>
      <c r="D860">
        <v>7.8410099999999996E-2</v>
      </c>
      <c r="E860">
        <v>1.96713</v>
      </c>
      <c r="F860">
        <v>21</v>
      </c>
    </row>
    <row r="861" spans="1:6" x14ac:dyDescent="0.25">
      <c r="A861">
        <v>860</v>
      </c>
      <c r="B861">
        <v>1.5837600000000001</v>
      </c>
      <c r="C861">
        <v>0.140426</v>
      </c>
      <c r="D861">
        <v>0.42916100000000001</v>
      </c>
      <c r="E861">
        <v>2.1669399999999999</v>
      </c>
      <c r="F861">
        <v>21</v>
      </c>
    </row>
    <row r="862" spans="1:6" x14ac:dyDescent="0.25">
      <c r="A862">
        <v>861</v>
      </c>
      <c r="B862">
        <v>1.6645700000000001</v>
      </c>
      <c r="C862">
        <v>0.15898000000000001</v>
      </c>
      <c r="D862">
        <v>1.3898299999999999</v>
      </c>
      <c r="E862">
        <v>2.36808</v>
      </c>
      <c r="F862">
        <v>21</v>
      </c>
    </row>
    <row r="863" spans="1:6" x14ac:dyDescent="0.25">
      <c r="A863">
        <v>862</v>
      </c>
      <c r="B863">
        <v>1.1049199999999999</v>
      </c>
      <c r="C863">
        <v>0.29964000000000002</v>
      </c>
      <c r="D863">
        <v>3.0460199999999999</v>
      </c>
      <c r="E863">
        <v>2.56569</v>
      </c>
      <c r="F863">
        <v>21</v>
      </c>
    </row>
    <row r="864" spans="1:6" x14ac:dyDescent="0.25">
      <c r="A864">
        <v>863</v>
      </c>
      <c r="B864">
        <v>1.0438700000000001</v>
      </c>
      <c r="C864">
        <v>-0.94654199999999999</v>
      </c>
      <c r="D864">
        <v>5.9717399999999996</v>
      </c>
      <c r="E864">
        <v>2.7665999999999999</v>
      </c>
      <c r="F864">
        <v>21</v>
      </c>
    </row>
    <row r="865" spans="1:6" x14ac:dyDescent="0.25">
      <c r="A865">
        <v>864</v>
      </c>
      <c r="B865">
        <v>1.7016800000000001</v>
      </c>
      <c r="C865">
        <v>-2.6488200000000002</v>
      </c>
      <c r="D865">
        <v>7.1089799999999999</v>
      </c>
      <c r="E865">
        <v>2.9647800000000002</v>
      </c>
      <c r="F865">
        <v>21</v>
      </c>
    </row>
    <row r="866" spans="1:6" x14ac:dyDescent="0.25">
      <c r="A866">
        <v>865</v>
      </c>
      <c r="B866">
        <v>1.48919</v>
      </c>
      <c r="C866">
        <v>-1.76416</v>
      </c>
      <c r="D866">
        <v>6.2961499999999999</v>
      </c>
      <c r="E866">
        <v>3.1642600000000001</v>
      </c>
      <c r="F866">
        <v>21</v>
      </c>
    </row>
    <row r="867" spans="1:6" x14ac:dyDescent="0.25">
      <c r="A867">
        <v>866</v>
      </c>
      <c r="B867">
        <v>1.6370400000000001</v>
      </c>
      <c r="C867">
        <v>-1.8838699999999999</v>
      </c>
      <c r="D867">
        <v>4.1192200000000003</v>
      </c>
      <c r="E867">
        <v>3.36415</v>
      </c>
      <c r="F867">
        <v>21</v>
      </c>
    </row>
    <row r="868" spans="1:6" x14ac:dyDescent="0.25">
      <c r="A868">
        <v>867</v>
      </c>
      <c r="B868">
        <v>1.3228</v>
      </c>
      <c r="C868">
        <v>-1.42598</v>
      </c>
      <c r="D868">
        <v>3.3321299999999998</v>
      </c>
      <c r="E868">
        <v>3.5651299999999999</v>
      </c>
      <c r="F868">
        <v>21</v>
      </c>
    </row>
    <row r="869" spans="1:6" x14ac:dyDescent="0.25">
      <c r="A869">
        <v>868</v>
      </c>
      <c r="B869">
        <v>1.2850900000000001</v>
      </c>
      <c r="C869">
        <v>-0.28873500000000002</v>
      </c>
      <c r="D869">
        <v>1.9859899999999999</v>
      </c>
      <c r="E869">
        <v>3.7638199999999999</v>
      </c>
      <c r="F869">
        <v>21</v>
      </c>
    </row>
    <row r="870" spans="1:6" x14ac:dyDescent="0.25">
      <c r="A870">
        <v>869</v>
      </c>
      <c r="B870">
        <v>1.4903900000000001</v>
      </c>
      <c r="C870">
        <v>4.4657700000000002E-2</v>
      </c>
      <c r="D870">
        <v>1.58616</v>
      </c>
      <c r="E870">
        <v>3.96271</v>
      </c>
      <c r="F870">
        <v>21</v>
      </c>
    </row>
    <row r="871" spans="1:6" x14ac:dyDescent="0.25">
      <c r="A871">
        <v>870</v>
      </c>
      <c r="B871">
        <v>1.50356</v>
      </c>
      <c r="C871">
        <v>0.41336400000000001</v>
      </c>
      <c r="D871">
        <v>1.2707200000000001</v>
      </c>
      <c r="E871">
        <v>4.1619000000000002</v>
      </c>
      <c r="F871">
        <v>21</v>
      </c>
    </row>
    <row r="872" spans="1:6" x14ac:dyDescent="0.25">
      <c r="A872">
        <v>871</v>
      </c>
      <c r="B872">
        <v>1.23062</v>
      </c>
      <c r="C872">
        <v>-4.3928200000000001E-2</v>
      </c>
      <c r="D872">
        <v>1.3832500000000001</v>
      </c>
      <c r="E872">
        <v>4.3614300000000004</v>
      </c>
      <c r="F872">
        <v>21</v>
      </c>
    </row>
    <row r="873" spans="1:6" x14ac:dyDescent="0.25">
      <c r="A873">
        <v>872</v>
      </c>
      <c r="B873">
        <v>1.1773499999999999</v>
      </c>
      <c r="C873">
        <v>-0.27437</v>
      </c>
      <c r="D873">
        <v>1.8842399999999999</v>
      </c>
      <c r="E873">
        <v>4.5626199999999999</v>
      </c>
      <c r="F873">
        <v>21</v>
      </c>
    </row>
    <row r="874" spans="1:6" x14ac:dyDescent="0.25">
      <c r="A874">
        <v>873</v>
      </c>
      <c r="B874">
        <v>1.0773900000000001</v>
      </c>
      <c r="C874">
        <v>-0.99741900000000006</v>
      </c>
      <c r="D874">
        <v>2.6791100000000001</v>
      </c>
      <c r="E874">
        <v>4.76166</v>
      </c>
      <c r="F874">
        <v>21</v>
      </c>
    </row>
    <row r="875" spans="1:6" x14ac:dyDescent="0.25">
      <c r="A875">
        <v>874</v>
      </c>
      <c r="B875">
        <v>1.25576</v>
      </c>
      <c r="C875">
        <v>-1.46848</v>
      </c>
      <c r="D875">
        <v>3.72777</v>
      </c>
      <c r="E875">
        <v>4.9599299999999999</v>
      </c>
      <c r="F875">
        <v>21</v>
      </c>
    </row>
    <row r="876" spans="1:6" x14ac:dyDescent="0.25">
      <c r="A876">
        <v>875</v>
      </c>
      <c r="B876">
        <v>-2.4540599999999999E-2</v>
      </c>
      <c r="C876">
        <v>-0.76398500000000003</v>
      </c>
      <c r="D876">
        <v>5.8657899999999996</v>
      </c>
      <c r="E876">
        <v>5.1590699999999998</v>
      </c>
      <c r="F876">
        <v>21</v>
      </c>
    </row>
    <row r="877" spans="1:6" x14ac:dyDescent="0.25">
      <c r="A877">
        <v>876</v>
      </c>
      <c r="B877">
        <v>0.65541300000000002</v>
      </c>
      <c r="C877">
        <v>-2.6943100000000002</v>
      </c>
      <c r="D877">
        <v>6.6768299999999998</v>
      </c>
      <c r="E877">
        <v>5.3594099999999996</v>
      </c>
      <c r="F877">
        <v>21</v>
      </c>
    </row>
    <row r="878" spans="1:6" x14ac:dyDescent="0.25">
      <c r="A878">
        <v>877</v>
      </c>
      <c r="B878">
        <v>0.73202699999999998</v>
      </c>
      <c r="C878">
        <v>-1.8264100000000001</v>
      </c>
      <c r="D878">
        <v>5.8687899999999997</v>
      </c>
      <c r="E878">
        <v>5.5606999999999998</v>
      </c>
      <c r="F878">
        <v>21</v>
      </c>
    </row>
    <row r="879" spans="1:6" x14ac:dyDescent="0.25">
      <c r="A879">
        <v>878</v>
      </c>
      <c r="B879">
        <v>2.48638</v>
      </c>
      <c r="C879">
        <v>1.94984</v>
      </c>
      <c r="D879">
        <v>3.7301700000000002</v>
      </c>
      <c r="E879">
        <v>5.7612199999999998</v>
      </c>
      <c r="F879">
        <v>21</v>
      </c>
    </row>
    <row r="880" spans="1:6" x14ac:dyDescent="0.25">
      <c r="A880">
        <v>879</v>
      </c>
      <c r="B880">
        <v>2.16675</v>
      </c>
      <c r="C880">
        <v>-0.52336700000000003</v>
      </c>
      <c r="D880">
        <v>1.00078</v>
      </c>
      <c r="E880">
        <v>5.9588799999999997</v>
      </c>
      <c r="F880">
        <v>21</v>
      </c>
    </row>
    <row r="881" spans="1:6" x14ac:dyDescent="0.25">
      <c r="A881">
        <v>880</v>
      </c>
      <c r="B881">
        <v>1.8734599999999999</v>
      </c>
      <c r="C881">
        <v>-1.2703599999999999</v>
      </c>
      <c r="D881">
        <v>-1.04088</v>
      </c>
      <c r="E881">
        <v>6.1571899999999999</v>
      </c>
      <c r="F881">
        <v>21</v>
      </c>
    </row>
    <row r="882" spans="1:6" x14ac:dyDescent="0.25">
      <c r="A882">
        <v>881</v>
      </c>
      <c r="B882">
        <v>2.0320800000000001</v>
      </c>
      <c r="C882">
        <v>0.58155699999999999</v>
      </c>
      <c r="D882">
        <v>-0.24660299999999999</v>
      </c>
      <c r="E882">
        <v>6.35595</v>
      </c>
      <c r="F882">
        <v>21</v>
      </c>
    </row>
    <row r="883" spans="1:6" x14ac:dyDescent="0.25">
      <c r="A883">
        <v>882</v>
      </c>
      <c r="B883">
        <v>1.9303300000000001</v>
      </c>
      <c r="C883">
        <v>2.9693600000000001E-2</v>
      </c>
      <c r="D883">
        <v>0.18495200000000001</v>
      </c>
      <c r="E883">
        <v>6.5569800000000003</v>
      </c>
      <c r="F883">
        <v>21</v>
      </c>
    </row>
    <row r="884" spans="1:6" x14ac:dyDescent="0.25">
      <c r="A884">
        <v>883</v>
      </c>
      <c r="B884">
        <v>1.6585799999999999</v>
      </c>
      <c r="C884">
        <v>-0.15346199999999999</v>
      </c>
      <c r="D884">
        <v>2.2134399999999999</v>
      </c>
      <c r="E884">
        <v>6.7575200000000004</v>
      </c>
      <c r="F884">
        <v>21</v>
      </c>
    </row>
    <row r="885" spans="1:6" x14ac:dyDescent="0.25">
      <c r="A885">
        <v>884</v>
      </c>
      <c r="B885">
        <v>1.49458</v>
      </c>
      <c r="C885">
        <v>0.97540300000000002</v>
      </c>
      <c r="D885">
        <v>5.8131199999999996</v>
      </c>
      <c r="E885">
        <v>6.9557099999999998</v>
      </c>
      <c r="F885">
        <v>21</v>
      </c>
    </row>
    <row r="886" spans="1:6" x14ac:dyDescent="0.25">
      <c r="A886">
        <v>885</v>
      </c>
      <c r="B886">
        <v>1.48261</v>
      </c>
      <c r="C886">
        <v>-2.3034599999999998</v>
      </c>
      <c r="D886">
        <v>6.8510099999999996</v>
      </c>
      <c r="E886">
        <v>7.1548800000000004</v>
      </c>
      <c r="F886">
        <v>21</v>
      </c>
    </row>
    <row r="887" spans="1:6" x14ac:dyDescent="0.25">
      <c r="A887">
        <v>886</v>
      </c>
      <c r="B887">
        <v>0.84395600000000004</v>
      </c>
      <c r="C887">
        <v>-2.7643399999999998</v>
      </c>
      <c r="D887">
        <v>7.0461400000000003</v>
      </c>
      <c r="E887">
        <v>7.3543599999999998</v>
      </c>
      <c r="F887">
        <v>21</v>
      </c>
    </row>
    <row r="888" spans="1:6" x14ac:dyDescent="0.25">
      <c r="A888">
        <v>887</v>
      </c>
      <c r="B888">
        <v>1.53169</v>
      </c>
      <c r="C888">
        <v>-1.84137</v>
      </c>
      <c r="D888">
        <v>5.6455299999999999</v>
      </c>
      <c r="E888">
        <v>7.5535399999999999</v>
      </c>
      <c r="F888">
        <v>21</v>
      </c>
    </row>
    <row r="889" spans="1:6" x14ac:dyDescent="0.25">
      <c r="A889">
        <v>888</v>
      </c>
      <c r="B889">
        <v>2.1356299999999999</v>
      </c>
      <c r="C889">
        <v>-2.3525399999999999</v>
      </c>
      <c r="D889">
        <v>3.8379099999999999</v>
      </c>
      <c r="E889">
        <v>7.7539899999999999</v>
      </c>
      <c r="F889">
        <v>21</v>
      </c>
    </row>
    <row r="890" spans="1:6" x14ac:dyDescent="0.25">
      <c r="A890">
        <v>889</v>
      </c>
      <c r="B890">
        <v>0.96306800000000004</v>
      </c>
      <c r="C890">
        <v>-1.1296999999999999</v>
      </c>
      <c r="D890">
        <v>2.8862100000000002</v>
      </c>
      <c r="E890">
        <v>7.9543699999999999</v>
      </c>
      <c r="F890">
        <v>21</v>
      </c>
    </row>
    <row r="891" spans="1:6" x14ac:dyDescent="0.25">
      <c r="A891">
        <v>890</v>
      </c>
      <c r="B891">
        <v>0.97324299999999997</v>
      </c>
      <c r="C891">
        <v>-3.8540900000000003E-2</v>
      </c>
      <c r="D891">
        <v>2.0745800000000001</v>
      </c>
      <c r="E891">
        <v>8.1530699999999996</v>
      </c>
      <c r="F891">
        <v>21</v>
      </c>
    </row>
    <row r="892" spans="1:6" x14ac:dyDescent="0.25">
      <c r="A892">
        <v>891</v>
      </c>
      <c r="B892">
        <v>1.2018899999999999</v>
      </c>
      <c r="C892">
        <v>0.116484</v>
      </c>
      <c r="D892">
        <v>2.20566</v>
      </c>
      <c r="E892">
        <v>8.3517200000000003</v>
      </c>
      <c r="F892">
        <v>21</v>
      </c>
    </row>
    <row r="893" spans="1:6" x14ac:dyDescent="0.25">
      <c r="A893">
        <v>892</v>
      </c>
      <c r="B893">
        <v>1.1156999999999999</v>
      </c>
      <c r="C893">
        <v>-0.59399599999999997</v>
      </c>
      <c r="D893">
        <v>2.44448</v>
      </c>
      <c r="E893">
        <v>8.5527599999999993</v>
      </c>
      <c r="F893">
        <v>21</v>
      </c>
    </row>
    <row r="894" spans="1:6" x14ac:dyDescent="0.25">
      <c r="A894">
        <v>893</v>
      </c>
      <c r="B894">
        <v>0.74579399999999996</v>
      </c>
      <c r="C894">
        <v>-0.35936499999999999</v>
      </c>
      <c r="D894">
        <v>2.6156700000000002</v>
      </c>
      <c r="E894">
        <v>8.7530900000000003</v>
      </c>
      <c r="F894">
        <v>21</v>
      </c>
    </row>
    <row r="895" spans="1:6" x14ac:dyDescent="0.25">
      <c r="A895">
        <v>894</v>
      </c>
      <c r="B895">
        <v>0.50098699999999996</v>
      </c>
      <c r="C895">
        <v>-0.58920799999999995</v>
      </c>
      <c r="D895">
        <v>3.5230700000000001</v>
      </c>
      <c r="E895">
        <v>8.9507100000000008</v>
      </c>
      <c r="F895">
        <v>21</v>
      </c>
    </row>
    <row r="896" spans="1:6" x14ac:dyDescent="0.25">
      <c r="A896">
        <v>895</v>
      </c>
      <c r="B896">
        <v>0.47345300000000001</v>
      </c>
      <c r="C896">
        <v>-1.2613799999999999</v>
      </c>
      <c r="D896">
        <v>4.0791199999999996</v>
      </c>
      <c r="E896">
        <v>9.1523500000000002</v>
      </c>
      <c r="F896">
        <v>21</v>
      </c>
    </row>
    <row r="897" spans="1:6" x14ac:dyDescent="0.25">
      <c r="A897">
        <v>896</v>
      </c>
      <c r="B897">
        <v>0.91697899999999999</v>
      </c>
      <c r="C897">
        <v>-1.9084099999999999</v>
      </c>
      <c r="D897">
        <v>5.3360799999999999</v>
      </c>
      <c r="E897">
        <v>9.3514099999999996</v>
      </c>
      <c r="F897">
        <v>21</v>
      </c>
    </row>
    <row r="898" spans="1:6" x14ac:dyDescent="0.25">
      <c r="A898">
        <v>897</v>
      </c>
      <c r="B898">
        <v>1.22583</v>
      </c>
      <c r="C898">
        <v>-2.5249199999999998</v>
      </c>
      <c r="D898">
        <v>5.6844299999999999</v>
      </c>
      <c r="E898">
        <v>9.5506799999999998</v>
      </c>
      <c r="F898">
        <v>21</v>
      </c>
    </row>
    <row r="899" spans="1:6" x14ac:dyDescent="0.25">
      <c r="A899">
        <v>898</v>
      </c>
      <c r="B899">
        <v>1.25037</v>
      </c>
      <c r="C899">
        <v>2.2616900000000002</v>
      </c>
      <c r="D899">
        <v>3.9647999999999999</v>
      </c>
      <c r="E899">
        <v>9.74892</v>
      </c>
      <c r="F899">
        <v>21</v>
      </c>
    </row>
    <row r="900" spans="1:6" x14ac:dyDescent="0.25">
      <c r="A900">
        <v>899</v>
      </c>
      <c r="B900">
        <v>1.3425499999999999</v>
      </c>
      <c r="C900">
        <v>-0.27676400000000001</v>
      </c>
      <c r="D900">
        <v>0.61471100000000001</v>
      </c>
      <c r="E900">
        <v>9.9487100000000002</v>
      </c>
      <c r="F900">
        <v>21</v>
      </c>
    </row>
    <row r="901" spans="1:6" x14ac:dyDescent="0.25">
      <c r="A901">
        <v>900</v>
      </c>
      <c r="B901">
        <v>1.84114</v>
      </c>
      <c r="C901">
        <v>-0.24085100000000001</v>
      </c>
      <c r="D901">
        <v>-1.7358</v>
      </c>
      <c r="E901">
        <v>10.147600000000001</v>
      </c>
      <c r="F901">
        <v>21</v>
      </c>
    </row>
    <row r="902" spans="1:6" x14ac:dyDescent="0.25">
      <c r="A902">
        <v>901</v>
      </c>
      <c r="B902">
        <v>1.96624</v>
      </c>
      <c r="C902">
        <v>0.45705899999999999</v>
      </c>
      <c r="D902">
        <v>-0.65840500000000002</v>
      </c>
      <c r="E902">
        <v>10.347899999999999</v>
      </c>
      <c r="F902">
        <v>21</v>
      </c>
    </row>
    <row r="903" spans="1:6" x14ac:dyDescent="0.25">
      <c r="A903">
        <v>902</v>
      </c>
      <c r="B903">
        <v>1.80044</v>
      </c>
      <c r="C903">
        <v>0.105111</v>
      </c>
      <c r="D903">
        <v>-0.16699600000000001</v>
      </c>
      <c r="E903">
        <v>10.5465</v>
      </c>
      <c r="F903">
        <v>21</v>
      </c>
    </row>
    <row r="904" spans="1:6" x14ac:dyDescent="0.25">
      <c r="A904">
        <v>903</v>
      </c>
      <c r="B904">
        <v>1.9823999999999999</v>
      </c>
      <c r="C904">
        <v>-0.368342</v>
      </c>
      <c r="D904">
        <v>1.13784</v>
      </c>
      <c r="E904">
        <v>10.745799999999999</v>
      </c>
      <c r="F904">
        <v>21</v>
      </c>
    </row>
    <row r="905" spans="1:6" x14ac:dyDescent="0.25">
      <c r="A905">
        <v>904</v>
      </c>
      <c r="B905">
        <v>0.77212999999999998</v>
      </c>
      <c r="C905">
        <v>1.51769</v>
      </c>
      <c r="D905">
        <v>5.1942199999999996</v>
      </c>
      <c r="E905">
        <v>10.947100000000001</v>
      </c>
      <c r="F905">
        <v>21</v>
      </c>
    </row>
    <row r="906" spans="1:6" x14ac:dyDescent="0.25">
      <c r="A906">
        <v>905</v>
      </c>
      <c r="B906">
        <v>1.13784</v>
      </c>
      <c r="C906">
        <v>-2.5350999999999999</v>
      </c>
      <c r="D906">
        <v>6.2937599999999998</v>
      </c>
      <c r="E906">
        <v>11.145200000000001</v>
      </c>
      <c r="F906">
        <v>21</v>
      </c>
    </row>
    <row r="907" spans="1:6" x14ac:dyDescent="0.25">
      <c r="A907">
        <v>906</v>
      </c>
      <c r="B907">
        <v>1.50116</v>
      </c>
      <c r="C907">
        <v>-1.833</v>
      </c>
      <c r="D907">
        <v>6.3290699999999998</v>
      </c>
      <c r="E907">
        <v>11.345599999999999</v>
      </c>
      <c r="F907">
        <v>21</v>
      </c>
    </row>
    <row r="908" spans="1:6" x14ac:dyDescent="0.25">
      <c r="A908">
        <v>907</v>
      </c>
      <c r="B908">
        <v>1.19231</v>
      </c>
      <c r="C908">
        <v>-1.3900699999999999</v>
      </c>
      <c r="D908">
        <v>4.9440299999999997</v>
      </c>
      <c r="E908">
        <v>11.5442</v>
      </c>
      <c r="F908">
        <v>21</v>
      </c>
    </row>
    <row r="909" spans="1:6" x14ac:dyDescent="0.25">
      <c r="A909">
        <v>908</v>
      </c>
      <c r="B909">
        <v>1.5592200000000001</v>
      </c>
      <c r="C909">
        <v>-2.3998200000000001</v>
      </c>
      <c r="D909">
        <v>4.3065699999999998</v>
      </c>
      <c r="E909">
        <v>11.744</v>
      </c>
      <c r="F909">
        <v>21</v>
      </c>
    </row>
    <row r="910" spans="1:6" x14ac:dyDescent="0.25">
      <c r="A910">
        <v>909</v>
      </c>
      <c r="B910">
        <v>1.7441800000000001</v>
      </c>
      <c r="C910">
        <v>0.127856</v>
      </c>
      <c r="D910">
        <v>3.7481200000000001</v>
      </c>
      <c r="E910">
        <v>11.944900000000001</v>
      </c>
      <c r="F910">
        <v>21</v>
      </c>
    </row>
    <row r="911" spans="1:6" x14ac:dyDescent="0.25">
      <c r="A911">
        <v>910</v>
      </c>
      <c r="B911">
        <v>1.2599499999999999</v>
      </c>
      <c r="C911">
        <v>-0.56287100000000001</v>
      </c>
      <c r="D911">
        <v>2.6354199999999999</v>
      </c>
      <c r="E911">
        <v>12.144500000000001</v>
      </c>
      <c r="F911">
        <v>21</v>
      </c>
    </row>
    <row r="912" spans="1:6" x14ac:dyDescent="0.25">
      <c r="A912">
        <v>911</v>
      </c>
      <c r="B912">
        <v>1.5131399999999999</v>
      </c>
      <c r="C912">
        <v>-1.0189699999999999</v>
      </c>
      <c r="D912">
        <v>1.7980499999999999</v>
      </c>
      <c r="E912">
        <v>12.3436</v>
      </c>
      <c r="F912">
        <v>21</v>
      </c>
    </row>
    <row r="913" spans="1:6" x14ac:dyDescent="0.25">
      <c r="A913">
        <v>912</v>
      </c>
      <c r="B913">
        <v>2.1823100000000002</v>
      </c>
      <c r="C913">
        <v>-0.67719499999999999</v>
      </c>
      <c r="D913">
        <v>1.57179</v>
      </c>
      <c r="E913">
        <v>12.5413</v>
      </c>
      <c r="F913">
        <v>21</v>
      </c>
    </row>
    <row r="914" spans="1:6" x14ac:dyDescent="0.25">
      <c r="A914">
        <v>913</v>
      </c>
      <c r="B914">
        <v>1.70946</v>
      </c>
      <c r="C914">
        <v>-0.75201300000000004</v>
      </c>
      <c r="D914">
        <v>2.1404200000000002</v>
      </c>
      <c r="E914">
        <v>12.741</v>
      </c>
      <c r="F914">
        <v>21</v>
      </c>
    </row>
    <row r="915" spans="1:6" x14ac:dyDescent="0.25">
      <c r="A915">
        <v>914</v>
      </c>
      <c r="B915">
        <v>0.75836300000000001</v>
      </c>
      <c r="C915">
        <v>-6.8178500000000003E-3</v>
      </c>
      <c r="D915">
        <v>2.0638000000000001</v>
      </c>
      <c r="E915">
        <v>12.9413</v>
      </c>
      <c r="F915">
        <v>21</v>
      </c>
    </row>
    <row r="916" spans="1:6" x14ac:dyDescent="0.25">
      <c r="A916">
        <v>915</v>
      </c>
      <c r="B916">
        <v>0.93553399999999998</v>
      </c>
      <c r="C916">
        <v>0.55701599999999996</v>
      </c>
      <c r="D916">
        <v>2.3205800000000001</v>
      </c>
      <c r="E916">
        <v>13.1424</v>
      </c>
      <c r="F916">
        <v>21</v>
      </c>
    </row>
    <row r="917" spans="1:6" x14ac:dyDescent="0.25">
      <c r="A917">
        <v>916</v>
      </c>
      <c r="B917">
        <v>1.0259199999999999</v>
      </c>
      <c r="C917">
        <v>-0.448548</v>
      </c>
      <c r="D917">
        <v>2.2870599999999999</v>
      </c>
      <c r="E917">
        <v>13.340999999999999</v>
      </c>
      <c r="F917">
        <v>21</v>
      </c>
    </row>
    <row r="918" spans="1:6" x14ac:dyDescent="0.25">
      <c r="A918">
        <v>917</v>
      </c>
      <c r="B918">
        <v>1.2264299999999999</v>
      </c>
      <c r="C918">
        <v>-0.99981299999999995</v>
      </c>
      <c r="D918">
        <v>2.5492300000000001</v>
      </c>
      <c r="E918">
        <v>13.539400000000001</v>
      </c>
      <c r="F918">
        <v>21</v>
      </c>
    </row>
    <row r="919" spans="1:6" x14ac:dyDescent="0.25">
      <c r="A919">
        <v>918</v>
      </c>
      <c r="B919">
        <v>1.0121500000000001</v>
      </c>
      <c r="C919">
        <v>0.57257800000000003</v>
      </c>
      <c r="D919">
        <v>3.6457700000000002</v>
      </c>
      <c r="E919">
        <v>13.7395</v>
      </c>
      <c r="F919">
        <v>21</v>
      </c>
    </row>
    <row r="920" spans="1:6" x14ac:dyDescent="0.25">
      <c r="A920">
        <v>919</v>
      </c>
      <c r="B920">
        <v>0.72663999999999995</v>
      </c>
      <c r="C920">
        <v>-2.3555299999999999</v>
      </c>
      <c r="D920">
        <v>5.4958900000000002</v>
      </c>
      <c r="E920">
        <v>13.9384</v>
      </c>
      <c r="F920">
        <v>21</v>
      </c>
    </row>
    <row r="921" spans="1:6" x14ac:dyDescent="0.25">
      <c r="A921">
        <v>920</v>
      </c>
      <c r="B921">
        <v>-0.24660299999999999</v>
      </c>
      <c r="C921">
        <v>-1.9161900000000001</v>
      </c>
      <c r="D921">
        <v>4.7488999999999999</v>
      </c>
      <c r="E921">
        <v>14.1409</v>
      </c>
      <c r="F921">
        <v>21</v>
      </c>
    </row>
    <row r="922" spans="1:6" x14ac:dyDescent="0.25">
      <c r="A922">
        <v>921</v>
      </c>
      <c r="B922">
        <v>1.5233099999999999</v>
      </c>
      <c r="C922">
        <v>5.1694500000000003</v>
      </c>
      <c r="D922">
        <v>3.1675300000000002</v>
      </c>
      <c r="E922">
        <v>14.3376</v>
      </c>
      <c r="F922">
        <v>21</v>
      </c>
    </row>
    <row r="923" spans="1:6" x14ac:dyDescent="0.25">
      <c r="A923">
        <v>922</v>
      </c>
      <c r="B923">
        <v>2.6671399999999998</v>
      </c>
      <c r="C923">
        <v>2.03783</v>
      </c>
      <c r="D923">
        <v>-6.4044900000000002E-2</v>
      </c>
      <c r="E923">
        <v>14.537000000000001</v>
      </c>
      <c r="F923">
        <v>21</v>
      </c>
    </row>
    <row r="924" spans="1:6" x14ac:dyDescent="0.25">
      <c r="A924">
        <v>923</v>
      </c>
      <c r="B924">
        <v>1.8273699999999999</v>
      </c>
      <c r="C924">
        <v>-0.142091</v>
      </c>
      <c r="D924">
        <v>-4.7884000000000003E-2</v>
      </c>
      <c r="E924">
        <v>14.7361</v>
      </c>
      <c r="F924">
        <v>21</v>
      </c>
    </row>
    <row r="925" spans="1:6" x14ac:dyDescent="0.25">
      <c r="A925">
        <v>924</v>
      </c>
      <c r="B925">
        <v>1.6472100000000001</v>
      </c>
      <c r="C925">
        <v>-0.249829</v>
      </c>
      <c r="D925">
        <v>0.75716600000000001</v>
      </c>
      <c r="E925">
        <v>14.9366</v>
      </c>
      <c r="F925">
        <v>21</v>
      </c>
    </row>
    <row r="926" spans="1:6" x14ac:dyDescent="0.25">
      <c r="A926">
        <v>925</v>
      </c>
      <c r="B926">
        <v>1.2826900000000001</v>
      </c>
      <c r="C926">
        <v>-0.29053099999999998</v>
      </c>
      <c r="D926">
        <v>2.1697500000000001</v>
      </c>
      <c r="E926">
        <v>15.1379</v>
      </c>
      <c r="F926">
        <v>21</v>
      </c>
    </row>
    <row r="927" spans="1:6" x14ac:dyDescent="0.25">
      <c r="A927">
        <v>926</v>
      </c>
      <c r="B927">
        <v>1.2174499999999999</v>
      </c>
      <c r="C927">
        <v>1.7601</v>
      </c>
      <c r="D927">
        <v>5.4049100000000001</v>
      </c>
      <c r="E927">
        <v>15.335900000000001</v>
      </c>
      <c r="F927">
        <v>21</v>
      </c>
    </row>
    <row r="928" spans="1:6" x14ac:dyDescent="0.25">
      <c r="A928">
        <v>927</v>
      </c>
      <c r="B928">
        <v>1.2665299999999999</v>
      </c>
      <c r="C928">
        <v>-2.78349</v>
      </c>
      <c r="D928">
        <v>6.6923899999999996</v>
      </c>
      <c r="E928">
        <v>15.5345</v>
      </c>
      <c r="F928">
        <v>21</v>
      </c>
    </row>
    <row r="929" spans="1:6" x14ac:dyDescent="0.25">
      <c r="A929">
        <v>928</v>
      </c>
      <c r="B929">
        <v>0.91278899999999996</v>
      </c>
      <c r="C929">
        <v>-2.0819899999999998</v>
      </c>
      <c r="D929">
        <v>6.75943</v>
      </c>
      <c r="E929">
        <v>15.734500000000001</v>
      </c>
      <c r="F929">
        <v>21</v>
      </c>
    </row>
    <row r="930" spans="1:6" x14ac:dyDescent="0.25">
      <c r="A930">
        <v>929</v>
      </c>
      <c r="B930">
        <v>1.0115499999999999</v>
      </c>
      <c r="C930">
        <v>-1.7504</v>
      </c>
      <c r="D930">
        <v>6.0286</v>
      </c>
      <c r="E930">
        <v>15.934100000000001</v>
      </c>
      <c r="F930">
        <v>21</v>
      </c>
    </row>
    <row r="931" spans="1:6" x14ac:dyDescent="0.25">
      <c r="A931">
        <v>930</v>
      </c>
      <c r="B931">
        <v>0.96486300000000003</v>
      </c>
      <c r="C931">
        <v>-1.8198300000000001</v>
      </c>
      <c r="D931">
        <v>3.65415</v>
      </c>
      <c r="E931">
        <v>16.134499999999999</v>
      </c>
      <c r="F931">
        <v>21</v>
      </c>
    </row>
    <row r="932" spans="1:6" x14ac:dyDescent="0.25">
      <c r="A932">
        <v>931</v>
      </c>
      <c r="B932">
        <v>0.82659800000000005</v>
      </c>
      <c r="C932">
        <v>-1.5822000000000001</v>
      </c>
      <c r="D932">
        <v>2.7952300000000001</v>
      </c>
      <c r="E932">
        <v>16.333300000000001</v>
      </c>
      <c r="F932">
        <v>21</v>
      </c>
    </row>
    <row r="933" spans="1:6" x14ac:dyDescent="0.25">
      <c r="A933">
        <v>932</v>
      </c>
      <c r="B933">
        <v>1.1366499999999999</v>
      </c>
      <c r="C933">
        <v>-0.38569999999999999</v>
      </c>
      <c r="D933">
        <v>1.5729900000000001</v>
      </c>
      <c r="E933">
        <v>16.532499999999999</v>
      </c>
      <c r="F933">
        <v>21</v>
      </c>
    </row>
    <row r="934" spans="1:6" x14ac:dyDescent="0.25">
      <c r="A934">
        <v>933</v>
      </c>
      <c r="B934">
        <v>1.2192499999999999</v>
      </c>
      <c r="C934">
        <v>-1.6394599999999999E-2</v>
      </c>
      <c r="D934">
        <v>1.6519999999999999</v>
      </c>
      <c r="E934">
        <v>16.731300000000001</v>
      </c>
      <c r="F934">
        <v>21</v>
      </c>
    </row>
    <row r="935" spans="1:6" x14ac:dyDescent="0.25">
      <c r="A935">
        <v>934</v>
      </c>
      <c r="B935">
        <v>1.36649</v>
      </c>
      <c r="C935">
        <v>-0.21451500000000001</v>
      </c>
      <c r="D935">
        <v>1.72383</v>
      </c>
      <c r="E935">
        <v>16.9314</v>
      </c>
      <c r="F935">
        <v>21</v>
      </c>
    </row>
    <row r="936" spans="1:6" x14ac:dyDescent="0.25">
      <c r="A936">
        <v>935</v>
      </c>
      <c r="B936">
        <v>0.96606000000000003</v>
      </c>
      <c r="C936">
        <v>-0.122338</v>
      </c>
      <c r="D936">
        <v>1.65679</v>
      </c>
      <c r="E936">
        <v>17.131499999999999</v>
      </c>
      <c r="F936">
        <v>21</v>
      </c>
    </row>
    <row r="937" spans="1:6" x14ac:dyDescent="0.25">
      <c r="A937">
        <v>936</v>
      </c>
      <c r="B937">
        <v>0.99359399999999998</v>
      </c>
      <c r="C937">
        <v>-3.4351399999999997E-2</v>
      </c>
      <c r="D937">
        <v>1.5394699999999999</v>
      </c>
      <c r="E937">
        <v>17.3307</v>
      </c>
      <c r="F937">
        <v>21</v>
      </c>
    </row>
    <row r="938" spans="1:6" x14ac:dyDescent="0.25">
      <c r="A938">
        <v>937</v>
      </c>
      <c r="B938">
        <v>1.1773499999999999</v>
      </c>
      <c r="C938">
        <v>3.9558099999999997E-3</v>
      </c>
      <c r="D938">
        <v>2.0033500000000002</v>
      </c>
      <c r="E938">
        <v>17.529800000000002</v>
      </c>
      <c r="F938">
        <v>21</v>
      </c>
    </row>
    <row r="939" spans="1:6" x14ac:dyDescent="0.25">
      <c r="A939">
        <v>938</v>
      </c>
      <c r="B939">
        <v>0.236427</v>
      </c>
      <c r="C939">
        <v>-0.86274499999999998</v>
      </c>
      <c r="D939">
        <v>2.41635</v>
      </c>
      <c r="E939">
        <v>17.730599999999999</v>
      </c>
      <c r="F939">
        <v>21</v>
      </c>
    </row>
    <row r="940" spans="1:6" x14ac:dyDescent="0.25">
      <c r="A940">
        <v>939</v>
      </c>
      <c r="B940">
        <v>0.277727</v>
      </c>
      <c r="C940">
        <v>-1.6169199999999999</v>
      </c>
      <c r="D940">
        <v>3.9019499999999998</v>
      </c>
      <c r="E940">
        <v>17.930099999999999</v>
      </c>
      <c r="F940">
        <v>21</v>
      </c>
    </row>
    <row r="941" spans="1:6" x14ac:dyDescent="0.25">
      <c r="A941">
        <v>940</v>
      </c>
      <c r="B941">
        <v>1.3245899999999999</v>
      </c>
      <c r="C941">
        <v>-1.8443700000000001</v>
      </c>
      <c r="D941">
        <v>5.6826400000000001</v>
      </c>
      <c r="E941">
        <v>18.128699999999998</v>
      </c>
      <c r="F941">
        <v>21</v>
      </c>
    </row>
    <row r="942" spans="1:6" x14ac:dyDescent="0.25">
      <c r="A942">
        <v>941</v>
      </c>
      <c r="B942">
        <v>1.0911599999999999</v>
      </c>
      <c r="C942">
        <v>-2.7655400000000001</v>
      </c>
      <c r="D942">
        <v>5.5539500000000004</v>
      </c>
      <c r="E942">
        <v>18.328700000000001</v>
      </c>
      <c r="F942">
        <v>21</v>
      </c>
    </row>
    <row r="943" spans="1:6" x14ac:dyDescent="0.25">
      <c r="A943">
        <v>942</v>
      </c>
      <c r="B943">
        <v>1.0893600000000001</v>
      </c>
      <c r="C943">
        <v>-1.9964</v>
      </c>
      <c r="D943">
        <v>4.3819900000000001</v>
      </c>
      <c r="E943">
        <v>18.5291</v>
      </c>
      <c r="F943">
        <v>21</v>
      </c>
    </row>
    <row r="944" spans="1:6" x14ac:dyDescent="0.25">
      <c r="A944">
        <v>943</v>
      </c>
      <c r="B944">
        <v>1.54965</v>
      </c>
      <c r="C944">
        <v>0.87305100000000002</v>
      </c>
      <c r="D944">
        <v>0.56144000000000005</v>
      </c>
      <c r="E944">
        <v>18.728300000000001</v>
      </c>
      <c r="F944">
        <v>21</v>
      </c>
    </row>
    <row r="945" spans="1:6" x14ac:dyDescent="0.25">
      <c r="A945">
        <v>944</v>
      </c>
      <c r="B945">
        <v>2.2768899999999999</v>
      </c>
      <c r="C945">
        <v>0.78087399999999996</v>
      </c>
      <c r="D945">
        <v>0.52073899999999995</v>
      </c>
      <c r="E945">
        <v>18.9285</v>
      </c>
      <c r="F945">
        <v>21</v>
      </c>
    </row>
    <row r="946" spans="1:6" x14ac:dyDescent="0.25">
      <c r="A946">
        <v>945</v>
      </c>
      <c r="B946">
        <v>1.79745</v>
      </c>
      <c r="C946">
        <v>-9.9593200000000007E-2</v>
      </c>
      <c r="D946">
        <v>0.22984299999999999</v>
      </c>
      <c r="E946">
        <v>19.125299999999999</v>
      </c>
      <c r="F946">
        <v>21</v>
      </c>
    </row>
    <row r="947" spans="1:6" x14ac:dyDescent="0.25">
      <c r="A947">
        <v>946</v>
      </c>
      <c r="B947">
        <v>1.7507600000000001</v>
      </c>
      <c r="C947">
        <v>0.13863</v>
      </c>
      <c r="D947">
        <v>0.714669</v>
      </c>
      <c r="E947">
        <v>19.325700000000001</v>
      </c>
      <c r="F947">
        <v>21</v>
      </c>
    </row>
    <row r="948" spans="1:6" x14ac:dyDescent="0.25">
      <c r="A948">
        <v>947</v>
      </c>
      <c r="B948">
        <v>1.7358</v>
      </c>
      <c r="C948">
        <v>-7.8045900000000001E-2</v>
      </c>
      <c r="D948">
        <v>1.7262200000000001</v>
      </c>
      <c r="E948">
        <v>19.526</v>
      </c>
      <c r="F948">
        <v>21</v>
      </c>
    </row>
    <row r="949" spans="1:6" x14ac:dyDescent="0.25">
      <c r="A949">
        <v>948</v>
      </c>
      <c r="B949">
        <v>1.63584</v>
      </c>
      <c r="C949">
        <v>0.18651400000000001</v>
      </c>
      <c r="D949">
        <v>2.7898399999999999</v>
      </c>
      <c r="E949">
        <v>19.725899999999999</v>
      </c>
      <c r="F949">
        <v>21</v>
      </c>
    </row>
    <row r="950" spans="1:6" x14ac:dyDescent="0.25">
      <c r="A950">
        <v>949</v>
      </c>
      <c r="B950">
        <v>1.1169</v>
      </c>
      <c r="C950">
        <v>-2.0927699999999998</v>
      </c>
      <c r="D950">
        <v>7.1341200000000002</v>
      </c>
      <c r="E950">
        <v>19.9253</v>
      </c>
      <c r="F950">
        <v>21</v>
      </c>
    </row>
    <row r="951" spans="1:6" x14ac:dyDescent="0.25">
      <c r="A951">
        <v>950</v>
      </c>
      <c r="B951">
        <v>0.54049100000000005</v>
      </c>
      <c r="C951">
        <v>-2.5542500000000001</v>
      </c>
      <c r="D951">
        <v>7.12514</v>
      </c>
      <c r="E951">
        <v>20.123699999999999</v>
      </c>
      <c r="F951">
        <v>21</v>
      </c>
    </row>
    <row r="952" spans="1:6" x14ac:dyDescent="0.25">
      <c r="A952">
        <v>951</v>
      </c>
      <c r="B952">
        <v>1.6920999999999999</v>
      </c>
      <c r="C952">
        <v>-2.1274799999999998</v>
      </c>
      <c r="D952">
        <v>6.2237299999999998</v>
      </c>
      <c r="E952">
        <v>20.322800000000001</v>
      </c>
      <c r="F952">
        <v>21</v>
      </c>
    </row>
    <row r="953" spans="1:6" x14ac:dyDescent="0.25">
      <c r="A953">
        <v>952</v>
      </c>
      <c r="B953">
        <v>1.0402800000000001</v>
      </c>
      <c r="C953">
        <v>-1.7186699999999999</v>
      </c>
      <c r="D953">
        <v>4.2042200000000003</v>
      </c>
      <c r="E953">
        <v>20.5243</v>
      </c>
      <c r="F953">
        <v>21</v>
      </c>
    </row>
    <row r="954" spans="1:6" x14ac:dyDescent="0.25">
      <c r="A954">
        <v>953</v>
      </c>
      <c r="B954">
        <v>0.31783</v>
      </c>
      <c r="C954">
        <v>-1.2117</v>
      </c>
      <c r="D954">
        <v>3.40036</v>
      </c>
      <c r="E954">
        <v>20.723400000000002</v>
      </c>
      <c r="F954">
        <v>21</v>
      </c>
    </row>
    <row r="955" spans="1:6" x14ac:dyDescent="0.25">
      <c r="A955">
        <v>954</v>
      </c>
      <c r="B955">
        <v>0.81163399999999997</v>
      </c>
      <c r="C955">
        <v>-0.55269599999999997</v>
      </c>
      <c r="D955">
        <v>2.0482399999999998</v>
      </c>
      <c r="E955">
        <v>20.922899999999998</v>
      </c>
      <c r="F955">
        <v>21</v>
      </c>
    </row>
    <row r="956" spans="1:6" x14ac:dyDescent="0.25">
      <c r="A956">
        <v>955</v>
      </c>
      <c r="B956">
        <v>1.37547</v>
      </c>
      <c r="C956">
        <v>-0.31626900000000002</v>
      </c>
      <c r="D956">
        <v>1.7322</v>
      </c>
      <c r="E956">
        <v>21.121200000000002</v>
      </c>
      <c r="F956">
        <v>21</v>
      </c>
    </row>
    <row r="957" spans="1:6" x14ac:dyDescent="0.25">
      <c r="A957">
        <v>956</v>
      </c>
      <c r="B957">
        <v>1.4796199999999999</v>
      </c>
      <c r="C957">
        <v>-6.2198899999999996E-3</v>
      </c>
      <c r="D957">
        <v>1.28329</v>
      </c>
      <c r="E957">
        <v>21.320399999999999</v>
      </c>
      <c r="F957">
        <v>21</v>
      </c>
    </row>
    <row r="958" spans="1:6" x14ac:dyDescent="0.25">
      <c r="A958">
        <v>957</v>
      </c>
      <c r="B958">
        <v>1.3281799999999999</v>
      </c>
      <c r="C958">
        <v>-0.104382</v>
      </c>
      <c r="D958">
        <v>1.25037</v>
      </c>
      <c r="E958">
        <v>21.520900000000001</v>
      </c>
      <c r="F958">
        <v>21</v>
      </c>
    </row>
    <row r="959" spans="1:6" x14ac:dyDescent="0.25">
      <c r="A959">
        <v>958</v>
      </c>
      <c r="B959">
        <v>1.45807</v>
      </c>
      <c r="C959">
        <v>2.7298900000000001E-2</v>
      </c>
      <c r="D959">
        <v>1.0642199999999999</v>
      </c>
      <c r="E959">
        <v>21.721499999999999</v>
      </c>
      <c r="F959">
        <v>21</v>
      </c>
    </row>
    <row r="960" spans="1:6" x14ac:dyDescent="0.25">
      <c r="A960">
        <v>959</v>
      </c>
      <c r="B960">
        <v>1.3305800000000001</v>
      </c>
      <c r="C960">
        <v>-0.25461800000000001</v>
      </c>
      <c r="D960">
        <v>1.2072799999999999</v>
      </c>
      <c r="E960">
        <v>21.9208</v>
      </c>
      <c r="F960">
        <v>21</v>
      </c>
    </row>
    <row r="961" spans="1:6" x14ac:dyDescent="0.25">
      <c r="A961">
        <v>960</v>
      </c>
      <c r="B961">
        <v>1.06901</v>
      </c>
      <c r="C961">
        <v>-4.1533500000000001E-2</v>
      </c>
      <c r="D961">
        <v>1.18872</v>
      </c>
      <c r="E961">
        <v>22.119</v>
      </c>
      <c r="F961">
        <v>21</v>
      </c>
    </row>
    <row r="962" spans="1:6" x14ac:dyDescent="0.25">
      <c r="A962">
        <v>961</v>
      </c>
      <c r="B962">
        <v>1.0223199999999999</v>
      </c>
      <c r="C962">
        <v>-2.9562999999999999E-2</v>
      </c>
      <c r="D962">
        <v>1.20309</v>
      </c>
      <c r="E962">
        <v>22.317399999999999</v>
      </c>
      <c r="F962">
        <v>21</v>
      </c>
    </row>
    <row r="963" spans="1:6" x14ac:dyDescent="0.25">
      <c r="A963">
        <v>962</v>
      </c>
      <c r="B963">
        <v>1.1953100000000001</v>
      </c>
      <c r="C963">
        <v>-6.4877500000000005E-2</v>
      </c>
      <c r="D963">
        <v>1.15341</v>
      </c>
      <c r="E963">
        <v>22.5167</v>
      </c>
      <c r="F963">
        <v>21</v>
      </c>
    </row>
    <row r="964" spans="1:6" x14ac:dyDescent="0.25">
      <c r="A964">
        <v>963</v>
      </c>
      <c r="B964">
        <v>1.0325</v>
      </c>
      <c r="C964">
        <v>-0.100192</v>
      </c>
      <c r="D964">
        <v>1.3377600000000001</v>
      </c>
      <c r="E964">
        <v>22.720199999999998</v>
      </c>
      <c r="F964">
        <v>21</v>
      </c>
    </row>
    <row r="965" spans="1:6" x14ac:dyDescent="0.25">
      <c r="A965">
        <v>964</v>
      </c>
      <c r="B965">
        <v>1.3395600000000001</v>
      </c>
      <c r="C965">
        <v>2.75895E-3</v>
      </c>
      <c r="D965">
        <v>1.2551600000000001</v>
      </c>
      <c r="E965">
        <v>22.917400000000001</v>
      </c>
      <c r="F965">
        <v>21</v>
      </c>
    </row>
    <row r="966" spans="1:6" x14ac:dyDescent="0.25">
      <c r="A966">
        <v>965</v>
      </c>
      <c r="B966">
        <v>1.2144600000000001</v>
      </c>
      <c r="C966">
        <v>-0.16902500000000001</v>
      </c>
      <c r="D966">
        <v>1.42455</v>
      </c>
      <c r="E966">
        <v>23.116199999999999</v>
      </c>
      <c r="F966">
        <v>21</v>
      </c>
    </row>
    <row r="967" spans="1:6" x14ac:dyDescent="0.25">
      <c r="A967">
        <v>966</v>
      </c>
      <c r="B967">
        <v>1.2850900000000001</v>
      </c>
      <c r="C967">
        <v>-8.6136200000000007E-3</v>
      </c>
      <c r="D967">
        <v>1.2282299999999999</v>
      </c>
      <c r="E967">
        <v>23.3155</v>
      </c>
      <c r="F967">
        <v>21</v>
      </c>
    </row>
    <row r="968" spans="1:6" x14ac:dyDescent="0.25">
      <c r="A968">
        <v>967</v>
      </c>
      <c r="B968">
        <v>1.24379</v>
      </c>
      <c r="C968">
        <v>-3.8540900000000003E-2</v>
      </c>
      <c r="D968">
        <v>1.1372500000000001</v>
      </c>
      <c r="E968">
        <v>23.515699999999999</v>
      </c>
      <c r="F968">
        <v>21</v>
      </c>
    </row>
    <row r="969" spans="1:6" x14ac:dyDescent="0.25">
      <c r="A969">
        <v>968</v>
      </c>
      <c r="B969">
        <v>1.2455799999999999</v>
      </c>
      <c r="C969">
        <v>-4.7519699999999998E-2</v>
      </c>
      <c r="D969">
        <v>1.22404</v>
      </c>
      <c r="E969">
        <v>23.717500000000001</v>
      </c>
      <c r="F969">
        <v>21</v>
      </c>
    </row>
    <row r="970" spans="1:6" x14ac:dyDescent="0.25">
      <c r="A970">
        <v>969</v>
      </c>
      <c r="B970">
        <v>1.2773099999999999</v>
      </c>
      <c r="C970">
        <v>6.44092E-2</v>
      </c>
      <c r="D970">
        <v>1.0911599999999999</v>
      </c>
      <c r="E970">
        <v>23.9148</v>
      </c>
      <c r="F970">
        <v>21</v>
      </c>
    </row>
    <row r="971" spans="1:6" x14ac:dyDescent="0.25">
      <c r="A971">
        <v>970</v>
      </c>
      <c r="B971">
        <v>1.07619</v>
      </c>
      <c r="C971">
        <v>-0.29532000000000003</v>
      </c>
      <c r="D971">
        <v>1.4347300000000001</v>
      </c>
      <c r="E971">
        <v>24.113900000000001</v>
      </c>
      <c r="F971">
        <v>21</v>
      </c>
    </row>
    <row r="972" spans="1:6" x14ac:dyDescent="0.25">
      <c r="A972">
        <v>971</v>
      </c>
      <c r="B972">
        <v>1.19411</v>
      </c>
      <c r="C972">
        <v>2.4905199999999999E-2</v>
      </c>
      <c r="D972">
        <v>0.87807299999999999</v>
      </c>
      <c r="E972">
        <v>24.3139</v>
      </c>
      <c r="F972">
        <v>21</v>
      </c>
    </row>
    <row r="973" spans="1:6" x14ac:dyDescent="0.25">
      <c r="A973">
        <v>972</v>
      </c>
      <c r="B973">
        <v>1.3054399999999999</v>
      </c>
      <c r="C973">
        <v>-4.7519699999999998E-2</v>
      </c>
      <c r="D973">
        <v>0.66139800000000004</v>
      </c>
      <c r="E973">
        <v>24.514299999999999</v>
      </c>
      <c r="F973">
        <v>21</v>
      </c>
    </row>
    <row r="974" spans="1:6" x14ac:dyDescent="0.25">
      <c r="A974">
        <v>973</v>
      </c>
      <c r="B974">
        <v>1.2569600000000001</v>
      </c>
      <c r="C974">
        <v>-1.4315E-3</v>
      </c>
      <c r="D974">
        <v>0.90740200000000004</v>
      </c>
      <c r="E974">
        <v>24.715599999999998</v>
      </c>
      <c r="F974">
        <v>21</v>
      </c>
    </row>
    <row r="975" spans="1:6" x14ac:dyDescent="0.25">
      <c r="A975">
        <v>974</v>
      </c>
      <c r="B975">
        <v>1.25576</v>
      </c>
      <c r="C975">
        <v>0.39839999999999998</v>
      </c>
      <c r="D975">
        <v>0.65960300000000005</v>
      </c>
      <c r="E975">
        <v>24.912600000000001</v>
      </c>
      <c r="F975">
        <v>21</v>
      </c>
    </row>
    <row r="976" spans="1:6" x14ac:dyDescent="0.25">
      <c r="A976">
        <v>975</v>
      </c>
      <c r="B976">
        <v>1.05524</v>
      </c>
      <c r="C976">
        <v>5.3036699999999999E-2</v>
      </c>
      <c r="D976">
        <v>0.80445199999999994</v>
      </c>
      <c r="E976">
        <v>25.1128</v>
      </c>
      <c r="F976">
        <v>21</v>
      </c>
    </row>
    <row r="977" spans="1:6" x14ac:dyDescent="0.25">
      <c r="A977">
        <v>976</v>
      </c>
      <c r="B977">
        <v>-0.478242</v>
      </c>
      <c r="C977">
        <v>-1.8190399999999999E-2</v>
      </c>
      <c r="D977">
        <v>0.36870700000000001</v>
      </c>
      <c r="E977">
        <v>0.13106400000000001</v>
      </c>
      <c r="F977">
        <v>24</v>
      </c>
    </row>
    <row r="978" spans="1:6" x14ac:dyDescent="0.25">
      <c r="A978">
        <v>977</v>
      </c>
      <c r="B978">
        <v>-0.53749800000000003</v>
      </c>
      <c r="C978">
        <v>6.6205E-2</v>
      </c>
      <c r="D978">
        <v>1.00796</v>
      </c>
      <c r="E978">
        <v>0.29775600000000002</v>
      </c>
      <c r="F978">
        <v>24</v>
      </c>
    </row>
    <row r="979" spans="1:6" x14ac:dyDescent="0.25">
      <c r="A979">
        <v>978</v>
      </c>
      <c r="B979">
        <v>-0.52313299999999996</v>
      </c>
      <c r="C979">
        <v>6.9197599999999998E-2</v>
      </c>
      <c r="D979">
        <v>0.814029</v>
      </c>
      <c r="E979">
        <v>0.497309</v>
      </c>
      <c r="F979">
        <v>24</v>
      </c>
    </row>
    <row r="980" spans="1:6" x14ac:dyDescent="0.25">
      <c r="A980">
        <v>979</v>
      </c>
      <c r="B980">
        <v>-0.530914</v>
      </c>
      <c r="C980">
        <v>8.4760600000000005E-2</v>
      </c>
      <c r="D980">
        <v>0.80265600000000004</v>
      </c>
      <c r="E980">
        <v>0.69667599999999996</v>
      </c>
      <c r="F980">
        <v>24</v>
      </c>
    </row>
    <row r="981" spans="1:6" x14ac:dyDescent="0.25">
      <c r="A981">
        <v>980</v>
      </c>
      <c r="B981">
        <v>-0.51415500000000003</v>
      </c>
      <c r="C981">
        <v>0.102716</v>
      </c>
      <c r="D981">
        <v>0.76674299999999995</v>
      </c>
      <c r="E981">
        <v>0.89682300000000004</v>
      </c>
      <c r="F981">
        <v>24</v>
      </c>
    </row>
    <row r="982" spans="1:6" x14ac:dyDescent="0.25">
      <c r="A982">
        <v>981</v>
      </c>
      <c r="B982">
        <v>-0.46327800000000002</v>
      </c>
      <c r="C982">
        <v>9.9723800000000001E-2</v>
      </c>
      <c r="D982">
        <v>0.73921000000000003</v>
      </c>
      <c r="E982">
        <v>1.09816</v>
      </c>
      <c r="F982">
        <v>24</v>
      </c>
    </row>
    <row r="983" spans="1:6" x14ac:dyDescent="0.25">
      <c r="A983">
        <v>982</v>
      </c>
      <c r="B983">
        <v>-0.48422700000000002</v>
      </c>
      <c r="C983">
        <v>8.1767099999999995E-2</v>
      </c>
      <c r="D983">
        <v>0.84096300000000002</v>
      </c>
      <c r="E983">
        <v>1.29708</v>
      </c>
      <c r="F983">
        <v>24</v>
      </c>
    </row>
    <row r="984" spans="1:6" x14ac:dyDescent="0.25">
      <c r="A984">
        <v>983</v>
      </c>
      <c r="B984">
        <v>-0.19273299999999999</v>
      </c>
      <c r="C984">
        <v>0.30502699999999999</v>
      </c>
      <c r="D984">
        <v>0.88286200000000004</v>
      </c>
      <c r="E984">
        <v>1.49475</v>
      </c>
      <c r="F984">
        <v>24</v>
      </c>
    </row>
    <row r="985" spans="1:6" x14ac:dyDescent="0.25">
      <c r="A985">
        <v>984</v>
      </c>
      <c r="B985">
        <v>-7.3023199999999996E-2</v>
      </c>
      <c r="C985">
        <v>1.0161</v>
      </c>
      <c r="D985">
        <v>0.72963299999999998</v>
      </c>
      <c r="E985">
        <v>1.6961299999999999</v>
      </c>
      <c r="F985">
        <v>24</v>
      </c>
    </row>
    <row r="986" spans="1:6" x14ac:dyDescent="0.25">
      <c r="A986">
        <v>985</v>
      </c>
      <c r="B986">
        <v>-0.85233599999999998</v>
      </c>
      <c r="C986">
        <v>-0.83221900000000004</v>
      </c>
      <c r="D986">
        <v>7.0144099999999998</v>
      </c>
      <c r="E986">
        <v>1.89459</v>
      </c>
      <c r="F986">
        <v>24</v>
      </c>
    </row>
    <row r="987" spans="1:6" x14ac:dyDescent="0.25">
      <c r="A987">
        <v>986</v>
      </c>
      <c r="B987">
        <v>0.52193599999999996</v>
      </c>
      <c r="C987">
        <v>-3.5735800000000002</v>
      </c>
      <c r="D987">
        <v>9.5654299999999992</v>
      </c>
      <c r="E987">
        <v>2.0939100000000002</v>
      </c>
      <c r="F987">
        <v>24</v>
      </c>
    </row>
    <row r="988" spans="1:6" x14ac:dyDescent="0.25">
      <c r="A988">
        <v>987</v>
      </c>
      <c r="B988">
        <v>1.1528099999999999</v>
      </c>
      <c r="C988">
        <v>-3.01633</v>
      </c>
      <c r="D988">
        <v>7.3071000000000002</v>
      </c>
      <c r="E988">
        <v>2.2933500000000002</v>
      </c>
      <c r="F988">
        <v>24</v>
      </c>
    </row>
    <row r="989" spans="1:6" x14ac:dyDescent="0.25">
      <c r="A989">
        <v>988</v>
      </c>
      <c r="B989">
        <v>-1.67235</v>
      </c>
      <c r="C989">
        <v>-3.0989300000000002</v>
      </c>
      <c r="D989">
        <v>3.8067799999999998</v>
      </c>
      <c r="E989">
        <v>2.4926900000000001</v>
      </c>
      <c r="F989">
        <v>24</v>
      </c>
    </row>
    <row r="990" spans="1:6" x14ac:dyDescent="0.25">
      <c r="A990">
        <v>989</v>
      </c>
      <c r="B990">
        <v>-0.38307200000000002</v>
      </c>
      <c r="C990">
        <v>-0.54132400000000003</v>
      </c>
      <c r="D990">
        <v>2.08595</v>
      </c>
      <c r="E990">
        <v>2.69353</v>
      </c>
      <c r="F990">
        <v>24</v>
      </c>
    </row>
    <row r="991" spans="1:6" x14ac:dyDescent="0.25">
      <c r="A991">
        <v>990</v>
      </c>
      <c r="B991">
        <v>0.22445599999999999</v>
      </c>
      <c r="C991">
        <v>0.95684800000000003</v>
      </c>
      <c r="D991">
        <v>0.98341800000000001</v>
      </c>
      <c r="E991">
        <v>2.8915799999999998</v>
      </c>
      <c r="F991">
        <v>24</v>
      </c>
    </row>
    <row r="992" spans="1:6" x14ac:dyDescent="0.25">
      <c r="A992">
        <v>991</v>
      </c>
      <c r="B992">
        <v>-0.22744900000000001</v>
      </c>
      <c r="C992">
        <v>0.14341799999999999</v>
      </c>
      <c r="D992">
        <v>1.33656</v>
      </c>
      <c r="E992">
        <v>3.0934400000000002</v>
      </c>
      <c r="F992">
        <v>24</v>
      </c>
    </row>
    <row r="993" spans="1:6" x14ac:dyDescent="0.25">
      <c r="A993">
        <v>992</v>
      </c>
      <c r="B993">
        <v>-0.32082300000000002</v>
      </c>
      <c r="C993">
        <v>-1.7719400000000001</v>
      </c>
      <c r="D993">
        <v>2.3750499999999999</v>
      </c>
      <c r="E993">
        <v>3.29081</v>
      </c>
      <c r="F993">
        <v>24</v>
      </c>
    </row>
    <row r="994" spans="1:6" x14ac:dyDescent="0.25">
      <c r="A994">
        <v>993</v>
      </c>
      <c r="B994">
        <v>-0.80385300000000004</v>
      </c>
      <c r="C994">
        <v>-2.4081999999999999</v>
      </c>
      <c r="D994">
        <v>3.8217400000000001</v>
      </c>
      <c r="E994">
        <v>3.49051</v>
      </c>
      <c r="F994">
        <v>24</v>
      </c>
    </row>
    <row r="995" spans="1:6" x14ac:dyDescent="0.25">
      <c r="A995">
        <v>994</v>
      </c>
      <c r="B995">
        <v>0.692523</v>
      </c>
      <c r="C995">
        <v>-2.2035</v>
      </c>
      <c r="D995">
        <v>6.25725</v>
      </c>
      <c r="E995">
        <v>3.69102</v>
      </c>
      <c r="F995">
        <v>24</v>
      </c>
    </row>
    <row r="996" spans="1:6" x14ac:dyDescent="0.25">
      <c r="A996">
        <v>995</v>
      </c>
      <c r="B996">
        <v>1.9752200000000001E-2</v>
      </c>
      <c r="C996">
        <v>-3.0025599999999999</v>
      </c>
      <c r="D996">
        <v>7.7147199999999998</v>
      </c>
      <c r="E996">
        <v>3.8894500000000001</v>
      </c>
      <c r="F996">
        <v>24</v>
      </c>
    </row>
    <row r="997" spans="1:6" x14ac:dyDescent="0.25">
      <c r="A997">
        <v>996</v>
      </c>
      <c r="B997">
        <v>0.12330099999999999</v>
      </c>
      <c r="C997">
        <v>0.61687199999999998</v>
      </c>
      <c r="D997">
        <v>5.4402200000000001</v>
      </c>
      <c r="E997">
        <v>4.0891599999999997</v>
      </c>
      <c r="F997">
        <v>24</v>
      </c>
    </row>
    <row r="998" spans="1:6" x14ac:dyDescent="0.25">
      <c r="A998">
        <v>997</v>
      </c>
      <c r="B998">
        <v>0.31184499999999998</v>
      </c>
      <c r="C998">
        <v>0.13623499999999999</v>
      </c>
      <c r="D998">
        <v>2.4355000000000002</v>
      </c>
      <c r="E998">
        <v>4.2901899999999999</v>
      </c>
      <c r="F998">
        <v>24</v>
      </c>
    </row>
    <row r="999" spans="1:6" x14ac:dyDescent="0.25">
      <c r="A999">
        <v>998</v>
      </c>
      <c r="B999">
        <v>2.9927500000000002E-3</v>
      </c>
      <c r="C999">
        <v>0.382239</v>
      </c>
      <c r="D999">
        <v>1.3090299999999999</v>
      </c>
      <c r="E999">
        <v>4.4880100000000001</v>
      </c>
      <c r="F999">
        <v>24</v>
      </c>
    </row>
    <row r="1000" spans="1:6" x14ac:dyDescent="0.25">
      <c r="A1000">
        <v>999</v>
      </c>
      <c r="B1000">
        <v>0.15562300000000001</v>
      </c>
      <c r="C1000">
        <v>0.63123700000000005</v>
      </c>
      <c r="D1000">
        <v>0.65840500000000002</v>
      </c>
      <c r="E1000">
        <v>4.6896899999999997</v>
      </c>
      <c r="F1000">
        <v>24</v>
      </c>
    </row>
    <row r="1001" spans="1:6" x14ac:dyDescent="0.25">
      <c r="A1001">
        <v>1000</v>
      </c>
      <c r="B1001">
        <v>7.2424600000000006E-2</v>
      </c>
      <c r="C1001">
        <v>0.57078399999999996</v>
      </c>
      <c r="D1001">
        <v>1.22763</v>
      </c>
      <c r="E1001">
        <v>4.8872999999999998</v>
      </c>
      <c r="F1001">
        <v>24</v>
      </c>
    </row>
    <row r="1002" spans="1:6" x14ac:dyDescent="0.25">
      <c r="A1002">
        <v>1001</v>
      </c>
      <c r="B1002">
        <v>0.125696</v>
      </c>
      <c r="C1002">
        <v>0.16616300000000001</v>
      </c>
      <c r="D1002">
        <v>2.7006600000000001</v>
      </c>
      <c r="E1002">
        <v>5.0860399999999997</v>
      </c>
      <c r="F1002">
        <v>24</v>
      </c>
    </row>
    <row r="1003" spans="1:6" x14ac:dyDescent="0.25">
      <c r="A1003">
        <v>1002</v>
      </c>
      <c r="B1003">
        <v>-0.31483800000000001</v>
      </c>
      <c r="C1003">
        <v>-3.7537400000000001</v>
      </c>
      <c r="D1003">
        <v>7.5626800000000003</v>
      </c>
      <c r="E1003">
        <v>5.2866499999999998</v>
      </c>
      <c r="F1003">
        <v>24</v>
      </c>
    </row>
    <row r="1004" spans="1:6" x14ac:dyDescent="0.25">
      <c r="A1004">
        <v>1003</v>
      </c>
      <c r="B1004">
        <v>0.102951</v>
      </c>
      <c r="C1004">
        <v>-3.2168399999999999</v>
      </c>
      <c r="D1004">
        <v>8.2755600000000005</v>
      </c>
      <c r="E1004">
        <v>5.4879300000000004</v>
      </c>
      <c r="F1004">
        <v>24</v>
      </c>
    </row>
    <row r="1005" spans="1:6" x14ac:dyDescent="0.25">
      <c r="A1005">
        <v>1004</v>
      </c>
      <c r="B1005">
        <v>-0.70209999999999995</v>
      </c>
      <c r="C1005">
        <v>-1.82881</v>
      </c>
      <c r="D1005">
        <v>6.6295400000000004</v>
      </c>
      <c r="E1005">
        <v>5.6878099999999998</v>
      </c>
      <c r="F1005">
        <v>24</v>
      </c>
    </row>
    <row r="1006" spans="1:6" x14ac:dyDescent="0.25">
      <c r="A1006">
        <v>1005</v>
      </c>
      <c r="B1006">
        <v>-0.71646500000000002</v>
      </c>
      <c r="C1006">
        <v>-3.0468600000000001</v>
      </c>
      <c r="D1006">
        <v>2.88741</v>
      </c>
      <c r="E1006">
        <v>5.8855500000000003</v>
      </c>
      <c r="F1006">
        <v>24</v>
      </c>
    </row>
    <row r="1007" spans="1:6" x14ac:dyDescent="0.25">
      <c r="A1007">
        <v>1006</v>
      </c>
      <c r="B1007">
        <v>-0.66498999999999997</v>
      </c>
      <c r="C1007">
        <v>-0.43537999999999999</v>
      </c>
      <c r="D1007">
        <v>1.1809400000000001</v>
      </c>
      <c r="E1007">
        <v>6.0849399999999996</v>
      </c>
      <c r="F1007">
        <v>24</v>
      </c>
    </row>
    <row r="1008" spans="1:6" x14ac:dyDescent="0.25">
      <c r="A1008">
        <v>1007</v>
      </c>
      <c r="B1008">
        <v>-0.30226799999999998</v>
      </c>
      <c r="C1008">
        <v>1.1298299999999999</v>
      </c>
      <c r="D1008">
        <v>0.32142199999999999</v>
      </c>
      <c r="E1008">
        <v>6.2860699999999996</v>
      </c>
      <c r="F1008">
        <v>24</v>
      </c>
    </row>
    <row r="1009" spans="1:6" x14ac:dyDescent="0.25">
      <c r="A1009">
        <v>1008</v>
      </c>
      <c r="B1009">
        <v>-0.207098</v>
      </c>
      <c r="C1009">
        <v>2.67009E-2</v>
      </c>
      <c r="D1009">
        <v>0.85173699999999997</v>
      </c>
      <c r="E1009">
        <v>6.4854900000000004</v>
      </c>
      <c r="F1009">
        <v>24</v>
      </c>
    </row>
    <row r="1010" spans="1:6" x14ac:dyDescent="0.25">
      <c r="A1010">
        <v>1009</v>
      </c>
      <c r="B1010">
        <v>-0.37768499999999999</v>
      </c>
      <c r="C1010">
        <v>-1.07822</v>
      </c>
      <c r="D1010">
        <v>1.8974</v>
      </c>
      <c r="E1010">
        <v>6.6837499999999999</v>
      </c>
      <c r="F1010">
        <v>24</v>
      </c>
    </row>
    <row r="1011" spans="1:6" x14ac:dyDescent="0.25">
      <c r="A1011">
        <v>1010</v>
      </c>
      <c r="B1011">
        <v>0.113126</v>
      </c>
      <c r="C1011">
        <v>-1.3499699999999999</v>
      </c>
      <c r="D1011">
        <v>3.3782199999999998</v>
      </c>
      <c r="E1011">
        <v>6.8821000000000003</v>
      </c>
      <c r="F1011">
        <v>24</v>
      </c>
    </row>
    <row r="1012" spans="1:6" x14ac:dyDescent="0.25">
      <c r="A1012">
        <v>1011</v>
      </c>
      <c r="B1012">
        <v>0.19811999999999999</v>
      </c>
      <c r="C1012">
        <v>-1.95211</v>
      </c>
      <c r="D1012">
        <v>5.9130799999999999</v>
      </c>
      <c r="E1012">
        <v>7.08169</v>
      </c>
      <c r="F1012">
        <v>24</v>
      </c>
    </row>
    <row r="1013" spans="1:6" x14ac:dyDescent="0.25">
      <c r="A1013">
        <v>1012</v>
      </c>
      <c r="B1013">
        <v>0.21248500000000001</v>
      </c>
      <c r="C1013">
        <v>-2.5141499999999999</v>
      </c>
      <c r="D1013">
        <v>7.2855600000000003</v>
      </c>
      <c r="E1013">
        <v>7.2816000000000001</v>
      </c>
      <c r="F1013">
        <v>24</v>
      </c>
    </row>
    <row r="1014" spans="1:6" x14ac:dyDescent="0.25">
      <c r="A1014">
        <v>1013</v>
      </c>
      <c r="B1014">
        <v>-0.11971</v>
      </c>
      <c r="C1014">
        <v>-3.0941399999999999</v>
      </c>
      <c r="D1014">
        <v>7.3986799999999997</v>
      </c>
      <c r="E1014">
        <v>7.4835000000000003</v>
      </c>
      <c r="F1014">
        <v>24</v>
      </c>
    </row>
    <row r="1015" spans="1:6" x14ac:dyDescent="0.25">
      <c r="A1015">
        <v>1014</v>
      </c>
      <c r="B1015">
        <v>-9.7563700000000003E-2</v>
      </c>
      <c r="C1015">
        <v>-1.1368799999999999</v>
      </c>
      <c r="D1015">
        <v>3.4901499999999999</v>
      </c>
      <c r="E1015">
        <v>7.6799200000000001</v>
      </c>
      <c r="F1015">
        <v>24</v>
      </c>
    </row>
    <row r="1016" spans="1:6" x14ac:dyDescent="0.25">
      <c r="A1016">
        <v>1015</v>
      </c>
      <c r="B1016">
        <v>0.15981300000000001</v>
      </c>
      <c r="C1016">
        <v>0.43551099999999998</v>
      </c>
      <c r="D1016">
        <v>1.94469</v>
      </c>
      <c r="E1016">
        <v>7.8805399999999999</v>
      </c>
      <c r="F1016">
        <v>24</v>
      </c>
    </row>
    <row r="1017" spans="1:6" x14ac:dyDescent="0.25">
      <c r="A1017">
        <v>1016</v>
      </c>
      <c r="B1017">
        <v>-0.30107099999999998</v>
      </c>
      <c r="C1017">
        <v>0.83294900000000005</v>
      </c>
      <c r="D1017">
        <v>0.48482599999999998</v>
      </c>
      <c r="E1017">
        <v>8.0788799999999998</v>
      </c>
      <c r="F1017">
        <v>24</v>
      </c>
    </row>
    <row r="1018" spans="1:6" x14ac:dyDescent="0.25">
      <c r="A1018">
        <v>1017</v>
      </c>
      <c r="B1018">
        <v>0.21068999999999999</v>
      </c>
      <c r="C1018">
        <v>0.56240400000000002</v>
      </c>
      <c r="D1018">
        <v>0.36930600000000002</v>
      </c>
      <c r="E1018">
        <v>8.2780299999999993</v>
      </c>
      <c r="F1018">
        <v>24</v>
      </c>
    </row>
    <row r="1019" spans="1:6" x14ac:dyDescent="0.25">
      <c r="A1019">
        <v>1018</v>
      </c>
      <c r="B1019">
        <v>5.8059399999999997E-2</v>
      </c>
      <c r="C1019">
        <v>0.41037200000000001</v>
      </c>
      <c r="D1019">
        <v>1.0061599999999999</v>
      </c>
      <c r="E1019">
        <v>8.4815400000000007</v>
      </c>
      <c r="F1019">
        <v>24</v>
      </c>
    </row>
    <row r="1020" spans="1:6" x14ac:dyDescent="0.25">
      <c r="A1020">
        <v>1019</v>
      </c>
      <c r="B1020">
        <v>0.18195900000000001</v>
      </c>
      <c r="C1020">
        <v>0.33016600000000002</v>
      </c>
      <c r="D1020">
        <v>2.09253</v>
      </c>
      <c r="E1020">
        <v>8.6793999999999993</v>
      </c>
      <c r="F1020">
        <v>24</v>
      </c>
    </row>
    <row r="1021" spans="1:6" x14ac:dyDescent="0.25">
      <c r="A1021">
        <v>1020</v>
      </c>
      <c r="B1021">
        <v>0.23822299999999999</v>
      </c>
      <c r="C1021">
        <v>0.95684800000000003</v>
      </c>
      <c r="D1021">
        <v>7.5596899999999998</v>
      </c>
      <c r="E1021">
        <v>8.8781999999999996</v>
      </c>
      <c r="F1021">
        <v>24</v>
      </c>
    </row>
    <row r="1022" spans="1:6" x14ac:dyDescent="0.25">
      <c r="A1022">
        <v>1021</v>
      </c>
      <c r="B1022">
        <v>1.5562299999999999E-2</v>
      </c>
      <c r="C1022">
        <v>-3.30064</v>
      </c>
      <c r="D1022">
        <v>8.2875300000000003</v>
      </c>
      <c r="E1022">
        <v>9.0768599999999999</v>
      </c>
      <c r="F1022">
        <v>24</v>
      </c>
    </row>
    <row r="1023" spans="1:6" x14ac:dyDescent="0.25">
      <c r="A1023">
        <v>1022</v>
      </c>
      <c r="B1023">
        <v>-0.40222599999999997</v>
      </c>
      <c r="C1023">
        <v>-2.3561299999999998</v>
      </c>
      <c r="D1023">
        <v>7.516</v>
      </c>
      <c r="E1023">
        <v>9.2764100000000003</v>
      </c>
      <c r="F1023">
        <v>24</v>
      </c>
    </row>
    <row r="1024" spans="1:6" x14ac:dyDescent="0.25">
      <c r="A1024">
        <v>1023</v>
      </c>
      <c r="B1024">
        <v>-0.53690000000000004</v>
      </c>
      <c r="C1024">
        <v>-1.88567</v>
      </c>
      <c r="D1024">
        <v>4.4681800000000003</v>
      </c>
      <c r="E1024">
        <v>9.4786400000000004</v>
      </c>
      <c r="F1024">
        <v>24</v>
      </c>
    </row>
    <row r="1025" spans="1:6" x14ac:dyDescent="0.25">
      <c r="A1025">
        <v>1024</v>
      </c>
      <c r="B1025">
        <v>-1.20069</v>
      </c>
      <c r="C1025">
        <v>-2.2190599999999998</v>
      </c>
      <c r="D1025">
        <v>2.3762500000000002</v>
      </c>
      <c r="E1025">
        <v>9.6769099999999995</v>
      </c>
      <c r="F1025">
        <v>24</v>
      </c>
    </row>
    <row r="1026" spans="1:6" x14ac:dyDescent="0.25">
      <c r="A1026">
        <v>1025</v>
      </c>
      <c r="B1026">
        <v>-0.396839</v>
      </c>
      <c r="C1026">
        <v>1.0083200000000001</v>
      </c>
      <c r="D1026">
        <v>1.0863700000000001</v>
      </c>
      <c r="E1026">
        <v>9.8758499999999998</v>
      </c>
      <c r="F1026">
        <v>24</v>
      </c>
    </row>
    <row r="1027" spans="1:6" x14ac:dyDescent="0.25">
      <c r="A1027">
        <v>1026</v>
      </c>
      <c r="B1027">
        <v>0.14484900000000001</v>
      </c>
      <c r="C1027">
        <v>0.249362</v>
      </c>
      <c r="D1027">
        <v>0.94391400000000003</v>
      </c>
      <c r="E1027">
        <v>10.0753</v>
      </c>
      <c r="F1027">
        <v>24</v>
      </c>
    </row>
    <row r="1028" spans="1:6" x14ac:dyDescent="0.25">
      <c r="A1028">
        <v>1027</v>
      </c>
      <c r="B1028">
        <v>-0.36032700000000001</v>
      </c>
      <c r="C1028">
        <v>0.12725700000000001</v>
      </c>
      <c r="D1028">
        <v>1.1210800000000001</v>
      </c>
      <c r="E1028">
        <v>10.2746</v>
      </c>
      <c r="F1028">
        <v>24</v>
      </c>
    </row>
    <row r="1029" spans="1:6" x14ac:dyDescent="0.25">
      <c r="A1029">
        <v>1028</v>
      </c>
      <c r="B1029">
        <v>-0.74339999999999995</v>
      </c>
      <c r="C1029">
        <v>-0.83042300000000002</v>
      </c>
      <c r="D1029">
        <v>1.78607</v>
      </c>
      <c r="E1029">
        <v>10.4732</v>
      </c>
      <c r="F1029">
        <v>24</v>
      </c>
    </row>
    <row r="1030" spans="1:6" x14ac:dyDescent="0.25">
      <c r="A1030">
        <v>1029</v>
      </c>
      <c r="B1030">
        <v>-0.196325</v>
      </c>
      <c r="C1030">
        <v>-1.24163</v>
      </c>
      <c r="D1030">
        <v>3.24953</v>
      </c>
      <c r="E1030">
        <v>10.674799999999999</v>
      </c>
      <c r="F1030">
        <v>24</v>
      </c>
    </row>
    <row r="1031" spans="1:6" x14ac:dyDescent="0.25">
      <c r="A1031">
        <v>1030</v>
      </c>
      <c r="B1031">
        <v>-0.37589</v>
      </c>
      <c r="C1031">
        <v>-1.8946499999999999</v>
      </c>
      <c r="D1031">
        <v>5.3163200000000002</v>
      </c>
      <c r="E1031">
        <v>10.8743</v>
      </c>
      <c r="F1031">
        <v>24</v>
      </c>
    </row>
    <row r="1032" spans="1:6" x14ac:dyDescent="0.25">
      <c r="A1032">
        <v>1031</v>
      </c>
      <c r="B1032">
        <v>-0.45130700000000001</v>
      </c>
      <c r="C1032">
        <v>-2.3285999999999998</v>
      </c>
      <c r="D1032">
        <v>7.0144099999999998</v>
      </c>
      <c r="E1032">
        <v>11.0723</v>
      </c>
      <c r="F1032">
        <v>24</v>
      </c>
    </row>
    <row r="1033" spans="1:6" x14ac:dyDescent="0.25">
      <c r="A1033">
        <v>1032</v>
      </c>
      <c r="B1033">
        <v>-0.415993</v>
      </c>
      <c r="C1033">
        <v>-3.32159</v>
      </c>
      <c r="D1033">
        <v>7.36097</v>
      </c>
      <c r="E1033">
        <v>11.273</v>
      </c>
      <c r="F1033">
        <v>24</v>
      </c>
    </row>
    <row r="1034" spans="1:6" x14ac:dyDescent="0.25">
      <c r="A1034">
        <v>1033</v>
      </c>
      <c r="B1034">
        <v>-0.47883999999999999</v>
      </c>
      <c r="C1034">
        <v>2.27007</v>
      </c>
      <c r="D1034">
        <v>6.73848</v>
      </c>
      <c r="E1034">
        <v>11.4701</v>
      </c>
      <c r="F1034">
        <v>24</v>
      </c>
    </row>
    <row r="1035" spans="1:6" x14ac:dyDescent="0.25">
      <c r="A1035">
        <v>1034</v>
      </c>
      <c r="B1035">
        <v>5.8657899999999999E-2</v>
      </c>
      <c r="C1035">
        <v>2.1600399999999998E-3</v>
      </c>
      <c r="D1035">
        <v>2.4498700000000002</v>
      </c>
      <c r="E1035">
        <v>11.672800000000001</v>
      </c>
      <c r="F1035">
        <v>24</v>
      </c>
    </row>
    <row r="1036" spans="1:6" x14ac:dyDescent="0.25">
      <c r="A1036">
        <v>1035</v>
      </c>
      <c r="B1036">
        <v>-0.255581</v>
      </c>
      <c r="C1036">
        <v>0.115885</v>
      </c>
      <c r="D1036">
        <v>1.16059</v>
      </c>
      <c r="E1036">
        <v>11.870799999999999</v>
      </c>
      <c r="F1036">
        <v>24</v>
      </c>
    </row>
    <row r="1037" spans="1:6" x14ac:dyDescent="0.25">
      <c r="A1037">
        <v>1036</v>
      </c>
      <c r="B1037">
        <v>-0.204704</v>
      </c>
      <c r="C1037">
        <v>0.45765699999999998</v>
      </c>
      <c r="D1037">
        <v>0.651223</v>
      </c>
      <c r="E1037">
        <v>12.069900000000001</v>
      </c>
      <c r="F1037">
        <v>24</v>
      </c>
    </row>
    <row r="1038" spans="1:6" x14ac:dyDescent="0.25">
      <c r="A1038">
        <v>1037</v>
      </c>
      <c r="B1038">
        <v>-4.0701399999999999E-2</v>
      </c>
      <c r="C1038">
        <v>0.41276499999999999</v>
      </c>
      <c r="D1038">
        <v>1.0085599999999999</v>
      </c>
      <c r="E1038">
        <v>12.269600000000001</v>
      </c>
      <c r="F1038">
        <v>24</v>
      </c>
    </row>
    <row r="1039" spans="1:6" x14ac:dyDescent="0.25">
      <c r="A1039">
        <v>1038</v>
      </c>
      <c r="B1039">
        <v>-0.20410600000000001</v>
      </c>
      <c r="C1039">
        <v>0.50973100000000005</v>
      </c>
      <c r="D1039">
        <v>1.15341</v>
      </c>
      <c r="E1039">
        <v>12.4688</v>
      </c>
      <c r="F1039">
        <v>24</v>
      </c>
    </row>
    <row r="1040" spans="1:6" x14ac:dyDescent="0.25">
      <c r="A1040">
        <v>1039</v>
      </c>
      <c r="B1040">
        <v>2.87304E-2</v>
      </c>
      <c r="C1040">
        <v>0.24337600000000001</v>
      </c>
      <c r="D1040">
        <v>2.3822299999999998</v>
      </c>
      <c r="E1040">
        <v>12.6698</v>
      </c>
      <c r="F1040">
        <v>24</v>
      </c>
    </row>
    <row r="1041" spans="1:6" x14ac:dyDescent="0.25">
      <c r="A1041">
        <v>1040</v>
      </c>
      <c r="B1041">
        <v>-0.59196599999999999</v>
      </c>
      <c r="C1041">
        <v>-3.7603300000000002</v>
      </c>
      <c r="D1041">
        <v>8.1037700000000008</v>
      </c>
      <c r="E1041">
        <v>12.8683</v>
      </c>
      <c r="F1041">
        <v>24</v>
      </c>
    </row>
    <row r="1042" spans="1:6" x14ac:dyDescent="0.25">
      <c r="A1042">
        <v>1041</v>
      </c>
      <c r="B1042">
        <v>0.19991600000000001</v>
      </c>
      <c r="C1042">
        <v>-3.7298</v>
      </c>
      <c r="D1042">
        <v>8.3096800000000002</v>
      </c>
      <c r="E1042">
        <v>13.0677</v>
      </c>
      <c r="F1042">
        <v>24</v>
      </c>
    </row>
    <row r="1043" spans="1:6" x14ac:dyDescent="0.25">
      <c r="A1043">
        <v>1042</v>
      </c>
      <c r="B1043">
        <v>-0.10893600000000001</v>
      </c>
      <c r="C1043">
        <v>-2.2783199999999999</v>
      </c>
      <c r="D1043">
        <v>6.6397199999999996</v>
      </c>
      <c r="E1043">
        <v>13.267799999999999</v>
      </c>
      <c r="F1043">
        <v>24</v>
      </c>
    </row>
    <row r="1044" spans="1:6" x14ac:dyDescent="0.25">
      <c r="A1044">
        <v>1043</v>
      </c>
      <c r="B1044">
        <v>-0.78350299999999995</v>
      </c>
      <c r="C1044">
        <v>-2.10534</v>
      </c>
      <c r="D1044">
        <v>3.6529500000000001</v>
      </c>
      <c r="E1044">
        <v>13.466699999999999</v>
      </c>
      <c r="F1044">
        <v>24</v>
      </c>
    </row>
    <row r="1045" spans="1:6" x14ac:dyDescent="0.25">
      <c r="A1045">
        <v>1044</v>
      </c>
      <c r="B1045">
        <v>-1.1593899999999999</v>
      </c>
      <c r="C1045">
        <v>-1.67618</v>
      </c>
      <c r="D1045">
        <v>1.99078</v>
      </c>
      <c r="E1045">
        <v>13.664899999999999</v>
      </c>
      <c r="F1045">
        <v>24</v>
      </c>
    </row>
    <row r="1046" spans="1:6" x14ac:dyDescent="0.25">
      <c r="A1046">
        <v>1045</v>
      </c>
      <c r="B1046">
        <v>-0.218471</v>
      </c>
      <c r="C1046">
        <v>0.63901799999999997</v>
      </c>
      <c r="D1046">
        <v>1.1372500000000001</v>
      </c>
      <c r="E1046">
        <v>13.8658</v>
      </c>
      <c r="F1046">
        <v>24</v>
      </c>
    </row>
    <row r="1047" spans="1:6" x14ac:dyDescent="0.25">
      <c r="A1047">
        <v>1046</v>
      </c>
      <c r="B1047">
        <v>-0.248997</v>
      </c>
      <c r="C1047">
        <v>0.213448</v>
      </c>
      <c r="D1047">
        <v>0.87867200000000001</v>
      </c>
      <c r="E1047">
        <v>14.066000000000001</v>
      </c>
      <c r="F1047">
        <v>24</v>
      </c>
    </row>
    <row r="1048" spans="1:6" x14ac:dyDescent="0.25">
      <c r="A1048">
        <v>1047</v>
      </c>
      <c r="B1048">
        <v>-0.35015200000000002</v>
      </c>
      <c r="C1048">
        <v>-0.271976</v>
      </c>
      <c r="D1048">
        <v>1.5149300000000001</v>
      </c>
      <c r="E1048">
        <v>14.2666</v>
      </c>
      <c r="F1048">
        <v>24</v>
      </c>
    </row>
    <row r="1049" spans="1:6" x14ac:dyDescent="0.25">
      <c r="A1049">
        <v>1048</v>
      </c>
      <c r="B1049">
        <v>-0.20829600000000001</v>
      </c>
      <c r="C1049">
        <v>-1.38229</v>
      </c>
      <c r="D1049">
        <v>2.5157099999999999</v>
      </c>
      <c r="E1049">
        <v>14.4657</v>
      </c>
      <c r="F1049">
        <v>24</v>
      </c>
    </row>
    <row r="1050" spans="1:6" x14ac:dyDescent="0.25">
      <c r="A1050">
        <v>1049</v>
      </c>
      <c r="B1050">
        <v>-0.43275200000000003</v>
      </c>
      <c r="C1050">
        <v>-0.96390100000000001</v>
      </c>
      <c r="D1050">
        <v>3.66492</v>
      </c>
      <c r="E1050">
        <v>14.6631</v>
      </c>
      <c r="F1050">
        <v>24</v>
      </c>
    </row>
    <row r="1051" spans="1:6" x14ac:dyDescent="0.25">
      <c r="A1051">
        <v>1050</v>
      </c>
      <c r="B1051">
        <v>-8.3198499999999995E-2</v>
      </c>
      <c r="C1051">
        <v>-1.6767700000000001</v>
      </c>
      <c r="D1051">
        <v>6.0860599999999998</v>
      </c>
      <c r="E1051">
        <v>14.864100000000001</v>
      </c>
      <c r="F1051">
        <v>24</v>
      </c>
    </row>
    <row r="1052" spans="1:6" x14ac:dyDescent="0.25">
      <c r="A1052">
        <v>1051</v>
      </c>
      <c r="B1052">
        <v>-0.378882</v>
      </c>
      <c r="C1052">
        <v>-2.90021</v>
      </c>
      <c r="D1052">
        <v>6.4409999999999998</v>
      </c>
      <c r="E1052">
        <v>15.065300000000001</v>
      </c>
      <c r="F1052">
        <v>24</v>
      </c>
    </row>
    <row r="1053" spans="1:6" x14ac:dyDescent="0.25">
      <c r="A1053">
        <v>1052</v>
      </c>
      <c r="B1053">
        <v>-0.66678499999999996</v>
      </c>
      <c r="C1053">
        <v>-0.89686200000000005</v>
      </c>
      <c r="D1053">
        <v>6.5523300000000004</v>
      </c>
      <c r="E1053">
        <v>15.261900000000001</v>
      </c>
      <c r="F1053">
        <v>24</v>
      </c>
    </row>
    <row r="1054" spans="1:6" x14ac:dyDescent="0.25">
      <c r="A1054">
        <v>1053</v>
      </c>
      <c r="B1054">
        <v>-5.8657899999999999E-2</v>
      </c>
      <c r="C1054">
        <v>-1.4044300000000001</v>
      </c>
      <c r="D1054">
        <v>2.3744499999999999</v>
      </c>
      <c r="E1054">
        <v>15.463100000000001</v>
      </c>
      <c r="F1054">
        <v>24</v>
      </c>
    </row>
    <row r="1055" spans="1:6" x14ac:dyDescent="0.25">
      <c r="A1055">
        <v>1054</v>
      </c>
      <c r="B1055">
        <v>-0.25857400000000003</v>
      </c>
      <c r="C1055">
        <v>0.52768700000000002</v>
      </c>
      <c r="D1055">
        <v>1.5083500000000001</v>
      </c>
      <c r="E1055">
        <v>15.6607</v>
      </c>
      <c r="F1055">
        <v>24</v>
      </c>
    </row>
    <row r="1056" spans="1:6" x14ac:dyDescent="0.25">
      <c r="A1056">
        <v>1055</v>
      </c>
      <c r="B1056">
        <v>-7.9607200000000003E-2</v>
      </c>
      <c r="C1056">
        <v>0.58814100000000002</v>
      </c>
      <c r="D1056">
        <v>0.80923999999999996</v>
      </c>
      <c r="E1056">
        <v>15.8612</v>
      </c>
      <c r="F1056">
        <v>24</v>
      </c>
    </row>
    <row r="1057" spans="1:6" x14ac:dyDescent="0.25">
      <c r="A1057">
        <v>1056</v>
      </c>
      <c r="B1057">
        <v>6.7636199999999994E-2</v>
      </c>
      <c r="C1057">
        <v>0.44389099999999998</v>
      </c>
      <c r="D1057">
        <v>1.30843</v>
      </c>
      <c r="E1057">
        <v>16.062999999999999</v>
      </c>
      <c r="F1057">
        <v>24</v>
      </c>
    </row>
    <row r="1058" spans="1:6" x14ac:dyDescent="0.25">
      <c r="A1058">
        <v>1057</v>
      </c>
      <c r="B1058">
        <v>-0.240617</v>
      </c>
      <c r="C1058">
        <v>0.173346</v>
      </c>
      <c r="D1058">
        <v>2.2487499999999998</v>
      </c>
      <c r="E1058">
        <v>16.2608</v>
      </c>
      <c r="F1058">
        <v>24</v>
      </c>
    </row>
    <row r="1059" spans="1:6" x14ac:dyDescent="0.25">
      <c r="A1059">
        <v>1058</v>
      </c>
      <c r="B1059">
        <v>0.45968700000000001</v>
      </c>
      <c r="C1059">
        <v>1.03346</v>
      </c>
      <c r="D1059">
        <v>7.6787999999999998</v>
      </c>
      <c r="E1059">
        <v>16.459900000000001</v>
      </c>
      <c r="F1059">
        <v>24</v>
      </c>
    </row>
    <row r="1060" spans="1:6" x14ac:dyDescent="0.25">
      <c r="A1060">
        <v>1059</v>
      </c>
      <c r="B1060">
        <v>-0.28491</v>
      </c>
      <c r="C1060">
        <v>-3.7010700000000001</v>
      </c>
      <c r="D1060">
        <v>8.4718800000000005</v>
      </c>
      <c r="E1060">
        <v>16.658200000000001</v>
      </c>
      <c r="F1060">
        <v>24</v>
      </c>
    </row>
    <row r="1061" spans="1:6" x14ac:dyDescent="0.25">
      <c r="A1061">
        <v>1060</v>
      </c>
      <c r="B1061">
        <v>-0.42137999999999998</v>
      </c>
      <c r="C1061">
        <v>-2.1250900000000001</v>
      </c>
      <c r="D1061">
        <v>7.9283999999999999</v>
      </c>
      <c r="E1061">
        <v>16.857700000000001</v>
      </c>
      <c r="F1061">
        <v>24</v>
      </c>
    </row>
    <row r="1062" spans="1:6" x14ac:dyDescent="0.25">
      <c r="A1062">
        <v>1061</v>
      </c>
      <c r="B1062">
        <v>-0.57281300000000002</v>
      </c>
      <c r="C1062">
        <v>-2.0227400000000002</v>
      </c>
      <c r="D1062">
        <v>5.6078200000000002</v>
      </c>
      <c r="E1062">
        <v>17.060400000000001</v>
      </c>
      <c r="F1062">
        <v>24</v>
      </c>
    </row>
    <row r="1063" spans="1:6" x14ac:dyDescent="0.25">
      <c r="A1063">
        <v>1062</v>
      </c>
      <c r="B1063">
        <v>-0.588974</v>
      </c>
      <c r="C1063">
        <v>-2.6027300000000002</v>
      </c>
      <c r="D1063">
        <v>2.9281100000000002</v>
      </c>
      <c r="E1063">
        <v>17.258400000000002</v>
      </c>
      <c r="F1063">
        <v>24</v>
      </c>
    </row>
    <row r="1064" spans="1:6" x14ac:dyDescent="0.25">
      <c r="A1064">
        <v>1063</v>
      </c>
      <c r="B1064">
        <v>-0.613514</v>
      </c>
      <c r="C1064">
        <v>-0.24863199999999999</v>
      </c>
      <c r="D1064">
        <v>1.75854</v>
      </c>
      <c r="E1064">
        <v>17.457100000000001</v>
      </c>
      <c r="F1064">
        <v>24</v>
      </c>
    </row>
    <row r="1065" spans="1:6" x14ac:dyDescent="0.25">
      <c r="A1065">
        <v>1064</v>
      </c>
      <c r="B1065">
        <v>-0.27593200000000001</v>
      </c>
      <c r="C1065">
        <v>0.43371500000000002</v>
      </c>
      <c r="D1065">
        <v>1.3521300000000001</v>
      </c>
      <c r="E1065">
        <v>17.6557</v>
      </c>
      <c r="F1065">
        <v>24</v>
      </c>
    </row>
    <row r="1066" spans="1:6" x14ac:dyDescent="0.25">
      <c r="A1066">
        <v>1065</v>
      </c>
      <c r="B1066">
        <v>-0.44891300000000001</v>
      </c>
      <c r="C1066">
        <v>-0.35038599999999998</v>
      </c>
      <c r="D1066">
        <v>1.7016800000000001</v>
      </c>
      <c r="E1066">
        <v>17.857399999999998</v>
      </c>
      <c r="F1066">
        <v>24</v>
      </c>
    </row>
    <row r="1067" spans="1:6" x14ac:dyDescent="0.25">
      <c r="A1067">
        <v>1066</v>
      </c>
      <c r="B1067">
        <v>-0.12689300000000001</v>
      </c>
      <c r="C1067">
        <v>-1.1859599999999999</v>
      </c>
      <c r="D1067">
        <v>2.7754799999999999</v>
      </c>
      <c r="E1067">
        <v>18.056999999999999</v>
      </c>
      <c r="F1067">
        <v>24</v>
      </c>
    </row>
    <row r="1068" spans="1:6" x14ac:dyDescent="0.25">
      <c r="A1068">
        <v>1067</v>
      </c>
      <c r="B1068">
        <v>-0.58238999999999996</v>
      </c>
      <c r="C1068">
        <v>-1.4553100000000001</v>
      </c>
      <c r="D1068">
        <v>4.0294400000000001</v>
      </c>
      <c r="E1068">
        <v>18.254899999999999</v>
      </c>
      <c r="F1068">
        <v>24</v>
      </c>
    </row>
    <row r="1069" spans="1:6" x14ac:dyDescent="0.25">
      <c r="A1069">
        <v>1068</v>
      </c>
      <c r="B1069">
        <v>0.277727</v>
      </c>
      <c r="C1069">
        <v>-1.61931</v>
      </c>
      <c r="D1069">
        <v>5.4916999999999998</v>
      </c>
      <c r="E1069">
        <v>18.454899999999999</v>
      </c>
      <c r="F1069">
        <v>24</v>
      </c>
    </row>
    <row r="1070" spans="1:6" x14ac:dyDescent="0.25">
      <c r="A1070">
        <v>1069</v>
      </c>
      <c r="B1070">
        <v>0.35434199999999999</v>
      </c>
      <c r="C1070">
        <v>-3.0301</v>
      </c>
      <c r="D1070">
        <v>6.5613099999999998</v>
      </c>
      <c r="E1070">
        <v>18.652999999999999</v>
      </c>
      <c r="F1070">
        <v>24</v>
      </c>
    </row>
    <row r="1071" spans="1:6" x14ac:dyDescent="0.25">
      <c r="A1071">
        <v>1070</v>
      </c>
      <c r="B1071">
        <v>7.7811599999999995E-2</v>
      </c>
      <c r="C1071">
        <v>0.950264</v>
      </c>
      <c r="D1071">
        <v>7.4896599999999998</v>
      </c>
      <c r="E1071">
        <v>18.8537</v>
      </c>
      <c r="F1071">
        <v>24</v>
      </c>
    </row>
    <row r="1072" spans="1:6" x14ac:dyDescent="0.25">
      <c r="A1072">
        <v>1071</v>
      </c>
      <c r="B1072">
        <v>-0.27054499999999998</v>
      </c>
      <c r="C1072">
        <v>-1.3774999999999999</v>
      </c>
      <c r="D1072">
        <v>1.82857</v>
      </c>
      <c r="E1072">
        <v>19.055</v>
      </c>
      <c r="F1072">
        <v>24</v>
      </c>
    </row>
    <row r="1073" spans="1:6" x14ac:dyDescent="0.25">
      <c r="A1073">
        <v>1072</v>
      </c>
      <c r="B1073">
        <v>3.17232E-2</v>
      </c>
      <c r="C1073">
        <v>0.44448900000000002</v>
      </c>
      <c r="D1073">
        <v>0.52373199999999998</v>
      </c>
      <c r="E1073">
        <v>19.254300000000001</v>
      </c>
      <c r="F1073">
        <v>24</v>
      </c>
    </row>
    <row r="1074" spans="1:6" x14ac:dyDescent="0.25">
      <c r="A1074">
        <v>1073</v>
      </c>
      <c r="B1074">
        <v>9.6366599999999997E-2</v>
      </c>
      <c r="C1074">
        <v>0.70066799999999996</v>
      </c>
      <c r="D1074">
        <v>-0.12270300000000001</v>
      </c>
      <c r="E1074">
        <v>19.453399999999998</v>
      </c>
      <c r="F1074">
        <v>24</v>
      </c>
    </row>
    <row r="1075" spans="1:6" x14ac:dyDescent="0.25">
      <c r="A1075">
        <v>1074</v>
      </c>
      <c r="B1075">
        <v>0.30107099999999998</v>
      </c>
      <c r="C1075">
        <v>0.40378799999999998</v>
      </c>
      <c r="D1075">
        <v>0.74100500000000002</v>
      </c>
      <c r="E1075">
        <v>19.651800000000001</v>
      </c>
      <c r="F1075">
        <v>24</v>
      </c>
    </row>
    <row r="1076" spans="1:6" x14ac:dyDescent="0.25">
      <c r="A1076">
        <v>1075</v>
      </c>
      <c r="B1076">
        <v>0.14963799999999999</v>
      </c>
      <c r="C1076">
        <v>1.41594</v>
      </c>
      <c r="D1076">
        <v>0.46208100000000002</v>
      </c>
      <c r="E1076">
        <v>19.851700000000001</v>
      </c>
      <c r="F1076">
        <v>24</v>
      </c>
    </row>
    <row r="1077" spans="1:6" x14ac:dyDescent="0.25">
      <c r="A1077">
        <v>1076</v>
      </c>
      <c r="B1077">
        <v>0.187945</v>
      </c>
      <c r="C1077">
        <v>-3.8902100000000002</v>
      </c>
      <c r="D1077">
        <v>6.3560100000000004</v>
      </c>
      <c r="E1077">
        <v>20.0505</v>
      </c>
      <c r="F1077">
        <v>24</v>
      </c>
    </row>
    <row r="1078" spans="1:6" x14ac:dyDescent="0.25">
      <c r="A1078">
        <v>1077</v>
      </c>
      <c r="B1078">
        <v>0.211288</v>
      </c>
      <c r="C1078">
        <v>-2.6560000000000001</v>
      </c>
      <c r="D1078">
        <v>7.4106500000000004</v>
      </c>
      <c r="E1078">
        <v>20.251100000000001</v>
      </c>
      <c r="F1078">
        <v>24</v>
      </c>
    </row>
    <row r="1079" spans="1:6" x14ac:dyDescent="0.25">
      <c r="A1079">
        <v>1078</v>
      </c>
      <c r="B1079">
        <v>0.38786100000000001</v>
      </c>
      <c r="C1079">
        <v>-2.3585199999999999</v>
      </c>
      <c r="D1079">
        <v>6.7043600000000003</v>
      </c>
      <c r="E1079">
        <v>20.4499</v>
      </c>
      <c r="F1079">
        <v>24</v>
      </c>
    </row>
    <row r="1080" spans="1:6" x14ac:dyDescent="0.25">
      <c r="A1080">
        <v>1079</v>
      </c>
      <c r="B1080">
        <v>-0.32800600000000002</v>
      </c>
      <c r="C1080">
        <v>-2.1191</v>
      </c>
      <c r="D1080">
        <v>4.9679700000000002</v>
      </c>
      <c r="E1080">
        <v>20.6493</v>
      </c>
      <c r="F1080">
        <v>24</v>
      </c>
    </row>
    <row r="1081" spans="1:6" x14ac:dyDescent="0.25">
      <c r="A1081">
        <v>1080</v>
      </c>
      <c r="B1081">
        <v>-1.1372500000000001E-2</v>
      </c>
      <c r="C1081">
        <v>-1.4672799999999999</v>
      </c>
      <c r="D1081">
        <v>3.1004900000000002</v>
      </c>
      <c r="E1081">
        <v>20.849</v>
      </c>
      <c r="F1081">
        <v>24</v>
      </c>
    </row>
    <row r="1082" spans="1:6" x14ac:dyDescent="0.25">
      <c r="A1082">
        <v>1081</v>
      </c>
      <c r="B1082">
        <v>-0.29089500000000001</v>
      </c>
      <c r="C1082">
        <v>0.181725</v>
      </c>
      <c r="D1082">
        <v>2.11408</v>
      </c>
      <c r="E1082">
        <v>21.048200000000001</v>
      </c>
      <c r="F1082">
        <v>24</v>
      </c>
    </row>
    <row r="1083" spans="1:6" x14ac:dyDescent="0.25">
      <c r="A1083">
        <v>1082</v>
      </c>
      <c r="B1083">
        <v>-0.30645800000000001</v>
      </c>
      <c r="C1083">
        <v>0.20566699999999999</v>
      </c>
      <c r="D1083">
        <v>1.29287</v>
      </c>
      <c r="E1083">
        <v>21.248699999999999</v>
      </c>
      <c r="F1083">
        <v>24</v>
      </c>
    </row>
    <row r="1084" spans="1:6" x14ac:dyDescent="0.25">
      <c r="A1084">
        <v>1083</v>
      </c>
      <c r="B1084">
        <v>-0.77093299999999998</v>
      </c>
      <c r="C1084">
        <v>-0.47727900000000001</v>
      </c>
      <c r="D1084">
        <v>1.22404</v>
      </c>
      <c r="E1084">
        <v>21.447600000000001</v>
      </c>
      <c r="F1084">
        <v>24</v>
      </c>
    </row>
    <row r="1085" spans="1:6" x14ac:dyDescent="0.25">
      <c r="A1085">
        <v>1084</v>
      </c>
      <c r="B1085">
        <v>-0.58298799999999995</v>
      </c>
      <c r="C1085">
        <v>0.50973100000000005</v>
      </c>
      <c r="D1085">
        <v>6.9431800000000002E-2</v>
      </c>
      <c r="E1085">
        <v>21.6479</v>
      </c>
      <c r="F1085">
        <v>24</v>
      </c>
    </row>
    <row r="1086" spans="1:6" x14ac:dyDescent="0.25">
      <c r="A1086">
        <v>1085</v>
      </c>
      <c r="B1086">
        <v>-0.20769699999999999</v>
      </c>
      <c r="C1086">
        <v>3.5678799999999997E-2</v>
      </c>
      <c r="D1086">
        <v>0.51954199999999995</v>
      </c>
      <c r="E1086">
        <v>21.847999999999999</v>
      </c>
      <c r="F1086">
        <v>24</v>
      </c>
    </row>
    <row r="1087" spans="1:6" x14ac:dyDescent="0.25">
      <c r="A1087">
        <v>1086</v>
      </c>
      <c r="B1087">
        <v>-0.15681999999999999</v>
      </c>
      <c r="C1087">
        <v>3.7474599999999997E-2</v>
      </c>
      <c r="D1087">
        <v>-0.45729300000000001</v>
      </c>
      <c r="E1087">
        <v>6.4855700000000002E-2</v>
      </c>
      <c r="F1087">
        <v>27</v>
      </c>
    </row>
    <row r="1088" spans="1:6" x14ac:dyDescent="0.25">
      <c r="A1088">
        <v>1087</v>
      </c>
      <c r="B1088">
        <v>-0.12749099999999999</v>
      </c>
      <c r="C1088">
        <v>4.3459900000000003E-2</v>
      </c>
      <c r="D1088">
        <v>-0.46686899999999998</v>
      </c>
      <c r="E1088">
        <v>0.22650799999999999</v>
      </c>
      <c r="F1088">
        <v>27</v>
      </c>
    </row>
    <row r="1089" spans="1:6" x14ac:dyDescent="0.25">
      <c r="A1089">
        <v>1088</v>
      </c>
      <c r="B1089">
        <v>-0.149039</v>
      </c>
      <c r="C1089">
        <v>3.2087299999999999E-2</v>
      </c>
      <c r="D1089">
        <v>-0.51774600000000004</v>
      </c>
      <c r="E1089">
        <v>0.42686299999999999</v>
      </c>
      <c r="F1089">
        <v>27</v>
      </c>
    </row>
    <row r="1090" spans="1:6" x14ac:dyDescent="0.25">
      <c r="A1090">
        <v>1089</v>
      </c>
      <c r="B1090">
        <v>-0.15143300000000001</v>
      </c>
      <c r="C1090">
        <v>1.47295E-2</v>
      </c>
      <c r="D1090">
        <v>-0.38666400000000001</v>
      </c>
      <c r="E1090">
        <v>0.62723399999999996</v>
      </c>
      <c r="F1090">
        <v>27</v>
      </c>
    </row>
    <row r="1091" spans="1:6" x14ac:dyDescent="0.25">
      <c r="A1091">
        <v>1090</v>
      </c>
      <c r="B1091">
        <v>-0.14604600000000001</v>
      </c>
      <c r="C1091">
        <v>5.0043999999999998E-2</v>
      </c>
      <c r="D1091">
        <v>-0.898424</v>
      </c>
      <c r="E1091">
        <v>0.82562400000000002</v>
      </c>
      <c r="F1091">
        <v>27</v>
      </c>
    </row>
    <row r="1092" spans="1:6" x14ac:dyDescent="0.25">
      <c r="A1092">
        <v>1091</v>
      </c>
      <c r="B1092">
        <v>-0.15262999999999999</v>
      </c>
      <c r="C1092">
        <v>8.7753300000000006E-2</v>
      </c>
      <c r="D1092">
        <v>-0.52552699999999997</v>
      </c>
      <c r="E1092">
        <v>1.02484</v>
      </c>
      <c r="F1092">
        <v>27</v>
      </c>
    </row>
    <row r="1093" spans="1:6" x14ac:dyDescent="0.25">
      <c r="A1093">
        <v>1092</v>
      </c>
      <c r="B1093">
        <v>-0.12330099999999999</v>
      </c>
      <c r="C1093">
        <v>4.52556E-2</v>
      </c>
      <c r="D1093">
        <v>-0.50517699999999999</v>
      </c>
      <c r="E1093">
        <v>1.2251399999999999</v>
      </c>
      <c r="F1093">
        <v>27</v>
      </c>
    </row>
    <row r="1094" spans="1:6" x14ac:dyDescent="0.25">
      <c r="A1094">
        <v>1093</v>
      </c>
      <c r="B1094">
        <v>-0.135272</v>
      </c>
      <c r="C1094">
        <v>2.1313599999999999E-2</v>
      </c>
      <c r="D1094">
        <v>-0.34656100000000001</v>
      </c>
      <c r="E1094">
        <v>1.4240200000000001</v>
      </c>
      <c r="F1094">
        <v>27</v>
      </c>
    </row>
    <row r="1095" spans="1:6" x14ac:dyDescent="0.25">
      <c r="A1095">
        <v>1094</v>
      </c>
      <c r="B1095">
        <v>0.389656</v>
      </c>
      <c r="C1095">
        <v>-0.62392300000000001</v>
      </c>
      <c r="D1095">
        <v>-1.46286</v>
      </c>
      <c r="E1095">
        <v>1.6231599999999999</v>
      </c>
      <c r="F1095">
        <v>27</v>
      </c>
    </row>
    <row r="1096" spans="1:6" x14ac:dyDescent="0.25">
      <c r="A1096">
        <v>1095</v>
      </c>
      <c r="B1096">
        <v>-0.13766700000000001</v>
      </c>
      <c r="C1096">
        <v>1.5464199999999999</v>
      </c>
      <c r="D1096">
        <v>3.6044700000000001</v>
      </c>
      <c r="E1096">
        <v>1.8222700000000001</v>
      </c>
      <c r="F1096">
        <v>27</v>
      </c>
    </row>
    <row r="1097" spans="1:6" x14ac:dyDescent="0.25">
      <c r="A1097">
        <v>1096</v>
      </c>
      <c r="B1097">
        <v>8.8585499999999998E-2</v>
      </c>
      <c r="C1097">
        <v>0.58514900000000003</v>
      </c>
      <c r="D1097">
        <v>4.6932299999999998</v>
      </c>
      <c r="E1097">
        <v>2.0216400000000001</v>
      </c>
      <c r="F1097">
        <v>27</v>
      </c>
    </row>
    <row r="1098" spans="1:6" x14ac:dyDescent="0.25">
      <c r="A1098">
        <v>1097</v>
      </c>
      <c r="B1098">
        <v>0.59615600000000002</v>
      </c>
      <c r="C1098">
        <v>0.192499</v>
      </c>
      <c r="D1098">
        <v>2.8927900000000002</v>
      </c>
      <c r="E1098">
        <v>2.2231200000000002</v>
      </c>
      <c r="F1098">
        <v>27</v>
      </c>
    </row>
    <row r="1099" spans="1:6" x14ac:dyDescent="0.25">
      <c r="A1099">
        <v>1098</v>
      </c>
      <c r="B1099">
        <v>0.69312099999999999</v>
      </c>
      <c r="C1099">
        <v>-5.5003099999999998</v>
      </c>
      <c r="D1099">
        <v>0.79667100000000002</v>
      </c>
      <c r="E1099">
        <v>2.4207200000000002</v>
      </c>
      <c r="F1099">
        <v>27</v>
      </c>
    </row>
    <row r="1100" spans="1:6" x14ac:dyDescent="0.25">
      <c r="A1100">
        <v>1099</v>
      </c>
      <c r="B1100">
        <v>0.77332699999999999</v>
      </c>
      <c r="C1100">
        <v>1.3441099999999999</v>
      </c>
      <c r="D1100">
        <v>0.74280100000000004</v>
      </c>
      <c r="E1100">
        <v>2.6210200000000001</v>
      </c>
      <c r="F1100">
        <v>27</v>
      </c>
    </row>
    <row r="1101" spans="1:6" x14ac:dyDescent="0.25">
      <c r="A1101">
        <v>1100</v>
      </c>
      <c r="B1101">
        <v>-0.60992299999999999</v>
      </c>
      <c r="C1101">
        <v>-2.8828499999999999</v>
      </c>
      <c r="D1101">
        <v>0.66379200000000005</v>
      </c>
      <c r="E1101">
        <v>2.8197299999999998</v>
      </c>
      <c r="F1101">
        <v>27</v>
      </c>
    </row>
    <row r="1102" spans="1:6" x14ac:dyDescent="0.25">
      <c r="A1102">
        <v>1101</v>
      </c>
      <c r="B1102">
        <v>0.50816899999999998</v>
      </c>
      <c r="C1102">
        <v>-1.5846</v>
      </c>
      <c r="D1102">
        <v>2.6419999999999999</v>
      </c>
      <c r="E1102">
        <v>3.0208699999999999</v>
      </c>
      <c r="F1102">
        <v>27</v>
      </c>
    </row>
    <row r="1103" spans="1:6" x14ac:dyDescent="0.25">
      <c r="A1103">
        <v>1102</v>
      </c>
      <c r="B1103">
        <v>1.1438299999999999</v>
      </c>
      <c r="C1103">
        <v>-0.62931099999999995</v>
      </c>
      <c r="D1103">
        <v>4.4448400000000001</v>
      </c>
      <c r="E1103">
        <v>3.22051</v>
      </c>
      <c r="F1103">
        <v>27</v>
      </c>
    </row>
    <row r="1104" spans="1:6" x14ac:dyDescent="0.25">
      <c r="A1104">
        <v>1103</v>
      </c>
      <c r="B1104">
        <v>0.68174900000000005</v>
      </c>
      <c r="C1104">
        <v>-5.5300700000000001E-2</v>
      </c>
      <c r="D1104">
        <v>4.6824599999999998</v>
      </c>
      <c r="E1104">
        <v>3.42055</v>
      </c>
      <c r="F1104">
        <v>27</v>
      </c>
    </row>
    <row r="1105" spans="1:6" x14ac:dyDescent="0.25">
      <c r="A1105">
        <v>1104</v>
      </c>
      <c r="B1105">
        <v>-0.22026699999999999</v>
      </c>
      <c r="C1105">
        <v>-2.8768699999999998</v>
      </c>
      <c r="D1105">
        <v>1.65798</v>
      </c>
      <c r="E1105">
        <v>3.6191399999999998</v>
      </c>
      <c r="F1105">
        <v>27</v>
      </c>
    </row>
    <row r="1106" spans="1:6" x14ac:dyDescent="0.25">
      <c r="A1106">
        <v>1105</v>
      </c>
      <c r="B1106">
        <v>5.2073899999999999E-2</v>
      </c>
      <c r="C1106">
        <v>3.51864</v>
      </c>
      <c r="D1106">
        <v>5.5719099999999999</v>
      </c>
      <c r="E1106">
        <v>3.8187700000000002</v>
      </c>
      <c r="F1106">
        <v>27</v>
      </c>
    </row>
    <row r="1107" spans="1:6" x14ac:dyDescent="0.25">
      <c r="A1107">
        <v>1106</v>
      </c>
      <c r="B1107">
        <v>0.14544799999999999</v>
      </c>
      <c r="C1107">
        <v>0.950264</v>
      </c>
      <c r="D1107">
        <v>4.80037</v>
      </c>
      <c r="E1107">
        <v>4.0174899999999996</v>
      </c>
      <c r="F1107">
        <v>27</v>
      </c>
    </row>
    <row r="1108" spans="1:6" x14ac:dyDescent="0.25">
      <c r="A1108">
        <v>1107</v>
      </c>
      <c r="B1108">
        <v>0.21667500000000001</v>
      </c>
      <c r="C1108">
        <v>-4.21324E-2</v>
      </c>
      <c r="D1108">
        <v>2.8281499999999999</v>
      </c>
      <c r="E1108">
        <v>4.2159700000000004</v>
      </c>
      <c r="F1108">
        <v>27</v>
      </c>
    </row>
    <row r="1109" spans="1:6" x14ac:dyDescent="0.25">
      <c r="A1109">
        <v>1108</v>
      </c>
      <c r="B1109">
        <v>0.42137999999999998</v>
      </c>
      <c r="C1109">
        <v>-5.1974499999999999</v>
      </c>
      <c r="D1109">
        <v>1.36589</v>
      </c>
      <c r="E1109">
        <v>4.4173999999999998</v>
      </c>
      <c r="F1109">
        <v>27</v>
      </c>
    </row>
    <row r="1110" spans="1:6" x14ac:dyDescent="0.25">
      <c r="A1110">
        <v>1109</v>
      </c>
      <c r="B1110">
        <v>0.39205099999999998</v>
      </c>
      <c r="C1110">
        <v>0.51092800000000005</v>
      </c>
      <c r="D1110">
        <v>1.18333</v>
      </c>
      <c r="E1110">
        <v>4.6174600000000003</v>
      </c>
      <c r="F1110">
        <v>27</v>
      </c>
    </row>
    <row r="1111" spans="1:6" x14ac:dyDescent="0.25">
      <c r="A1111">
        <v>1110</v>
      </c>
      <c r="B1111">
        <v>-0.248997</v>
      </c>
      <c r="C1111">
        <v>-0.81246700000000005</v>
      </c>
      <c r="D1111">
        <v>1.34015</v>
      </c>
      <c r="E1111">
        <v>4.8162099999999999</v>
      </c>
      <c r="F1111">
        <v>27</v>
      </c>
    </row>
    <row r="1112" spans="1:6" x14ac:dyDescent="0.25">
      <c r="A1112">
        <v>1111</v>
      </c>
      <c r="B1112">
        <v>4.4891300000000002E-2</v>
      </c>
      <c r="C1112">
        <v>-1.71628</v>
      </c>
      <c r="D1112">
        <v>1.6609799999999999</v>
      </c>
      <c r="E1112">
        <v>5.0145799999999996</v>
      </c>
      <c r="F1112">
        <v>27</v>
      </c>
    </row>
    <row r="1113" spans="1:6" x14ac:dyDescent="0.25">
      <c r="A1113">
        <v>1112</v>
      </c>
      <c r="B1113">
        <v>0.572214</v>
      </c>
      <c r="C1113">
        <v>-1.6097399999999999</v>
      </c>
      <c r="D1113">
        <v>3.81277</v>
      </c>
      <c r="E1113">
        <v>5.2134499999999999</v>
      </c>
      <c r="F1113">
        <v>27</v>
      </c>
    </row>
    <row r="1114" spans="1:6" x14ac:dyDescent="0.25">
      <c r="A1114">
        <v>1113</v>
      </c>
      <c r="B1114">
        <v>2.28287</v>
      </c>
      <c r="C1114">
        <v>-0.51678299999999999</v>
      </c>
      <c r="D1114">
        <v>4.8554399999999998</v>
      </c>
      <c r="E1114">
        <v>5.41629</v>
      </c>
      <c r="F1114">
        <v>27</v>
      </c>
    </row>
    <row r="1115" spans="1:6" x14ac:dyDescent="0.25">
      <c r="A1115">
        <v>1114</v>
      </c>
      <c r="B1115">
        <v>-2.2744899999999998E-2</v>
      </c>
      <c r="C1115">
        <v>5.2346899999999996</v>
      </c>
      <c r="D1115">
        <v>5.3845599999999996</v>
      </c>
      <c r="E1115">
        <v>5.6144699999999998</v>
      </c>
      <c r="F1115">
        <v>27</v>
      </c>
    </row>
    <row r="1116" spans="1:6" x14ac:dyDescent="0.25">
      <c r="A1116">
        <v>1115</v>
      </c>
      <c r="B1116">
        <v>0.53929400000000005</v>
      </c>
      <c r="C1116">
        <v>1.27887</v>
      </c>
      <c r="D1116">
        <v>0.630274</v>
      </c>
      <c r="E1116">
        <v>5.81351</v>
      </c>
      <c r="F1116">
        <v>27</v>
      </c>
    </row>
    <row r="1117" spans="1:6" x14ac:dyDescent="0.25">
      <c r="A1117">
        <v>1116</v>
      </c>
      <c r="B1117">
        <v>0.653617</v>
      </c>
      <c r="C1117">
        <v>1.61286</v>
      </c>
      <c r="D1117">
        <v>4.2245699999999999</v>
      </c>
      <c r="E1117">
        <v>6.0127199999999998</v>
      </c>
      <c r="F1117">
        <v>27</v>
      </c>
    </row>
    <row r="1118" spans="1:6" x14ac:dyDescent="0.25">
      <c r="A1118">
        <v>1117</v>
      </c>
      <c r="B1118">
        <v>-0.125696</v>
      </c>
      <c r="C1118">
        <v>0.42892599999999997</v>
      </c>
      <c r="D1118">
        <v>4.8296999999999999</v>
      </c>
      <c r="E1118">
        <v>6.2115499999999999</v>
      </c>
      <c r="F1118">
        <v>27</v>
      </c>
    </row>
    <row r="1119" spans="1:6" x14ac:dyDescent="0.25">
      <c r="A1119">
        <v>1118</v>
      </c>
      <c r="B1119">
        <v>0.152032</v>
      </c>
      <c r="C1119">
        <v>0.65278400000000003</v>
      </c>
      <c r="D1119">
        <v>3.5266600000000001</v>
      </c>
      <c r="E1119">
        <v>6.41357</v>
      </c>
      <c r="F1119">
        <v>27</v>
      </c>
    </row>
    <row r="1120" spans="1:6" x14ac:dyDescent="0.25">
      <c r="A1120">
        <v>1119</v>
      </c>
      <c r="B1120">
        <v>0.55545500000000003</v>
      </c>
      <c r="C1120">
        <v>-3.74716</v>
      </c>
      <c r="D1120">
        <v>1.5909500000000001</v>
      </c>
      <c r="E1120">
        <v>6.6124999999999998</v>
      </c>
      <c r="F1120">
        <v>27</v>
      </c>
    </row>
    <row r="1121" spans="1:6" x14ac:dyDescent="0.25">
      <c r="A1121">
        <v>1120</v>
      </c>
      <c r="B1121">
        <v>-0.35733500000000001</v>
      </c>
      <c r="C1121">
        <v>0.70306299999999999</v>
      </c>
      <c r="D1121">
        <v>1.97282</v>
      </c>
      <c r="E1121">
        <v>6.8116399999999997</v>
      </c>
      <c r="F1121">
        <v>27</v>
      </c>
    </row>
    <row r="1122" spans="1:6" x14ac:dyDescent="0.25">
      <c r="A1122">
        <v>1121</v>
      </c>
      <c r="B1122">
        <v>-0.190938</v>
      </c>
      <c r="C1122">
        <v>-0.13011900000000001</v>
      </c>
      <c r="D1122">
        <v>0.86969399999999997</v>
      </c>
      <c r="E1122">
        <v>7.0095700000000001</v>
      </c>
      <c r="F1122">
        <v>27</v>
      </c>
    </row>
    <row r="1123" spans="1:6" x14ac:dyDescent="0.25">
      <c r="A1123">
        <v>1122</v>
      </c>
      <c r="B1123">
        <v>0.25737700000000002</v>
      </c>
      <c r="C1123">
        <v>-2.5548500000000001</v>
      </c>
      <c r="D1123">
        <v>1.91536</v>
      </c>
      <c r="E1123">
        <v>7.2104699999999999</v>
      </c>
      <c r="F1123">
        <v>27</v>
      </c>
    </row>
    <row r="1124" spans="1:6" x14ac:dyDescent="0.25">
      <c r="A1124">
        <v>1123</v>
      </c>
      <c r="B1124">
        <v>0.58538199999999996</v>
      </c>
      <c r="C1124">
        <v>-0.65325299999999997</v>
      </c>
      <c r="D1124">
        <v>2.4714100000000001</v>
      </c>
      <c r="E1124">
        <v>7.4089</v>
      </c>
      <c r="F1124">
        <v>27</v>
      </c>
    </row>
    <row r="1125" spans="1:6" x14ac:dyDescent="0.25">
      <c r="A1125">
        <v>1124</v>
      </c>
      <c r="B1125">
        <v>0.84814599999999996</v>
      </c>
      <c r="C1125">
        <v>-0.21690899999999999</v>
      </c>
      <c r="D1125">
        <v>4.4963100000000003</v>
      </c>
      <c r="E1125">
        <v>7.6102999999999996</v>
      </c>
      <c r="F1125">
        <v>27</v>
      </c>
    </row>
    <row r="1126" spans="1:6" x14ac:dyDescent="0.25">
      <c r="A1126">
        <v>1125</v>
      </c>
      <c r="B1126">
        <v>0.99658599999999997</v>
      </c>
      <c r="C1126">
        <v>-1.4343600000000001</v>
      </c>
      <c r="D1126">
        <v>3.9193099999999998</v>
      </c>
      <c r="E1126">
        <v>7.8077500000000004</v>
      </c>
      <c r="F1126">
        <v>27</v>
      </c>
    </row>
    <row r="1127" spans="1:6" x14ac:dyDescent="0.25">
      <c r="A1127">
        <v>1126</v>
      </c>
      <c r="B1127">
        <v>-0.31124600000000002</v>
      </c>
      <c r="C1127">
        <v>1.01251</v>
      </c>
      <c r="D1127">
        <v>1.6250599999999999</v>
      </c>
      <c r="E1127">
        <v>8.0071899999999996</v>
      </c>
      <c r="F1127">
        <v>27</v>
      </c>
    </row>
    <row r="1128" spans="1:6" x14ac:dyDescent="0.25">
      <c r="A1128">
        <v>1127</v>
      </c>
      <c r="B1128">
        <v>0.48362899999999998</v>
      </c>
      <c r="C1128">
        <v>2.33711</v>
      </c>
      <c r="D1128">
        <v>0.96665900000000005</v>
      </c>
      <c r="E1128">
        <v>8.2075700000000005</v>
      </c>
      <c r="F1128">
        <v>27</v>
      </c>
    </row>
    <row r="1129" spans="1:6" x14ac:dyDescent="0.25">
      <c r="A1129">
        <v>1128</v>
      </c>
      <c r="B1129">
        <v>0.46208100000000002</v>
      </c>
      <c r="C1129">
        <v>0.103315</v>
      </c>
      <c r="D1129">
        <v>5.0158500000000004</v>
      </c>
      <c r="E1129">
        <v>8.4059600000000003</v>
      </c>
      <c r="F1129">
        <v>27</v>
      </c>
    </row>
    <row r="1130" spans="1:6" x14ac:dyDescent="0.25">
      <c r="A1130">
        <v>1129</v>
      </c>
      <c r="B1130">
        <v>0.27293899999999999</v>
      </c>
      <c r="C1130">
        <v>-6.18849E-2</v>
      </c>
      <c r="D1130">
        <v>4.97994</v>
      </c>
      <c r="E1130">
        <v>8.6074400000000004</v>
      </c>
      <c r="F1130">
        <v>27</v>
      </c>
    </row>
    <row r="1131" spans="1:6" x14ac:dyDescent="0.25">
      <c r="A1131">
        <v>1130</v>
      </c>
      <c r="B1131">
        <v>0.35434199999999999</v>
      </c>
      <c r="C1131">
        <v>-0.91601699999999997</v>
      </c>
      <c r="D1131">
        <v>2.83833</v>
      </c>
      <c r="E1131">
        <v>8.80687</v>
      </c>
      <c r="F1131">
        <v>27</v>
      </c>
    </row>
    <row r="1132" spans="1:6" x14ac:dyDescent="0.25">
      <c r="A1132">
        <v>1131</v>
      </c>
      <c r="B1132">
        <v>0.55784900000000004</v>
      </c>
      <c r="C1132">
        <v>-3.6041099999999999</v>
      </c>
      <c r="D1132">
        <v>1.3916299999999999</v>
      </c>
      <c r="E1132">
        <v>9.0047800000000002</v>
      </c>
      <c r="F1132">
        <v>27</v>
      </c>
    </row>
    <row r="1133" spans="1:6" x14ac:dyDescent="0.25">
      <c r="A1133">
        <v>1132</v>
      </c>
      <c r="B1133">
        <v>0.76315200000000005</v>
      </c>
      <c r="C1133">
        <v>8.1169099999999994E-2</v>
      </c>
      <c r="D1133">
        <v>1.22583</v>
      </c>
      <c r="E1133">
        <v>9.2042400000000004</v>
      </c>
      <c r="F1133">
        <v>27</v>
      </c>
    </row>
    <row r="1134" spans="1:6" x14ac:dyDescent="0.25">
      <c r="A1134">
        <v>1133</v>
      </c>
      <c r="B1134">
        <v>0.38127699999999998</v>
      </c>
      <c r="C1134">
        <v>-0.322853</v>
      </c>
      <c r="D1134">
        <v>1.0085599999999999</v>
      </c>
      <c r="E1134">
        <v>9.4038299999999992</v>
      </c>
      <c r="F1134">
        <v>27</v>
      </c>
    </row>
    <row r="1135" spans="1:6" x14ac:dyDescent="0.25">
      <c r="A1135">
        <v>1134</v>
      </c>
      <c r="B1135">
        <v>0.11133</v>
      </c>
      <c r="C1135">
        <v>-3.1114999999999999</v>
      </c>
      <c r="D1135">
        <v>1.8471299999999999</v>
      </c>
      <c r="E1135">
        <v>9.6049900000000008</v>
      </c>
      <c r="F1135">
        <v>27</v>
      </c>
    </row>
    <row r="1136" spans="1:6" x14ac:dyDescent="0.25">
      <c r="A1136">
        <v>1135</v>
      </c>
      <c r="B1136">
        <v>-0.42497099999999999</v>
      </c>
      <c r="C1136">
        <v>-1.10755</v>
      </c>
      <c r="D1136">
        <v>3.4386700000000001</v>
      </c>
      <c r="E1136">
        <v>9.8035800000000002</v>
      </c>
      <c r="F1136">
        <v>27</v>
      </c>
    </row>
    <row r="1137" spans="1:6" x14ac:dyDescent="0.25">
      <c r="A1137">
        <v>1136</v>
      </c>
      <c r="B1137">
        <v>0.80983899999999998</v>
      </c>
      <c r="C1137">
        <v>-1.1638200000000001</v>
      </c>
      <c r="D1137">
        <v>4.77583</v>
      </c>
      <c r="E1137">
        <v>10.002599999999999</v>
      </c>
      <c r="F1137">
        <v>27</v>
      </c>
    </row>
    <row r="1138" spans="1:6" x14ac:dyDescent="0.25">
      <c r="A1138">
        <v>1137</v>
      </c>
      <c r="B1138">
        <v>0.207098</v>
      </c>
      <c r="C1138">
        <v>-0.24085100000000001</v>
      </c>
      <c r="D1138">
        <v>4.6920400000000004</v>
      </c>
      <c r="E1138">
        <v>10.203099999999999</v>
      </c>
      <c r="F1138">
        <v>27</v>
      </c>
    </row>
    <row r="1139" spans="1:6" x14ac:dyDescent="0.25">
      <c r="A1139">
        <v>1138</v>
      </c>
      <c r="B1139">
        <v>1.25696E-2</v>
      </c>
      <c r="C1139">
        <v>-2.3375699999999999</v>
      </c>
      <c r="D1139">
        <v>1.72742</v>
      </c>
      <c r="E1139">
        <v>10.401</v>
      </c>
      <c r="F1139">
        <v>27</v>
      </c>
    </row>
    <row r="1140" spans="1:6" x14ac:dyDescent="0.25">
      <c r="A1140">
        <v>1139</v>
      </c>
      <c r="B1140">
        <v>1.04986</v>
      </c>
      <c r="C1140">
        <v>2.0773299999999999</v>
      </c>
      <c r="D1140">
        <v>5.2552700000000003</v>
      </c>
      <c r="E1140">
        <v>10.6004</v>
      </c>
      <c r="F1140">
        <v>27</v>
      </c>
    </row>
    <row r="1141" spans="1:6" x14ac:dyDescent="0.25">
      <c r="A1141">
        <v>1140</v>
      </c>
      <c r="B1141">
        <v>0.79188199999999997</v>
      </c>
      <c r="C1141">
        <v>0.27090900000000001</v>
      </c>
      <c r="D1141">
        <v>6.06691</v>
      </c>
      <c r="E1141">
        <v>10.8024</v>
      </c>
      <c r="F1141">
        <v>27</v>
      </c>
    </row>
    <row r="1142" spans="1:6" x14ac:dyDescent="0.25">
      <c r="A1142">
        <v>1141</v>
      </c>
      <c r="B1142">
        <v>0.39205099999999998</v>
      </c>
      <c r="C1142">
        <v>-0.359962</v>
      </c>
      <c r="D1142">
        <v>4.38917</v>
      </c>
      <c r="E1142">
        <v>11.0017</v>
      </c>
      <c r="F1142">
        <v>27</v>
      </c>
    </row>
    <row r="1143" spans="1:6" x14ac:dyDescent="0.25">
      <c r="A1143">
        <v>1142</v>
      </c>
      <c r="B1143">
        <v>5.6862299999999998E-2</v>
      </c>
      <c r="C1143">
        <v>-2.6452300000000002</v>
      </c>
      <c r="D1143">
        <v>2.1230600000000002</v>
      </c>
      <c r="E1143">
        <v>11.2005</v>
      </c>
      <c r="F1143">
        <v>27</v>
      </c>
    </row>
    <row r="1144" spans="1:6" x14ac:dyDescent="0.25">
      <c r="A1144">
        <v>1143</v>
      </c>
      <c r="B1144">
        <v>-0.48961399999999999</v>
      </c>
      <c r="C1144">
        <v>-0.79989699999999997</v>
      </c>
      <c r="D1144">
        <v>2.0847500000000001</v>
      </c>
      <c r="E1144">
        <v>11.398999999999999</v>
      </c>
      <c r="F1144">
        <v>27</v>
      </c>
    </row>
    <row r="1145" spans="1:6" x14ac:dyDescent="0.25">
      <c r="A1145">
        <v>1144</v>
      </c>
      <c r="B1145">
        <v>0.51954199999999995</v>
      </c>
      <c r="C1145">
        <v>-0.43717600000000001</v>
      </c>
      <c r="D1145">
        <v>0.76015900000000003</v>
      </c>
      <c r="E1145">
        <v>11.5991</v>
      </c>
      <c r="F1145">
        <v>27</v>
      </c>
    </row>
    <row r="1146" spans="1:6" x14ac:dyDescent="0.25">
      <c r="A1146">
        <v>1145</v>
      </c>
      <c r="B1146">
        <v>0.35493999999999998</v>
      </c>
      <c r="C1146">
        <v>0.37625399999999998</v>
      </c>
      <c r="D1146">
        <v>0.29867700000000003</v>
      </c>
      <c r="E1146">
        <v>11.8002</v>
      </c>
      <c r="F1146">
        <v>27</v>
      </c>
    </row>
    <row r="1147" spans="1:6" x14ac:dyDescent="0.25">
      <c r="A1147">
        <v>1146</v>
      </c>
      <c r="B1147">
        <v>0.36272199999999999</v>
      </c>
      <c r="C1147">
        <v>-1.40009E-2</v>
      </c>
      <c r="D1147">
        <v>0.31363999999999997</v>
      </c>
      <c r="E1147">
        <v>12.000500000000001</v>
      </c>
      <c r="F1147">
        <v>27</v>
      </c>
    </row>
    <row r="1148" spans="1:6" x14ac:dyDescent="0.25">
      <c r="A1148">
        <v>1147</v>
      </c>
      <c r="B1148">
        <v>0.27712900000000001</v>
      </c>
      <c r="C1148">
        <v>3.8671499999999998E-2</v>
      </c>
      <c r="D1148">
        <v>0.33937800000000001</v>
      </c>
      <c r="E1148">
        <v>12.1988</v>
      </c>
      <c r="F1148">
        <v>27</v>
      </c>
    </row>
    <row r="1149" spans="1:6" x14ac:dyDescent="0.25">
      <c r="A1149">
        <v>1148</v>
      </c>
      <c r="B1149">
        <v>0.35134900000000002</v>
      </c>
      <c r="C1149">
        <v>0.116484</v>
      </c>
      <c r="D1149">
        <v>0.22864599999999999</v>
      </c>
      <c r="E1149">
        <v>12.397600000000001</v>
      </c>
      <c r="F1149">
        <v>27</v>
      </c>
    </row>
    <row r="1150" spans="1:6" x14ac:dyDescent="0.25">
      <c r="A1150">
        <v>1149</v>
      </c>
      <c r="B1150">
        <v>0.246004</v>
      </c>
      <c r="C1150">
        <v>-1.93873E-2</v>
      </c>
      <c r="D1150">
        <v>0.11851299999999999</v>
      </c>
      <c r="E1150">
        <v>12.597799999999999</v>
      </c>
      <c r="F1150">
        <v>27</v>
      </c>
    </row>
    <row r="1151" spans="1:6" x14ac:dyDescent="0.25">
      <c r="A1151">
        <v>1150</v>
      </c>
      <c r="B1151">
        <v>0.22146399999999999</v>
      </c>
      <c r="C1151">
        <v>7.3388099999999998E-2</v>
      </c>
      <c r="D1151">
        <v>0.21368300000000001</v>
      </c>
      <c r="E1151">
        <v>12.797599999999999</v>
      </c>
      <c r="F1151">
        <v>27</v>
      </c>
    </row>
    <row r="1152" spans="1:6" x14ac:dyDescent="0.25">
      <c r="A1152">
        <v>1151</v>
      </c>
      <c r="B1152">
        <v>0.25079299999999999</v>
      </c>
      <c r="C1152">
        <v>0.142819</v>
      </c>
      <c r="D1152">
        <v>0.10534499999999999</v>
      </c>
      <c r="E1152">
        <v>12.996499999999999</v>
      </c>
      <c r="F1152">
        <v>27</v>
      </c>
    </row>
    <row r="1153" spans="1:6" x14ac:dyDescent="0.25">
      <c r="A1153">
        <v>1152</v>
      </c>
      <c r="B1153">
        <v>0.25677800000000001</v>
      </c>
      <c r="C1153">
        <v>1.5620899999999999E-3</v>
      </c>
      <c r="D1153">
        <v>8.0804299999999996E-2</v>
      </c>
      <c r="E1153">
        <v>13.196400000000001</v>
      </c>
      <c r="F1153">
        <v>27</v>
      </c>
    </row>
    <row r="1154" spans="1:6" x14ac:dyDescent="0.25">
      <c r="A1154">
        <v>1153</v>
      </c>
      <c r="B1154">
        <v>0.13228000000000001</v>
      </c>
      <c r="C1154">
        <v>8.4760600000000005E-2</v>
      </c>
      <c r="D1154">
        <v>0.13347700000000001</v>
      </c>
      <c r="E1154">
        <v>13.3949</v>
      </c>
      <c r="F1154">
        <v>27</v>
      </c>
    </row>
    <row r="1155" spans="1:6" x14ac:dyDescent="0.25">
      <c r="A1155">
        <v>1154</v>
      </c>
      <c r="B1155">
        <v>0.22026699999999999</v>
      </c>
      <c r="C1155">
        <v>6.1416600000000002E-2</v>
      </c>
      <c r="D1155">
        <v>0.117316</v>
      </c>
      <c r="E1155">
        <v>13.5943</v>
      </c>
      <c r="F1155">
        <v>27</v>
      </c>
    </row>
    <row r="1156" spans="1:6" x14ac:dyDescent="0.25">
      <c r="A1156">
        <v>1155</v>
      </c>
      <c r="B1156">
        <v>0.19452900000000001</v>
      </c>
      <c r="C1156">
        <v>0.100921</v>
      </c>
      <c r="D1156">
        <v>0.129885</v>
      </c>
      <c r="E1156">
        <v>13.793100000000001</v>
      </c>
      <c r="F1156">
        <v>27</v>
      </c>
    </row>
    <row r="1157" spans="1:6" x14ac:dyDescent="0.25">
      <c r="A1157">
        <v>1156</v>
      </c>
      <c r="B1157">
        <v>0.125696</v>
      </c>
      <c r="C1157">
        <v>6.3212400000000002E-2</v>
      </c>
      <c r="D1157">
        <v>2.87304E-2</v>
      </c>
      <c r="E1157">
        <v>13.9955</v>
      </c>
      <c r="F1157">
        <v>27</v>
      </c>
    </row>
    <row r="1158" spans="1:6" x14ac:dyDescent="0.25">
      <c r="A1158">
        <v>1157</v>
      </c>
      <c r="B1158">
        <v>0.21787200000000001</v>
      </c>
      <c r="C1158">
        <v>0.187112</v>
      </c>
      <c r="D1158">
        <v>-3.83072E-2</v>
      </c>
      <c r="E1158">
        <v>14.1934</v>
      </c>
      <c r="F1158">
        <v>27</v>
      </c>
    </row>
    <row r="1159" spans="1:6" x14ac:dyDescent="0.25">
      <c r="A1159">
        <v>1158</v>
      </c>
      <c r="B1159">
        <v>7.7213000000000004E-2</v>
      </c>
      <c r="C1159">
        <v>7.3985999999999996E-2</v>
      </c>
      <c r="D1159">
        <v>7.1826099999999999E-3</v>
      </c>
      <c r="E1159">
        <v>14.3925</v>
      </c>
      <c r="F1159">
        <v>27</v>
      </c>
    </row>
    <row r="1160" spans="1:6" x14ac:dyDescent="0.25">
      <c r="A1160">
        <v>1159</v>
      </c>
      <c r="B1160">
        <v>0.14125799999999999</v>
      </c>
      <c r="C1160">
        <v>0.10152</v>
      </c>
      <c r="D1160">
        <v>3.8905799999999997E-2</v>
      </c>
      <c r="E1160">
        <v>14.5928</v>
      </c>
      <c r="F1160">
        <v>27</v>
      </c>
    </row>
    <row r="1161" spans="1:6" x14ac:dyDescent="0.25">
      <c r="A1161">
        <v>1160</v>
      </c>
      <c r="B1161">
        <v>0.16400300000000001</v>
      </c>
      <c r="C1161">
        <v>5.0642899999999998E-2</v>
      </c>
      <c r="D1161">
        <v>-1.0175399999999999E-2</v>
      </c>
      <c r="E1161">
        <v>14.7925</v>
      </c>
      <c r="F1161">
        <v>27</v>
      </c>
    </row>
    <row r="1162" spans="1:6" x14ac:dyDescent="0.25">
      <c r="A1162">
        <v>1161</v>
      </c>
      <c r="B1162">
        <v>7.9008700000000001E-2</v>
      </c>
      <c r="C1162">
        <v>0.77548700000000004</v>
      </c>
      <c r="D1162">
        <v>-0.32680900000000002</v>
      </c>
      <c r="E1162">
        <v>14.9931</v>
      </c>
      <c r="F1162">
        <v>27</v>
      </c>
    </row>
    <row r="1163" spans="1:6" x14ac:dyDescent="0.25">
      <c r="A1163">
        <v>1162</v>
      </c>
      <c r="B1163">
        <v>-0.129885</v>
      </c>
      <c r="C1163">
        <v>1.0017400000000001</v>
      </c>
      <c r="D1163">
        <v>-2.2445599999999999</v>
      </c>
      <c r="E1163">
        <v>15.19</v>
      </c>
      <c r="F1163">
        <v>27</v>
      </c>
    </row>
    <row r="1164" spans="1:6" x14ac:dyDescent="0.25">
      <c r="A1164">
        <v>1163</v>
      </c>
      <c r="B1164">
        <v>-0.16699600000000001</v>
      </c>
      <c r="C1164">
        <v>-4.3329300000000001E-2</v>
      </c>
      <c r="D1164">
        <v>2.17394</v>
      </c>
      <c r="E1164">
        <v>0.16420599999999999</v>
      </c>
      <c r="F1164">
        <v>30</v>
      </c>
    </row>
    <row r="1165" spans="1:6" x14ac:dyDescent="0.25">
      <c r="A1165">
        <v>1164</v>
      </c>
      <c r="B1165">
        <v>-0.177171</v>
      </c>
      <c r="C1165">
        <v>-5.5300700000000001E-2</v>
      </c>
      <c r="D1165">
        <v>2.0907399999999998</v>
      </c>
      <c r="E1165">
        <v>0.33732899999999999</v>
      </c>
      <c r="F1165">
        <v>30</v>
      </c>
    </row>
    <row r="1166" spans="1:6" x14ac:dyDescent="0.25">
      <c r="A1166">
        <v>1165</v>
      </c>
      <c r="B1166">
        <v>-0.25198999999999999</v>
      </c>
      <c r="C1166">
        <v>-9.0016399999999996E-2</v>
      </c>
      <c r="D1166">
        <v>2.0877400000000002</v>
      </c>
      <c r="E1166">
        <v>0.53487200000000001</v>
      </c>
      <c r="F1166">
        <v>30</v>
      </c>
    </row>
    <row r="1167" spans="1:6" x14ac:dyDescent="0.25">
      <c r="A1167">
        <v>1166</v>
      </c>
      <c r="B1167">
        <v>-0.19692299999999999</v>
      </c>
      <c r="C1167">
        <v>-9.8396300000000006E-2</v>
      </c>
      <c r="D1167">
        <v>2.0494400000000002</v>
      </c>
      <c r="E1167">
        <v>0.73589199999999999</v>
      </c>
      <c r="F1167">
        <v>30</v>
      </c>
    </row>
    <row r="1168" spans="1:6" x14ac:dyDescent="0.25">
      <c r="A1168">
        <v>1167</v>
      </c>
      <c r="B1168">
        <v>-0.18734600000000001</v>
      </c>
      <c r="C1168">
        <v>-4.6920799999999999E-2</v>
      </c>
      <c r="D1168">
        <v>1.9818</v>
      </c>
      <c r="E1168">
        <v>0.93427899999999997</v>
      </c>
      <c r="F1168">
        <v>30</v>
      </c>
    </row>
    <row r="1169" spans="1:6" x14ac:dyDescent="0.25">
      <c r="A1169">
        <v>1168</v>
      </c>
      <c r="B1169">
        <v>-0.190938</v>
      </c>
      <c r="C1169">
        <v>2.75895E-3</v>
      </c>
      <c r="D1169">
        <v>1.99736</v>
      </c>
      <c r="E1169">
        <v>1.13317</v>
      </c>
      <c r="F1169">
        <v>30</v>
      </c>
    </row>
    <row r="1170" spans="1:6" x14ac:dyDescent="0.25">
      <c r="A1170">
        <v>1169</v>
      </c>
      <c r="B1170">
        <v>-0.19392999999999999</v>
      </c>
      <c r="C1170">
        <v>-4.7519699999999998E-2</v>
      </c>
      <c r="D1170">
        <v>2.1230600000000002</v>
      </c>
      <c r="E1170">
        <v>1.3345199999999999</v>
      </c>
      <c r="F1170">
        <v>30</v>
      </c>
    </row>
    <row r="1171" spans="1:6" x14ac:dyDescent="0.25">
      <c r="A1171">
        <v>1170</v>
      </c>
      <c r="B1171">
        <v>-0.36451699999999998</v>
      </c>
      <c r="C1171">
        <v>0.35111500000000001</v>
      </c>
      <c r="D1171">
        <v>1.97641</v>
      </c>
      <c r="E1171">
        <v>1.5339799999999999</v>
      </c>
      <c r="F1171">
        <v>30</v>
      </c>
    </row>
    <row r="1172" spans="1:6" x14ac:dyDescent="0.25">
      <c r="A1172">
        <v>1171</v>
      </c>
      <c r="B1172">
        <v>-0.48243200000000003</v>
      </c>
      <c r="C1172">
        <v>0.59652000000000005</v>
      </c>
      <c r="D1172">
        <v>2.09253</v>
      </c>
      <c r="E1172">
        <v>1.73201</v>
      </c>
      <c r="F1172">
        <v>30</v>
      </c>
    </row>
    <row r="1173" spans="1:6" x14ac:dyDescent="0.25">
      <c r="A1173">
        <v>1172</v>
      </c>
      <c r="B1173">
        <v>9.3972399999999998E-2</v>
      </c>
      <c r="C1173">
        <v>0.539659</v>
      </c>
      <c r="D1173">
        <v>3.1962600000000001</v>
      </c>
      <c r="E1173">
        <v>1.9337299999999999</v>
      </c>
      <c r="F1173">
        <v>30</v>
      </c>
    </row>
    <row r="1174" spans="1:6" x14ac:dyDescent="0.25">
      <c r="A1174">
        <v>1173</v>
      </c>
      <c r="B1174">
        <v>-1.56521</v>
      </c>
      <c r="C1174">
        <v>-4.1511800000000001</v>
      </c>
      <c r="D1174">
        <v>9.6713799999999992</v>
      </c>
      <c r="E1174">
        <v>2.1305700000000001</v>
      </c>
      <c r="F1174">
        <v>30</v>
      </c>
    </row>
    <row r="1175" spans="1:6" x14ac:dyDescent="0.25">
      <c r="A1175">
        <v>1174</v>
      </c>
      <c r="B1175">
        <v>-0.17896699999999999</v>
      </c>
      <c r="C1175">
        <v>-5.6475600000000004</v>
      </c>
      <c r="D1175">
        <v>8.9339600000000008</v>
      </c>
      <c r="E1175">
        <v>2.3309299999999999</v>
      </c>
      <c r="F1175">
        <v>30</v>
      </c>
    </row>
    <row r="1176" spans="1:6" x14ac:dyDescent="0.25">
      <c r="A1176">
        <v>1175</v>
      </c>
      <c r="B1176">
        <v>-1.2228399999999999</v>
      </c>
      <c r="C1176">
        <v>-4.2972299999999999</v>
      </c>
      <c r="D1176">
        <v>7.4956500000000004</v>
      </c>
      <c r="E1176">
        <v>2.53227</v>
      </c>
      <c r="F1176">
        <v>30</v>
      </c>
    </row>
    <row r="1177" spans="1:6" x14ac:dyDescent="0.25">
      <c r="A1177">
        <v>1176</v>
      </c>
      <c r="B1177">
        <v>0.17597399999999999</v>
      </c>
      <c r="C1177">
        <v>-2.2310300000000001</v>
      </c>
      <c r="D1177">
        <v>4.2724500000000001</v>
      </c>
      <c r="E1177">
        <v>2.7307600000000001</v>
      </c>
      <c r="F1177">
        <v>30</v>
      </c>
    </row>
    <row r="1178" spans="1:6" x14ac:dyDescent="0.25">
      <c r="A1178">
        <v>1177</v>
      </c>
      <c r="B1178">
        <v>0.38666400000000001</v>
      </c>
      <c r="C1178">
        <v>-0.15226600000000001</v>
      </c>
      <c r="D1178">
        <v>2.5546099999999998</v>
      </c>
      <c r="E1178">
        <v>2.9300299999999999</v>
      </c>
      <c r="F1178">
        <v>30</v>
      </c>
    </row>
    <row r="1179" spans="1:6" x14ac:dyDescent="0.25">
      <c r="A1179">
        <v>1178</v>
      </c>
      <c r="B1179">
        <v>0.14425099999999999</v>
      </c>
      <c r="C1179">
        <v>0.28766900000000001</v>
      </c>
      <c r="D1179">
        <v>2.0566200000000001</v>
      </c>
      <c r="E1179">
        <v>3.1284700000000001</v>
      </c>
      <c r="F1179">
        <v>30</v>
      </c>
    </row>
    <row r="1180" spans="1:6" x14ac:dyDescent="0.25">
      <c r="A1180">
        <v>1179</v>
      </c>
      <c r="B1180">
        <v>-0.97623599999999999</v>
      </c>
      <c r="C1180">
        <v>-5.3811999999999998</v>
      </c>
      <c r="D1180">
        <v>1.6747399999999999</v>
      </c>
      <c r="E1180">
        <v>3.3283900000000002</v>
      </c>
      <c r="F1180">
        <v>30</v>
      </c>
    </row>
    <row r="1181" spans="1:6" x14ac:dyDescent="0.25">
      <c r="A1181">
        <v>1180</v>
      </c>
      <c r="B1181">
        <v>-0.29628199999999999</v>
      </c>
      <c r="C1181">
        <v>-4.4343000000000004</v>
      </c>
      <c r="D1181">
        <v>3.8738199999999998</v>
      </c>
      <c r="E1181">
        <v>3.5298500000000002</v>
      </c>
      <c r="F1181">
        <v>30</v>
      </c>
    </row>
    <row r="1182" spans="1:6" x14ac:dyDescent="0.25">
      <c r="A1182">
        <v>1181</v>
      </c>
      <c r="B1182">
        <v>-0.70389500000000005</v>
      </c>
      <c r="C1182">
        <v>-9.3334299999999999</v>
      </c>
      <c r="D1182">
        <v>-2.2272099999999999</v>
      </c>
      <c r="E1182">
        <v>3.7284199999999998</v>
      </c>
      <c r="F1182">
        <v>30</v>
      </c>
    </row>
    <row r="1183" spans="1:6" x14ac:dyDescent="0.25">
      <c r="A1183">
        <v>1182</v>
      </c>
      <c r="B1183">
        <v>-4.7883999999999999E-3</v>
      </c>
      <c r="C1183">
        <v>1.16754</v>
      </c>
      <c r="D1183">
        <v>-1.09535</v>
      </c>
      <c r="E1183">
        <v>3.9270700000000001</v>
      </c>
      <c r="F1183">
        <v>30</v>
      </c>
    </row>
    <row r="1184" spans="1:6" x14ac:dyDescent="0.25">
      <c r="A1184">
        <v>1183</v>
      </c>
      <c r="B1184">
        <v>-0.30765500000000001</v>
      </c>
      <c r="C1184">
        <v>-0.283947</v>
      </c>
      <c r="D1184">
        <v>-1.0366899999999999</v>
      </c>
      <c r="E1184">
        <v>4.1268000000000002</v>
      </c>
      <c r="F1184">
        <v>30</v>
      </c>
    </row>
    <row r="1185" spans="1:6" x14ac:dyDescent="0.25">
      <c r="A1185">
        <v>1184</v>
      </c>
      <c r="B1185">
        <v>0.38666400000000001</v>
      </c>
      <c r="C1185">
        <v>0.499556</v>
      </c>
      <c r="D1185">
        <v>-0.78230500000000003</v>
      </c>
      <c r="E1185">
        <v>4.3260199999999998</v>
      </c>
      <c r="F1185">
        <v>30</v>
      </c>
    </row>
    <row r="1186" spans="1:6" x14ac:dyDescent="0.25">
      <c r="A1186">
        <v>1185</v>
      </c>
      <c r="B1186">
        <v>-0.56742599999999999</v>
      </c>
      <c r="C1186">
        <v>0.67672600000000005</v>
      </c>
      <c r="D1186">
        <v>1.3916299999999999</v>
      </c>
      <c r="E1186">
        <v>4.5265500000000003</v>
      </c>
      <c r="F1186">
        <v>30</v>
      </c>
    </row>
    <row r="1187" spans="1:6" x14ac:dyDescent="0.25">
      <c r="A1187">
        <v>1186</v>
      </c>
      <c r="B1187">
        <v>-1.1456299999999999</v>
      </c>
      <c r="C1187">
        <v>-1.4553100000000001</v>
      </c>
      <c r="D1187">
        <v>5.9094899999999999</v>
      </c>
      <c r="E1187">
        <v>4.7264999999999997</v>
      </c>
      <c r="F1187">
        <v>30</v>
      </c>
    </row>
    <row r="1188" spans="1:6" x14ac:dyDescent="0.25">
      <c r="A1188">
        <v>1187</v>
      </c>
      <c r="B1188">
        <v>-0.81342999999999999</v>
      </c>
      <c r="C1188">
        <v>-3.81779</v>
      </c>
      <c r="D1188">
        <v>8.2043300000000006</v>
      </c>
      <c r="E1188">
        <v>4.9244500000000002</v>
      </c>
      <c r="F1188">
        <v>30</v>
      </c>
    </row>
    <row r="1189" spans="1:6" x14ac:dyDescent="0.25">
      <c r="A1189">
        <v>1188</v>
      </c>
      <c r="B1189">
        <v>0.46806599999999998</v>
      </c>
      <c r="C1189">
        <v>-1.75099</v>
      </c>
      <c r="D1189">
        <v>7.28376</v>
      </c>
      <c r="E1189">
        <v>5.1251499999999997</v>
      </c>
      <c r="F1189">
        <v>30</v>
      </c>
    </row>
    <row r="1190" spans="1:6" x14ac:dyDescent="0.25">
      <c r="A1190">
        <v>1189</v>
      </c>
      <c r="B1190">
        <v>1.3281799999999999</v>
      </c>
      <c r="C1190">
        <v>-2.0424899999999999</v>
      </c>
      <c r="D1190">
        <v>5.2666399999999998</v>
      </c>
      <c r="E1190">
        <v>5.3240600000000002</v>
      </c>
      <c r="F1190">
        <v>30</v>
      </c>
    </row>
    <row r="1191" spans="1:6" x14ac:dyDescent="0.25">
      <c r="A1191">
        <v>1190</v>
      </c>
      <c r="B1191">
        <v>1.1384399999999999</v>
      </c>
      <c r="C1191">
        <v>-2.18614</v>
      </c>
      <c r="D1191">
        <v>3.1106699999999998</v>
      </c>
      <c r="E1191">
        <v>5.5224399999999996</v>
      </c>
      <c r="F1191">
        <v>30</v>
      </c>
    </row>
    <row r="1192" spans="1:6" x14ac:dyDescent="0.25">
      <c r="A1192">
        <v>1191</v>
      </c>
      <c r="B1192">
        <v>-0.16280600000000001</v>
      </c>
      <c r="C1192">
        <v>0.26911400000000002</v>
      </c>
      <c r="D1192">
        <v>2.96462</v>
      </c>
      <c r="E1192">
        <v>5.7246699999999997</v>
      </c>
      <c r="F1192">
        <v>30</v>
      </c>
    </row>
    <row r="1193" spans="1:6" x14ac:dyDescent="0.25">
      <c r="A1193">
        <v>1192</v>
      </c>
      <c r="B1193">
        <v>-0.22206200000000001</v>
      </c>
      <c r="C1193">
        <v>-1.1883600000000001</v>
      </c>
      <c r="D1193">
        <v>2.9388800000000002</v>
      </c>
      <c r="E1193">
        <v>5.9220300000000003</v>
      </c>
      <c r="F1193">
        <v>30</v>
      </c>
    </row>
    <row r="1194" spans="1:6" x14ac:dyDescent="0.25">
      <c r="A1194">
        <v>1193</v>
      </c>
      <c r="B1194">
        <v>9.9957900000000002E-2</v>
      </c>
      <c r="C1194">
        <v>-3.0821700000000001</v>
      </c>
      <c r="D1194">
        <v>3.9085299999999998</v>
      </c>
      <c r="E1194">
        <v>6.1218000000000004</v>
      </c>
      <c r="F1194">
        <v>30</v>
      </c>
    </row>
    <row r="1195" spans="1:6" x14ac:dyDescent="0.25">
      <c r="A1195">
        <v>1194</v>
      </c>
      <c r="B1195">
        <v>-0.418985</v>
      </c>
      <c r="C1195">
        <v>-2.85412</v>
      </c>
      <c r="D1195">
        <v>5.9047000000000001</v>
      </c>
      <c r="E1195">
        <v>6.3214399999999999</v>
      </c>
      <c r="F1195">
        <v>30</v>
      </c>
    </row>
    <row r="1196" spans="1:6" x14ac:dyDescent="0.25">
      <c r="A1196">
        <v>1195</v>
      </c>
      <c r="B1196">
        <v>0.102951</v>
      </c>
      <c r="C1196">
        <v>1.1352199999999999</v>
      </c>
      <c r="D1196">
        <v>7.3801300000000003</v>
      </c>
      <c r="E1196">
        <v>6.5213599999999996</v>
      </c>
      <c r="F1196">
        <v>30</v>
      </c>
    </row>
    <row r="1197" spans="1:6" x14ac:dyDescent="0.25">
      <c r="A1197">
        <v>1196</v>
      </c>
      <c r="B1197">
        <v>8.7388400000000005E-2</v>
      </c>
      <c r="C1197">
        <v>-2.3519399999999999</v>
      </c>
      <c r="D1197">
        <v>0.63685800000000004</v>
      </c>
      <c r="E1197">
        <v>6.7226100000000004</v>
      </c>
      <c r="F1197">
        <v>30</v>
      </c>
    </row>
    <row r="1198" spans="1:6" x14ac:dyDescent="0.25">
      <c r="A1198">
        <v>1197</v>
      </c>
      <c r="B1198">
        <v>-0.27413599999999999</v>
      </c>
      <c r="C1198">
        <v>-7.3855400000000002E-2</v>
      </c>
      <c r="D1198">
        <v>-0.47524899999999998</v>
      </c>
      <c r="E1198">
        <v>6.9203099999999997</v>
      </c>
      <c r="F1198">
        <v>30</v>
      </c>
    </row>
    <row r="1199" spans="1:6" x14ac:dyDescent="0.25">
      <c r="A1199">
        <v>1198</v>
      </c>
      <c r="B1199">
        <v>-4.8482600000000001E-2</v>
      </c>
      <c r="C1199">
        <v>0.36548000000000003</v>
      </c>
      <c r="D1199">
        <v>-0.69551600000000002</v>
      </c>
      <c r="E1199">
        <v>7.1206100000000001</v>
      </c>
      <c r="F1199">
        <v>30</v>
      </c>
    </row>
    <row r="1200" spans="1:6" x14ac:dyDescent="0.25">
      <c r="A1200">
        <v>1199</v>
      </c>
      <c r="B1200">
        <v>0.197522</v>
      </c>
      <c r="C1200">
        <v>0.74077099999999996</v>
      </c>
      <c r="D1200">
        <v>-0.287304</v>
      </c>
      <c r="E1200">
        <v>7.3184699999999996</v>
      </c>
      <c r="F1200">
        <v>30</v>
      </c>
    </row>
    <row r="1201" spans="1:6" x14ac:dyDescent="0.25">
      <c r="A1201">
        <v>1200</v>
      </c>
      <c r="B1201">
        <v>0.53749800000000003</v>
      </c>
      <c r="C1201">
        <v>0.56719200000000003</v>
      </c>
      <c r="D1201">
        <v>1.7962499999999999</v>
      </c>
      <c r="E1201">
        <v>7.5193300000000001</v>
      </c>
      <c r="F1201">
        <v>30</v>
      </c>
    </row>
    <row r="1202" spans="1:6" x14ac:dyDescent="0.25">
      <c r="A1202">
        <v>1201</v>
      </c>
      <c r="B1202">
        <v>-0.733823</v>
      </c>
      <c r="C1202">
        <v>-3.25156</v>
      </c>
      <c r="D1202">
        <v>7.2298900000000001</v>
      </c>
      <c r="E1202">
        <v>7.72037</v>
      </c>
      <c r="F1202">
        <v>30</v>
      </c>
    </row>
    <row r="1203" spans="1:6" x14ac:dyDescent="0.25">
      <c r="A1203">
        <v>1202</v>
      </c>
      <c r="B1203">
        <v>-0.396839</v>
      </c>
      <c r="C1203">
        <v>-3.6747399999999999</v>
      </c>
      <c r="D1203">
        <v>8.66282</v>
      </c>
      <c r="E1203">
        <v>7.9177400000000002</v>
      </c>
      <c r="F1203">
        <v>30</v>
      </c>
    </row>
    <row r="1204" spans="1:6" x14ac:dyDescent="0.25">
      <c r="A1204">
        <v>1203</v>
      </c>
      <c r="B1204">
        <v>-0.374693</v>
      </c>
      <c r="C1204">
        <v>-2.85053</v>
      </c>
      <c r="D1204">
        <v>7.78714</v>
      </c>
      <c r="E1204">
        <v>8.1183399999999999</v>
      </c>
      <c r="F1204">
        <v>30</v>
      </c>
    </row>
    <row r="1205" spans="1:6" x14ac:dyDescent="0.25">
      <c r="A1205">
        <v>1204</v>
      </c>
      <c r="B1205">
        <v>-0.347159</v>
      </c>
      <c r="C1205">
        <v>-3.1821299999999999</v>
      </c>
      <c r="D1205">
        <v>5.0385999999999997</v>
      </c>
      <c r="E1205">
        <v>8.3174600000000005</v>
      </c>
      <c r="F1205">
        <v>30</v>
      </c>
    </row>
    <row r="1206" spans="1:6" x14ac:dyDescent="0.25">
      <c r="A1206">
        <v>1205</v>
      </c>
      <c r="B1206">
        <v>-0.61052099999999998</v>
      </c>
      <c r="C1206">
        <v>-3.0432600000000001</v>
      </c>
      <c r="D1206">
        <v>3.7128100000000002</v>
      </c>
      <c r="E1206">
        <v>8.5169200000000007</v>
      </c>
      <c r="F1206">
        <v>30</v>
      </c>
    </row>
    <row r="1207" spans="1:6" x14ac:dyDescent="0.25">
      <c r="A1207">
        <v>1206</v>
      </c>
      <c r="B1207">
        <v>-0.132878</v>
      </c>
      <c r="C1207">
        <v>7.8176499999999996E-2</v>
      </c>
      <c r="D1207">
        <v>3.28125</v>
      </c>
      <c r="E1207">
        <v>8.7148000000000003</v>
      </c>
      <c r="F1207">
        <v>30</v>
      </c>
    </row>
    <row r="1208" spans="1:6" x14ac:dyDescent="0.25">
      <c r="A1208">
        <v>1207</v>
      </c>
      <c r="B1208">
        <v>-0.48901600000000001</v>
      </c>
      <c r="C1208">
        <v>-0.63529599999999997</v>
      </c>
      <c r="D1208">
        <v>3.7481200000000001</v>
      </c>
      <c r="E1208">
        <v>8.9159799999999994</v>
      </c>
      <c r="F1208">
        <v>30</v>
      </c>
    </row>
    <row r="1209" spans="1:6" x14ac:dyDescent="0.25">
      <c r="A1209">
        <v>1208</v>
      </c>
      <c r="B1209">
        <v>0.32381599999999999</v>
      </c>
      <c r="C1209">
        <v>-3.5867499999999999</v>
      </c>
      <c r="D1209">
        <v>4.1240100000000002</v>
      </c>
      <c r="E1209">
        <v>9.1150300000000009</v>
      </c>
      <c r="F1209">
        <v>30</v>
      </c>
    </row>
    <row r="1210" spans="1:6" x14ac:dyDescent="0.25">
      <c r="A1210">
        <v>1209</v>
      </c>
      <c r="B1210">
        <v>-8.5592699999999994E-2</v>
      </c>
      <c r="C1210">
        <v>-2.7230400000000001</v>
      </c>
      <c r="D1210">
        <v>5.9304399999999999</v>
      </c>
      <c r="E1210">
        <v>9.3152200000000001</v>
      </c>
      <c r="F1210">
        <v>30</v>
      </c>
    </row>
    <row r="1211" spans="1:6" x14ac:dyDescent="0.25">
      <c r="A1211">
        <v>1210</v>
      </c>
      <c r="B1211">
        <v>-0.49679699999999999</v>
      </c>
      <c r="C1211">
        <v>-2.8265899999999999</v>
      </c>
      <c r="D1211">
        <v>8.2246799999999993</v>
      </c>
      <c r="E1211">
        <v>9.51511</v>
      </c>
      <c r="F1211">
        <v>30</v>
      </c>
    </row>
    <row r="1212" spans="1:6" x14ac:dyDescent="0.25">
      <c r="A1212">
        <v>1211</v>
      </c>
      <c r="B1212">
        <v>-0.47405199999999997</v>
      </c>
      <c r="C1212">
        <v>-3.37785</v>
      </c>
      <c r="D1212">
        <v>7.3513999999999999</v>
      </c>
      <c r="E1212">
        <v>9.7129600000000007</v>
      </c>
      <c r="F1212">
        <v>30</v>
      </c>
    </row>
    <row r="1213" spans="1:6" x14ac:dyDescent="0.25">
      <c r="A1213">
        <v>1212</v>
      </c>
      <c r="B1213">
        <v>-0.17597399999999999</v>
      </c>
      <c r="C1213">
        <v>-2.2998599999999998</v>
      </c>
      <c r="D1213">
        <v>2.69767</v>
      </c>
      <c r="E1213">
        <v>9.9140999999999995</v>
      </c>
      <c r="F1213">
        <v>30</v>
      </c>
    </row>
    <row r="1214" spans="1:6" x14ac:dyDescent="0.25">
      <c r="A1214">
        <v>1213</v>
      </c>
      <c r="B1214">
        <v>-0.30166900000000002</v>
      </c>
      <c r="C1214">
        <v>0.63961599999999996</v>
      </c>
      <c r="D1214">
        <v>0.23463200000000001</v>
      </c>
      <c r="E1214">
        <v>10.112</v>
      </c>
      <c r="F1214">
        <v>30</v>
      </c>
    </row>
    <row r="1215" spans="1:6" x14ac:dyDescent="0.25">
      <c r="A1215">
        <v>1214</v>
      </c>
      <c r="B1215">
        <v>-0.46686899999999998</v>
      </c>
      <c r="C1215">
        <v>0.329567</v>
      </c>
      <c r="D1215">
        <v>-1.16957</v>
      </c>
      <c r="E1215">
        <v>10.312200000000001</v>
      </c>
      <c r="F1215">
        <v>30</v>
      </c>
    </row>
    <row r="1216" spans="1:6" x14ac:dyDescent="0.25">
      <c r="A1216">
        <v>1215</v>
      </c>
      <c r="B1216">
        <v>0.17776900000000001</v>
      </c>
      <c r="C1216">
        <v>0.543848</v>
      </c>
      <c r="D1216">
        <v>-9.2775300000000005E-2</v>
      </c>
      <c r="E1216">
        <v>10.5122</v>
      </c>
      <c r="F1216">
        <v>30</v>
      </c>
    </row>
    <row r="1217" spans="1:6" x14ac:dyDescent="0.25">
      <c r="A1217">
        <v>1216</v>
      </c>
      <c r="B1217">
        <v>-2.8131900000000001E-2</v>
      </c>
      <c r="C1217">
        <v>0.36847299999999999</v>
      </c>
      <c r="D1217">
        <v>1.8579000000000001</v>
      </c>
      <c r="E1217">
        <v>10.71</v>
      </c>
      <c r="F1217">
        <v>30</v>
      </c>
    </row>
    <row r="1218" spans="1:6" x14ac:dyDescent="0.25">
      <c r="A1218">
        <v>1217</v>
      </c>
      <c r="B1218">
        <v>-0.76494700000000004</v>
      </c>
      <c r="C1218">
        <v>-3.4005999999999998</v>
      </c>
      <c r="D1218">
        <v>7.2119299999999997</v>
      </c>
      <c r="E1218">
        <v>10.9108</v>
      </c>
      <c r="F1218">
        <v>30</v>
      </c>
    </row>
    <row r="1219" spans="1:6" x14ac:dyDescent="0.25">
      <c r="A1219">
        <v>1218</v>
      </c>
      <c r="B1219">
        <v>-0.38546599999999998</v>
      </c>
      <c r="C1219">
        <v>-3.8734500000000001</v>
      </c>
      <c r="D1219">
        <v>8.7525999999999993</v>
      </c>
      <c r="E1219">
        <v>11.111000000000001</v>
      </c>
      <c r="F1219">
        <v>30</v>
      </c>
    </row>
    <row r="1220" spans="1:6" x14ac:dyDescent="0.25">
      <c r="A1220">
        <v>1219</v>
      </c>
      <c r="B1220">
        <v>-5.08768E-2</v>
      </c>
      <c r="C1220">
        <v>-2.7547600000000001</v>
      </c>
      <c r="D1220">
        <v>7.5584899999999999</v>
      </c>
      <c r="E1220">
        <v>11.309799999999999</v>
      </c>
      <c r="F1220">
        <v>30</v>
      </c>
    </row>
    <row r="1221" spans="1:6" x14ac:dyDescent="0.25">
      <c r="A1221">
        <v>1220</v>
      </c>
      <c r="B1221">
        <v>-0.147842</v>
      </c>
      <c r="C1221">
        <v>-2.0646300000000002</v>
      </c>
      <c r="D1221">
        <v>5.5407799999999998</v>
      </c>
      <c r="E1221">
        <v>11.5082</v>
      </c>
      <c r="F1221">
        <v>30</v>
      </c>
    </row>
    <row r="1222" spans="1:6" x14ac:dyDescent="0.25">
      <c r="A1222">
        <v>1221</v>
      </c>
      <c r="B1222">
        <v>-0.80026200000000003</v>
      </c>
      <c r="C1222">
        <v>-3.1031200000000001</v>
      </c>
      <c r="D1222">
        <v>3.2046399999999999</v>
      </c>
      <c r="E1222">
        <v>11.7089</v>
      </c>
      <c r="F1222">
        <v>30</v>
      </c>
    </row>
    <row r="1223" spans="1:6" x14ac:dyDescent="0.25">
      <c r="A1223">
        <v>1222</v>
      </c>
      <c r="B1223">
        <v>-0.89183999999999997</v>
      </c>
      <c r="C1223">
        <v>0.80301999999999996</v>
      </c>
      <c r="D1223">
        <v>1.5682</v>
      </c>
      <c r="E1223">
        <v>11.907500000000001</v>
      </c>
      <c r="F1223">
        <v>30</v>
      </c>
    </row>
    <row r="1224" spans="1:6" x14ac:dyDescent="0.25">
      <c r="A1224">
        <v>1223</v>
      </c>
      <c r="B1224">
        <v>-0.407613</v>
      </c>
      <c r="C1224">
        <v>0.79523900000000003</v>
      </c>
      <c r="D1224">
        <v>1.91716</v>
      </c>
      <c r="E1224">
        <v>12.1092</v>
      </c>
      <c r="F1224">
        <v>30</v>
      </c>
    </row>
    <row r="1225" spans="1:6" x14ac:dyDescent="0.25">
      <c r="A1225">
        <v>1224</v>
      </c>
      <c r="B1225">
        <v>-0.43753999999999998</v>
      </c>
      <c r="C1225">
        <v>-0.55928</v>
      </c>
      <c r="D1225">
        <v>3.2303799999999998</v>
      </c>
      <c r="E1225">
        <v>12.307499999999999</v>
      </c>
      <c r="F1225">
        <v>30</v>
      </c>
    </row>
    <row r="1226" spans="1:6" x14ac:dyDescent="0.25">
      <c r="A1226">
        <v>1225</v>
      </c>
      <c r="B1226">
        <v>-3.3518800000000001E-2</v>
      </c>
      <c r="C1226">
        <v>-3.0660099999999999</v>
      </c>
      <c r="D1226">
        <v>4.5783100000000001</v>
      </c>
      <c r="E1226">
        <v>12.5063</v>
      </c>
      <c r="F1226">
        <v>30</v>
      </c>
    </row>
    <row r="1227" spans="1:6" x14ac:dyDescent="0.25">
      <c r="A1227">
        <v>1226</v>
      </c>
      <c r="B1227">
        <v>-0.56144000000000005</v>
      </c>
      <c r="C1227">
        <v>-2.8128199999999999</v>
      </c>
      <c r="D1227">
        <v>7.1006</v>
      </c>
      <c r="E1227">
        <v>12.7052</v>
      </c>
      <c r="F1227">
        <v>30</v>
      </c>
    </row>
    <row r="1228" spans="1:6" x14ac:dyDescent="0.25">
      <c r="A1228">
        <v>1227</v>
      </c>
      <c r="B1228">
        <v>-0.68593899999999997</v>
      </c>
      <c r="C1228">
        <v>-4.0045400000000004</v>
      </c>
      <c r="D1228">
        <v>7.4830800000000002</v>
      </c>
      <c r="E1228">
        <v>12.904</v>
      </c>
      <c r="F1228">
        <v>30</v>
      </c>
    </row>
    <row r="1229" spans="1:6" x14ac:dyDescent="0.25">
      <c r="A1229">
        <v>1228</v>
      </c>
      <c r="B1229">
        <v>0.35434199999999999</v>
      </c>
      <c r="C1229">
        <v>9.2910599999999999</v>
      </c>
      <c r="D1229">
        <v>4.9164899999999996</v>
      </c>
      <c r="E1229">
        <v>13.1069</v>
      </c>
      <c r="F1229">
        <v>30</v>
      </c>
    </row>
    <row r="1230" spans="1:6" x14ac:dyDescent="0.25">
      <c r="A1230">
        <v>1229</v>
      </c>
      <c r="B1230">
        <v>-0.61710500000000001</v>
      </c>
      <c r="C1230">
        <v>1.4452700000000001</v>
      </c>
      <c r="D1230">
        <v>0.248997</v>
      </c>
      <c r="E1230">
        <v>13.306699999999999</v>
      </c>
      <c r="F1230">
        <v>30</v>
      </c>
    </row>
    <row r="1231" spans="1:6" x14ac:dyDescent="0.25">
      <c r="A1231">
        <v>1230</v>
      </c>
      <c r="B1231">
        <v>-0.42197800000000002</v>
      </c>
      <c r="C1231">
        <v>0.48698599999999997</v>
      </c>
      <c r="D1231">
        <v>-0.58657899999999996</v>
      </c>
      <c r="E1231">
        <v>13.5039</v>
      </c>
      <c r="F1231">
        <v>30</v>
      </c>
    </row>
    <row r="1232" spans="1:6" x14ac:dyDescent="0.25">
      <c r="A1232">
        <v>1231</v>
      </c>
      <c r="B1232">
        <v>-0.22744900000000001</v>
      </c>
      <c r="C1232">
        <v>1.1274299999999999</v>
      </c>
      <c r="D1232">
        <v>-0.96486300000000003</v>
      </c>
      <c r="E1232">
        <v>13.703900000000001</v>
      </c>
      <c r="F1232">
        <v>30</v>
      </c>
    </row>
    <row r="1233" spans="1:6" x14ac:dyDescent="0.25">
      <c r="A1233">
        <v>1232</v>
      </c>
      <c r="B1233">
        <v>-0.22445599999999999</v>
      </c>
      <c r="C1233">
        <v>1.0681799999999999</v>
      </c>
      <c r="D1233">
        <v>0.307056</v>
      </c>
      <c r="E1233">
        <v>13.903600000000001</v>
      </c>
      <c r="F1233">
        <v>30</v>
      </c>
    </row>
    <row r="1234" spans="1:6" x14ac:dyDescent="0.25">
      <c r="A1234">
        <v>1233</v>
      </c>
      <c r="B1234">
        <v>-0.15023600000000001</v>
      </c>
      <c r="C1234">
        <v>0.66475600000000001</v>
      </c>
      <c r="D1234">
        <v>3.9270900000000002</v>
      </c>
      <c r="E1234">
        <v>14.1043</v>
      </c>
      <c r="F1234">
        <v>30</v>
      </c>
    </row>
    <row r="1235" spans="1:6" x14ac:dyDescent="0.25">
      <c r="A1235">
        <v>1234</v>
      </c>
      <c r="B1235">
        <v>-1.1067199999999999</v>
      </c>
      <c r="C1235">
        <v>-3.8303600000000002</v>
      </c>
      <c r="D1235">
        <v>7.7919299999999998</v>
      </c>
      <c r="E1235">
        <v>14.3033</v>
      </c>
      <c r="F1235">
        <v>30</v>
      </c>
    </row>
    <row r="1236" spans="1:6" x14ac:dyDescent="0.25">
      <c r="A1236">
        <v>1235</v>
      </c>
      <c r="B1236">
        <v>-0.50218399999999996</v>
      </c>
      <c r="C1236">
        <v>-3.7435700000000001</v>
      </c>
      <c r="D1236">
        <v>8.1217299999999994</v>
      </c>
      <c r="E1236">
        <v>14.501200000000001</v>
      </c>
      <c r="F1236">
        <v>30</v>
      </c>
    </row>
    <row r="1237" spans="1:6" x14ac:dyDescent="0.25">
      <c r="A1237">
        <v>1236</v>
      </c>
      <c r="B1237">
        <v>-0.86311000000000004</v>
      </c>
      <c r="C1237">
        <v>-2.6595900000000001</v>
      </c>
      <c r="D1237">
        <v>6.7690099999999997</v>
      </c>
      <c r="E1237">
        <v>14.7004</v>
      </c>
      <c r="F1237">
        <v>30</v>
      </c>
    </row>
    <row r="1238" spans="1:6" x14ac:dyDescent="0.25">
      <c r="A1238">
        <v>1237</v>
      </c>
      <c r="B1238">
        <v>-1.2815000000000001</v>
      </c>
      <c r="C1238">
        <v>-2.93852</v>
      </c>
      <c r="D1238">
        <v>4.5783100000000001</v>
      </c>
      <c r="E1238">
        <v>14.899900000000001</v>
      </c>
      <c r="F1238">
        <v>30</v>
      </c>
    </row>
    <row r="1239" spans="1:6" x14ac:dyDescent="0.25">
      <c r="A1239">
        <v>1238</v>
      </c>
      <c r="B1239">
        <v>-1.26294</v>
      </c>
      <c r="C1239">
        <v>-1.7803199999999999</v>
      </c>
      <c r="D1239">
        <v>2.0871499999999998</v>
      </c>
      <c r="E1239">
        <v>15.101900000000001</v>
      </c>
      <c r="F1239">
        <v>30</v>
      </c>
    </row>
    <row r="1240" spans="1:6" x14ac:dyDescent="0.25">
      <c r="A1240">
        <v>1239</v>
      </c>
      <c r="B1240">
        <v>-9.6965200000000001E-2</v>
      </c>
      <c r="C1240">
        <v>1.5954999999999999</v>
      </c>
      <c r="D1240">
        <v>0.61052099999999998</v>
      </c>
      <c r="E1240">
        <v>15.301299999999999</v>
      </c>
      <c r="F1240">
        <v>30</v>
      </c>
    </row>
    <row r="1241" spans="1:6" x14ac:dyDescent="0.25">
      <c r="A1241">
        <v>1240</v>
      </c>
      <c r="B1241">
        <v>-0.15681999999999999</v>
      </c>
      <c r="C1241">
        <v>-0.24085100000000001</v>
      </c>
      <c r="D1241">
        <v>0.95109699999999997</v>
      </c>
      <c r="E1241">
        <v>15.4992</v>
      </c>
      <c r="F1241">
        <v>30</v>
      </c>
    </row>
    <row r="1242" spans="1:6" x14ac:dyDescent="0.25">
      <c r="A1242">
        <v>1241</v>
      </c>
      <c r="B1242">
        <v>-9.5169500000000004E-2</v>
      </c>
      <c r="C1242">
        <v>-3.1956699999999998E-2</v>
      </c>
      <c r="D1242">
        <v>1.1282700000000001</v>
      </c>
      <c r="E1242">
        <v>15.6991</v>
      </c>
      <c r="F1242">
        <v>30</v>
      </c>
    </row>
    <row r="1243" spans="1:6" x14ac:dyDescent="0.25">
      <c r="A1243">
        <v>1242</v>
      </c>
      <c r="B1243">
        <v>0.153229</v>
      </c>
      <c r="C1243">
        <v>-4.5124999999999998E-2</v>
      </c>
      <c r="D1243">
        <v>1.47543</v>
      </c>
      <c r="E1243">
        <v>15.8988</v>
      </c>
      <c r="F1243">
        <v>30</v>
      </c>
    </row>
    <row r="1244" spans="1:6" x14ac:dyDescent="0.25">
      <c r="A1244">
        <v>1243</v>
      </c>
      <c r="B1244">
        <v>0.10115499999999999</v>
      </c>
      <c r="C1244">
        <v>-7.6250100000000001E-2</v>
      </c>
      <c r="D1244">
        <v>1.4802200000000001</v>
      </c>
      <c r="E1244">
        <v>16.097799999999999</v>
      </c>
      <c r="F1244">
        <v>30</v>
      </c>
    </row>
    <row r="1245" spans="1:6" x14ac:dyDescent="0.25">
      <c r="A1245">
        <v>1244</v>
      </c>
      <c r="B1245">
        <v>0.29388799999999998</v>
      </c>
      <c r="C1245">
        <v>1.71241E-2</v>
      </c>
      <c r="D1245">
        <v>1.35751</v>
      </c>
      <c r="E1245">
        <v>16.2974</v>
      </c>
      <c r="F1245">
        <v>30</v>
      </c>
    </row>
    <row r="1246" spans="1:6" x14ac:dyDescent="0.25">
      <c r="A1246">
        <v>1245</v>
      </c>
      <c r="B1246">
        <v>0.171185</v>
      </c>
      <c r="C1246">
        <v>-2.3368099999999999E-4</v>
      </c>
      <c r="D1246">
        <v>1.37008</v>
      </c>
      <c r="E1246">
        <v>16.4969</v>
      </c>
      <c r="F1246">
        <v>30</v>
      </c>
    </row>
    <row r="1247" spans="1:6" x14ac:dyDescent="0.25">
      <c r="A1247">
        <v>1246</v>
      </c>
      <c r="B1247">
        <v>0.20111299999999999</v>
      </c>
      <c r="C1247">
        <v>-3.3154500000000003E-2</v>
      </c>
      <c r="D1247">
        <v>1.34674</v>
      </c>
      <c r="E1247">
        <v>16.696000000000002</v>
      </c>
      <c r="F1247">
        <v>30</v>
      </c>
    </row>
    <row r="1248" spans="1:6" x14ac:dyDescent="0.25">
      <c r="A1248">
        <v>1247</v>
      </c>
      <c r="B1248">
        <v>0.11133</v>
      </c>
      <c r="C1248">
        <v>-5.6497600000000002E-2</v>
      </c>
      <c r="D1248">
        <v>1.1635800000000001</v>
      </c>
      <c r="E1248">
        <v>16.896100000000001</v>
      </c>
      <c r="F1248">
        <v>30</v>
      </c>
    </row>
    <row r="1249" spans="1:6" x14ac:dyDescent="0.25">
      <c r="A1249">
        <v>1248</v>
      </c>
      <c r="B1249">
        <v>0.236427</v>
      </c>
      <c r="C1249">
        <v>4.5854499999999999E-2</v>
      </c>
      <c r="D1249">
        <v>1.2108699999999999</v>
      </c>
      <c r="E1249">
        <v>17.095500000000001</v>
      </c>
      <c r="F1249">
        <v>30</v>
      </c>
    </row>
    <row r="1250" spans="1:6" x14ac:dyDescent="0.25">
      <c r="A1250">
        <v>1249</v>
      </c>
      <c r="B1250">
        <v>0.36331999999999998</v>
      </c>
      <c r="C1250">
        <v>-3.2555599999999997E-2</v>
      </c>
      <c r="D1250">
        <v>1.1995</v>
      </c>
      <c r="E1250">
        <v>17.2959</v>
      </c>
      <c r="F1250">
        <v>30</v>
      </c>
    </row>
    <row r="1251" spans="1:6" x14ac:dyDescent="0.25">
      <c r="A1251">
        <v>1250</v>
      </c>
      <c r="B1251">
        <v>0.31184499999999998</v>
      </c>
      <c r="C1251">
        <v>3.4481999999999999E-2</v>
      </c>
      <c r="D1251">
        <v>1.1863300000000001</v>
      </c>
      <c r="E1251">
        <v>17.496300000000002</v>
      </c>
      <c r="F1251">
        <v>30</v>
      </c>
    </row>
    <row r="1252" spans="1:6" x14ac:dyDescent="0.25">
      <c r="A1252">
        <v>1251</v>
      </c>
      <c r="B1252">
        <v>0.23702599999999999</v>
      </c>
      <c r="C1252">
        <v>-0.10498</v>
      </c>
      <c r="D1252">
        <v>1.08996</v>
      </c>
      <c r="E1252">
        <v>17.694800000000001</v>
      </c>
      <c r="F1252">
        <v>30</v>
      </c>
    </row>
    <row r="1253" spans="1:6" x14ac:dyDescent="0.25">
      <c r="A1253">
        <v>1252</v>
      </c>
      <c r="B1253">
        <v>0.17657200000000001</v>
      </c>
      <c r="C1253">
        <v>2.4905199999999999E-2</v>
      </c>
      <c r="D1253">
        <v>1.0648200000000001</v>
      </c>
      <c r="E1253">
        <v>17.892600000000002</v>
      </c>
      <c r="F1253">
        <v>30</v>
      </c>
    </row>
    <row r="1254" spans="1:6" x14ac:dyDescent="0.25">
      <c r="A1254">
        <v>1253</v>
      </c>
      <c r="B1254">
        <v>0.169988</v>
      </c>
      <c r="C1254">
        <v>6.2015500000000001E-2</v>
      </c>
      <c r="D1254">
        <v>1.1174900000000001</v>
      </c>
      <c r="E1254">
        <v>18.095199999999998</v>
      </c>
      <c r="F1254">
        <v>30</v>
      </c>
    </row>
    <row r="1255" spans="1:6" x14ac:dyDescent="0.25">
      <c r="A1255">
        <v>1254</v>
      </c>
      <c r="B1255">
        <v>-1.37667E-2</v>
      </c>
      <c r="C1255">
        <v>-5.6209900000000002E-3</v>
      </c>
      <c r="D1255">
        <v>1.2689299999999999</v>
      </c>
      <c r="E1255">
        <v>18.292100000000001</v>
      </c>
      <c r="F1255">
        <v>30</v>
      </c>
    </row>
    <row r="1256" spans="1:6" x14ac:dyDescent="0.25">
      <c r="A1256">
        <v>1255</v>
      </c>
      <c r="B1256">
        <v>7.3621699999999998E-2</v>
      </c>
      <c r="C1256">
        <v>5.5431300000000003E-2</v>
      </c>
      <c r="D1256">
        <v>1.3395600000000001</v>
      </c>
      <c r="E1256">
        <v>18.4925</v>
      </c>
      <c r="F1256">
        <v>30</v>
      </c>
    </row>
    <row r="1257" spans="1:6" x14ac:dyDescent="0.25">
      <c r="A1257">
        <v>1256</v>
      </c>
      <c r="B1257">
        <v>0.13108300000000001</v>
      </c>
      <c r="C1257">
        <v>5.1240899999999999E-2</v>
      </c>
      <c r="D1257">
        <v>1.2036800000000001</v>
      </c>
      <c r="E1257">
        <v>18.6921</v>
      </c>
      <c r="F1257">
        <v>30</v>
      </c>
    </row>
    <row r="1258" spans="1:6" x14ac:dyDescent="0.25">
      <c r="A1258">
        <v>1257</v>
      </c>
      <c r="B1258">
        <v>0.13048399999999999</v>
      </c>
      <c r="C1258">
        <v>1.7722100000000001E-2</v>
      </c>
      <c r="D1258">
        <v>1.14862</v>
      </c>
      <c r="E1258">
        <v>18.893799999999999</v>
      </c>
      <c r="F1258">
        <v>30</v>
      </c>
    </row>
    <row r="1259" spans="1:6" x14ac:dyDescent="0.25">
      <c r="A1259">
        <v>1258</v>
      </c>
      <c r="B1259">
        <v>0.112527</v>
      </c>
      <c r="C1259">
        <v>1.23357E-2</v>
      </c>
      <c r="D1259">
        <v>1.0917600000000001</v>
      </c>
      <c r="E1259">
        <v>19.091200000000001</v>
      </c>
      <c r="F1259">
        <v>30</v>
      </c>
    </row>
    <row r="1260" spans="1:6" x14ac:dyDescent="0.25">
      <c r="A1260">
        <v>1259</v>
      </c>
      <c r="B1260">
        <v>0.110732</v>
      </c>
      <c r="C1260">
        <v>3.4481999999999999E-2</v>
      </c>
      <c r="D1260">
        <v>1.25336</v>
      </c>
      <c r="E1260">
        <v>19.290299999999998</v>
      </c>
      <c r="F1260">
        <v>30</v>
      </c>
    </row>
    <row r="1261" spans="1:6" x14ac:dyDescent="0.25">
      <c r="A1261">
        <v>1260</v>
      </c>
      <c r="B1261">
        <v>0.27293899999999999</v>
      </c>
      <c r="C1261">
        <v>2.9693600000000001E-2</v>
      </c>
      <c r="D1261">
        <v>1.2330099999999999</v>
      </c>
      <c r="E1261">
        <v>19.4908</v>
      </c>
      <c r="F1261">
        <v>30</v>
      </c>
    </row>
    <row r="1262" spans="1:6" x14ac:dyDescent="0.25">
      <c r="A1262">
        <v>1261</v>
      </c>
      <c r="B1262">
        <v>-4.7285500000000001E-2</v>
      </c>
      <c r="C1262">
        <v>0.13144700000000001</v>
      </c>
      <c r="D1262">
        <v>0.68952999999999998</v>
      </c>
      <c r="E1262">
        <v>19.691099999999999</v>
      </c>
      <c r="F1262">
        <v>30</v>
      </c>
    </row>
    <row r="1263" spans="1:6" x14ac:dyDescent="0.25">
      <c r="A1263">
        <v>1262</v>
      </c>
      <c r="B1263">
        <v>-6.5241999999999994E-2</v>
      </c>
      <c r="C1263">
        <v>-6.2198899999999996E-3</v>
      </c>
      <c r="D1263">
        <v>2.5246900000000001</v>
      </c>
      <c r="E1263">
        <v>8.8144299999999995E-2</v>
      </c>
      <c r="F1263">
        <v>33</v>
      </c>
    </row>
    <row r="1264" spans="1:6" x14ac:dyDescent="0.25">
      <c r="A1264">
        <v>1263</v>
      </c>
      <c r="B1264">
        <v>-5.6862299999999998E-2</v>
      </c>
      <c r="C1264">
        <v>-3.0161899999999998E-2</v>
      </c>
      <c r="D1264">
        <v>1.97342</v>
      </c>
      <c r="E1264">
        <v>0.26994899999999999</v>
      </c>
      <c r="F1264">
        <v>33</v>
      </c>
    </row>
    <row r="1265" spans="1:6" x14ac:dyDescent="0.25">
      <c r="A1265">
        <v>1264</v>
      </c>
      <c r="B1265">
        <v>-4.0102899999999997E-2</v>
      </c>
      <c r="C1265">
        <v>-2.53735E-2</v>
      </c>
      <c r="D1265">
        <v>1.86808</v>
      </c>
      <c r="E1265">
        <v>0.46931200000000001</v>
      </c>
      <c r="F1265">
        <v>33</v>
      </c>
    </row>
    <row r="1266" spans="1:6" x14ac:dyDescent="0.25">
      <c r="A1266">
        <v>1265</v>
      </c>
      <c r="B1266">
        <v>-5.9256499999999997E-2</v>
      </c>
      <c r="C1266">
        <v>-1.6993600000000001E-2</v>
      </c>
      <c r="D1266">
        <v>1.85371</v>
      </c>
      <c r="E1266">
        <v>0.66720199999999996</v>
      </c>
      <c r="F1266">
        <v>33</v>
      </c>
    </row>
    <row r="1267" spans="1:6" x14ac:dyDescent="0.25">
      <c r="A1267">
        <v>1266</v>
      </c>
      <c r="B1267">
        <v>-5.2073899999999999E-2</v>
      </c>
      <c r="C1267">
        <v>-9.8104799999999999E-3</v>
      </c>
      <c r="D1267">
        <v>1.6980900000000001</v>
      </c>
      <c r="E1267">
        <v>0.86832299999999996</v>
      </c>
      <c r="F1267">
        <v>33</v>
      </c>
    </row>
    <row r="1268" spans="1:6" x14ac:dyDescent="0.25">
      <c r="A1268">
        <v>1267</v>
      </c>
      <c r="B1268">
        <v>-7.4818800000000005E-2</v>
      </c>
      <c r="C1268">
        <v>-3.6745100000000003E-2</v>
      </c>
      <c r="D1268">
        <v>1.7896700000000001</v>
      </c>
      <c r="E1268">
        <v>1.0682100000000001</v>
      </c>
      <c r="F1268">
        <v>33</v>
      </c>
    </row>
    <row r="1269" spans="1:6" x14ac:dyDescent="0.25">
      <c r="A1269">
        <v>1268</v>
      </c>
      <c r="B1269">
        <v>-3.3518800000000001E-2</v>
      </c>
      <c r="C1269">
        <v>0.118279</v>
      </c>
      <c r="D1269">
        <v>1.74058</v>
      </c>
      <c r="E1269">
        <v>1.26806</v>
      </c>
      <c r="F1269">
        <v>33</v>
      </c>
    </row>
    <row r="1270" spans="1:6" x14ac:dyDescent="0.25">
      <c r="A1270">
        <v>1269</v>
      </c>
      <c r="B1270">
        <v>-5.9854999999999998E-2</v>
      </c>
      <c r="C1270">
        <v>0.32837</v>
      </c>
      <c r="D1270">
        <v>1.57778</v>
      </c>
      <c r="E1270">
        <v>1.4664600000000001</v>
      </c>
      <c r="F1270">
        <v>33</v>
      </c>
    </row>
    <row r="1271" spans="1:6" x14ac:dyDescent="0.25">
      <c r="A1271">
        <v>1270</v>
      </c>
      <c r="B1271">
        <v>0.26994600000000002</v>
      </c>
      <c r="C1271">
        <v>1.09033</v>
      </c>
      <c r="D1271">
        <v>1.8495200000000001</v>
      </c>
      <c r="E1271">
        <v>1.6657900000000001</v>
      </c>
      <c r="F1271">
        <v>33</v>
      </c>
    </row>
    <row r="1272" spans="1:6" x14ac:dyDescent="0.25">
      <c r="A1272">
        <v>1271</v>
      </c>
      <c r="B1272">
        <v>-0.17896699999999999</v>
      </c>
      <c r="C1272">
        <v>-3.8465199999999999</v>
      </c>
      <c r="D1272">
        <v>7.6937699999999998</v>
      </c>
      <c r="E1272">
        <v>1.86572</v>
      </c>
      <c r="F1272">
        <v>33</v>
      </c>
    </row>
    <row r="1273" spans="1:6" x14ac:dyDescent="0.25">
      <c r="A1273">
        <v>1272</v>
      </c>
      <c r="B1273">
        <v>-0.75297599999999998</v>
      </c>
      <c r="C1273">
        <v>-3.9871799999999999</v>
      </c>
      <c r="D1273">
        <v>8.5646599999999999</v>
      </c>
      <c r="E1273">
        <v>2.0634199999999998</v>
      </c>
      <c r="F1273">
        <v>33</v>
      </c>
    </row>
    <row r="1274" spans="1:6" x14ac:dyDescent="0.25">
      <c r="A1274">
        <v>1273</v>
      </c>
      <c r="B1274">
        <v>-1.0863700000000001</v>
      </c>
      <c r="C1274">
        <v>-3.0666099999999998</v>
      </c>
      <c r="D1274">
        <v>8.1857799999999994</v>
      </c>
      <c r="E1274">
        <v>2.2651599999999998</v>
      </c>
      <c r="F1274">
        <v>33</v>
      </c>
    </row>
    <row r="1275" spans="1:6" x14ac:dyDescent="0.25">
      <c r="A1275">
        <v>1274</v>
      </c>
      <c r="B1275">
        <v>-2.9927499999999999E-2</v>
      </c>
      <c r="C1275">
        <v>-2.6991000000000001</v>
      </c>
      <c r="D1275">
        <v>6.5104300000000004</v>
      </c>
      <c r="E1275">
        <v>2.4647199999999998</v>
      </c>
      <c r="F1275">
        <v>33</v>
      </c>
    </row>
    <row r="1276" spans="1:6" x14ac:dyDescent="0.25">
      <c r="A1276">
        <v>1275</v>
      </c>
      <c r="B1276">
        <v>0.11013299999999999</v>
      </c>
      <c r="C1276">
        <v>-2.7643399999999998</v>
      </c>
      <c r="D1276">
        <v>4.3167499999999999</v>
      </c>
      <c r="E1276">
        <v>2.6636899999999999</v>
      </c>
      <c r="F1276">
        <v>33</v>
      </c>
    </row>
    <row r="1277" spans="1:6" x14ac:dyDescent="0.25">
      <c r="A1277">
        <v>1276</v>
      </c>
      <c r="B1277">
        <v>0.45789099999999999</v>
      </c>
      <c r="C1277">
        <v>-1.0866</v>
      </c>
      <c r="D1277">
        <v>3.34829</v>
      </c>
      <c r="E1277">
        <v>2.8639700000000001</v>
      </c>
      <c r="F1277">
        <v>33</v>
      </c>
    </row>
    <row r="1278" spans="1:6" x14ac:dyDescent="0.25">
      <c r="A1278">
        <v>1277</v>
      </c>
      <c r="B1278">
        <v>-0.21906900000000001</v>
      </c>
      <c r="C1278">
        <v>0.27090900000000001</v>
      </c>
      <c r="D1278">
        <v>2.2296</v>
      </c>
      <c r="E1278">
        <v>3.06141</v>
      </c>
      <c r="F1278">
        <v>33</v>
      </c>
    </row>
    <row r="1279" spans="1:6" x14ac:dyDescent="0.25">
      <c r="A1279">
        <v>1278</v>
      </c>
      <c r="B1279">
        <v>-0.137068</v>
      </c>
      <c r="C1279">
        <v>-2.2978800000000001E-2</v>
      </c>
      <c r="D1279">
        <v>1.78847</v>
      </c>
      <c r="E1279">
        <v>3.26261</v>
      </c>
      <c r="F1279">
        <v>33</v>
      </c>
    </row>
    <row r="1280" spans="1:6" x14ac:dyDescent="0.25">
      <c r="A1280">
        <v>1279</v>
      </c>
      <c r="B1280">
        <v>8.9782600000000004E-2</v>
      </c>
      <c r="C1280">
        <v>0.243975</v>
      </c>
      <c r="D1280">
        <v>2.5025400000000002</v>
      </c>
      <c r="E1280">
        <v>3.46218</v>
      </c>
      <c r="F1280">
        <v>33</v>
      </c>
    </row>
    <row r="1281" spans="1:6" x14ac:dyDescent="0.25">
      <c r="A1281">
        <v>1280</v>
      </c>
      <c r="B1281">
        <v>-0.21787200000000001</v>
      </c>
      <c r="C1281">
        <v>0.111695</v>
      </c>
      <c r="D1281">
        <v>2.74316</v>
      </c>
      <c r="E1281">
        <v>3.6611400000000001</v>
      </c>
      <c r="F1281">
        <v>33</v>
      </c>
    </row>
    <row r="1282" spans="1:6" x14ac:dyDescent="0.25">
      <c r="A1282">
        <v>1281</v>
      </c>
      <c r="B1282">
        <v>-0.218471</v>
      </c>
      <c r="C1282">
        <v>-1.19015</v>
      </c>
      <c r="D1282">
        <v>3.9827499999999998</v>
      </c>
      <c r="E1282">
        <v>3.8607499999999999</v>
      </c>
      <c r="F1282">
        <v>33</v>
      </c>
    </row>
    <row r="1283" spans="1:6" x14ac:dyDescent="0.25">
      <c r="A1283">
        <v>1282</v>
      </c>
      <c r="B1283">
        <v>-0.24660299999999999</v>
      </c>
      <c r="C1283">
        <v>-1.8407800000000001</v>
      </c>
      <c r="D1283">
        <v>5.5713100000000004</v>
      </c>
      <c r="E1283">
        <v>4.05877</v>
      </c>
      <c r="F1283">
        <v>33</v>
      </c>
    </row>
    <row r="1284" spans="1:6" x14ac:dyDescent="0.25">
      <c r="A1284">
        <v>1283</v>
      </c>
      <c r="B1284">
        <v>-0.240617</v>
      </c>
      <c r="C1284">
        <v>-3.2078700000000002</v>
      </c>
      <c r="D1284">
        <v>6.7570399999999999</v>
      </c>
      <c r="E1284">
        <v>4.2594599999999998</v>
      </c>
      <c r="F1284">
        <v>33</v>
      </c>
    </row>
    <row r="1285" spans="1:6" x14ac:dyDescent="0.25">
      <c r="A1285">
        <v>1284</v>
      </c>
      <c r="B1285">
        <v>-0.24121600000000001</v>
      </c>
      <c r="C1285">
        <v>-3.53647</v>
      </c>
      <c r="D1285">
        <v>7.7506300000000001</v>
      </c>
      <c r="E1285">
        <v>4.4657499999999999</v>
      </c>
      <c r="F1285">
        <v>33</v>
      </c>
    </row>
    <row r="1286" spans="1:6" x14ac:dyDescent="0.25">
      <c r="A1286">
        <v>1285</v>
      </c>
      <c r="B1286">
        <v>-0.175375</v>
      </c>
      <c r="C1286">
        <v>-3.71184</v>
      </c>
      <c r="D1286">
        <v>7.6811999999999996</v>
      </c>
      <c r="E1286">
        <v>4.65916</v>
      </c>
      <c r="F1286">
        <v>33</v>
      </c>
    </row>
    <row r="1287" spans="1:6" x14ac:dyDescent="0.25">
      <c r="A1287">
        <v>1286</v>
      </c>
      <c r="B1287">
        <v>-4.7285500000000001E-2</v>
      </c>
      <c r="C1287">
        <v>-0.60656600000000005</v>
      </c>
      <c r="D1287">
        <v>7.1490900000000002</v>
      </c>
      <c r="E1287">
        <v>4.8585599999999998</v>
      </c>
      <c r="F1287">
        <v>33</v>
      </c>
    </row>
    <row r="1288" spans="1:6" x14ac:dyDescent="0.25">
      <c r="A1288">
        <v>1287</v>
      </c>
      <c r="B1288">
        <v>0.34296900000000002</v>
      </c>
      <c r="C1288">
        <v>-0.29950900000000003</v>
      </c>
      <c r="D1288">
        <v>2.67971</v>
      </c>
      <c r="E1288">
        <v>5.0567000000000002</v>
      </c>
      <c r="F1288">
        <v>33</v>
      </c>
    </row>
    <row r="1289" spans="1:6" x14ac:dyDescent="0.25">
      <c r="A1289">
        <v>1288</v>
      </c>
      <c r="B1289">
        <v>0.16400300000000001</v>
      </c>
      <c r="C1289">
        <v>-1.0016099999999999</v>
      </c>
      <c r="D1289">
        <v>0.62967499999999998</v>
      </c>
      <c r="E1289">
        <v>5.2572999999999999</v>
      </c>
      <c r="F1289">
        <v>33</v>
      </c>
    </row>
    <row r="1290" spans="1:6" x14ac:dyDescent="0.25">
      <c r="A1290">
        <v>1289</v>
      </c>
      <c r="B1290">
        <v>-0.22086500000000001</v>
      </c>
      <c r="C1290">
        <v>0.67373400000000006</v>
      </c>
      <c r="D1290">
        <v>-0.77332699999999999</v>
      </c>
      <c r="E1290">
        <v>5.4566499999999998</v>
      </c>
      <c r="F1290">
        <v>33</v>
      </c>
    </row>
    <row r="1291" spans="1:6" x14ac:dyDescent="0.25">
      <c r="A1291">
        <v>1290</v>
      </c>
      <c r="B1291">
        <v>-0.31543599999999999</v>
      </c>
      <c r="C1291">
        <v>0.292458</v>
      </c>
      <c r="D1291">
        <v>-5.9854999999999999E-4</v>
      </c>
      <c r="E1291">
        <v>5.6583699999999997</v>
      </c>
      <c r="F1291">
        <v>33</v>
      </c>
    </row>
    <row r="1292" spans="1:6" x14ac:dyDescent="0.25">
      <c r="A1292">
        <v>1291</v>
      </c>
      <c r="B1292">
        <v>-0.38905800000000001</v>
      </c>
      <c r="C1292">
        <v>3.6875699999999997E-2</v>
      </c>
      <c r="D1292">
        <v>0.29508499999999999</v>
      </c>
      <c r="E1292">
        <v>5.8565800000000001</v>
      </c>
      <c r="F1292">
        <v>33</v>
      </c>
    </row>
    <row r="1293" spans="1:6" x14ac:dyDescent="0.25">
      <c r="A1293">
        <v>1292</v>
      </c>
      <c r="B1293">
        <v>-0.357933</v>
      </c>
      <c r="C1293">
        <v>0.14341799999999999</v>
      </c>
      <c r="D1293">
        <v>0.36331999999999998</v>
      </c>
      <c r="E1293">
        <v>6.0554699999999997</v>
      </c>
      <c r="F1293">
        <v>33</v>
      </c>
    </row>
    <row r="1294" spans="1:6" x14ac:dyDescent="0.25">
      <c r="A1294">
        <v>1293</v>
      </c>
      <c r="B1294">
        <v>-0.26336199999999999</v>
      </c>
      <c r="C1294">
        <v>0.123666</v>
      </c>
      <c r="D1294">
        <v>0.57999500000000004</v>
      </c>
      <c r="E1294">
        <v>6.2529599999999999</v>
      </c>
      <c r="F1294">
        <v>33</v>
      </c>
    </row>
    <row r="1295" spans="1:6" x14ac:dyDescent="0.25">
      <c r="A1295">
        <v>1294</v>
      </c>
      <c r="B1295">
        <v>-7.6015899999999997E-2</v>
      </c>
      <c r="C1295">
        <v>1.11008</v>
      </c>
      <c r="D1295">
        <v>0.90859999999999996</v>
      </c>
      <c r="E1295">
        <v>6.45505</v>
      </c>
      <c r="F1295">
        <v>33</v>
      </c>
    </row>
    <row r="1296" spans="1:6" x14ac:dyDescent="0.25">
      <c r="A1296">
        <v>1295</v>
      </c>
      <c r="B1296">
        <v>-0.55425800000000003</v>
      </c>
      <c r="C1296">
        <v>-6.9067000000000003E-2</v>
      </c>
      <c r="D1296">
        <v>5.9555800000000003</v>
      </c>
      <c r="E1296">
        <v>6.6538399999999998</v>
      </c>
      <c r="F1296">
        <v>33</v>
      </c>
    </row>
    <row r="1297" spans="1:6" x14ac:dyDescent="0.25">
      <c r="A1297">
        <v>1296</v>
      </c>
      <c r="B1297">
        <v>-0.468665</v>
      </c>
      <c r="C1297">
        <v>-3.0456599999999998</v>
      </c>
      <c r="D1297">
        <v>7.4597300000000004</v>
      </c>
      <c r="E1297">
        <v>6.8540099999999997</v>
      </c>
      <c r="F1297">
        <v>33</v>
      </c>
    </row>
    <row r="1298" spans="1:6" x14ac:dyDescent="0.25">
      <c r="A1298">
        <v>1297</v>
      </c>
      <c r="B1298">
        <v>-0.54348399999999997</v>
      </c>
      <c r="C1298">
        <v>-2.7338100000000001</v>
      </c>
      <c r="D1298">
        <v>7.4268099999999997</v>
      </c>
      <c r="E1298">
        <v>7.0514999999999999</v>
      </c>
      <c r="F1298">
        <v>33</v>
      </c>
    </row>
    <row r="1299" spans="1:6" x14ac:dyDescent="0.25">
      <c r="A1299">
        <v>1298</v>
      </c>
      <c r="B1299">
        <v>-1.9752200000000001E-2</v>
      </c>
      <c r="C1299">
        <v>-1.6713899999999999</v>
      </c>
      <c r="D1299">
        <v>6.3895299999999997</v>
      </c>
      <c r="E1299">
        <v>7.2506399999999998</v>
      </c>
      <c r="F1299">
        <v>33</v>
      </c>
    </row>
    <row r="1300" spans="1:6" x14ac:dyDescent="0.25">
      <c r="A1300">
        <v>1299</v>
      </c>
      <c r="B1300">
        <v>8.6191299999999998E-2</v>
      </c>
      <c r="C1300">
        <v>-1.5241400000000001</v>
      </c>
      <c r="D1300">
        <v>5.1654900000000001</v>
      </c>
      <c r="E1300">
        <v>7.4531099999999997</v>
      </c>
      <c r="F1300">
        <v>33</v>
      </c>
    </row>
    <row r="1301" spans="1:6" x14ac:dyDescent="0.25">
      <c r="A1301">
        <v>1300</v>
      </c>
      <c r="B1301">
        <v>0.90381100000000003</v>
      </c>
      <c r="C1301">
        <v>-1.8826799999999999</v>
      </c>
      <c r="D1301">
        <v>3.46441</v>
      </c>
      <c r="E1301">
        <v>7.6529999999999996</v>
      </c>
      <c r="F1301">
        <v>33</v>
      </c>
    </row>
    <row r="1302" spans="1:6" x14ac:dyDescent="0.25">
      <c r="A1302">
        <v>1301</v>
      </c>
      <c r="B1302">
        <v>0.24241299999999999</v>
      </c>
      <c r="C1302">
        <v>-0.46470899999999998</v>
      </c>
      <c r="D1302">
        <v>2.8838200000000001</v>
      </c>
      <c r="E1302">
        <v>7.85046</v>
      </c>
      <c r="F1302">
        <v>33</v>
      </c>
    </row>
    <row r="1303" spans="1:6" x14ac:dyDescent="0.25">
      <c r="A1303">
        <v>1302</v>
      </c>
      <c r="B1303">
        <v>9.6366599999999997E-2</v>
      </c>
      <c r="C1303">
        <v>0.22482099999999999</v>
      </c>
      <c r="D1303">
        <v>1.95187</v>
      </c>
      <c r="E1303">
        <v>8.0493400000000008</v>
      </c>
      <c r="F1303">
        <v>33</v>
      </c>
    </row>
    <row r="1304" spans="1:6" x14ac:dyDescent="0.25">
      <c r="A1304">
        <v>1303</v>
      </c>
      <c r="B1304">
        <v>0.286107</v>
      </c>
      <c r="C1304">
        <v>8.3562800000000007E-2</v>
      </c>
      <c r="D1304">
        <v>1.80762</v>
      </c>
      <c r="E1304">
        <v>8.2492099999999997</v>
      </c>
      <c r="F1304">
        <v>33</v>
      </c>
    </row>
    <row r="1305" spans="1:6" x14ac:dyDescent="0.25">
      <c r="A1305">
        <v>1304</v>
      </c>
      <c r="B1305">
        <v>7.4220300000000003E-2</v>
      </c>
      <c r="C1305">
        <v>6.44092E-2</v>
      </c>
      <c r="D1305">
        <v>2.2307999999999999</v>
      </c>
      <c r="E1305">
        <v>8.4495100000000001</v>
      </c>
      <c r="F1305">
        <v>33</v>
      </c>
    </row>
    <row r="1306" spans="1:6" x14ac:dyDescent="0.25">
      <c r="A1306">
        <v>1305</v>
      </c>
      <c r="B1306">
        <v>0.101754</v>
      </c>
      <c r="C1306">
        <v>-0.71490299999999996</v>
      </c>
      <c r="D1306">
        <v>2.9418799999999998</v>
      </c>
      <c r="E1306">
        <v>8.6511600000000008</v>
      </c>
      <c r="F1306">
        <v>33</v>
      </c>
    </row>
    <row r="1307" spans="1:6" x14ac:dyDescent="0.25">
      <c r="A1307">
        <v>1306</v>
      </c>
      <c r="B1307">
        <v>1.91536E-2</v>
      </c>
      <c r="C1307">
        <v>0.56838900000000003</v>
      </c>
      <c r="D1307">
        <v>3.4865599999999999</v>
      </c>
      <c r="E1307">
        <v>8.8480799999999995</v>
      </c>
      <c r="F1307">
        <v>33</v>
      </c>
    </row>
    <row r="1308" spans="1:6" x14ac:dyDescent="0.25">
      <c r="A1308">
        <v>1307</v>
      </c>
      <c r="B1308">
        <v>0.113126</v>
      </c>
      <c r="C1308">
        <v>-2.2370199999999998</v>
      </c>
      <c r="D1308">
        <v>4.3652300000000004</v>
      </c>
      <c r="E1308">
        <v>9.0468899999999994</v>
      </c>
      <c r="F1308">
        <v>33</v>
      </c>
    </row>
    <row r="1309" spans="1:6" x14ac:dyDescent="0.25">
      <c r="A1309">
        <v>1308</v>
      </c>
      <c r="B1309">
        <v>-0.61052099999999998</v>
      </c>
      <c r="C1309">
        <v>-1.7342299999999999</v>
      </c>
      <c r="D1309">
        <v>6.1764400000000004</v>
      </c>
      <c r="E1309">
        <v>9.2465100000000007</v>
      </c>
      <c r="F1309">
        <v>33</v>
      </c>
    </row>
    <row r="1310" spans="1:6" x14ac:dyDescent="0.25">
      <c r="A1310">
        <v>1309</v>
      </c>
      <c r="B1310">
        <v>-0.51595000000000002</v>
      </c>
      <c r="C1310">
        <v>-3.3138100000000001</v>
      </c>
      <c r="D1310">
        <v>7.5207899999999999</v>
      </c>
      <c r="E1310">
        <v>9.4462600000000005</v>
      </c>
      <c r="F1310">
        <v>33</v>
      </c>
    </row>
    <row r="1311" spans="1:6" x14ac:dyDescent="0.25">
      <c r="A1311">
        <v>1310</v>
      </c>
      <c r="B1311">
        <v>-0.48063600000000001</v>
      </c>
      <c r="C1311">
        <v>-3.41018</v>
      </c>
      <c r="D1311">
        <v>7.6207399999999996</v>
      </c>
      <c r="E1311">
        <v>9.6478999999999999</v>
      </c>
      <c r="F1311">
        <v>33</v>
      </c>
    </row>
    <row r="1312" spans="1:6" x14ac:dyDescent="0.25">
      <c r="A1312">
        <v>1311</v>
      </c>
      <c r="B1312">
        <v>-0.29807800000000001</v>
      </c>
      <c r="C1312">
        <v>-3.01932</v>
      </c>
      <c r="D1312">
        <v>6.6277499999999998</v>
      </c>
      <c r="E1312">
        <v>9.8477599999999992</v>
      </c>
      <c r="F1312">
        <v>33</v>
      </c>
    </row>
    <row r="1313" spans="1:6" x14ac:dyDescent="0.25">
      <c r="A1313">
        <v>1312</v>
      </c>
      <c r="B1313">
        <v>0.34596199999999999</v>
      </c>
      <c r="C1313">
        <v>-0.385102</v>
      </c>
      <c r="D1313">
        <v>1.92554</v>
      </c>
      <c r="E1313">
        <v>10.0459</v>
      </c>
      <c r="F1313">
        <v>33</v>
      </c>
    </row>
    <row r="1314" spans="1:6" x14ac:dyDescent="0.25">
      <c r="A1314">
        <v>1313</v>
      </c>
      <c r="B1314">
        <v>7.2424600000000006E-2</v>
      </c>
      <c r="C1314">
        <v>0.19189999999999999</v>
      </c>
      <c r="D1314">
        <v>1.20069</v>
      </c>
      <c r="E1314">
        <v>10.244400000000001</v>
      </c>
      <c r="F1314">
        <v>33</v>
      </c>
    </row>
    <row r="1315" spans="1:6" x14ac:dyDescent="0.25">
      <c r="A1315">
        <v>1314</v>
      </c>
      <c r="B1315">
        <v>-0.171185</v>
      </c>
      <c r="C1315">
        <v>0.192499</v>
      </c>
      <c r="D1315">
        <v>-0.27413599999999999</v>
      </c>
      <c r="E1315">
        <v>10.445600000000001</v>
      </c>
      <c r="F1315">
        <v>33</v>
      </c>
    </row>
    <row r="1316" spans="1:6" x14ac:dyDescent="0.25">
      <c r="A1316">
        <v>1315</v>
      </c>
      <c r="B1316">
        <v>-0.164601</v>
      </c>
      <c r="C1316">
        <v>7.5183799999999995E-2</v>
      </c>
      <c r="D1316">
        <v>-0.254384</v>
      </c>
      <c r="E1316">
        <v>10.645799999999999</v>
      </c>
      <c r="F1316">
        <v>33</v>
      </c>
    </row>
    <row r="1317" spans="1:6" x14ac:dyDescent="0.25">
      <c r="A1317">
        <v>1316</v>
      </c>
      <c r="B1317">
        <v>-0.25198999999999999</v>
      </c>
      <c r="C1317">
        <v>9.0147000000000005E-2</v>
      </c>
      <c r="D1317">
        <v>-0.47584799999999999</v>
      </c>
      <c r="E1317">
        <v>10.845000000000001</v>
      </c>
      <c r="F1317">
        <v>33</v>
      </c>
    </row>
    <row r="1318" spans="1:6" x14ac:dyDescent="0.25">
      <c r="A1318">
        <v>1317</v>
      </c>
      <c r="B1318">
        <v>-0.254384</v>
      </c>
      <c r="C1318">
        <v>0.110497</v>
      </c>
      <c r="D1318">
        <v>-0.45310299999999998</v>
      </c>
      <c r="E1318">
        <v>11.0442</v>
      </c>
      <c r="F1318">
        <v>33</v>
      </c>
    </row>
    <row r="1319" spans="1:6" x14ac:dyDescent="0.25">
      <c r="A1319">
        <v>1318</v>
      </c>
      <c r="B1319">
        <v>0.14006099999999999</v>
      </c>
      <c r="C1319">
        <v>0.123666</v>
      </c>
      <c r="D1319">
        <v>0.63566100000000003</v>
      </c>
      <c r="E1319">
        <v>11.242800000000001</v>
      </c>
      <c r="F1319">
        <v>33</v>
      </c>
    </row>
    <row r="1320" spans="1:6" x14ac:dyDescent="0.25">
      <c r="A1320">
        <v>1319</v>
      </c>
      <c r="B1320">
        <v>2.4540599999999999E-2</v>
      </c>
      <c r="C1320">
        <v>0.59592199999999995</v>
      </c>
      <c r="D1320">
        <v>1.2108699999999999</v>
      </c>
      <c r="E1320">
        <v>11.4428</v>
      </c>
      <c r="F1320">
        <v>33</v>
      </c>
    </row>
    <row r="1321" spans="1:6" x14ac:dyDescent="0.25">
      <c r="A1321">
        <v>1320</v>
      </c>
      <c r="B1321">
        <v>0.12749099999999999</v>
      </c>
      <c r="C1321">
        <v>0.81319600000000003</v>
      </c>
      <c r="D1321">
        <v>2.44747</v>
      </c>
      <c r="E1321">
        <v>11.641400000000001</v>
      </c>
      <c r="F1321">
        <v>33</v>
      </c>
    </row>
    <row r="1322" spans="1:6" x14ac:dyDescent="0.25">
      <c r="A1322">
        <v>1321</v>
      </c>
      <c r="B1322">
        <v>-0.61830300000000005</v>
      </c>
      <c r="C1322">
        <v>-3.20906</v>
      </c>
      <c r="D1322">
        <v>7.7153099999999997</v>
      </c>
      <c r="E1322">
        <v>11.8408</v>
      </c>
      <c r="F1322">
        <v>33</v>
      </c>
    </row>
    <row r="1323" spans="1:6" x14ac:dyDescent="0.25">
      <c r="A1323">
        <v>1322</v>
      </c>
      <c r="B1323">
        <v>-0.69192399999999998</v>
      </c>
      <c r="C1323">
        <v>-3.7645200000000001</v>
      </c>
      <c r="D1323">
        <v>8.4162199999999991</v>
      </c>
      <c r="E1323">
        <v>12.0419</v>
      </c>
      <c r="F1323">
        <v>33</v>
      </c>
    </row>
    <row r="1324" spans="1:6" x14ac:dyDescent="0.25">
      <c r="A1324">
        <v>1323</v>
      </c>
      <c r="B1324">
        <v>-0.76015900000000003</v>
      </c>
      <c r="C1324">
        <v>-3.2186400000000002</v>
      </c>
      <c r="D1324">
        <v>7.6524700000000001</v>
      </c>
      <c r="E1324">
        <v>12.2424</v>
      </c>
      <c r="F1324">
        <v>33</v>
      </c>
    </row>
    <row r="1325" spans="1:6" x14ac:dyDescent="0.25">
      <c r="A1325">
        <v>1324</v>
      </c>
      <c r="B1325">
        <v>-0.26755200000000001</v>
      </c>
      <c r="C1325">
        <v>-2.5386899999999999</v>
      </c>
      <c r="D1325">
        <v>6.1483100000000004</v>
      </c>
      <c r="E1325">
        <v>12.441599999999999</v>
      </c>
      <c r="F1325">
        <v>33</v>
      </c>
    </row>
    <row r="1326" spans="1:6" x14ac:dyDescent="0.25">
      <c r="A1326">
        <v>1325</v>
      </c>
      <c r="B1326">
        <v>0.43634299999999998</v>
      </c>
      <c r="C1326">
        <v>-2.00298</v>
      </c>
      <c r="D1326">
        <v>4.2389299999999999</v>
      </c>
      <c r="E1326">
        <v>12.6394</v>
      </c>
      <c r="F1326">
        <v>33</v>
      </c>
    </row>
    <row r="1327" spans="1:6" x14ac:dyDescent="0.25">
      <c r="A1327">
        <v>1326</v>
      </c>
      <c r="B1327">
        <v>0.30107099999999998</v>
      </c>
      <c r="C1327">
        <v>-2.1711800000000001</v>
      </c>
      <c r="D1327">
        <v>2.8987799999999999</v>
      </c>
      <c r="E1327">
        <v>12.8405</v>
      </c>
      <c r="F1327">
        <v>33</v>
      </c>
    </row>
    <row r="1328" spans="1:6" x14ac:dyDescent="0.25">
      <c r="A1328">
        <v>1327</v>
      </c>
      <c r="B1328">
        <v>-0.150835</v>
      </c>
      <c r="C1328">
        <v>0.65757299999999996</v>
      </c>
      <c r="D1328">
        <v>1.82857</v>
      </c>
      <c r="E1328">
        <v>13.039199999999999</v>
      </c>
      <c r="F1328">
        <v>33</v>
      </c>
    </row>
    <row r="1329" spans="1:6" x14ac:dyDescent="0.25">
      <c r="A1329">
        <v>1328</v>
      </c>
      <c r="B1329">
        <v>-0.16939000000000001</v>
      </c>
      <c r="C1329">
        <v>-3.9738700000000002E-2</v>
      </c>
      <c r="D1329">
        <v>1.4323300000000001</v>
      </c>
      <c r="E1329">
        <v>13.239599999999999</v>
      </c>
      <c r="F1329">
        <v>33</v>
      </c>
    </row>
    <row r="1330" spans="1:6" x14ac:dyDescent="0.25">
      <c r="A1330">
        <v>1329</v>
      </c>
      <c r="B1330">
        <v>-1.0175399999999999E-2</v>
      </c>
      <c r="C1330">
        <v>9.3431199999999999E-3</v>
      </c>
      <c r="D1330">
        <v>1.5765800000000001</v>
      </c>
      <c r="E1330">
        <v>13.4377</v>
      </c>
      <c r="F1330">
        <v>33</v>
      </c>
    </row>
    <row r="1331" spans="1:6" x14ac:dyDescent="0.25">
      <c r="A1331">
        <v>1330</v>
      </c>
      <c r="B1331">
        <v>0.16699600000000001</v>
      </c>
      <c r="C1331">
        <v>5.7825099999999997E-2</v>
      </c>
      <c r="D1331">
        <v>1.8668800000000001</v>
      </c>
      <c r="E1331">
        <v>13.637</v>
      </c>
      <c r="F1331">
        <v>33</v>
      </c>
    </row>
    <row r="1332" spans="1:6" x14ac:dyDescent="0.25">
      <c r="A1332">
        <v>1331</v>
      </c>
      <c r="B1332">
        <v>0.35972900000000002</v>
      </c>
      <c r="C1332">
        <v>-4.4241300000000001E-3</v>
      </c>
      <c r="D1332">
        <v>3.0956999999999999</v>
      </c>
      <c r="E1332">
        <v>13.8378</v>
      </c>
      <c r="F1332">
        <v>33</v>
      </c>
    </row>
    <row r="1333" spans="1:6" x14ac:dyDescent="0.25">
      <c r="A1333">
        <v>1332</v>
      </c>
      <c r="B1333">
        <v>-0.14305399999999999</v>
      </c>
      <c r="C1333">
        <v>-1.23983</v>
      </c>
      <c r="D1333">
        <v>4.1647100000000004</v>
      </c>
      <c r="E1333">
        <v>14.0364</v>
      </c>
      <c r="F1333">
        <v>33</v>
      </c>
    </row>
    <row r="1334" spans="1:6" x14ac:dyDescent="0.25">
      <c r="A1334">
        <v>1333</v>
      </c>
      <c r="B1334">
        <v>-0.20111299999999999</v>
      </c>
      <c r="C1334">
        <v>-1.0943799999999999</v>
      </c>
      <c r="D1334">
        <v>5.0804999999999998</v>
      </c>
      <c r="E1334">
        <v>14.2378</v>
      </c>
      <c r="F1334">
        <v>33</v>
      </c>
    </row>
    <row r="1335" spans="1:6" x14ac:dyDescent="0.25">
      <c r="A1335">
        <v>1334</v>
      </c>
      <c r="B1335">
        <v>-8.7388400000000005E-2</v>
      </c>
      <c r="C1335">
        <v>-3.0289000000000001</v>
      </c>
      <c r="D1335">
        <v>6.1093999999999999</v>
      </c>
      <c r="E1335">
        <v>14.4352</v>
      </c>
      <c r="F1335">
        <v>33</v>
      </c>
    </row>
    <row r="1336" spans="1:6" x14ac:dyDescent="0.25">
      <c r="A1336">
        <v>1335</v>
      </c>
      <c r="B1336">
        <v>-0.450708</v>
      </c>
      <c r="C1336">
        <v>-3.2036799999999999</v>
      </c>
      <c r="D1336">
        <v>7.6943700000000002</v>
      </c>
      <c r="E1336">
        <v>14.6335</v>
      </c>
      <c r="F1336">
        <v>33</v>
      </c>
    </row>
    <row r="1337" spans="1:6" x14ac:dyDescent="0.25">
      <c r="A1337">
        <v>1336</v>
      </c>
      <c r="B1337">
        <v>-0.47524899999999998</v>
      </c>
      <c r="C1337">
        <v>-3.9788000000000001</v>
      </c>
      <c r="D1337">
        <v>7.8715400000000004</v>
      </c>
      <c r="E1337">
        <v>14.8329</v>
      </c>
      <c r="F1337">
        <v>33</v>
      </c>
    </row>
    <row r="1338" spans="1:6" x14ac:dyDescent="0.25">
      <c r="A1338">
        <v>1337</v>
      </c>
      <c r="B1338">
        <v>-0.14425099999999999</v>
      </c>
      <c r="C1338">
        <v>-3.4574600000000002</v>
      </c>
      <c r="D1338">
        <v>7.33284</v>
      </c>
      <c r="E1338">
        <v>15.0335</v>
      </c>
      <c r="F1338">
        <v>33</v>
      </c>
    </row>
    <row r="1339" spans="1:6" x14ac:dyDescent="0.25">
      <c r="A1339">
        <v>1338</v>
      </c>
      <c r="B1339">
        <v>0.22984299999999999</v>
      </c>
      <c r="C1339">
        <v>0.51392099999999996</v>
      </c>
      <c r="D1339">
        <v>3.82653</v>
      </c>
      <c r="E1339">
        <v>15.233499999999999</v>
      </c>
      <c r="F1339">
        <v>33</v>
      </c>
    </row>
    <row r="1340" spans="1:6" x14ac:dyDescent="0.25">
      <c r="A1340">
        <v>1339</v>
      </c>
      <c r="B1340">
        <v>1.24498</v>
      </c>
      <c r="C1340">
        <v>0.44209500000000002</v>
      </c>
      <c r="D1340">
        <v>1.9399</v>
      </c>
      <c r="E1340">
        <v>15.4323</v>
      </c>
      <c r="F1340">
        <v>33</v>
      </c>
    </row>
    <row r="1341" spans="1:6" x14ac:dyDescent="0.25">
      <c r="A1341">
        <v>1340</v>
      </c>
      <c r="B1341">
        <v>-0.29807800000000001</v>
      </c>
      <c r="C1341">
        <v>0.50434400000000001</v>
      </c>
      <c r="D1341">
        <v>0.28790300000000002</v>
      </c>
      <c r="E1341">
        <v>15.6325</v>
      </c>
      <c r="F1341">
        <v>33</v>
      </c>
    </row>
    <row r="1342" spans="1:6" x14ac:dyDescent="0.25">
      <c r="A1342">
        <v>1341</v>
      </c>
      <c r="B1342">
        <v>-0.30107099999999998</v>
      </c>
      <c r="C1342">
        <v>0.16736000000000001</v>
      </c>
      <c r="D1342">
        <v>-0.365116</v>
      </c>
      <c r="E1342">
        <v>15.8314</v>
      </c>
      <c r="F1342">
        <v>33</v>
      </c>
    </row>
    <row r="1343" spans="1:6" x14ac:dyDescent="0.25">
      <c r="A1343">
        <v>1342</v>
      </c>
      <c r="B1343">
        <v>-0.22325900000000001</v>
      </c>
      <c r="C1343">
        <v>7.4584899999999996E-2</v>
      </c>
      <c r="D1343">
        <v>-1.1372500000000001E-2</v>
      </c>
      <c r="E1343">
        <v>16.032900000000001</v>
      </c>
      <c r="F1343">
        <v>33</v>
      </c>
    </row>
    <row r="1344" spans="1:6" x14ac:dyDescent="0.25">
      <c r="A1344">
        <v>1343</v>
      </c>
      <c r="B1344">
        <v>-0.27413599999999999</v>
      </c>
      <c r="C1344">
        <v>0.12725700000000001</v>
      </c>
      <c r="D1344">
        <v>-9.8162299999999994E-2</v>
      </c>
      <c r="E1344">
        <v>16.232099999999999</v>
      </c>
      <c r="F1344">
        <v>33</v>
      </c>
    </row>
    <row r="1345" spans="1:6" x14ac:dyDescent="0.25">
      <c r="A1345">
        <v>1344</v>
      </c>
      <c r="B1345">
        <v>-0.27234000000000003</v>
      </c>
      <c r="C1345">
        <v>0.227215</v>
      </c>
      <c r="D1345">
        <v>0.33399099999999998</v>
      </c>
      <c r="E1345">
        <v>16.4297</v>
      </c>
      <c r="F1345">
        <v>33</v>
      </c>
    </row>
    <row r="1346" spans="1:6" x14ac:dyDescent="0.25">
      <c r="A1346">
        <v>1345</v>
      </c>
      <c r="B1346">
        <v>0.33040000000000003</v>
      </c>
      <c r="C1346">
        <v>3.9508000000000001</v>
      </c>
      <c r="D1346">
        <v>-1.41018</v>
      </c>
      <c r="E1346">
        <v>16.629799999999999</v>
      </c>
      <c r="F1346">
        <v>33</v>
      </c>
    </row>
    <row r="1347" spans="1:6" x14ac:dyDescent="0.25">
      <c r="A1347">
        <v>1346</v>
      </c>
      <c r="B1347">
        <v>0.11133</v>
      </c>
      <c r="C1347">
        <v>0.85689099999999996</v>
      </c>
      <c r="D1347">
        <v>1.67893</v>
      </c>
      <c r="E1347">
        <v>16.8277</v>
      </c>
      <c r="F1347">
        <v>33</v>
      </c>
    </row>
    <row r="1348" spans="1:6" x14ac:dyDescent="0.25">
      <c r="A1348">
        <v>1347</v>
      </c>
      <c r="B1348">
        <v>-0.22984299999999999</v>
      </c>
      <c r="C1348">
        <v>-4.7192100000000003</v>
      </c>
      <c r="D1348">
        <v>7.46692</v>
      </c>
      <c r="E1348">
        <v>17.0305</v>
      </c>
      <c r="F1348">
        <v>33</v>
      </c>
    </row>
    <row r="1349" spans="1:6" x14ac:dyDescent="0.25">
      <c r="A1349">
        <v>1348</v>
      </c>
      <c r="B1349">
        <v>-1.00437</v>
      </c>
      <c r="C1349">
        <v>-3.6573799999999999</v>
      </c>
      <c r="D1349">
        <v>8.6047600000000006</v>
      </c>
      <c r="E1349">
        <v>17.231000000000002</v>
      </c>
      <c r="F1349">
        <v>33</v>
      </c>
    </row>
    <row r="1350" spans="1:6" x14ac:dyDescent="0.25">
      <c r="A1350">
        <v>1349</v>
      </c>
      <c r="B1350">
        <v>-0.81223299999999998</v>
      </c>
      <c r="C1350">
        <v>-2.84395</v>
      </c>
      <c r="D1350">
        <v>7.7889400000000002</v>
      </c>
      <c r="E1350">
        <v>17.427399999999999</v>
      </c>
      <c r="F1350">
        <v>33</v>
      </c>
    </row>
    <row r="1351" spans="1:6" x14ac:dyDescent="0.25">
      <c r="A1351">
        <v>1350</v>
      </c>
      <c r="B1351">
        <v>0.19991600000000001</v>
      </c>
      <c r="C1351">
        <v>-2.1179100000000002</v>
      </c>
      <c r="D1351">
        <v>5.4312500000000004</v>
      </c>
      <c r="E1351">
        <v>17.6279</v>
      </c>
      <c r="F1351">
        <v>33</v>
      </c>
    </row>
    <row r="1352" spans="1:6" x14ac:dyDescent="0.25">
      <c r="A1352">
        <v>1351</v>
      </c>
      <c r="B1352">
        <v>0.35493999999999998</v>
      </c>
      <c r="C1352">
        <v>-2.7936700000000001</v>
      </c>
      <c r="D1352">
        <v>3.3824100000000001</v>
      </c>
      <c r="E1352">
        <v>17.827200000000001</v>
      </c>
      <c r="F1352">
        <v>33</v>
      </c>
    </row>
    <row r="1353" spans="1:6" x14ac:dyDescent="0.25">
      <c r="A1353">
        <v>1352</v>
      </c>
      <c r="B1353">
        <v>0.14963799999999999</v>
      </c>
      <c r="C1353">
        <v>0.120074</v>
      </c>
      <c r="D1353">
        <v>2.7838599999999998</v>
      </c>
      <c r="E1353">
        <v>18.025300000000001</v>
      </c>
      <c r="F1353">
        <v>33</v>
      </c>
    </row>
    <row r="1354" spans="1:6" x14ac:dyDescent="0.25">
      <c r="A1354">
        <v>1353</v>
      </c>
      <c r="B1354">
        <v>0.15981300000000001</v>
      </c>
      <c r="C1354">
        <v>0.69109200000000004</v>
      </c>
      <c r="D1354">
        <v>2.7641100000000001</v>
      </c>
      <c r="E1354">
        <v>18.226400000000002</v>
      </c>
      <c r="F1354">
        <v>33</v>
      </c>
    </row>
    <row r="1355" spans="1:6" x14ac:dyDescent="0.25">
      <c r="A1355">
        <v>1354</v>
      </c>
      <c r="B1355">
        <v>-8.4994200000000006E-2</v>
      </c>
      <c r="C1355">
        <v>9.4935400000000003E-2</v>
      </c>
      <c r="D1355">
        <v>2.2242099999999998</v>
      </c>
      <c r="E1355">
        <v>18.424800000000001</v>
      </c>
      <c r="F1355">
        <v>33</v>
      </c>
    </row>
    <row r="1356" spans="1:6" x14ac:dyDescent="0.25">
      <c r="A1356">
        <v>1355</v>
      </c>
      <c r="B1356">
        <v>-8.8585499999999998E-2</v>
      </c>
      <c r="C1356">
        <v>-0.271976</v>
      </c>
      <c r="D1356">
        <v>3.34111</v>
      </c>
      <c r="E1356">
        <v>18.625499999999999</v>
      </c>
      <c r="F1356">
        <v>33</v>
      </c>
    </row>
    <row r="1357" spans="1:6" x14ac:dyDescent="0.25">
      <c r="A1357">
        <v>1356</v>
      </c>
      <c r="B1357">
        <v>-0.28131899999999999</v>
      </c>
      <c r="C1357">
        <v>-0.93696500000000005</v>
      </c>
      <c r="D1357">
        <v>4.07254</v>
      </c>
      <c r="E1357">
        <v>18.824100000000001</v>
      </c>
      <c r="F1357">
        <v>33</v>
      </c>
    </row>
    <row r="1358" spans="1:6" x14ac:dyDescent="0.25">
      <c r="A1358">
        <v>1357</v>
      </c>
      <c r="B1358">
        <v>-2.75333E-2</v>
      </c>
      <c r="C1358">
        <v>-1.0578700000000001</v>
      </c>
      <c r="D1358">
        <v>4.5142699999999998</v>
      </c>
      <c r="E1358">
        <v>19.024699999999999</v>
      </c>
      <c r="F1358">
        <v>33</v>
      </c>
    </row>
    <row r="1359" spans="1:6" x14ac:dyDescent="0.25">
      <c r="A1359">
        <v>1358</v>
      </c>
      <c r="B1359">
        <v>-0.85592699999999999</v>
      </c>
      <c r="C1359">
        <v>-2.2908900000000001</v>
      </c>
      <c r="D1359">
        <v>5.4767400000000004</v>
      </c>
      <c r="E1359">
        <v>19.224399999999999</v>
      </c>
      <c r="F1359">
        <v>33</v>
      </c>
    </row>
    <row r="1360" spans="1:6" x14ac:dyDescent="0.25">
      <c r="A1360">
        <v>1359</v>
      </c>
      <c r="B1360">
        <v>-0.30346499999999998</v>
      </c>
      <c r="C1360">
        <v>-2.7104699999999999</v>
      </c>
      <c r="D1360">
        <v>7.0598999999999998</v>
      </c>
      <c r="E1360">
        <v>19.422999999999998</v>
      </c>
      <c r="F1360">
        <v>33</v>
      </c>
    </row>
    <row r="1361" spans="1:6" x14ac:dyDescent="0.25">
      <c r="A1361">
        <v>1360</v>
      </c>
      <c r="B1361">
        <v>0.50457799999999997</v>
      </c>
      <c r="C1361">
        <v>-3.3574999999999999</v>
      </c>
      <c r="D1361">
        <v>8.0433199999999996</v>
      </c>
      <c r="E1361">
        <v>19.621700000000001</v>
      </c>
      <c r="F1361">
        <v>33</v>
      </c>
    </row>
    <row r="1362" spans="1:6" x14ac:dyDescent="0.25">
      <c r="A1362">
        <v>1361</v>
      </c>
      <c r="B1362">
        <v>-0.64643399999999995</v>
      </c>
      <c r="C1362">
        <v>-3.3940100000000002</v>
      </c>
      <c r="D1362">
        <v>6.9455799999999996</v>
      </c>
      <c r="E1362">
        <v>19.8231</v>
      </c>
      <c r="F1362">
        <v>33</v>
      </c>
    </row>
    <row r="1363" spans="1:6" x14ac:dyDescent="0.25">
      <c r="A1363">
        <v>1362</v>
      </c>
      <c r="B1363">
        <v>-7.2424600000000006E-2</v>
      </c>
      <c r="C1363">
        <v>1.3411200000000001</v>
      </c>
      <c r="D1363">
        <v>2.9538500000000001</v>
      </c>
      <c r="E1363">
        <v>20.0227</v>
      </c>
      <c r="F1363">
        <v>33</v>
      </c>
    </row>
    <row r="1364" spans="1:6" x14ac:dyDescent="0.25">
      <c r="A1364">
        <v>1363</v>
      </c>
      <c r="B1364">
        <v>1.91536E-2</v>
      </c>
      <c r="C1364">
        <v>0.34213700000000002</v>
      </c>
      <c r="D1364">
        <v>1.5975299999999999</v>
      </c>
      <c r="E1364">
        <v>20.222799999999999</v>
      </c>
      <c r="F1364">
        <v>33</v>
      </c>
    </row>
    <row r="1365" spans="1:6" x14ac:dyDescent="0.25">
      <c r="A1365">
        <v>1364</v>
      </c>
      <c r="B1365">
        <v>-0.18854299999999999</v>
      </c>
      <c r="C1365">
        <v>0.155389</v>
      </c>
      <c r="D1365">
        <v>-0.85173699999999997</v>
      </c>
      <c r="E1365">
        <v>20.420000000000002</v>
      </c>
      <c r="F1365">
        <v>33</v>
      </c>
    </row>
    <row r="1366" spans="1:6" x14ac:dyDescent="0.25">
      <c r="A1366">
        <v>1365</v>
      </c>
      <c r="B1366">
        <v>-0.22864599999999999</v>
      </c>
      <c r="C1366">
        <v>0.109899</v>
      </c>
      <c r="D1366">
        <v>-0.192135</v>
      </c>
      <c r="E1366">
        <v>20.620799999999999</v>
      </c>
      <c r="F1366">
        <v>33</v>
      </c>
    </row>
    <row r="1367" spans="1:6" x14ac:dyDescent="0.25">
      <c r="A1367">
        <v>1366</v>
      </c>
      <c r="B1367">
        <v>-0.18076200000000001</v>
      </c>
      <c r="C1367">
        <v>6.6205E-2</v>
      </c>
      <c r="D1367">
        <v>-0.61650700000000003</v>
      </c>
      <c r="E1367">
        <v>20.820499999999999</v>
      </c>
      <c r="F1367">
        <v>33</v>
      </c>
    </row>
    <row r="1368" spans="1:6" x14ac:dyDescent="0.25">
      <c r="A1368">
        <v>1367</v>
      </c>
      <c r="B1368">
        <v>-0.45011000000000001</v>
      </c>
      <c r="C1368">
        <v>1.07656</v>
      </c>
      <c r="D1368">
        <v>0.38307200000000002</v>
      </c>
      <c r="E1368">
        <v>21.018699999999999</v>
      </c>
      <c r="F1368">
        <v>33</v>
      </c>
    </row>
    <row r="1369" spans="1:6" x14ac:dyDescent="0.25">
      <c r="A1369">
        <v>1368</v>
      </c>
      <c r="B1369">
        <v>-0.16340399999999999</v>
      </c>
      <c r="C1369">
        <v>2.8363</v>
      </c>
      <c r="D1369">
        <v>6.5086399999999998</v>
      </c>
      <c r="E1369">
        <v>21.218800000000002</v>
      </c>
      <c r="F1369">
        <v>33</v>
      </c>
    </row>
    <row r="1370" spans="1:6" x14ac:dyDescent="0.25">
      <c r="A1370">
        <v>1369</v>
      </c>
      <c r="B1370">
        <v>-0.51475300000000002</v>
      </c>
      <c r="C1370">
        <v>-3.4077799999999998</v>
      </c>
      <c r="D1370">
        <v>7.5489199999999999</v>
      </c>
      <c r="E1370">
        <v>21.419499999999999</v>
      </c>
      <c r="F1370">
        <v>33</v>
      </c>
    </row>
    <row r="1371" spans="1:6" x14ac:dyDescent="0.25">
      <c r="A1371">
        <v>1370</v>
      </c>
      <c r="B1371">
        <v>-0.90740200000000004</v>
      </c>
      <c r="C1371">
        <v>-3.33955</v>
      </c>
      <c r="D1371">
        <v>8.0098000000000003</v>
      </c>
      <c r="E1371">
        <v>21.618600000000001</v>
      </c>
      <c r="F1371">
        <v>33</v>
      </c>
    </row>
    <row r="1372" spans="1:6" x14ac:dyDescent="0.25">
      <c r="A1372">
        <v>1371</v>
      </c>
      <c r="B1372">
        <v>-0.477045</v>
      </c>
      <c r="C1372">
        <v>-2.5087600000000001</v>
      </c>
      <c r="D1372">
        <v>6.9407899999999998</v>
      </c>
      <c r="E1372">
        <v>21.818200000000001</v>
      </c>
      <c r="F1372">
        <v>33</v>
      </c>
    </row>
    <row r="1373" spans="1:6" x14ac:dyDescent="0.25">
      <c r="A1373">
        <v>1372</v>
      </c>
      <c r="B1373">
        <v>0.105943</v>
      </c>
      <c r="C1373">
        <v>-2.5404800000000001</v>
      </c>
      <c r="D1373">
        <v>4.9943</v>
      </c>
      <c r="E1373">
        <v>22.016100000000002</v>
      </c>
      <c r="F1373">
        <v>33</v>
      </c>
    </row>
    <row r="1374" spans="1:6" x14ac:dyDescent="0.25">
      <c r="A1374">
        <v>1373</v>
      </c>
      <c r="B1374">
        <v>0.10893600000000001</v>
      </c>
      <c r="C1374">
        <v>-1.85694</v>
      </c>
      <c r="D1374">
        <v>3.5422199999999999</v>
      </c>
      <c r="E1374">
        <v>22.2163</v>
      </c>
      <c r="F1374">
        <v>33</v>
      </c>
    </row>
    <row r="1375" spans="1:6" x14ac:dyDescent="0.25">
      <c r="A1375">
        <v>1374</v>
      </c>
      <c r="B1375">
        <v>-0.164601</v>
      </c>
      <c r="C1375">
        <v>0.27090900000000001</v>
      </c>
      <c r="D1375">
        <v>2.2601300000000002</v>
      </c>
      <c r="E1375">
        <v>22.415800000000001</v>
      </c>
      <c r="F1375">
        <v>33</v>
      </c>
    </row>
    <row r="1376" spans="1:6" x14ac:dyDescent="0.25">
      <c r="A1376">
        <v>1375</v>
      </c>
      <c r="B1376">
        <v>5.2073899999999999E-2</v>
      </c>
      <c r="C1376">
        <v>0.40857599999999999</v>
      </c>
      <c r="D1376">
        <v>1.4658500000000001</v>
      </c>
      <c r="E1376">
        <v>22.614899999999999</v>
      </c>
      <c r="F1376">
        <v>33</v>
      </c>
    </row>
    <row r="1377" spans="1:6" x14ac:dyDescent="0.25">
      <c r="A1377">
        <v>1376</v>
      </c>
      <c r="B1377">
        <v>-0.16520000000000001</v>
      </c>
      <c r="C1377">
        <v>-5.4103900000000003E-2</v>
      </c>
      <c r="D1377">
        <v>1.5550299999999999</v>
      </c>
      <c r="E1377">
        <v>22.815899999999999</v>
      </c>
      <c r="F1377">
        <v>33</v>
      </c>
    </row>
    <row r="1378" spans="1:6" x14ac:dyDescent="0.25">
      <c r="A1378">
        <v>1377</v>
      </c>
      <c r="B1378">
        <v>-0.32022400000000001</v>
      </c>
      <c r="C1378">
        <v>4.70514E-2</v>
      </c>
      <c r="D1378">
        <v>1.9404999999999999</v>
      </c>
      <c r="E1378">
        <v>23.0137</v>
      </c>
      <c r="F1378">
        <v>33</v>
      </c>
    </row>
    <row r="1379" spans="1:6" x14ac:dyDescent="0.25">
      <c r="A1379">
        <v>1378</v>
      </c>
      <c r="B1379">
        <v>-0.17597399999999999</v>
      </c>
      <c r="C1379">
        <v>-0.102586</v>
      </c>
      <c r="D1379">
        <v>2.77189</v>
      </c>
      <c r="E1379">
        <v>23.213200000000001</v>
      </c>
      <c r="F1379">
        <v>33</v>
      </c>
    </row>
    <row r="1380" spans="1:6" x14ac:dyDescent="0.25">
      <c r="A1380">
        <v>1379</v>
      </c>
      <c r="B1380">
        <v>-0.41719000000000001</v>
      </c>
      <c r="C1380">
        <v>-0.59459499999999998</v>
      </c>
      <c r="D1380">
        <v>3.58412</v>
      </c>
      <c r="E1380">
        <v>23.413499999999999</v>
      </c>
      <c r="F1380">
        <v>33</v>
      </c>
    </row>
    <row r="1381" spans="1:6" x14ac:dyDescent="0.25">
      <c r="A1381">
        <v>1380</v>
      </c>
      <c r="B1381">
        <v>4.1898499999999998E-2</v>
      </c>
      <c r="C1381">
        <v>-1.53372</v>
      </c>
      <c r="D1381">
        <v>4.5615500000000004</v>
      </c>
      <c r="E1381">
        <v>23.613499999999998</v>
      </c>
      <c r="F1381">
        <v>33</v>
      </c>
    </row>
    <row r="1382" spans="1:6" x14ac:dyDescent="0.25">
      <c r="A1382">
        <v>1381</v>
      </c>
      <c r="B1382">
        <v>0.43454799999999999</v>
      </c>
      <c r="C1382">
        <v>-3.3688799999999999</v>
      </c>
      <c r="D1382">
        <v>5.7401</v>
      </c>
      <c r="E1382">
        <v>23.8139</v>
      </c>
      <c r="F1382">
        <v>33</v>
      </c>
    </row>
    <row r="1383" spans="1:6" x14ac:dyDescent="0.25">
      <c r="A1383">
        <v>1382</v>
      </c>
      <c r="B1383">
        <v>-0.52851999999999999</v>
      </c>
      <c r="C1383">
        <v>-3.0839699999999999</v>
      </c>
      <c r="D1383">
        <v>7.2514399999999997</v>
      </c>
      <c r="E1383">
        <v>24.011500000000002</v>
      </c>
      <c r="F1383">
        <v>33</v>
      </c>
    </row>
    <row r="1384" spans="1:6" x14ac:dyDescent="0.25">
      <c r="A1384">
        <v>1383</v>
      </c>
      <c r="B1384">
        <v>-0.34596199999999999</v>
      </c>
      <c r="C1384">
        <v>-3.3593000000000002</v>
      </c>
      <c r="D1384">
        <v>8.2013400000000001</v>
      </c>
      <c r="E1384">
        <v>24.211400000000001</v>
      </c>
      <c r="F1384">
        <v>33</v>
      </c>
    </row>
    <row r="1385" spans="1:6" x14ac:dyDescent="0.25">
      <c r="A1385">
        <v>1384</v>
      </c>
      <c r="B1385">
        <v>0.34596199999999999</v>
      </c>
      <c r="C1385">
        <v>-3.1480100000000002</v>
      </c>
      <c r="D1385">
        <v>7.3867099999999999</v>
      </c>
      <c r="E1385">
        <v>24.410399999999999</v>
      </c>
      <c r="F1385">
        <v>33</v>
      </c>
    </row>
    <row r="1386" spans="1:6" x14ac:dyDescent="0.25">
      <c r="A1386">
        <v>1385</v>
      </c>
      <c r="B1386">
        <v>0.15023600000000001</v>
      </c>
      <c r="C1386">
        <v>2.36883</v>
      </c>
      <c r="D1386">
        <v>7.0407500000000001</v>
      </c>
      <c r="E1386">
        <v>24.611000000000001</v>
      </c>
      <c r="F1386">
        <v>33</v>
      </c>
    </row>
    <row r="1387" spans="1:6" x14ac:dyDescent="0.25">
      <c r="A1387">
        <v>1386</v>
      </c>
      <c r="B1387">
        <v>0.36152400000000001</v>
      </c>
      <c r="C1387">
        <v>1.03406</v>
      </c>
      <c r="D1387">
        <v>0.95169499999999996</v>
      </c>
      <c r="E1387">
        <v>24.811900000000001</v>
      </c>
      <c r="F1387">
        <v>33</v>
      </c>
    </row>
    <row r="1388" spans="1:6" x14ac:dyDescent="0.25">
      <c r="A1388">
        <v>1387</v>
      </c>
      <c r="B1388">
        <v>-0.82719699999999996</v>
      </c>
      <c r="C1388">
        <v>0.70785100000000001</v>
      </c>
      <c r="D1388">
        <v>0.96426500000000004</v>
      </c>
      <c r="E1388">
        <v>25.008900000000001</v>
      </c>
      <c r="F1388">
        <v>33</v>
      </c>
    </row>
    <row r="1389" spans="1:6" x14ac:dyDescent="0.25">
      <c r="A1389">
        <v>1388</v>
      </c>
      <c r="B1389">
        <v>-0.50577499999999997</v>
      </c>
      <c r="C1389">
        <v>0.24756600000000001</v>
      </c>
      <c r="D1389">
        <v>0.85353299999999999</v>
      </c>
      <c r="E1389">
        <v>25.207899999999999</v>
      </c>
      <c r="F1389">
        <v>33</v>
      </c>
    </row>
    <row r="1390" spans="1:6" x14ac:dyDescent="0.25">
      <c r="A1390">
        <v>1389</v>
      </c>
      <c r="B1390">
        <v>-0.50218399999999996</v>
      </c>
      <c r="C1390">
        <v>0.194295</v>
      </c>
      <c r="D1390">
        <v>1.2635400000000001</v>
      </c>
      <c r="E1390">
        <v>25.4086</v>
      </c>
      <c r="F1390">
        <v>33</v>
      </c>
    </row>
    <row r="1391" spans="1:6" x14ac:dyDescent="0.25">
      <c r="A1391">
        <v>1390</v>
      </c>
      <c r="B1391">
        <v>-0.31723200000000001</v>
      </c>
      <c r="C1391">
        <v>-6.2198899999999996E-3</v>
      </c>
      <c r="D1391">
        <v>2.2750900000000001</v>
      </c>
      <c r="E1391">
        <v>25.609300000000001</v>
      </c>
      <c r="F1391">
        <v>33</v>
      </c>
    </row>
    <row r="1392" spans="1:6" x14ac:dyDescent="0.25">
      <c r="A1392">
        <v>1391</v>
      </c>
      <c r="B1392">
        <v>-0.244807</v>
      </c>
      <c r="C1392">
        <v>-0.65624499999999997</v>
      </c>
      <c r="D1392">
        <v>3.6595399999999998</v>
      </c>
      <c r="E1392">
        <v>25.807200000000002</v>
      </c>
      <c r="F1392">
        <v>33</v>
      </c>
    </row>
    <row r="1393" spans="1:6" x14ac:dyDescent="0.25">
      <c r="A1393">
        <v>1392</v>
      </c>
      <c r="B1393">
        <v>-0.20230999999999999</v>
      </c>
      <c r="C1393">
        <v>-1.65642</v>
      </c>
      <c r="D1393">
        <v>5.4575800000000001</v>
      </c>
      <c r="E1393">
        <v>26.006799999999998</v>
      </c>
      <c r="F1393">
        <v>33</v>
      </c>
    </row>
    <row r="1394" spans="1:6" x14ac:dyDescent="0.25">
      <c r="A1394">
        <v>1393</v>
      </c>
      <c r="B1394">
        <v>-4.5489799999999997E-2</v>
      </c>
      <c r="C1394">
        <v>-1.9844299999999999</v>
      </c>
      <c r="D1394">
        <v>6.20038</v>
      </c>
      <c r="E1394">
        <v>26.206299999999999</v>
      </c>
      <c r="F1394">
        <v>33</v>
      </c>
    </row>
    <row r="1395" spans="1:6" x14ac:dyDescent="0.25">
      <c r="A1395">
        <v>1394</v>
      </c>
      <c r="B1395">
        <v>-0.56682699999999997</v>
      </c>
      <c r="C1395">
        <v>-2.2657500000000002</v>
      </c>
      <c r="D1395">
        <v>6.7390800000000004</v>
      </c>
      <c r="E1395">
        <v>26.405000000000001</v>
      </c>
      <c r="F1395">
        <v>33</v>
      </c>
    </row>
    <row r="1396" spans="1:6" x14ac:dyDescent="0.25">
      <c r="A1396">
        <v>1395</v>
      </c>
      <c r="B1396">
        <v>-0.36331999999999998</v>
      </c>
      <c r="C1396">
        <v>-2.49559</v>
      </c>
      <c r="D1396">
        <v>6.9150499999999999</v>
      </c>
      <c r="E1396">
        <v>26.6069</v>
      </c>
      <c r="F1396">
        <v>33</v>
      </c>
    </row>
    <row r="1397" spans="1:6" x14ac:dyDescent="0.25">
      <c r="A1397">
        <v>1396</v>
      </c>
      <c r="B1397">
        <v>-0.62009800000000004</v>
      </c>
      <c r="C1397">
        <v>-2.1316700000000002</v>
      </c>
      <c r="D1397">
        <v>6.6780299999999997</v>
      </c>
      <c r="E1397">
        <v>26.8048</v>
      </c>
      <c r="F1397">
        <v>33</v>
      </c>
    </row>
    <row r="1398" spans="1:6" x14ac:dyDescent="0.25">
      <c r="A1398">
        <v>1397</v>
      </c>
      <c r="B1398">
        <v>-0.50158499999999995</v>
      </c>
      <c r="C1398">
        <v>-2.1711800000000001</v>
      </c>
      <c r="D1398">
        <v>6.6050000000000004</v>
      </c>
      <c r="E1398">
        <v>27.0061</v>
      </c>
      <c r="F1398">
        <v>33</v>
      </c>
    </row>
    <row r="1399" spans="1:6" x14ac:dyDescent="0.25">
      <c r="A1399">
        <v>1398</v>
      </c>
      <c r="B1399">
        <v>-0.31064799999999998</v>
      </c>
      <c r="C1399">
        <v>-2.1250900000000001</v>
      </c>
      <c r="D1399">
        <v>6.5732799999999996</v>
      </c>
      <c r="E1399">
        <v>27.2044</v>
      </c>
      <c r="F1399">
        <v>33</v>
      </c>
    </row>
    <row r="1400" spans="1:6" x14ac:dyDescent="0.25">
      <c r="A1400">
        <v>1399</v>
      </c>
      <c r="B1400">
        <v>-0.17597399999999999</v>
      </c>
      <c r="C1400">
        <v>-2.0885799999999999</v>
      </c>
      <c r="D1400">
        <v>6.5684899999999997</v>
      </c>
      <c r="E1400">
        <v>27.402000000000001</v>
      </c>
      <c r="F1400">
        <v>33</v>
      </c>
    </row>
    <row r="1401" spans="1:6" x14ac:dyDescent="0.25">
      <c r="A1401">
        <v>1400</v>
      </c>
      <c r="B1401">
        <v>-0.51954199999999995</v>
      </c>
      <c r="C1401">
        <v>-1.7905</v>
      </c>
      <c r="D1401">
        <v>5.6371500000000001</v>
      </c>
      <c r="E1401">
        <v>27.604299999999999</v>
      </c>
      <c r="F1401">
        <v>33</v>
      </c>
    </row>
    <row r="1402" spans="1:6" x14ac:dyDescent="0.25">
      <c r="A1402">
        <v>1401</v>
      </c>
      <c r="B1402">
        <v>-0.305261</v>
      </c>
      <c r="C1402">
        <v>-2.3926400000000001</v>
      </c>
      <c r="D1402">
        <v>7.9978300000000004</v>
      </c>
      <c r="E1402">
        <v>27.802800000000001</v>
      </c>
      <c r="F1402">
        <v>33</v>
      </c>
    </row>
    <row r="1403" spans="1:6" x14ac:dyDescent="0.25">
      <c r="A1403">
        <v>1402</v>
      </c>
      <c r="B1403">
        <v>0.189142</v>
      </c>
      <c r="C1403">
        <v>6.2015500000000001E-2</v>
      </c>
      <c r="D1403">
        <v>-0.42257699999999998</v>
      </c>
      <c r="E1403">
        <v>0.13495199999999999</v>
      </c>
      <c r="F1403">
        <v>36</v>
      </c>
    </row>
    <row r="1404" spans="1:6" x14ac:dyDescent="0.25">
      <c r="A1404">
        <v>1403</v>
      </c>
      <c r="B1404">
        <v>0.215478</v>
      </c>
      <c r="C1404">
        <v>3.2686199999999999E-2</v>
      </c>
      <c r="D1404">
        <v>-0.47046100000000002</v>
      </c>
      <c r="E1404">
        <v>0.3296</v>
      </c>
      <c r="F1404">
        <v>36</v>
      </c>
    </row>
    <row r="1405" spans="1:6" x14ac:dyDescent="0.25">
      <c r="A1405">
        <v>1404</v>
      </c>
      <c r="B1405">
        <v>0.205901</v>
      </c>
      <c r="C1405">
        <v>7.1592299999999998E-2</v>
      </c>
      <c r="D1405">
        <v>-0.31603500000000001</v>
      </c>
      <c r="E1405">
        <v>0.52742100000000003</v>
      </c>
      <c r="F1405">
        <v>36</v>
      </c>
    </row>
    <row r="1406" spans="1:6" x14ac:dyDescent="0.25">
      <c r="A1406">
        <v>1405</v>
      </c>
      <c r="B1406">
        <v>0.240617</v>
      </c>
      <c r="C1406">
        <v>5.9022900000000003E-2</v>
      </c>
      <c r="D1406">
        <v>-0.37229800000000002</v>
      </c>
      <c r="E1406">
        <v>0.72761100000000001</v>
      </c>
      <c r="F1406">
        <v>36</v>
      </c>
    </row>
    <row r="1407" spans="1:6" x14ac:dyDescent="0.25">
      <c r="A1407">
        <v>1406</v>
      </c>
      <c r="B1407">
        <v>0.21787200000000001</v>
      </c>
      <c r="C1407">
        <v>4.5854499999999999E-2</v>
      </c>
      <c r="D1407">
        <v>-0.33638499999999999</v>
      </c>
      <c r="E1407">
        <v>0.92632400000000004</v>
      </c>
      <c r="F1407">
        <v>36</v>
      </c>
    </row>
    <row r="1408" spans="1:6" x14ac:dyDescent="0.25">
      <c r="A1408">
        <v>1407</v>
      </c>
      <c r="B1408">
        <v>0.25618000000000002</v>
      </c>
      <c r="C1408">
        <v>4.76503E-2</v>
      </c>
      <c r="D1408">
        <v>-0.39743699999999998</v>
      </c>
      <c r="E1408">
        <v>1.12564</v>
      </c>
      <c r="F1408">
        <v>36</v>
      </c>
    </row>
    <row r="1409" spans="1:6" x14ac:dyDescent="0.25">
      <c r="A1409">
        <v>1408</v>
      </c>
      <c r="B1409">
        <v>0.25618000000000002</v>
      </c>
      <c r="C1409">
        <v>5.2438699999999998E-2</v>
      </c>
      <c r="D1409">
        <v>-0.31962600000000002</v>
      </c>
      <c r="E1409">
        <v>1.32718</v>
      </c>
      <c r="F1409">
        <v>36</v>
      </c>
    </row>
    <row r="1410" spans="1:6" x14ac:dyDescent="0.25">
      <c r="A1410">
        <v>1409</v>
      </c>
      <c r="B1410">
        <v>0.12689300000000001</v>
      </c>
      <c r="C1410">
        <v>0.14641100000000001</v>
      </c>
      <c r="D1410">
        <v>-0.51654900000000004</v>
      </c>
      <c r="E1410">
        <v>1.5246500000000001</v>
      </c>
      <c r="F1410">
        <v>36</v>
      </c>
    </row>
    <row r="1411" spans="1:6" x14ac:dyDescent="0.25">
      <c r="A1411">
        <v>1410</v>
      </c>
      <c r="B1411">
        <v>0.254384</v>
      </c>
      <c r="C1411">
        <v>0.73897500000000005</v>
      </c>
      <c r="D1411">
        <v>-8.9782600000000004E-2</v>
      </c>
      <c r="E1411">
        <v>1.72462</v>
      </c>
      <c r="F1411">
        <v>36</v>
      </c>
    </row>
    <row r="1412" spans="1:6" x14ac:dyDescent="0.25">
      <c r="A1412">
        <v>1411</v>
      </c>
      <c r="B1412">
        <v>0.26994600000000002</v>
      </c>
      <c r="C1412">
        <v>0.85210200000000003</v>
      </c>
      <c r="D1412">
        <v>0.95289199999999996</v>
      </c>
      <c r="E1412">
        <v>1.9230799999999999</v>
      </c>
      <c r="F1412">
        <v>36</v>
      </c>
    </row>
    <row r="1413" spans="1:6" x14ac:dyDescent="0.25">
      <c r="A1413">
        <v>1412</v>
      </c>
      <c r="B1413">
        <v>-0.24001900000000001</v>
      </c>
      <c r="C1413">
        <v>-0.51259299999999997</v>
      </c>
      <c r="D1413">
        <v>6.96713</v>
      </c>
      <c r="E1413">
        <v>2.1233399999999998</v>
      </c>
      <c r="F1413">
        <v>36</v>
      </c>
    </row>
    <row r="1414" spans="1:6" x14ac:dyDescent="0.25">
      <c r="A1414">
        <v>1413</v>
      </c>
      <c r="B1414">
        <v>-0.33399099999999998</v>
      </c>
      <c r="C1414">
        <v>-1.2805299999999999</v>
      </c>
      <c r="D1414">
        <v>5.7837899999999998</v>
      </c>
      <c r="E1414">
        <v>2.3225099999999999</v>
      </c>
      <c r="F1414">
        <v>36</v>
      </c>
    </row>
    <row r="1415" spans="1:6" x14ac:dyDescent="0.25">
      <c r="A1415">
        <v>1414</v>
      </c>
      <c r="B1415">
        <v>0.247201</v>
      </c>
      <c r="C1415">
        <v>-4.2278000000000002</v>
      </c>
      <c r="D1415">
        <v>2.1440100000000002</v>
      </c>
      <c r="E1415">
        <v>2.5230000000000001</v>
      </c>
      <c r="F1415">
        <v>36</v>
      </c>
    </row>
    <row r="1416" spans="1:6" x14ac:dyDescent="0.25">
      <c r="A1416">
        <v>1415</v>
      </c>
      <c r="B1416">
        <v>-0.30645800000000001</v>
      </c>
      <c r="C1416">
        <v>0.28467599999999998</v>
      </c>
      <c r="D1416">
        <v>0.97144699999999995</v>
      </c>
      <c r="E1416">
        <v>2.7213599999999998</v>
      </c>
      <c r="F1416">
        <v>36</v>
      </c>
    </row>
    <row r="1417" spans="1:6" x14ac:dyDescent="0.25">
      <c r="A1417">
        <v>1416</v>
      </c>
      <c r="B1417">
        <v>-0.57760100000000003</v>
      </c>
      <c r="C1417">
        <v>0.26133200000000001</v>
      </c>
      <c r="D1417">
        <v>-0.23522999999999999</v>
      </c>
      <c r="E1417">
        <v>2.9209299999999998</v>
      </c>
      <c r="F1417">
        <v>36</v>
      </c>
    </row>
    <row r="1418" spans="1:6" x14ac:dyDescent="0.25">
      <c r="A1418">
        <v>1417</v>
      </c>
      <c r="B1418">
        <v>-0.175375</v>
      </c>
      <c r="C1418">
        <v>0.57796599999999998</v>
      </c>
      <c r="D1418">
        <v>0.32022400000000001</v>
      </c>
      <c r="E1418">
        <v>3.12094</v>
      </c>
      <c r="F1418">
        <v>36</v>
      </c>
    </row>
    <row r="1419" spans="1:6" x14ac:dyDescent="0.25">
      <c r="A1419">
        <v>1418</v>
      </c>
      <c r="B1419">
        <v>-0.186748</v>
      </c>
      <c r="C1419">
        <v>-1.6677999999999999</v>
      </c>
      <c r="D1419">
        <v>1.0115499999999999</v>
      </c>
      <c r="E1419">
        <v>3.3203</v>
      </c>
      <c r="F1419">
        <v>36</v>
      </c>
    </row>
    <row r="1420" spans="1:6" x14ac:dyDescent="0.25">
      <c r="A1420">
        <v>1419</v>
      </c>
      <c r="B1420">
        <v>-0.51295800000000003</v>
      </c>
      <c r="C1420">
        <v>-2.8062399999999998</v>
      </c>
      <c r="D1420">
        <v>2.43371</v>
      </c>
      <c r="E1420">
        <v>3.5195699999999999</v>
      </c>
      <c r="F1420">
        <v>36</v>
      </c>
    </row>
    <row r="1421" spans="1:6" x14ac:dyDescent="0.25">
      <c r="A1421">
        <v>1420</v>
      </c>
      <c r="B1421">
        <v>0.29927500000000001</v>
      </c>
      <c r="C1421">
        <v>-2.4117899999999999</v>
      </c>
      <c r="D1421">
        <v>4.94163</v>
      </c>
      <c r="E1421">
        <v>3.7205900000000001</v>
      </c>
      <c r="F1421">
        <v>36</v>
      </c>
    </row>
    <row r="1422" spans="1:6" x14ac:dyDescent="0.25">
      <c r="A1422">
        <v>1421</v>
      </c>
      <c r="B1422">
        <v>-0.48123500000000002</v>
      </c>
      <c r="C1422">
        <v>-0.87112500000000004</v>
      </c>
      <c r="D1422">
        <v>6.86477</v>
      </c>
      <c r="E1422">
        <v>3.91832</v>
      </c>
      <c r="F1422">
        <v>36</v>
      </c>
    </row>
    <row r="1423" spans="1:6" x14ac:dyDescent="0.25">
      <c r="A1423">
        <v>1422</v>
      </c>
      <c r="B1423">
        <v>0.613514</v>
      </c>
      <c r="C1423">
        <v>-1.52654</v>
      </c>
      <c r="D1423">
        <v>4.9913100000000004</v>
      </c>
      <c r="E1423">
        <v>4.1203099999999999</v>
      </c>
      <c r="F1423">
        <v>36</v>
      </c>
    </row>
    <row r="1424" spans="1:6" x14ac:dyDescent="0.25">
      <c r="A1424">
        <v>1423</v>
      </c>
      <c r="B1424">
        <v>-0.18555099999999999</v>
      </c>
      <c r="C1424">
        <v>0.194295</v>
      </c>
      <c r="D1424">
        <v>2.1799200000000001</v>
      </c>
      <c r="E1424">
        <v>4.3172699999999997</v>
      </c>
      <c r="F1424">
        <v>36</v>
      </c>
    </row>
    <row r="1425" spans="1:6" x14ac:dyDescent="0.25">
      <c r="A1425">
        <v>1424</v>
      </c>
      <c r="B1425">
        <v>0.13766700000000001</v>
      </c>
      <c r="C1425">
        <v>7.1592299999999998E-2</v>
      </c>
      <c r="D1425">
        <v>0.47465000000000002</v>
      </c>
      <c r="E1425">
        <v>4.5191800000000004</v>
      </c>
      <c r="F1425">
        <v>36</v>
      </c>
    </row>
    <row r="1426" spans="1:6" x14ac:dyDescent="0.25">
      <c r="A1426">
        <v>1425</v>
      </c>
      <c r="B1426">
        <v>-0.103549</v>
      </c>
      <c r="C1426">
        <v>0.42354000000000003</v>
      </c>
      <c r="D1426">
        <v>-7.8410099999999996E-2</v>
      </c>
      <c r="E1426">
        <v>4.7172799999999997</v>
      </c>
      <c r="F1426">
        <v>36</v>
      </c>
    </row>
    <row r="1427" spans="1:6" x14ac:dyDescent="0.25">
      <c r="A1427">
        <v>1426</v>
      </c>
      <c r="B1427">
        <v>-6.7636199999999994E-2</v>
      </c>
      <c r="C1427">
        <v>0.472022</v>
      </c>
      <c r="D1427">
        <v>-0.45370100000000002</v>
      </c>
      <c r="E1427">
        <v>4.91547</v>
      </c>
      <c r="F1427">
        <v>36</v>
      </c>
    </row>
    <row r="1428" spans="1:6" x14ac:dyDescent="0.25">
      <c r="A1428">
        <v>1427</v>
      </c>
      <c r="B1428">
        <v>0.50936599999999999</v>
      </c>
      <c r="C1428">
        <v>0.932307</v>
      </c>
      <c r="D1428">
        <v>-0.50158499999999995</v>
      </c>
      <c r="E1428">
        <v>5.1173200000000003</v>
      </c>
      <c r="F1428">
        <v>36</v>
      </c>
    </row>
    <row r="1429" spans="1:6" x14ac:dyDescent="0.25">
      <c r="A1429">
        <v>1428</v>
      </c>
      <c r="B1429">
        <v>-0.27832600000000002</v>
      </c>
      <c r="C1429">
        <v>1.41953</v>
      </c>
      <c r="D1429">
        <v>4.0773299999999999</v>
      </c>
      <c r="E1429">
        <v>5.3161699999999996</v>
      </c>
      <c r="F1429">
        <v>36</v>
      </c>
    </row>
    <row r="1430" spans="1:6" x14ac:dyDescent="0.25">
      <c r="A1430">
        <v>1429</v>
      </c>
      <c r="B1430">
        <v>-0.49859199999999998</v>
      </c>
      <c r="C1430">
        <v>-0.59519299999999997</v>
      </c>
      <c r="D1430">
        <v>3.5859200000000002</v>
      </c>
      <c r="E1430">
        <v>5.5136099999999999</v>
      </c>
      <c r="F1430">
        <v>36</v>
      </c>
    </row>
    <row r="1431" spans="1:6" x14ac:dyDescent="0.25">
      <c r="A1431">
        <v>1430</v>
      </c>
      <c r="B1431">
        <v>-0.50218399999999996</v>
      </c>
      <c r="C1431">
        <v>-1.1332899999999999</v>
      </c>
      <c r="D1431">
        <v>0.79726900000000001</v>
      </c>
      <c r="E1431">
        <v>5.7146800000000004</v>
      </c>
      <c r="F1431">
        <v>36</v>
      </c>
    </row>
    <row r="1432" spans="1:6" x14ac:dyDescent="0.25">
      <c r="A1432">
        <v>1431</v>
      </c>
      <c r="B1432">
        <v>-0.15801699999999999</v>
      </c>
      <c r="C1432">
        <v>-1.45052</v>
      </c>
      <c r="D1432">
        <v>0.27234000000000003</v>
      </c>
      <c r="E1432">
        <v>5.91378</v>
      </c>
      <c r="F1432">
        <v>36</v>
      </c>
    </row>
    <row r="1433" spans="1:6" x14ac:dyDescent="0.25">
      <c r="A1433">
        <v>1432</v>
      </c>
      <c r="B1433">
        <v>0.27054499999999998</v>
      </c>
      <c r="C1433">
        <v>-0.45154100000000003</v>
      </c>
      <c r="D1433">
        <v>-0.34057500000000002</v>
      </c>
      <c r="E1433">
        <v>6.1152600000000001</v>
      </c>
      <c r="F1433">
        <v>36</v>
      </c>
    </row>
    <row r="1434" spans="1:6" x14ac:dyDescent="0.25">
      <c r="A1434">
        <v>1433</v>
      </c>
      <c r="B1434">
        <v>0.36092600000000002</v>
      </c>
      <c r="C1434">
        <v>0.31759599999999999</v>
      </c>
      <c r="D1434">
        <v>-0.77212999999999998</v>
      </c>
      <c r="E1434">
        <v>6.3124000000000002</v>
      </c>
      <c r="F1434">
        <v>36</v>
      </c>
    </row>
    <row r="1435" spans="1:6" x14ac:dyDescent="0.25">
      <c r="A1435">
        <v>1434</v>
      </c>
      <c r="B1435">
        <v>0.33040000000000003</v>
      </c>
      <c r="C1435">
        <v>-1.1606200000000001E-2</v>
      </c>
      <c r="D1435">
        <v>0.32321699999999998</v>
      </c>
      <c r="E1435">
        <v>6.5114599999999996</v>
      </c>
      <c r="F1435">
        <v>36</v>
      </c>
    </row>
    <row r="1436" spans="1:6" x14ac:dyDescent="0.25">
      <c r="A1436">
        <v>1435</v>
      </c>
      <c r="B1436">
        <v>-0.241814</v>
      </c>
      <c r="C1436">
        <v>-2.2873000000000001</v>
      </c>
      <c r="D1436">
        <v>1.1408400000000001</v>
      </c>
      <c r="E1436">
        <v>6.7135999999999996</v>
      </c>
      <c r="F1436">
        <v>36</v>
      </c>
    </row>
    <row r="1437" spans="1:6" x14ac:dyDescent="0.25">
      <c r="A1437">
        <v>1436</v>
      </c>
      <c r="B1437">
        <v>-0.30107099999999998</v>
      </c>
      <c r="C1437">
        <v>-1.0087900000000001</v>
      </c>
      <c r="D1437">
        <v>3.0017299999999998</v>
      </c>
      <c r="E1437">
        <v>6.9135099999999996</v>
      </c>
      <c r="F1437">
        <v>36</v>
      </c>
    </row>
    <row r="1438" spans="1:6" x14ac:dyDescent="0.25">
      <c r="A1438">
        <v>1437</v>
      </c>
      <c r="B1438">
        <v>-0.96306800000000004</v>
      </c>
      <c r="C1438">
        <v>-1.4056299999999999</v>
      </c>
      <c r="D1438">
        <v>5.26844</v>
      </c>
      <c r="E1438">
        <v>7.1132999999999997</v>
      </c>
      <c r="F1438">
        <v>36</v>
      </c>
    </row>
    <row r="1439" spans="1:6" x14ac:dyDescent="0.25">
      <c r="A1439">
        <v>1438</v>
      </c>
      <c r="B1439">
        <v>-0.72125300000000003</v>
      </c>
      <c r="C1439">
        <v>4.43682</v>
      </c>
      <c r="D1439">
        <v>3.36565</v>
      </c>
      <c r="E1439">
        <v>7.3104899999999997</v>
      </c>
      <c r="F1439">
        <v>36</v>
      </c>
    </row>
    <row r="1440" spans="1:6" x14ac:dyDescent="0.25">
      <c r="A1440">
        <v>1439</v>
      </c>
      <c r="B1440">
        <v>0.46627099999999999</v>
      </c>
      <c r="C1440">
        <v>1.9450499999999999</v>
      </c>
      <c r="D1440">
        <v>-0.110732</v>
      </c>
      <c r="E1440">
        <v>7.51058</v>
      </c>
      <c r="F1440">
        <v>36</v>
      </c>
    </row>
    <row r="1441" spans="1:6" x14ac:dyDescent="0.25">
      <c r="A1441">
        <v>1440</v>
      </c>
      <c r="B1441">
        <v>-0.20530300000000001</v>
      </c>
      <c r="C1441">
        <v>0.84132799999999996</v>
      </c>
      <c r="D1441">
        <v>-0.76973599999999998</v>
      </c>
      <c r="E1441">
        <v>7.7110700000000003</v>
      </c>
      <c r="F1441">
        <v>36</v>
      </c>
    </row>
    <row r="1442" spans="1:6" x14ac:dyDescent="0.25">
      <c r="A1442">
        <v>1441</v>
      </c>
      <c r="B1442">
        <v>-2.1547799999999999E-2</v>
      </c>
      <c r="C1442">
        <v>0.80421699999999996</v>
      </c>
      <c r="D1442">
        <v>0.33937800000000001</v>
      </c>
      <c r="E1442">
        <v>7.9116999999999997</v>
      </c>
      <c r="F1442">
        <v>36</v>
      </c>
    </row>
    <row r="1443" spans="1:6" x14ac:dyDescent="0.25">
      <c r="A1443">
        <v>1442</v>
      </c>
      <c r="B1443">
        <v>-0.15562300000000001</v>
      </c>
      <c r="C1443">
        <v>0.195492</v>
      </c>
      <c r="D1443">
        <v>2.7521300000000002</v>
      </c>
      <c r="E1443">
        <v>8.1092099999999991</v>
      </c>
      <c r="F1443">
        <v>36</v>
      </c>
    </row>
    <row r="1444" spans="1:6" x14ac:dyDescent="0.25">
      <c r="A1444">
        <v>1443</v>
      </c>
      <c r="B1444">
        <v>-0.69012899999999999</v>
      </c>
      <c r="C1444">
        <v>1.5871200000000001</v>
      </c>
      <c r="D1444">
        <v>5.80654</v>
      </c>
      <c r="E1444">
        <v>8.3077299999999994</v>
      </c>
      <c r="F1444">
        <v>36</v>
      </c>
    </row>
    <row r="1445" spans="1:6" x14ac:dyDescent="0.25">
      <c r="A1445">
        <v>1444</v>
      </c>
      <c r="B1445">
        <v>-4.0102899999999997E-2</v>
      </c>
      <c r="C1445">
        <v>-2.0107599999999999</v>
      </c>
      <c r="D1445">
        <v>6.6912000000000003</v>
      </c>
      <c r="E1445">
        <v>8.5066299999999995</v>
      </c>
      <c r="F1445">
        <v>36</v>
      </c>
    </row>
    <row r="1446" spans="1:6" x14ac:dyDescent="0.25">
      <c r="A1446">
        <v>1445</v>
      </c>
      <c r="B1446">
        <v>-0.28790300000000002</v>
      </c>
      <c r="C1446">
        <v>-2.13706</v>
      </c>
      <c r="D1446">
        <v>3.5715499999999998</v>
      </c>
      <c r="E1446">
        <v>8.7074800000000003</v>
      </c>
      <c r="F1446">
        <v>36</v>
      </c>
    </row>
    <row r="1447" spans="1:6" x14ac:dyDescent="0.25">
      <c r="A1447">
        <v>1446</v>
      </c>
      <c r="B1447">
        <v>-0.47225600000000001</v>
      </c>
      <c r="C1447">
        <v>-2.5350999999999999</v>
      </c>
      <c r="D1447">
        <v>1.51433</v>
      </c>
      <c r="E1447">
        <v>8.9085699999999992</v>
      </c>
      <c r="F1447">
        <v>36</v>
      </c>
    </row>
    <row r="1448" spans="1:6" x14ac:dyDescent="0.25">
      <c r="A1448">
        <v>1447</v>
      </c>
      <c r="B1448">
        <v>8.2600000000000007E-2</v>
      </c>
      <c r="C1448">
        <v>0.62345600000000001</v>
      </c>
      <c r="D1448">
        <v>0.253187</v>
      </c>
      <c r="E1448">
        <v>9.1072100000000002</v>
      </c>
      <c r="F1448">
        <v>36</v>
      </c>
    </row>
    <row r="1449" spans="1:6" x14ac:dyDescent="0.25">
      <c r="A1449">
        <v>1448</v>
      </c>
      <c r="B1449">
        <v>-0.233435</v>
      </c>
      <c r="C1449">
        <v>0.47681000000000001</v>
      </c>
      <c r="D1449">
        <v>0.149039</v>
      </c>
      <c r="E1449">
        <v>9.3072400000000002</v>
      </c>
      <c r="F1449">
        <v>36</v>
      </c>
    </row>
    <row r="1450" spans="1:6" x14ac:dyDescent="0.25">
      <c r="A1450">
        <v>1449</v>
      </c>
      <c r="B1450">
        <v>0.24779999999999999</v>
      </c>
      <c r="C1450">
        <v>0.48100100000000001</v>
      </c>
      <c r="D1450">
        <v>0.25198999999999999</v>
      </c>
      <c r="E1450">
        <v>9.5060599999999997</v>
      </c>
      <c r="F1450">
        <v>36</v>
      </c>
    </row>
    <row r="1451" spans="1:6" x14ac:dyDescent="0.25">
      <c r="A1451">
        <v>1450</v>
      </c>
      <c r="B1451">
        <v>0.11372500000000001</v>
      </c>
      <c r="C1451">
        <v>-0.30250199999999999</v>
      </c>
      <c r="D1451">
        <v>1.82378</v>
      </c>
      <c r="E1451">
        <v>9.7037899999999997</v>
      </c>
      <c r="F1451">
        <v>36</v>
      </c>
    </row>
    <row r="1452" spans="1:6" x14ac:dyDescent="0.25">
      <c r="A1452">
        <v>1451</v>
      </c>
      <c r="B1452">
        <v>0.152032</v>
      </c>
      <c r="C1452">
        <v>-1.9144000000000001</v>
      </c>
      <c r="D1452">
        <v>2.9574400000000001</v>
      </c>
      <c r="E1452">
        <v>9.9067699999999999</v>
      </c>
      <c r="F1452">
        <v>36</v>
      </c>
    </row>
    <row r="1453" spans="1:6" x14ac:dyDescent="0.25">
      <c r="A1453">
        <v>1452</v>
      </c>
      <c r="B1453">
        <v>-0.56981999999999999</v>
      </c>
      <c r="C1453">
        <v>-0.92499399999999998</v>
      </c>
      <c r="D1453">
        <v>5.1936200000000001</v>
      </c>
      <c r="E1453">
        <v>10.1044</v>
      </c>
      <c r="F1453">
        <v>36</v>
      </c>
    </row>
    <row r="1454" spans="1:6" x14ac:dyDescent="0.25">
      <c r="A1454">
        <v>1453</v>
      </c>
      <c r="B1454">
        <v>0.46627099999999999</v>
      </c>
      <c r="C1454">
        <v>-1.66001</v>
      </c>
      <c r="D1454">
        <v>5.9424099999999997</v>
      </c>
      <c r="E1454">
        <v>10.303699999999999</v>
      </c>
      <c r="F1454">
        <v>36</v>
      </c>
    </row>
    <row r="1455" spans="1:6" x14ac:dyDescent="0.25">
      <c r="A1455">
        <v>1454</v>
      </c>
      <c r="B1455">
        <v>1.0773899999999999E-2</v>
      </c>
      <c r="C1455">
        <v>2.4801600000000001</v>
      </c>
      <c r="D1455">
        <v>4.0468000000000002</v>
      </c>
      <c r="E1455">
        <v>10.5039</v>
      </c>
      <c r="F1455">
        <v>36</v>
      </c>
    </row>
    <row r="1456" spans="1:6" x14ac:dyDescent="0.25">
      <c r="A1456">
        <v>1455</v>
      </c>
      <c r="B1456">
        <v>0.40402199999999999</v>
      </c>
      <c r="C1456">
        <v>1.01431</v>
      </c>
      <c r="D1456">
        <v>0.90859999999999996</v>
      </c>
      <c r="E1456">
        <v>10.703900000000001</v>
      </c>
      <c r="F1456">
        <v>36</v>
      </c>
    </row>
    <row r="1457" spans="1:6" x14ac:dyDescent="0.25">
      <c r="A1457">
        <v>1456</v>
      </c>
      <c r="B1457">
        <v>-0.19452900000000001</v>
      </c>
      <c r="C1457">
        <v>0.520505</v>
      </c>
      <c r="D1457">
        <v>-0.20949300000000001</v>
      </c>
      <c r="E1457">
        <v>10.9053</v>
      </c>
      <c r="F1457">
        <v>36</v>
      </c>
    </row>
    <row r="1458" spans="1:6" x14ac:dyDescent="0.25">
      <c r="A1458">
        <v>1457</v>
      </c>
      <c r="B1458">
        <v>-0.34356799999999998</v>
      </c>
      <c r="C1458">
        <v>0.32657399999999998</v>
      </c>
      <c r="D1458">
        <v>5.3270999999999999E-2</v>
      </c>
      <c r="E1458">
        <v>11.1021</v>
      </c>
      <c r="F1458">
        <v>36</v>
      </c>
    </row>
    <row r="1459" spans="1:6" x14ac:dyDescent="0.25">
      <c r="A1459">
        <v>1458</v>
      </c>
      <c r="B1459">
        <v>-0.22864599999999999</v>
      </c>
      <c r="C1459">
        <v>-2.4175700000000001E-2</v>
      </c>
      <c r="D1459">
        <v>1.1803399999999999</v>
      </c>
      <c r="E1459">
        <v>11.301399999999999</v>
      </c>
      <c r="F1459">
        <v>36</v>
      </c>
    </row>
    <row r="1460" spans="1:6" x14ac:dyDescent="0.25">
      <c r="A1460">
        <v>1459</v>
      </c>
      <c r="B1460">
        <v>-0.222661</v>
      </c>
      <c r="C1460">
        <v>0.28168300000000002</v>
      </c>
      <c r="D1460">
        <v>1.09415</v>
      </c>
      <c r="E1460">
        <v>11.501200000000001</v>
      </c>
      <c r="F1460">
        <v>36</v>
      </c>
    </row>
    <row r="1461" spans="1:6" x14ac:dyDescent="0.25">
      <c r="A1461">
        <v>1460</v>
      </c>
      <c r="B1461">
        <v>-2.6934799999999998E-2</v>
      </c>
      <c r="C1461">
        <v>-1.0279400000000001</v>
      </c>
      <c r="D1461">
        <v>6.3889300000000002</v>
      </c>
      <c r="E1461">
        <v>11.7013</v>
      </c>
      <c r="F1461">
        <v>36</v>
      </c>
    </row>
    <row r="1462" spans="1:6" x14ac:dyDescent="0.25">
      <c r="A1462">
        <v>1461</v>
      </c>
      <c r="B1462">
        <v>-0.47465000000000002</v>
      </c>
      <c r="C1462">
        <v>-1.5109699999999999</v>
      </c>
      <c r="D1462">
        <v>5.7706200000000001</v>
      </c>
      <c r="E1462">
        <v>11.9002</v>
      </c>
      <c r="F1462">
        <v>36</v>
      </c>
    </row>
    <row r="1463" spans="1:6" x14ac:dyDescent="0.25">
      <c r="A1463">
        <v>1462</v>
      </c>
      <c r="B1463">
        <v>-0.17058699999999999</v>
      </c>
      <c r="C1463">
        <v>-1.71329</v>
      </c>
      <c r="D1463">
        <v>3.2423500000000001</v>
      </c>
      <c r="E1463">
        <v>12.099299999999999</v>
      </c>
      <c r="F1463">
        <v>36</v>
      </c>
    </row>
    <row r="1464" spans="1:6" x14ac:dyDescent="0.25">
      <c r="A1464">
        <v>1463</v>
      </c>
      <c r="B1464">
        <v>-0.20649999999999999</v>
      </c>
      <c r="C1464">
        <v>-2.4506999999999999</v>
      </c>
      <c r="D1464">
        <v>1.2407999999999999</v>
      </c>
      <c r="E1464">
        <v>12.298299999999999</v>
      </c>
      <c r="F1464">
        <v>36</v>
      </c>
    </row>
    <row r="1465" spans="1:6" x14ac:dyDescent="0.25">
      <c r="A1465">
        <v>1464</v>
      </c>
      <c r="B1465">
        <v>-0.60752899999999999</v>
      </c>
      <c r="C1465">
        <v>0.83414600000000005</v>
      </c>
      <c r="D1465">
        <v>0.45370100000000002</v>
      </c>
      <c r="E1465">
        <v>12.498100000000001</v>
      </c>
      <c r="F1465">
        <v>36</v>
      </c>
    </row>
    <row r="1466" spans="1:6" x14ac:dyDescent="0.25">
      <c r="A1466">
        <v>1465</v>
      </c>
      <c r="B1466">
        <v>-0.102352</v>
      </c>
      <c r="C1466">
        <v>0.142819</v>
      </c>
      <c r="D1466">
        <v>-0.43574499999999999</v>
      </c>
      <c r="E1466">
        <v>12.6983</v>
      </c>
      <c r="F1466">
        <v>36</v>
      </c>
    </row>
    <row r="1467" spans="1:6" x14ac:dyDescent="0.25">
      <c r="A1467">
        <v>1466</v>
      </c>
      <c r="B1467">
        <v>0.20230999999999999</v>
      </c>
      <c r="C1467">
        <v>1.0029399999999999</v>
      </c>
      <c r="D1467">
        <v>1.0738000000000001</v>
      </c>
      <c r="E1467">
        <v>12.8964</v>
      </c>
      <c r="F1467">
        <v>36</v>
      </c>
    </row>
    <row r="1468" spans="1:6" x14ac:dyDescent="0.25">
      <c r="A1468">
        <v>1467</v>
      </c>
      <c r="B1468">
        <v>0.36451699999999998</v>
      </c>
      <c r="C1468">
        <v>-3.0301</v>
      </c>
      <c r="D1468">
        <v>1.9770099999999999</v>
      </c>
      <c r="E1468">
        <v>13.0975</v>
      </c>
      <c r="F1468">
        <v>36</v>
      </c>
    </row>
    <row r="1469" spans="1:6" x14ac:dyDescent="0.25">
      <c r="A1469">
        <v>1468</v>
      </c>
      <c r="B1469">
        <v>-0.65960300000000005</v>
      </c>
      <c r="C1469">
        <v>-1.78332</v>
      </c>
      <c r="D1469">
        <v>4.4885299999999999</v>
      </c>
      <c r="E1469">
        <v>13.2965</v>
      </c>
      <c r="F1469">
        <v>36</v>
      </c>
    </row>
    <row r="1470" spans="1:6" x14ac:dyDescent="0.25">
      <c r="A1470">
        <v>1469</v>
      </c>
      <c r="B1470">
        <v>-2.3942000000000001E-2</v>
      </c>
      <c r="C1470">
        <v>-1.7067000000000001</v>
      </c>
      <c r="D1470">
        <v>6.0902500000000002</v>
      </c>
      <c r="E1470">
        <v>13.4954</v>
      </c>
      <c r="F1470">
        <v>36</v>
      </c>
    </row>
    <row r="1471" spans="1:6" x14ac:dyDescent="0.25">
      <c r="A1471">
        <v>1470</v>
      </c>
      <c r="B1471">
        <v>0.48123500000000002</v>
      </c>
      <c r="C1471">
        <v>1.1298299999999999</v>
      </c>
      <c r="D1471">
        <v>3.0262699999999998</v>
      </c>
      <c r="E1471">
        <v>13.694900000000001</v>
      </c>
      <c r="F1471">
        <v>36</v>
      </c>
    </row>
    <row r="1472" spans="1:6" x14ac:dyDescent="0.25">
      <c r="A1472">
        <v>1471</v>
      </c>
      <c r="B1472">
        <v>8.0804299999999996E-2</v>
      </c>
      <c r="C1472">
        <v>0.84013099999999996</v>
      </c>
      <c r="D1472">
        <v>0.39205099999999998</v>
      </c>
      <c r="E1472">
        <v>13.8933</v>
      </c>
      <c r="F1472">
        <v>36</v>
      </c>
    </row>
    <row r="1473" spans="1:6" x14ac:dyDescent="0.25">
      <c r="A1473">
        <v>1472</v>
      </c>
      <c r="B1473">
        <v>-0.149039</v>
      </c>
      <c r="C1473">
        <v>0.21404699999999999</v>
      </c>
      <c r="D1473">
        <v>-0.51834499999999994</v>
      </c>
      <c r="E1473">
        <v>14.0953</v>
      </c>
      <c r="F1473">
        <v>36</v>
      </c>
    </row>
    <row r="1474" spans="1:6" x14ac:dyDescent="0.25">
      <c r="A1474">
        <v>1473</v>
      </c>
      <c r="B1474">
        <v>1.79565E-2</v>
      </c>
      <c r="C1474">
        <v>0.46124799999999999</v>
      </c>
      <c r="D1474">
        <v>-0.31304199999999999</v>
      </c>
      <c r="E1474">
        <v>14.2948</v>
      </c>
      <c r="F1474">
        <v>36</v>
      </c>
    </row>
    <row r="1475" spans="1:6" x14ac:dyDescent="0.25">
      <c r="A1475">
        <v>1474</v>
      </c>
      <c r="B1475">
        <v>-0.31543599999999999</v>
      </c>
      <c r="C1475">
        <v>0.92751899999999998</v>
      </c>
      <c r="D1475">
        <v>0.32800600000000002</v>
      </c>
      <c r="E1475">
        <v>14.493399999999999</v>
      </c>
      <c r="F1475">
        <v>36</v>
      </c>
    </row>
    <row r="1476" spans="1:6" x14ac:dyDescent="0.25">
      <c r="A1476">
        <v>1475</v>
      </c>
      <c r="B1476">
        <v>-0.214281</v>
      </c>
      <c r="C1476">
        <v>1.8073900000000001</v>
      </c>
      <c r="D1476">
        <v>3.09151</v>
      </c>
      <c r="E1476">
        <v>14.6929</v>
      </c>
      <c r="F1476">
        <v>36</v>
      </c>
    </row>
    <row r="1477" spans="1:6" x14ac:dyDescent="0.25">
      <c r="A1477">
        <v>1476</v>
      </c>
      <c r="B1477">
        <v>9.3972399999999998E-2</v>
      </c>
      <c r="C1477">
        <v>-1.1979299999999999</v>
      </c>
      <c r="D1477">
        <v>5.5934499999999998</v>
      </c>
      <c r="E1477">
        <v>14.892200000000001</v>
      </c>
      <c r="F1477">
        <v>36</v>
      </c>
    </row>
    <row r="1478" spans="1:6" x14ac:dyDescent="0.25">
      <c r="A1478">
        <v>1477</v>
      </c>
      <c r="B1478">
        <v>-0.112527</v>
      </c>
      <c r="C1478">
        <v>-0.73465499999999995</v>
      </c>
      <c r="D1478">
        <v>3.8121700000000001</v>
      </c>
      <c r="E1478">
        <v>15.091699999999999</v>
      </c>
      <c r="F1478">
        <v>36</v>
      </c>
    </row>
    <row r="1479" spans="1:6" x14ac:dyDescent="0.25">
      <c r="A1479">
        <v>1478</v>
      </c>
      <c r="B1479">
        <v>-0.26216499999999998</v>
      </c>
      <c r="C1479">
        <v>-3.49397</v>
      </c>
      <c r="D1479">
        <v>1.3826499999999999</v>
      </c>
      <c r="E1479">
        <v>15.292400000000001</v>
      </c>
      <c r="F1479">
        <v>36</v>
      </c>
    </row>
    <row r="1480" spans="1:6" x14ac:dyDescent="0.25">
      <c r="A1480">
        <v>1479</v>
      </c>
      <c r="B1480">
        <v>-0.960673</v>
      </c>
      <c r="C1480">
        <v>1.54043</v>
      </c>
      <c r="D1480">
        <v>-0.229245</v>
      </c>
      <c r="E1480">
        <v>15.492000000000001</v>
      </c>
      <c r="F1480">
        <v>36</v>
      </c>
    </row>
    <row r="1481" spans="1:6" x14ac:dyDescent="0.25">
      <c r="A1481">
        <v>1480</v>
      </c>
      <c r="B1481">
        <v>-0.25857400000000003</v>
      </c>
      <c r="C1481">
        <v>0.36368499999999998</v>
      </c>
      <c r="D1481">
        <v>-9.8760799999999996E-2</v>
      </c>
      <c r="E1481">
        <v>15.691599999999999</v>
      </c>
      <c r="F1481">
        <v>36</v>
      </c>
    </row>
    <row r="1482" spans="1:6" x14ac:dyDescent="0.25">
      <c r="A1482">
        <v>1481</v>
      </c>
      <c r="B1482">
        <v>-7.2424600000000006E-2</v>
      </c>
      <c r="C1482">
        <v>-0.30250199999999999</v>
      </c>
      <c r="D1482">
        <v>-0.45429999999999998</v>
      </c>
      <c r="E1482">
        <v>15.89</v>
      </c>
      <c r="F1482">
        <v>36</v>
      </c>
    </row>
    <row r="1483" spans="1:6" x14ac:dyDescent="0.25">
      <c r="A1483">
        <v>1482</v>
      </c>
      <c r="B1483">
        <v>0.137068</v>
      </c>
      <c r="C1483">
        <v>9.9723800000000001E-2</v>
      </c>
      <c r="D1483">
        <v>-0.14425099999999999</v>
      </c>
      <c r="E1483">
        <v>16.089099999999998</v>
      </c>
      <c r="F1483">
        <v>36</v>
      </c>
    </row>
    <row r="1484" spans="1:6" x14ac:dyDescent="0.25">
      <c r="A1484">
        <v>1483</v>
      </c>
      <c r="B1484">
        <v>7.1826000000000001E-2</v>
      </c>
      <c r="C1484">
        <v>-5.6209900000000002E-3</v>
      </c>
      <c r="D1484">
        <v>4.8482600000000001E-2</v>
      </c>
      <c r="E1484">
        <v>16.2898</v>
      </c>
      <c r="F1484">
        <v>36</v>
      </c>
    </row>
    <row r="1485" spans="1:6" x14ac:dyDescent="0.25">
      <c r="A1485">
        <v>1484</v>
      </c>
      <c r="B1485">
        <v>-0.129885</v>
      </c>
      <c r="C1485">
        <v>0.129053</v>
      </c>
      <c r="D1485">
        <v>0.25139099999999998</v>
      </c>
      <c r="E1485">
        <v>16.489999999999998</v>
      </c>
      <c r="F1485">
        <v>36</v>
      </c>
    </row>
    <row r="1486" spans="1:6" x14ac:dyDescent="0.25">
      <c r="A1486">
        <v>1485</v>
      </c>
      <c r="B1486">
        <v>-0.295684</v>
      </c>
      <c r="C1486">
        <v>2.3109399999999999E-2</v>
      </c>
      <c r="D1486">
        <v>0.43514599999999998</v>
      </c>
      <c r="E1486">
        <v>16.688800000000001</v>
      </c>
      <c r="F1486">
        <v>36</v>
      </c>
    </row>
    <row r="1487" spans="1:6" x14ac:dyDescent="0.25">
      <c r="A1487">
        <v>1486</v>
      </c>
      <c r="B1487">
        <v>1.6759400000000001E-2</v>
      </c>
      <c r="C1487">
        <v>1.17368E-2</v>
      </c>
      <c r="D1487">
        <v>0.47225600000000001</v>
      </c>
      <c r="E1487">
        <v>16.888000000000002</v>
      </c>
      <c r="F1487">
        <v>36</v>
      </c>
    </row>
    <row r="1488" spans="1:6" x14ac:dyDescent="0.25">
      <c r="A1488">
        <v>1487</v>
      </c>
      <c r="B1488">
        <v>-3.6511599999999998E-2</v>
      </c>
      <c r="C1488">
        <v>5.6029299999999997E-2</v>
      </c>
      <c r="D1488">
        <v>0.108338</v>
      </c>
      <c r="E1488">
        <v>17.0867</v>
      </c>
      <c r="F1488">
        <v>36</v>
      </c>
    </row>
    <row r="1489" spans="1:6" x14ac:dyDescent="0.25">
      <c r="A1489">
        <v>1488</v>
      </c>
      <c r="B1489">
        <v>-0.13646900000000001</v>
      </c>
      <c r="C1489">
        <v>0.170353</v>
      </c>
      <c r="D1489">
        <v>0.108338</v>
      </c>
      <c r="E1489">
        <v>17.2866</v>
      </c>
      <c r="F1489">
        <v>36</v>
      </c>
    </row>
    <row r="1490" spans="1:6" x14ac:dyDescent="0.25">
      <c r="A1490">
        <v>1489</v>
      </c>
      <c r="B1490">
        <v>0.15262999999999999</v>
      </c>
      <c r="C1490">
        <v>3.5678799999999997E-2</v>
      </c>
      <c r="D1490">
        <v>-5.5665199999999998E-2</v>
      </c>
      <c r="E1490">
        <v>17.488399999999999</v>
      </c>
      <c r="F1490">
        <v>36</v>
      </c>
    </row>
    <row r="1491" spans="1:6" x14ac:dyDescent="0.25">
      <c r="A1491">
        <v>1490</v>
      </c>
      <c r="B1491">
        <v>-0.13048399999999999</v>
      </c>
      <c r="C1491">
        <v>0.23798900000000001</v>
      </c>
      <c r="D1491">
        <v>-8.3797099999999999E-2</v>
      </c>
      <c r="E1491">
        <v>17.684799999999999</v>
      </c>
      <c r="F1491">
        <v>36</v>
      </c>
    </row>
    <row r="1492" spans="1:6" x14ac:dyDescent="0.25">
      <c r="A1492">
        <v>1491</v>
      </c>
      <c r="B1492">
        <v>-0.32621</v>
      </c>
      <c r="C1492">
        <v>6.9197599999999998E-2</v>
      </c>
      <c r="D1492">
        <v>-3.8905799999999997E-2</v>
      </c>
      <c r="E1492">
        <v>17.885300000000001</v>
      </c>
      <c r="F1492">
        <v>36</v>
      </c>
    </row>
    <row r="1493" spans="1:6" x14ac:dyDescent="0.25">
      <c r="A1493">
        <v>1492</v>
      </c>
      <c r="B1493">
        <v>-0.119112</v>
      </c>
      <c r="C1493">
        <v>2.1600399999999998E-3</v>
      </c>
      <c r="D1493">
        <v>-5.0278200000000002E-2</v>
      </c>
      <c r="E1493">
        <v>18.084599999999998</v>
      </c>
      <c r="F1493">
        <v>36</v>
      </c>
    </row>
    <row r="1494" spans="1:6" x14ac:dyDescent="0.25">
      <c r="A1494">
        <v>1493</v>
      </c>
      <c r="B1494">
        <v>-0.1239</v>
      </c>
      <c r="C1494">
        <v>9.5534300000000003E-2</v>
      </c>
      <c r="D1494">
        <v>-0.12270300000000001</v>
      </c>
      <c r="E1494">
        <v>18.284700000000001</v>
      </c>
      <c r="F1494">
        <v>36</v>
      </c>
    </row>
    <row r="1495" spans="1:6" x14ac:dyDescent="0.25">
      <c r="A1495">
        <v>1494</v>
      </c>
      <c r="B1495">
        <v>-0.155025</v>
      </c>
      <c r="C1495">
        <v>0.105111</v>
      </c>
      <c r="D1495">
        <v>-0.102951</v>
      </c>
      <c r="E1495">
        <v>18.4846</v>
      </c>
      <c r="F1495">
        <v>36</v>
      </c>
    </row>
    <row r="1496" spans="1:6" x14ac:dyDescent="0.25">
      <c r="A1496">
        <v>1495</v>
      </c>
      <c r="B1496">
        <v>-0.19512699999999999</v>
      </c>
      <c r="C1496">
        <v>2.07157E-2</v>
      </c>
      <c r="D1496">
        <v>-0.11432299999999999</v>
      </c>
      <c r="E1496">
        <v>18.684200000000001</v>
      </c>
      <c r="F1496">
        <v>36</v>
      </c>
    </row>
    <row r="1497" spans="1:6" x14ac:dyDescent="0.25">
      <c r="A1497">
        <v>1496</v>
      </c>
      <c r="B1497">
        <v>-0.15801699999999999</v>
      </c>
      <c r="C1497">
        <v>5.3036699999999999E-2</v>
      </c>
      <c r="D1497">
        <v>-7.9008700000000001E-2</v>
      </c>
      <c r="E1497">
        <v>18.882899999999999</v>
      </c>
      <c r="F1497">
        <v>36</v>
      </c>
    </row>
    <row r="1498" spans="1:6" x14ac:dyDescent="0.25">
      <c r="A1498">
        <v>1497</v>
      </c>
      <c r="B1498">
        <v>-0.25737700000000002</v>
      </c>
      <c r="C1498">
        <v>0.205069</v>
      </c>
      <c r="D1498">
        <v>0.15921399999999999</v>
      </c>
      <c r="E1498">
        <v>19.081900000000001</v>
      </c>
      <c r="F1498">
        <v>36</v>
      </c>
    </row>
    <row r="1499" spans="1:6" x14ac:dyDescent="0.25">
      <c r="A1499">
        <v>1498</v>
      </c>
      <c r="B1499">
        <v>0.31543599999999999</v>
      </c>
      <c r="C1499">
        <v>9.2541700000000005E-2</v>
      </c>
      <c r="D1499">
        <v>1.1635800000000001</v>
      </c>
      <c r="E1499">
        <v>0.138372</v>
      </c>
      <c r="F1499">
        <v>39</v>
      </c>
    </row>
    <row r="1500" spans="1:6" x14ac:dyDescent="0.25">
      <c r="A1500">
        <v>1499</v>
      </c>
      <c r="B1500">
        <v>0.38666400000000001</v>
      </c>
      <c r="C1500">
        <v>4.52556E-2</v>
      </c>
      <c r="D1500">
        <v>0.57879800000000003</v>
      </c>
      <c r="E1500">
        <v>0.268569</v>
      </c>
      <c r="F1500">
        <v>39</v>
      </c>
    </row>
    <row r="1501" spans="1:6" x14ac:dyDescent="0.25">
      <c r="A1501">
        <v>1500</v>
      </c>
      <c r="B1501">
        <v>0.36391899999999999</v>
      </c>
      <c r="C1501">
        <v>8.4161700000000006E-2</v>
      </c>
      <c r="D1501">
        <v>0.56443299999999996</v>
      </c>
      <c r="E1501">
        <v>0.46779700000000002</v>
      </c>
      <c r="F1501">
        <v>39</v>
      </c>
    </row>
    <row r="1502" spans="1:6" x14ac:dyDescent="0.25">
      <c r="A1502">
        <v>1501</v>
      </c>
      <c r="B1502">
        <v>0.38786100000000001</v>
      </c>
      <c r="C1502">
        <v>0.142819</v>
      </c>
      <c r="D1502">
        <v>0.45489800000000002</v>
      </c>
      <c r="E1502">
        <v>0.66711200000000004</v>
      </c>
      <c r="F1502">
        <v>39</v>
      </c>
    </row>
    <row r="1503" spans="1:6" x14ac:dyDescent="0.25">
      <c r="A1503">
        <v>1502</v>
      </c>
      <c r="B1503">
        <v>0.41659099999999999</v>
      </c>
      <c r="C1503">
        <v>8.1452999999999994E-3</v>
      </c>
      <c r="D1503">
        <v>0.50757099999999999</v>
      </c>
      <c r="E1503">
        <v>0.86822200000000005</v>
      </c>
      <c r="F1503">
        <v>39</v>
      </c>
    </row>
    <row r="1504" spans="1:6" x14ac:dyDescent="0.25">
      <c r="A1504">
        <v>1503</v>
      </c>
      <c r="B1504">
        <v>0.36810900000000002</v>
      </c>
      <c r="C1504">
        <v>6.5606100000000001E-2</v>
      </c>
      <c r="D1504">
        <v>0.60932399999999998</v>
      </c>
      <c r="E1504">
        <v>1.0677300000000001</v>
      </c>
      <c r="F1504">
        <v>39</v>
      </c>
    </row>
    <row r="1505" spans="1:6" x14ac:dyDescent="0.25">
      <c r="A1505">
        <v>1504</v>
      </c>
      <c r="B1505">
        <v>0.45310299999999998</v>
      </c>
      <c r="C1505">
        <v>-9.4206799999999993E-2</v>
      </c>
      <c r="D1505">
        <v>0.83856900000000001</v>
      </c>
      <c r="E1505">
        <v>1.26562</v>
      </c>
      <c r="F1505">
        <v>39</v>
      </c>
    </row>
    <row r="1506" spans="1:6" x14ac:dyDescent="0.25">
      <c r="A1506">
        <v>1505</v>
      </c>
      <c r="B1506">
        <v>0.69312099999999999</v>
      </c>
      <c r="C1506">
        <v>0.31340600000000002</v>
      </c>
      <c r="D1506">
        <v>-0.32201999999999997</v>
      </c>
      <c r="E1506">
        <v>1.46556</v>
      </c>
      <c r="F1506">
        <v>39</v>
      </c>
    </row>
    <row r="1507" spans="1:6" x14ac:dyDescent="0.25">
      <c r="A1507">
        <v>1506</v>
      </c>
      <c r="B1507">
        <v>1.39283</v>
      </c>
      <c r="C1507">
        <v>3.6634899999999999</v>
      </c>
      <c r="D1507">
        <v>2.9131399999999998</v>
      </c>
      <c r="E1507">
        <v>1.66414</v>
      </c>
      <c r="F1507">
        <v>39</v>
      </c>
    </row>
    <row r="1508" spans="1:6" x14ac:dyDescent="0.25">
      <c r="A1508">
        <v>1507</v>
      </c>
      <c r="B1508">
        <v>1.0576399999999999</v>
      </c>
      <c r="C1508">
        <v>3.81074</v>
      </c>
      <c r="D1508">
        <v>6.0746900000000004</v>
      </c>
      <c r="E1508">
        <v>1.86469</v>
      </c>
      <c r="F1508">
        <v>39</v>
      </c>
    </row>
    <row r="1509" spans="1:6" x14ac:dyDescent="0.25">
      <c r="A1509">
        <v>1508</v>
      </c>
      <c r="B1509">
        <v>-0.19153600000000001</v>
      </c>
      <c r="C1509">
        <v>-4.8029999999999999</v>
      </c>
      <c r="D1509">
        <v>2.1655600000000002</v>
      </c>
      <c r="E1509">
        <v>2.0655700000000001</v>
      </c>
      <c r="F1509">
        <v>39</v>
      </c>
    </row>
    <row r="1510" spans="1:6" x14ac:dyDescent="0.25">
      <c r="A1510">
        <v>1509</v>
      </c>
      <c r="B1510">
        <v>-0.38007999999999997</v>
      </c>
      <c r="C1510">
        <v>-0.21990199999999999</v>
      </c>
      <c r="D1510">
        <v>5.0846900000000002</v>
      </c>
      <c r="E1510">
        <v>2.2634699999999999</v>
      </c>
      <c r="F1510">
        <v>39</v>
      </c>
    </row>
    <row r="1511" spans="1:6" x14ac:dyDescent="0.25">
      <c r="A1511">
        <v>1510</v>
      </c>
      <c r="B1511">
        <v>-0.204704</v>
      </c>
      <c r="C1511">
        <v>-3.61727</v>
      </c>
      <c r="D1511">
        <v>2.8197700000000001</v>
      </c>
      <c r="E1511">
        <v>2.4649899999999998</v>
      </c>
      <c r="F1511">
        <v>39</v>
      </c>
    </row>
    <row r="1512" spans="1:6" x14ac:dyDescent="0.25">
      <c r="A1512">
        <v>1511</v>
      </c>
      <c r="B1512">
        <v>-0.103549</v>
      </c>
      <c r="C1512">
        <v>-2.1113200000000001</v>
      </c>
      <c r="D1512">
        <v>3.36625</v>
      </c>
      <c r="E1512">
        <v>2.6625100000000002</v>
      </c>
      <c r="F1512">
        <v>39</v>
      </c>
    </row>
    <row r="1513" spans="1:6" x14ac:dyDescent="0.25">
      <c r="A1513">
        <v>1512</v>
      </c>
      <c r="B1513">
        <v>5.2672400000000001E-2</v>
      </c>
      <c r="C1513">
        <v>-0.31626900000000002</v>
      </c>
      <c r="D1513">
        <v>6.22133</v>
      </c>
      <c r="E1513">
        <v>2.8619400000000002</v>
      </c>
      <c r="F1513">
        <v>39</v>
      </c>
    </row>
    <row r="1514" spans="1:6" x14ac:dyDescent="0.25">
      <c r="A1514">
        <v>1513</v>
      </c>
      <c r="B1514">
        <v>0.80445199999999994</v>
      </c>
      <c r="C1514">
        <v>4.5248100000000004</v>
      </c>
      <c r="D1514">
        <v>4.9524100000000004</v>
      </c>
      <c r="E1514">
        <v>3.06351</v>
      </c>
      <c r="F1514">
        <v>39</v>
      </c>
    </row>
    <row r="1515" spans="1:6" x14ac:dyDescent="0.25">
      <c r="A1515">
        <v>1514</v>
      </c>
      <c r="B1515">
        <v>-0.143652</v>
      </c>
      <c r="C1515">
        <v>1.0382499999999999</v>
      </c>
      <c r="D1515">
        <v>2.7096399999999998</v>
      </c>
      <c r="E1515">
        <v>3.2622100000000001</v>
      </c>
      <c r="F1515">
        <v>39</v>
      </c>
    </row>
    <row r="1516" spans="1:6" x14ac:dyDescent="0.25">
      <c r="A1516">
        <v>1515</v>
      </c>
      <c r="B1516">
        <v>0.13587099999999999</v>
      </c>
      <c r="C1516">
        <v>0.705457</v>
      </c>
      <c r="D1516">
        <v>1.95068</v>
      </c>
      <c r="E1516">
        <v>3.4618500000000001</v>
      </c>
      <c r="F1516">
        <v>39</v>
      </c>
    </row>
    <row r="1517" spans="1:6" x14ac:dyDescent="0.25">
      <c r="A1517">
        <v>1516</v>
      </c>
      <c r="B1517">
        <v>0.65182099999999998</v>
      </c>
      <c r="C1517">
        <v>2.33711</v>
      </c>
      <c r="D1517">
        <v>4.9715600000000002</v>
      </c>
      <c r="E1517">
        <v>3.66018</v>
      </c>
      <c r="F1517">
        <v>39</v>
      </c>
    </row>
    <row r="1518" spans="1:6" x14ac:dyDescent="0.25">
      <c r="A1518">
        <v>1517</v>
      </c>
      <c r="B1518">
        <v>0.86729999999999996</v>
      </c>
      <c r="C1518">
        <v>2.3909699999999998</v>
      </c>
      <c r="D1518">
        <v>5.5473699999999999</v>
      </c>
      <c r="E1518">
        <v>3.8597399999999999</v>
      </c>
      <c r="F1518">
        <v>39</v>
      </c>
    </row>
    <row r="1519" spans="1:6" x14ac:dyDescent="0.25">
      <c r="A1519">
        <v>1518</v>
      </c>
      <c r="B1519">
        <v>-0.89303699999999997</v>
      </c>
      <c r="C1519">
        <v>-3.4598599999999999</v>
      </c>
      <c r="D1519">
        <v>1.9584600000000001</v>
      </c>
      <c r="E1519">
        <v>4.0611600000000001</v>
      </c>
      <c r="F1519">
        <v>39</v>
      </c>
    </row>
    <row r="1520" spans="1:6" x14ac:dyDescent="0.25">
      <c r="A1520">
        <v>1519</v>
      </c>
      <c r="B1520">
        <v>-0.237625</v>
      </c>
      <c r="C1520">
        <v>-1.2709600000000001</v>
      </c>
      <c r="D1520">
        <v>2.7455500000000002</v>
      </c>
      <c r="E1520">
        <v>4.2613599999999998</v>
      </c>
      <c r="F1520">
        <v>39</v>
      </c>
    </row>
    <row r="1521" spans="1:6" x14ac:dyDescent="0.25">
      <c r="A1521">
        <v>1520</v>
      </c>
      <c r="B1521">
        <v>6.1052099999999998E-2</v>
      </c>
      <c r="C1521">
        <v>-1.09019</v>
      </c>
      <c r="D1521">
        <v>3.09091</v>
      </c>
      <c r="E1521">
        <v>4.4576000000000002</v>
      </c>
      <c r="F1521">
        <v>39</v>
      </c>
    </row>
    <row r="1522" spans="1:6" x14ac:dyDescent="0.25">
      <c r="A1522">
        <v>1521</v>
      </c>
      <c r="B1522">
        <v>0.22744900000000001</v>
      </c>
      <c r="C1522">
        <v>-3.7381799999999998</v>
      </c>
      <c r="D1522">
        <v>3.0005299999999999</v>
      </c>
      <c r="E1522">
        <v>4.6571800000000003</v>
      </c>
      <c r="F1522">
        <v>39</v>
      </c>
    </row>
    <row r="1523" spans="1:6" x14ac:dyDescent="0.25">
      <c r="A1523">
        <v>1522</v>
      </c>
      <c r="B1523">
        <v>-0.226851</v>
      </c>
      <c r="C1523">
        <v>-3.6286499999999999</v>
      </c>
      <c r="D1523">
        <v>3.6792899999999999</v>
      </c>
      <c r="E1523">
        <v>4.85745</v>
      </c>
      <c r="F1523">
        <v>39</v>
      </c>
    </row>
    <row r="1524" spans="1:6" x14ac:dyDescent="0.25">
      <c r="A1524">
        <v>1523</v>
      </c>
      <c r="B1524">
        <v>-0.44292700000000002</v>
      </c>
      <c r="C1524">
        <v>0.68690200000000001</v>
      </c>
      <c r="D1524">
        <v>5.8783599999999998</v>
      </c>
      <c r="E1524">
        <v>5.0560700000000001</v>
      </c>
      <c r="F1524">
        <v>39</v>
      </c>
    </row>
    <row r="1525" spans="1:6" x14ac:dyDescent="0.25">
      <c r="A1525">
        <v>1524</v>
      </c>
      <c r="B1525">
        <v>0.459088</v>
      </c>
      <c r="C1525">
        <v>1.2243999999999999</v>
      </c>
      <c r="D1525">
        <v>5.1403499999999998</v>
      </c>
      <c r="E1525">
        <v>5.2577999999999996</v>
      </c>
      <c r="F1525">
        <v>39</v>
      </c>
    </row>
    <row r="1526" spans="1:6" x14ac:dyDescent="0.25">
      <c r="A1526">
        <v>1525</v>
      </c>
      <c r="B1526">
        <v>0.22505500000000001</v>
      </c>
      <c r="C1526">
        <v>0.71623099999999995</v>
      </c>
      <c r="D1526">
        <v>1.34853</v>
      </c>
      <c r="E1526">
        <v>5.4557200000000003</v>
      </c>
      <c r="F1526">
        <v>39</v>
      </c>
    </row>
    <row r="1527" spans="1:6" x14ac:dyDescent="0.25">
      <c r="A1527">
        <v>1526</v>
      </c>
      <c r="B1527">
        <v>0.450708</v>
      </c>
      <c r="C1527">
        <v>0.58933800000000003</v>
      </c>
      <c r="D1527">
        <v>1.2162500000000001</v>
      </c>
      <c r="E1527">
        <v>5.6545699999999997</v>
      </c>
      <c r="F1527">
        <v>39</v>
      </c>
    </row>
    <row r="1528" spans="1:6" x14ac:dyDescent="0.25">
      <c r="A1528">
        <v>1527</v>
      </c>
      <c r="B1528">
        <v>0.83677400000000002</v>
      </c>
      <c r="C1528">
        <v>2.0821200000000002</v>
      </c>
      <c r="D1528">
        <v>0.55425800000000003</v>
      </c>
      <c r="E1528">
        <v>5.8536200000000003</v>
      </c>
      <c r="F1528">
        <v>39</v>
      </c>
    </row>
    <row r="1529" spans="1:6" x14ac:dyDescent="0.25">
      <c r="A1529">
        <v>1528</v>
      </c>
      <c r="B1529">
        <v>0.477045</v>
      </c>
      <c r="C1529">
        <v>1.4267099999999999</v>
      </c>
      <c r="D1529">
        <v>5.4815199999999997</v>
      </c>
      <c r="E1529">
        <v>6.0546499999999996</v>
      </c>
      <c r="F1529">
        <v>39</v>
      </c>
    </row>
    <row r="1530" spans="1:6" x14ac:dyDescent="0.25">
      <c r="A1530">
        <v>1529</v>
      </c>
      <c r="B1530">
        <v>0.135272</v>
      </c>
      <c r="C1530">
        <v>-0.30070599999999997</v>
      </c>
      <c r="D1530">
        <v>2.7527300000000001</v>
      </c>
      <c r="E1530">
        <v>6.2565600000000003</v>
      </c>
      <c r="F1530">
        <v>39</v>
      </c>
    </row>
    <row r="1531" spans="1:6" x14ac:dyDescent="0.25">
      <c r="A1531">
        <v>1530</v>
      </c>
      <c r="B1531">
        <v>-1.34674</v>
      </c>
      <c r="C1531">
        <v>-7.0092600000000003</v>
      </c>
      <c r="D1531">
        <v>1.68971</v>
      </c>
      <c r="E1531">
        <v>6.4547400000000001</v>
      </c>
      <c r="F1531">
        <v>39</v>
      </c>
    </row>
    <row r="1532" spans="1:6" x14ac:dyDescent="0.25">
      <c r="A1532">
        <v>1531</v>
      </c>
      <c r="B1532">
        <v>-0.49859199999999998</v>
      </c>
      <c r="C1532">
        <v>-0.16842699999999999</v>
      </c>
      <c r="D1532">
        <v>3.0987</v>
      </c>
      <c r="E1532">
        <v>6.6530399999999998</v>
      </c>
      <c r="F1532">
        <v>39</v>
      </c>
    </row>
    <row r="1533" spans="1:6" x14ac:dyDescent="0.25">
      <c r="A1533">
        <v>1532</v>
      </c>
      <c r="B1533">
        <v>-0.23463200000000001</v>
      </c>
      <c r="C1533">
        <v>-0.43119099999999999</v>
      </c>
      <c r="D1533">
        <v>2.3852199999999999</v>
      </c>
      <c r="E1533">
        <v>6.8516199999999996</v>
      </c>
      <c r="F1533">
        <v>39</v>
      </c>
    </row>
    <row r="1534" spans="1:6" x14ac:dyDescent="0.25">
      <c r="A1534">
        <v>1533</v>
      </c>
      <c r="B1534">
        <v>9.93594E-2</v>
      </c>
      <c r="C1534">
        <v>-1.5899799999999999</v>
      </c>
      <c r="D1534">
        <v>2.8377300000000001</v>
      </c>
      <c r="E1534">
        <v>7.0531499999999996</v>
      </c>
      <c r="F1534">
        <v>39</v>
      </c>
    </row>
    <row r="1535" spans="1:6" x14ac:dyDescent="0.25">
      <c r="A1535">
        <v>1534</v>
      </c>
      <c r="B1535">
        <v>0.16939000000000001</v>
      </c>
      <c r="C1535">
        <v>-2.9672499999999999</v>
      </c>
      <c r="D1535">
        <v>3.222</v>
      </c>
      <c r="E1535">
        <v>7.2534900000000002</v>
      </c>
      <c r="F1535">
        <v>39</v>
      </c>
    </row>
    <row r="1536" spans="1:6" x14ac:dyDescent="0.25">
      <c r="A1536">
        <v>1535</v>
      </c>
      <c r="B1536">
        <v>0.49440299999999998</v>
      </c>
      <c r="C1536">
        <v>0.12606000000000001</v>
      </c>
      <c r="D1536">
        <v>6.7294999999999998</v>
      </c>
      <c r="E1536">
        <v>7.4523999999999999</v>
      </c>
      <c r="F1536">
        <v>39</v>
      </c>
    </row>
    <row r="1537" spans="1:6" x14ac:dyDescent="0.25">
      <c r="A1537">
        <v>1536</v>
      </c>
      <c r="B1537">
        <v>0.17358000000000001</v>
      </c>
      <c r="C1537">
        <v>2.59748</v>
      </c>
      <c r="D1537">
        <v>7.1221500000000004</v>
      </c>
      <c r="E1537">
        <v>7.6503399999999999</v>
      </c>
      <c r="F1537">
        <v>39</v>
      </c>
    </row>
    <row r="1538" spans="1:6" x14ac:dyDescent="0.25">
      <c r="A1538">
        <v>1537</v>
      </c>
      <c r="B1538">
        <v>-0.19452900000000001</v>
      </c>
      <c r="C1538">
        <v>-0.23247100000000001</v>
      </c>
      <c r="D1538">
        <v>2.3050199999999998</v>
      </c>
      <c r="E1538">
        <v>7.8492499999999996</v>
      </c>
      <c r="F1538">
        <v>39</v>
      </c>
    </row>
    <row r="1539" spans="1:6" x14ac:dyDescent="0.25">
      <c r="A1539">
        <v>1538</v>
      </c>
      <c r="B1539">
        <v>0.75656800000000002</v>
      </c>
      <c r="C1539">
        <v>0.27150800000000003</v>
      </c>
      <c r="D1539">
        <v>0.51894300000000004</v>
      </c>
      <c r="E1539">
        <v>8.04983</v>
      </c>
      <c r="F1539">
        <v>39</v>
      </c>
    </row>
    <row r="1540" spans="1:6" x14ac:dyDescent="0.25">
      <c r="A1540">
        <v>1539</v>
      </c>
      <c r="B1540">
        <v>0.15382699999999999</v>
      </c>
      <c r="C1540">
        <v>0.87424800000000003</v>
      </c>
      <c r="D1540">
        <v>4.9925100000000002</v>
      </c>
      <c r="E1540">
        <v>8.2489100000000004</v>
      </c>
      <c r="F1540">
        <v>39</v>
      </c>
    </row>
    <row r="1541" spans="1:6" x14ac:dyDescent="0.25">
      <c r="A1541">
        <v>1540</v>
      </c>
      <c r="B1541">
        <v>0.54707499999999998</v>
      </c>
      <c r="C1541">
        <v>1.7223900000000001</v>
      </c>
      <c r="D1541">
        <v>5.1864400000000002</v>
      </c>
      <c r="E1541">
        <v>8.4499499999999994</v>
      </c>
      <c r="F1541">
        <v>39</v>
      </c>
    </row>
    <row r="1542" spans="1:6" x14ac:dyDescent="0.25">
      <c r="A1542">
        <v>1541</v>
      </c>
      <c r="B1542">
        <v>-0.30885200000000002</v>
      </c>
      <c r="C1542">
        <v>-4.4552399999999999</v>
      </c>
      <c r="D1542">
        <v>1.20309</v>
      </c>
      <c r="E1542">
        <v>8.6478800000000007</v>
      </c>
      <c r="F1542">
        <v>39</v>
      </c>
    </row>
    <row r="1543" spans="1:6" x14ac:dyDescent="0.25">
      <c r="A1543">
        <v>1542</v>
      </c>
      <c r="B1543">
        <v>-1.0306999999999999</v>
      </c>
      <c r="C1543">
        <v>-0.46231499999999998</v>
      </c>
      <c r="D1543">
        <v>2.7904399999999998</v>
      </c>
      <c r="E1543">
        <v>8.8484700000000007</v>
      </c>
      <c r="F1543">
        <v>39</v>
      </c>
    </row>
    <row r="1544" spans="1:6" x14ac:dyDescent="0.25">
      <c r="A1544">
        <v>1543</v>
      </c>
      <c r="B1544">
        <v>-0.25139099999999998</v>
      </c>
      <c r="C1544">
        <v>0.682114</v>
      </c>
      <c r="D1544">
        <v>2.58873</v>
      </c>
      <c r="E1544">
        <v>9.0470199999999998</v>
      </c>
      <c r="F1544">
        <v>39</v>
      </c>
    </row>
    <row r="1545" spans="1:6" x14ac:dyDescent="0.25">
      <c r="A1545">
        <v>1544</v>
      </c>
      <c r="B1545">
        <v>-4.0701399999999999E-2</v>
      </c>
      <c r="C1545">
        <v>8.5358600000000007E-2</v>
      </c>
      <c r="D1545">
        <v>2.3744499999999999</v>
      </c>
      <c r="E1545">
        <v>9.2462</v>
      </c>
      <c r="F1545">
        <v>39</v>
      </c>
    </row>
    <row r="1546" spans="1:6" x14ac:dyDescent="0.25">
      <c r="A1546">
        <v>1545</v>
      </c>
      <c r="B1546">
        <v>0.29508499999999999</v>
      </c>
      <c r="C1546">
        <v>-2.2837000000000001</v>
      </c>
      <c r="D1546">
        <v>2.9520499999999998</v>
      </c>
      <c r="E1546">
        <v>9.4479900000000008</v>
      </c>
      <c r="F1546">
        <v>39</v>
      </c>
    </row>
    <row r="1547" spans="1:6" x14ac:dyDescent="0.25">
      <c r="A1547">
        <v>1546</v>
      </c>
      <c r="B1547">
        <v>-0.33459</v>
      </c>
      <c r="C1547">
        <v>-2.9887999999999999</v>
      </c>
      <c r="D1547">
        <v>3.41832</v>
      </c>
      <c r="E1547">
        <v>9.6473300000000002</v>
      </c>
      <c r="F1547">
        <v>39</v>
      </c>
    </row>
    <row r="1548" spans="1:6" x14ac:dyDescent="0.25">
      <c r="A1548">
        <v>1547</v>
      </c>
      <c r="B1548">
        <v>-0.37349500000000002</v>
      </c>
      <c r="C1548">
        <v>-0.312079</v>
      </c>
      <c r="D1548">
        <v>5.9094899999999999</v>
      </c>
      <c r="E1548">
        <v>9.8456200000000003</v>
      </c>
      <c r="F1548">
        <v>39</v>
      </c>
    </row>
    <row r="1549" spans="1:6" x14ac:dyDescent="0.25">
      <c r="A1549">
        <v>1548</v>
      </c>
      <c r="B1549">
        <v>0.46746799999999999</v>
      </c>
      <c r="C1549">
        <v>0.124265</v>
      </c>
      <c r="D1549">
        <v>6.0112399999999999</v>
      </c>
      <c r="E1549">
        <v>10.045</v>
      </c>
      <c r="F1549">
        <v>39</v>
      </c>
    </row>
    <row r="1550" spans="1:6" x14ac:dyDescent="0.25">
      <c r="A1550">
        <v>1549</v>
      </c>
      <c r="B1550">
        <v>-6.3446299999999997E-2</v>
      </c>
      <c r="C1550">
        <v>-1.4618899999999999</v>
      </c>
      <c r="D1550">
        <v>1.9189499999999999</v>
      </c>
      <c r="E1550">
        <v>10.2441</v>
      </c>
      <c r="F1550">
        <v>39</v>
      </c>
    </row>
    <row r="1551" spans="1:6" x14ac:dyDescent="0.25">
      <c r="A1551">
        <v>1550</v>
      </c>
      <c r="B1551">
        <v>0.25917200000000001</v>
      </c>
      <c r="C1551">
        <v>0.31041299999999999</v>
      </c>
      <c r="D1551">
        <v>1.06063</v>
      </c>
      <c r="E1551">
        <v>10.4459</v>
      </c>
      <c r="F1551">
        <v>39</v>
      </c>
    </row>
    <row r="1552" spans="1:6" x14ac:dyDescent="0.25">
      <c r="A1552">
        <v>1551</v>
      </c>
      <c r="B1552">
        <v>0.389656</v>
      </c>
      <c r="C1552">
        <v>1.6374</v>
      </c>
      <c r="D1552">
        <v>0.69491700000000001</v>
      </c>
      <c r="E1552">
        <v>10.644500000000001</v>
      </c>
      <c r="F1552">
        <v>39</v>
      </c>
    </row>
    <row r="1553" spans="1:6" x14ac:dyDescent="0.25">
      <c r="A1553">
        <v>1552</v>
      </c>
      <c r="B1553">
        <v>0.226851</v>
      </c>
      <c r="C1553">
        <v>0.332561</v>
      </c>
      <c r="D1553">
        <v>4.8955399999999996</v>
      </c>
      <c r="E1553">
        <v>10.8453</v>
      </c>
      <c r="F1553">
        <v>39</v>
      </c>
    </row>
    <row r="1554" spans="1:6" x14ac:dyDescent="0.25">
      <c r="A1554">
        <v>1553</v>
      </c>
      <c r="B1554">
        <v>0.69372</v>
      </c>
      <c r="C1554">
        <v>1.9277</v>
      </c>
      <c r="D1554">
        <v>4.2203799999999996</v>
      </c>
      <c r="E1554">
        <v>11.0428</v>
      </c>
      <c r="F1554">
        <v>39</v>
      </c>
    </row>
    <row r="1555" spans="1:6" x14ac:dyDescent="0.25">
      <c r="A1555">
        <v>1554</v>
      </c>
      <c r="B1555">
        <v>-0.68533999999999995</v>
      </c>
      <c r="C1555">
        <v>-8.5122199999999992</v>
      </c>
      <c r="D1555">
        <v>1.6621699999999999</v>
      </c>
      <c r="E1555">
        <v>11.2409</v>
      </c>
      <c r="F1555">
        <v>39</v>
      </c>
    </row>
    <row r="1556" spans="1:6" x14ac:dyDescent="0.25">
      <c r="A1556">
        <v>1555</v>
      </c>
      <c r="B1556">
        <v>0.22864599999999999</v>
      </c>
      <c r="C1556">
        <v>-0.39827000000000001</v>
      </c>
      <c r="D1556">
        <v>0.33997699999999997</v>
      </c>
      <c r="E1556">
        <v>11.440799999999999</v>
      </c>
      <c r="F1556">
        <v>39</v>
      </c>
    </row>
    <row r="1557" spans="1:6" x14ac:dyDescent="0.25">
      <c r="A1557">
        <v>1556</v>
      </c>
      <c r="B1557">
        <v>9.7563700000000003E-2</v>
      </c>
      <c r="C1557">
        <v>0.289464</v>
      </c>
      <c r="D1557">
        <v>1.9069799999999999</v>
      </c>
      <c r="E1557">
        <v>11.6409</v>
      </c>
      <c r="F1557">
        <v>39</v>
      </c>
    </row>
    <row r="1558" spans="1:6" x14ac:dyDescent="0.25">
      <c r="A1558">
        <v>1557</v>
      </c>
      <c r="B1558">
        <v>-0.54168799999999995</v>
      </c>
      <c r="C1558">
        <v>-1.5989599999999999</v>
      </c>
      <c r="D1558">
        <v>3.4494500000000001</v>
      </c>
      <c r="E1558">
        <v>11.841100000000001</v>
      </c>
      <c r="F1558">
        <v>39</v>
      </c>
    </row>
    <row r="1559" spans="1:6" x14ac:dyDescent="0.25">
      <c r="A1559">
        <v>1558</v>
      </c>
      <c r="B1559">
        <v>9.7563700000000003E-2</v>
      </c>
      <c r="C1559">
        <v>-1.1267100000000001</v>
      </c>
      <c r="D1559">
        <v>3.5272600000000001</v>
      </c>
      <c r="E1559">
        <v>12.039400000000001</v>
      </c>
      <c r="F1559">
        <v>39</v>
      </c>
    </row>
    <row r="1560" spans="1:6" x14ac:dyDescent="0.25">
      <c r="A1560">
        <v>1559</v>
      </c>
      <c r="B1560">
        <v>0.89543099999999998</v>
      </c>
      <c r="C1560">
        <v>-0.219303</v>
      </c>
      <c r="D1560">
        <v>5.7939699999999998</v>
      </c>
      <c r="E1560">
        <v>12.239599999999999</v>
      </c>
      <c r="F1560">
        <v>39</v>
      </c>
    </row>
    <row r="1561" spans="1:6" x14ac:dyDescent="0.25">
      <c r="A1561">
        <v>1560</v>
      </c>
      <c r="B1561">
        <v>-3.83072E-2</v>
      </c>
      <c r="C1561">
        <v>-2.4381300000000001</v>
      </c>
      <c r="D1561">
        <v>4.69862</v>
      </c>
      <c r="E1561">
        <v>12.4383</v>
      </c>
      <c r="F1561">
        <v>39</v>
      </c>
    </row>
    <row r="1562" spans="1:6" x14ac:dyDescent="0.25">
      <c r="A1562">
        <v>1561</v>
      </c>
      <c r="B1562">
        <v>0.39145200000000002</v>
      </c>
      <c r="C1562">
        <v>1.1459900000000001</v>
      </c>
      <c r="D1562">
        <v>4.8446699999999998</v>
      </c>
      <c r="E1562">
        <v>12.6387</v>
      </c>
      <c r="F1562">
        <v>39</v>
      </c>
    </row>
    <row r="1563" spans="1:6" x14ac:dyDescent="0.25">
      <c r="A1563">
        <v>1562</v>
      </c>
      <c r="B1563">
        <v>0.82181000000000004</v>
      </c>
      <c r="C1563">
        <v>0.40318900000000002</v>
      </c>
      <c r="D1563">
        <v>1.3545199999999999</v>
      </c>
      <c r="E1563">
        <v>12.840400000000001</v>
      </c>
      <c r="F1563">
        <v>39</v>
      </c>
    </row>
    <row r="1564" spans="1:6" x14ac:dyDescent="0.25">
      <c r="A1564">
        <v>1563</v>
      </c>
      <c r="B1564">
        <v>0.75237799999999999</v>
      </c>
      <c r="C1564">
        <v>0.28587299999999999</v>
      </c>
      <c r="D1564">
        <v>0.487819</v>
      </c>
      <c r="E1564">
        <v>13.0372</v>
      </c>
      <c r="F1564">
        <v>39</v>
      </c>
    </row>
    <row r="1565" spans="1:6" x14ac:dyDescent="0.25">
      <c r="A1565">
        <v>1564</v>
      </c>
      <c r="B1565">
        <v>0.86311000000000004</v>
      </c>
      <c r="C1565">
        <v>0.105709</v>
      </c>
      <c r="D1565">
        <v>-4.96797E-2</v>
      </c>
      <c r="E1565">
        <v>13.2364</v>
      </c>
      <c r="F1565">
        <v>39</v>
      </c>
    </row>
    <row r="1566" spans="1:6" x14ac:dyDescent="0.25">
      <c r="A1566">
        <v>1565</v>
      </c>
      <c r="B1566">
        <v>0.68593899999999997</v>
      </c>
      <c r="C1566">
        <v>9.0745900000000004E-2</v>
      </c>
      <c r="D1566">
        <v>-0.213084</v>
      </c>
      <c r="E1566">
        <v>13.436999999999999</v>
      </c>
      <c r="F1566">
        <v>39</v>
      </c>
    </row>
    <row r="1567" spans="1:6" x14ac:dyDescent="0.25">
      <c r="A1567">
        <v>1566</v>
      </c>
      <c r="B1567">
        <v>0.58598099999999997</v>
      </c>
      <c r="C1567">
        <v>0.199682</v>
      </c>
      <c r="D1567">
        <v>-0.28910000000000002</v>
      </c>
      <c r="E1567">
        <v>13.638400000000001</v>
      </c>
      <c r="F1567">
        <v>39</v>
      </c>
    </row>
    <row r="1568" spans="1:6" x14ac:dyDescent="0.25">
      <c r="A1568">
        <v>1567</v>
      </c>
      <c r="B1568">
        <v>0.53690000000000004</v>
      </c>
      <c r="C1568">
        <v>-1.2205199999999999E-2</v>
      </c>
      <c r="D1568">
        <v>0.51176100000000002</v>
      </c>
      <c r="E1568">
        <v>13.836399999999999</v>
      </c>
      <c r="F1568">
        <v>39</v>
      </c>
    </row>
    <row r="1569" spans="1:6" x14ac:dyDescent="0.25">
      <c r="A1569">
        <v>1568</v>
      </c>
      <c r="B1569">
        <v>0.63566100000000003</v>
      </c>
      <c r="C1569">
        <v>-2.4774600000000001E-2</v>
      </c>
      <c r="D1569">
        <v>0.875081</v>
      </c>
      <c r="E1569">
        <v>14.0349</v>
      </c>
      <c r="F1569">
        <v>39</v>
      </c>
    </row>
    <row r="1570" spans="1:6" x14ac:dyDescent="0.25">
      <c r="A1570">
        <v>1569</v>
      </c>
      <c r="B1570">
        <v>0.48183300000000001</v>
      </c>
      <c r="C1570">
        <v>8.0570199999999995E-2</v>
      </c>
      <c r="D1570">
        <v>0.99000200000000005</v>
      </c>
      <c r="E1570">
        <v>14.2355</v>
      </c>
      <c r="F1570">
        <v>39</v>
      </c>
    </row>
    <row r="1571" spans="1:6" x14ac:dyDescent="0.25">
      <c r="A1571">
        <v>1570</v>
      </c>
      <c r="B1571">
        <v>0.67097499999999999</v>
      </c>
      <c r="C1571">
        <v>1.11389E-2</v>
      </c>
      <c r="D1571">
        <v>0.98940399999999995</v>
      </c>
      <c r="E1571">
        <v>14.434699999999999</v>
      </c>
      <c r="F1571">
        <v>39</v>
      </c>
    </row>
    <row r="1572" spans="1:6" x14ac:dyDescent="0.25">
      <c r="A1572">
        <v>1571</v>
      </c>
      <c r="B1572">
        <v>0.378882</v>
      </c>
      <c r="C1572">
        <v>9.6318100000000002E-4</v>
      </c>
      <c r="D1572">
        <v>1.1456299999999999</v>
      </c>
      <c r="E1572">
        <v>14.633800000000001</v>
      </c>
      <c r="F1572">
        <v>39</v>
      </c>
    </row>
    <row r="1573" spans="1:6" x14ac:dyDescent="0.25">
      <c r="A1573">
        <v>1572</v>
      </c>
      <c r="B1573">
        <v>0.46327800000000002</v>
      </c>
      <c r="C1573">
        <v>9.3139600000000003E-2</v>
      </c>
      <c r="D1573">
        <v>0.98820699999999995</v>
      </c>
      <c r="E1573">
        <v>14.8361</v>
      </c>
      <c r="F1573">
        <v>39</v>
      </c>
    </row>
    <row r="1574" spans="1:6" x14ac:dyDescent="0.25">
      <c r="A1574">
        <v>1573</v>
      </c>
      <c r="B1574">
        <v>0.44173000000000001</v>
      </c>
      <c r="C1574">
        <v>-2.35777E-2</v>
      </c>
      <c r="D1574">
        <v>1.1899200000000001</v>
      </c>
      <c r="E1574">
        <v>15.032400000000001</v>
      </c>
      <c r="F1574">
        <v>39</v>
      </c>
    </row>
    <row r="1575" spans="1:6" x14ac:dyDescent="0.25">
      <c r="A1575">
        <v>1574</v>
      </c>
      <c r="B1575">
        <v>0.429759</v>
      </c>
      <c r="C1575">
        <v>6.3504900000000003E-3</v>
      </c>
      <c r="D1575">
        <v>1.36948</v>
      </c>
      <c r="E1575">
        <v>15.2333</v>
      </c>
      <c r="F1575">
        <v>39</v>
      </c>
    </row>
    <row r="1576" spans="1:6" x14ac:dyDescent="0.25">
      <c r="A1576">
        <v>1575</v>
      </c>
      <c r="B1576">
        <v>0.50757099999999999</v>
      </c>
      <c r="C1576">
        <v>4.4058800000000002E-2</v>
      </c>
      <c r="D1576">
        <v>1.2330099999999999</v>
      </c>
      <c r="E1576">
        <v>15.4321</v>
      </c>
      <c r="F1576">
        <v>39</v>
      </c>
    </row>
    <row r="1577" spans="1:6" x14ac:dyDescent="0.25">
      <c r="A1577">
        <v>1576</v>
      </c>
      <c r="B1577">
        <v>0.532111</v>
      </c>
      <c r="C1577">
        <v>1.17368E-2</v>
      </c>
      <c r="D1577">
        <v>1.29227</v>
      </c>
      <c r="E1577">
        <v>15.6313</v>
      </c>
      <c r="F1577">
        <v>39</v>
      </c>
    </row>
    <row r="1578" spans="1:6" x14ac:dyDescent="0.25">
      <c r="A1578">
        <v>1577</v>
      </c>
      <c r="B1578">
        <v>0.56862299999999999</v>
      </c>
      <c r="C1578">
        <v>1.5927299999999998E-2</v>
      </c>
      <c r="D1578">
        <v>1.29586</v>
      </c>
      <c r="E1578">
        <v>15.8322</v>
      </c>
      <c r="F1578">
        <v>39</v>
      </c>
    </row>
    <row r="1579" spans="1:6" x14ac:dyDescent="0.25">
      <c r="A1579">
        <v>1578</v>
      </c>
      <c r="B1579">
        <v>0.71646500000000002</v>
      </c>
      <c r="C1579">
        <v>-2.7767199999999999E-2</v>
      </c>
      <c r="D1579">
        <v>1.28209</v>
      </c>
      <c r="E1579">
        <v>16.0319</v>
      </c>
      <c r="F1579">
        <v>39</v>
      </c>
    </row>
    <row r="1580" spans="1:6" x14ac:dyDescent="0.25">
      <c r="A1580">
        <v>1579</v>
      </c>
      <c r="B1580">
        <v>0.65421600000000002</v>
      </c>
      <c r="C1580">
        <v>8.7442100000000005E-3</v>
      </c>
      <c r="D1580">
        <v>1.1163000000000001</v>
      </c>
      <c r="E1580">
        <v>16.229900000000001</v>
      </c>
      <c r="F1580">
        <v>39</v>
      </c>
    </row>
    <row r="1581" spans="1:6" x14ac:dyDescent="0.25">
      <c r="A1581">
        <v>1580</v>
      </c>
      <c r="B1581">
        <v>0.61471100000000001</v>
      </c>
      <c r="C1581">
        <v>-0.22528899999999999</v>
      </c>
      <c r="D1581">
        <v>1.62626</v>
      </c>
      <c r="E1581">
        <v>16.428999999999998</v>
      </c>
      <c r="F1581">
        <v>39</v>
      </c>
    </row>
    <row r="1582" spans="1:6" x14ac:dyDescent="0.25">
      <c r="A1582">
        <v>1581</v>
      </c>
      <c r="B1582">
        <v>6.7636199999999994E-2</v>
      </c>
      <c r="C1582">
        <v>4.2263000000000002E-2</v>
      </c>
      <c r="D1582">
        <v>1.1103099999999999</v>
      </c>
      <c r="E1582">
        <v>0.19991600000000001</v>
      </c>
      <c r="F1582">
        <v>42</v>
      </c>
    </row>
    <row r="1583" spans="1:6" x14ac:dyDescent="0.25">
      <c r="A1583">
        <v>1582</v>
      </c>
      <c r="B1583">
        <v>0.101754</v>
      </c>
      <c r="C1583">
        <v>6.9197599999999998E-2</v>
      </c>
      <c r="D1583">
        <v>0.91578199999999998</v>
      </c>
      <c r="E1583">
        <v>0.35132000000000002</v>
      </c>
      <c r="F1583">
        <v>42</v>
      </c>
    </row>
    <row r="1584" spans="1:6" x14ac:dyDescent="0.25">
      <c r="A1584">
        <v>1583</v>
      </c>
      <c r="B1584">
        <v>5.62637E-2</v>
      </c>
      <c r="C1584">
        <v>5.8423999999999997E-2</v>
      </c>
      <c r="D1584">
        <v>1.1390400000000001</v>
      </c>
      <c r="E1584">
        <v>0.54819799999999996</v>
      </c>
      <c r="F1584">
        <v>42</v>
      </c>
    </row>
    <row r="1585" spans="1:6" x14ac:dyDescent="0.25">
      <c r="A1585">
        <v>1584</v>
      </c>
      <c r="B1585">
        <v>8.4395600000000001E-2</v>
      </c>
      <c r="C1585">
        <v>-1.4315E-3</v>
      </c>
      <c r="D1585">
        <v>1.16957</v>
      </c>
      <c r="E1585">
        <v>0.74789899999999998</v>
      </c>
      <c r="F1585">
        <v>42</v>
      </c>
    </row>
    <row r="1586" spans="1:6" x14ac:dyDescent="0.25">
      <c r="A1586">
        <v>1585</v>
      </c>
      <c r="B1586">
        <v>9.1578199999999998E-2</v>
      </c>
      <c r="C1586">
        <v>9.1343800000000003E-2</v>
      </c>
      <c r="D1586">
        <v>1.1156999999999999</v>
      </c>
      <c r="E1586">
        <v>0.94946799999999998</v>
      </c>
      <c r="F1586">
        <v>42</v>
      </c>
    </row>
    <row r="1587" spans="1:6" x14ac:dyDescent="0.25">
      <c r="A1587">
        <v>1586</v>
      </c>
      <c r="B1587">
        <v>0.101754</v>
      </c>
      <c r="C1587">
        <v>-1.6993600000000001E-2</v>
      </c>
      <c r="D1587">
        <v>1.29945</v>
      </c>
      <c r="E1587">
        <v>1.14981</v>
      </c>
      <c r="F1587">
        <v>42</v>
      </c>
    </row>
    <row r="1588" spans="1:6" x14ac:dyDescent="0.25">
      <c r="A1588">
        <v>1587</v>
      </c>
      <c r="B1588">
        <v>9.0381100000000006E-2</v>
      </c>
      <c r="C1588">
        <v>0.25414999999999999</v>
      </c>
      <c r="D1588">
        <v>1.1085199999999999</v>
      </c>
      <c r="E1588">
        <v>1.3479300000000001</v>
      </c>
      <c r="F1588">
        <v>42</v>
      </c>
    </row>
    <row r="1589" spans="1:6" x14ac:dyDescent="0.25">
      <c r="A1589">
        <v>1588</v>
      </c>
      <c r="B1589">
        <v>-3.8905799999999997E-2</v>
      </c>
      <c r="C1589">
        <v>0.33854600000000001</v>
      </c>
      <c r="D1589">
        <v>1.1935100000000001</v>
      </c>
      <c r="E1589">
        <v>1.5462499999999999</v>
      </c>
      <c r="F1589">
        <v>42</v>
      </c>
    </row>
    <row r="1590" spans="1:6" x14ac:dyDescent="0.25">
      <c r="A1590">
        <v>1589</v>
      </c>
      <c r="B1590">
        <v>-8.7986900000000007E-2</v>
      </c>
      <c r="C1590">
        <v>0.53247500000000003</v>
      </c>
      <c r="D1590">
        <v>1.4742299999999999</v>
      </c>
      <c r="E1590">
        <v>1.7451300000000001</v>
      </c>
      <c r="F1590">
        <v>42</v>
      </c>
    </row>
    <row r="1591" spans="1:6" x14ac:dyDescent="0.25">
      <c r="A1591">
        <v>1590</v>
      </c>
      <c r="B1591">
        <v>0.255581</v>
      </c>
      <c r="C1591">
        <v>1.64398</v>
      </c>
      <c r="D1591">
        <v>5.2241499999999998</v>
      </c>
      <c r="E1591">
        <v>1.94485</v>
      </c>
      <c r="F1591">
        <v>42</v>
      </c>
    </row>
    <row r="1592" spans="1:6" x14ac:dyDescent="0.25">
      <c r="A1592">
        <v>1591</v>
      </c>
      <c r="B1592">
        <v>0.30107099999999998</v>
      </c>
      <c r="C1592">
        <v>-1.7348300000000001</v>
      </c>
      <c r="D1592">
        <v>6.3147099999999998</v>
      </c>
      <c r="E1592">
        <v>2.14636</v>
      </c>
      <c r="F1592">
        <v>42</v>
      </c>
    </row>
    <row r="1593" spans="1:6" x14ac:dyDescent="0.25">
      <c r="A1593">
        <v>1592</v>
      </c>
      <c r="B1593">
        <v>0.40102900000000002</v>
      </c>
      <c r="C1593">
        <v>-1.40503</v>
      </c>
      <c r="D1593">
        <v>3.9037500000000001</v>
      </c>
      <c r="E1593">
        <v>2.3450099999999998</v>
      </c>
      <c r="F1593">
        <v>42</v>
      </c>
    </row>
    <row r="1594" spans="1:6" x14ac:dyDescent="0.25">
      <c r="A1594">
        <v>1593</v>
      </c>
      <c r="B1594">
        <v>-0.214281</v>
      </c>
      <c r="C1594">
        <v>-1.4523200000000001</v>
      </c>
      <c r="D1594">
        <v>2.6048900000000001</v>
      </c>
      <c r="E1594">
        <v>2.5439099999999999</v>
      </c>
      <c r="F1594">
        <v>42</v>
      </c>
    </row>
    <row r="1595" spans="1:6" x14ac:dyDescent="0.25">
      <c r="A1595">
        <v>1594</v>
      </c>
      <c r="B1595">
        <v>-0.40102900000000002</v>
      </c>
      <c r="C1595">
        <v>-0.89985599999999999</v>
      </c>
      <c r="D1595">
        <v>2.0476399999999999</v>
      </c>
      <c r="E1595">
        <v>2.7434599999999998</v>
      </c>
      <c r="F1595">
        <v>42</v>
      </c>
    </row>
    <row r="1596" spans="1:6" x14ac:dyDescent="0.25">
      <c r="A1596">
        <v>1595</v>
      </c>
      <c r="B1596">
        <v>-0.83138699999999999</v>
      </c>
      <c r="C1596">
        <v>-1.0542800000000001</v>
      </c>
      <c r="D1596">
        <v>2.3912100000000001</v>
      </c>
      <c r="E1596">
        <v>2.9439500000000001</v>
      </c>
      <c r="F1596">
        <v>42</v>
      </c>
    </row>
    <row r="1597" spans="1:6" x14ac:dyDescent="0.25">
      <c r="A1597">
        <v>1596</v>
      </c>
      <c r="B1597">
        <v>1.02891</v>
      </c>
      <c r="C1597">
        <v>-1.8533500000000001</v>
      </c>
      <c r="D1597">
        <v>3.18309</v>
      </c>
      <c r="E1597">
        <v>3.1454300000000002</v>
      </c>
      <c r="F1597">
        <v>42</v>
      </c>
    </row>
    <row r="1598" spans="1:6" x14ac:dyDescent="0.25">
      <c r="A1598">
        <v>1597</v>
      </c>
      <c r="B1598">
        <v>-2.6336200000000001</v>
      </c>
      <c r="C1598">
        <v>8.2765199999999997</v>
      </c>
      <c r="D1598">
        <v>3.0065200000000001</v>
      </c>
      <c r="E1598">
        <v>3.3420100000000001</v>
      </c>
      <c r="F1598">
        <v>42</v>
      </c>
    </row>
    <row r="1599" spans="1:6" x14ac:dyDescent="0.25">
      <c r="A1599">
        <v>1598</v>
      </c>
      <c r="B1599">
        <v>0.37648799999999999</v>
      </c>
      <c r="C1599">
        <v>1.56498</v>
      </c>
      <c r="D1599">
        <v>-1.00736</v>
      </c>
      <c r="E1599">
        <v>3.5415100000000002</v>
      </c>
      <c r="F1599">
        <v>42</v>
      </c>
    </row>
    <row r="1600" spans="1:6" x14ac:dyDescent="0.25">
      <c r="A1600">
        <v>1599</v>
      </c>
      <c r="B1600">
        <v>-0.20949300000000001</v>
      </c>
      <c r="C1600">
        <v>0.61328000000000005</v>
      </c>
      <c r="D1600">
        <v>-1.0875699999999999</v>
      </c>
      <c r="E1600">
        <v>3.7410299999999999</v>
      </c>
      <c r="F1600">
        <v>42</v>
      </c>
    </row>
    <row r="1601" spans="1:6" x14ac:dyDescent="0.25">
      <c r="A1601">
        <v>1600</v>
      </c>
      <c r="B1601">
        <v>3.5913E-2</v>
      </c>
      <c r="C1601">
        <v>1.11666</v>
      </c>
      <c r="D1601">
        <v>-0.88585499999999995</v>
      </c>
      <c r="E1601">
        <v>3.94156</v>
      </c>
      <c r="F1601">
        <v>42</v>
      </c>
    </row>
    <row r="1602" spans="1:6" x14ac:dyDescent="0.25">
      <c r="A1602">
        <v>1601</v>
      </c>
      <c r="B1602">
        <v>0.20230999999999999</v>
      </c>
      <c r="C1602">
        <v>1.7571099999999999</v>
      </c>
      <c r="D1602">
        <v>2.7892399999999999</v>
      </c>
      <c r="E1602">
        <v>4.1420399999999997</v>
      </c>
      <c r="F1602">
        <v>42</v>
      </c>
    </row>
    <row r="1603" spans="1:6" x14ac:dyDescent="0.25">
      <c r="A1603">
        <v>1602</v>
      </c>
      <c r="B1603">
        <v>0.228048</v>
      </c>
      <c r="C1603">
        <v>-1.9598899999999999</v>
      </c>
      <c r="D1603">
        <v>6.6379200000000003</v>
      </c>
      <c r="E1603">
        <v>4.3411999999999997</v>
      </c>
      <c r="F1603">
        <v>42</v>
      </c>
    </row>
    <row r="1604" spans="1:6" x14ac:dyDescent="0.25">
      <c r="A1604">
        <v>1603</v>
      </c>
      <c r="B1604">
        <v>0.613514</v>
      </c>
      <c r="C1604">
        <v>-1.8790800000000001</v>
      </c>
      <c r="D1604">
        <v>4.0013100000000001</v>
      </c>
      <c r="E1604">
        <v>4.5392599999999996</v>
      </c>
      <c r="F1604">
        <v>42</v>
      </c>
    </row>
    <row r="1605" spans="1:6" x14ac:dyDescent="0.25">
      <c r="A1605">
        <v>1604</v>
      </c>
      <c r="B1605">
        <v>4.1300000000000003E-2</v>
      </c>
      <c r="C1605">
        <v>-3.6220599999999998</v>
      </c>
      <c r="D1605">
        <v>2.4750100000000002</v>
      </c>
      <c r="E1605">
        <v>4.7396599999999998</v>
      </c>
      <c r="F1605">
        <v>42</v>
      </c>
    </row>
    <row r="1606" spans="1:6" x14ac:dyDescent="0.25">
      <c r="A1606">
        <v>1605</v>
      </c>
      <c r="B1606">
        <v>6.1650700000000003E-2</v>
      </c>
      <c r="C1606">
        <v>-1.1606200000000001E-2</v>
      </c>
      <c r="D1606">
        <v>1.8722700000000001</v>
      </c>
      <c r="E1606">
        <v>4.9394400000000003</v>
      </c>
      <c r="F1606">
        <v>42</v>
      </c>
    </row>
    <row r="1607" spans="1:6" x14ac:dyDescent="0.25">
      <c r="A1607">
        <v>1606</v>
      </c>
      <c r="B1607">
        <v>1.79565E-3</v>
      </c>
      <c r="C1607">
        <v>-0.20852999999999999</v>
      </c>
      <c r="D1607">
        <v>2.2092499999999999</v>
      </c>
      <c r="E1607">
        <v>5.1367700000000003</v>
      </c>
      <c r="F1607">
        <v>42</v>
      </c>
    </row>
    <row r="1608" spans="1:6" x14ac:dyDescent="0.25">
      <c r="A1608">
        <v>1607</v>
      </c>
      <c r="B1608">
        <v>0.119112</v>
      </c>
      <c r="C1608">
        <v>-2.5710099999999998</v>
      </c>
      <c r="D1608">
        <v>2.9640200000000001</v>
      </c>
      <c r="E1608">
        <v>5.33718</v>
      </c>
      <c r="F1608">
        <v>42</v>
      </c>
    </row>
    <row r="1609" spans="1:6" x14ac:dyDescent="0.25">
      <c r="A1609">
        <v>1608</v>
      </c>
      <c r="B1609">
        <v>0.36152400000000001</v>
      </c>
      <c r="C1609">
        <v>-0.87770800000000004</v>
      </c>
      <c r="D1609">
        <v>4.5585599999999999</v>
      </c>
      <c r="E1609">
        <v>5.5366799999999996</v>
      </c>
      <c r="F1609">
        <v>42</v>
      </c>
    </row>
    <row r="1610" spans="1:6" x14ac:dyDescent="0.25">
      <c r="A1610">
        <v>1609</v>
      </c>
      <c r="B1610">
        <v>0.226851</v>
      </c>
      <c r="C1610">
        <v>-2.5746000000000002</v>
      </c>
      <c r="D1610">
        <v>4.9476199999999997</v>
      </c>
      <c r="E1610">
        <v>5.7372699999999996</v>
      </c>
      <c r="F1610">
        <v>42</v>
      </c>
    </row>
    <row r="1611" spans="1:6" x14ac:dyDescent="0.25">
      <c r="A1611">
        <v>1610</v>
      </c>
      <c r="B1611">
        <v>6.6439100000000001E-2</v>
      </c>
      <c r="C1611">
        <v>1.2878499999999999</v>
      </c>
      <c r="D1611">
        <v>1.6645700000000001</v>
      </c>
      <c r="E1611">
        <v>5.9366599999999998</v>
      </c>
      <c r="F1611">
        <v>42</v>
      </c>
    </row>
    <row r="1612" spans="1:6" x14ac:dyDescent="0.25">
      <c r="A1612">
        <v>1611</v>
      </c>
      <c r="B1612">
        <v>-0.49141000000000001</v>
      </c>
      <c r="C1612">
        <v>1.4111499999999999</v>
      </c>
      <c r="D1612">
        <v>0.254384</v>
      </c>
      <c r="E1612">
        <v>6.13422</v>
      </c>
      <c r="F1612">
        <v>42</v>
      </c>
    </row>
    <row r="1613" spans="1:6" x14ac:dyDescent="0.25">
      <c r="A1613">
        <v>1612</v>
      </c>
      <c r="B1613">
        <v>0.30047200000000002</v>
      </c>
      <c r="C1613">
        <v>0.74376399999999998</v>
      </c>
      <c r="D1613">
        <v>0.18495200000000001</v>
      </c>
      <c r="E1613">
        <v>6.3349900000000003</v>
      </c>
      <c r="F1613">
        <v>42</v>
      </c>
    </row>
    <row r="1614" spans="1:6" x14ac:dyDescent="0.25">
      <c r="A1614">
        <v>1613</v>
      </c>
      <c r="B1614">
        <v>0.132878</v>
      </c>
      <c r="C1614">
        <v>0.61208300000000004</v>
      </c>
      <c r="D1614">
        <v>0.89782600000000001</v>
      </c>
      <c r="E1614">
        <v>6.5357200000000004</v>
      </c>
      <c r="F1614">
        <v>42</v>
      </c>
    </row>
    <row r="1615" spans="1:6" x14ac:dyDescent="0.25">
      <c r="A1615">
        <v>1614</v>
      </c>
      <c r="B1615">
        <v>0.19991600000000001</v>
      </c>
      <c r="C1615">
        <v>-1.1267100000000001</v>
      </c>
      <c r="D1615">
        <v>5.5635300000000001</v>
      </c>
      <c r="E1615">
        <v>6.7332299999999998</v>
      </c>
      <c r="F1615">
        <v>42</v>
      </c>
    </row>
    <row r="1616" spans="1:6" x14ac:dyDescent="0.25">
      <c r="A1616">
        <v>1615</v>
      </c>
      <c r="B1616">
        <v>0.52672399999999997</v>
      </c>
      <c r="C1616">
        <v>-0.99203200000000002</v>
      </c>
      <c r="D1616">
        <v>5.6066200000000004</v>
      </c>
      <c r="E1616">
        <v>6.9339199999999996</v>
      </c>
      <c r="F1616">
        <v>42</v>
      </c>
    </row>
    <row r="1617" spans="1:6" x14ac:dyDescent="0.25">
      <c r="A1617">
        <v>1616</v>
      </c>
      <c r="B1617">
        <v>0.182558</v>
      </c>
      <c r="C1617">
        <v>-3.5232999999999999</v>
      </c>
      <c r="D1617">
        <v>1.76932</v>
      </c>
      <c r="E1617">
        <v>7.1330799999999996</v>
      </c>
      <c r="F1617">
        <v>42</v>
      </c>
    </row>
    <row r="1618" spans="1:6" x14ac:dyDescent="0.25">
      <c r="A1618">
        <v>1617</v>
      </c>
      <c r="B1618">
        <v>1.95068</v>
      </c>
      <c r="C1618">
        <v>2.9709699999999999</v>
      </c>
      <c r="D1618">
        <v>0.612317</v>
      </c>
      <c r="E1618">
        <v>7.3327799999999996</v>
      </c>
      <c r="F1618">
        <v>42</v>
      </c>
    </row>
    <row r="1619" spans="1:6" x14ac:dyDescent="0.25">
      <c r="A1619">
        <v>1618</v>
      </c>
      <c r="B1619">
        <v>-4.7285500000000001E-2</v>
      </c>
      <c r="C1619">
        <v>-6.1286E-2</v>
      </c>
      <c r="D1619">
        <v>1.5903499999999999</v>
      </c>
      <c r="E1619">
        <v>7.5331799999999998</v>
      </c>
      <c r="F1619">
        <v>42</v>
      </c>
    </row>
    <row r="1620" spans="1:6" x14ac:dyDescent="0.25">
      <c r="A1620">
        <v>1619</v>
      </c>
      <c r="B1620">
        <v>-5.08768E-2</v>
      </c>
      <c r="C1620">
        <v>-5.0220799999999999E-3</v>
      </c>
      <c r="D1620">
        <v>2.0817600000000001</v>
      </c>
      <c r="E1620">
        <v>7.7334699999999996</v>
      </c>
      <c r="F1620">
        <v>42</v>
      </c>
    </row>
    <row r="1621" spans="1:6" x14ac:dyDescent="0.25">
      <c r="A1621">
        <v>1620</v>
      </c>
      <c r="B1621">
        <v>0.108338</v>
      </c>
      <c r="C1621">
        <v>-0.96090699999999996</v>
      </c>
      <c r="D1621">
        <v>2.71143</v>
      </c>
      <c r="E1621">
        <v>7.9321400000000004</v>
      </c>
      <c r="F1621">
        <v>42</v>
      </c>
    </row>
    <row r="1622" spans="1:6" x14ac:dyDescent="0.25">
      <c r="A1622">
        <v>1621</v>
      </c>
      <c r="B1622">
        <v>0.490811</v>
      </c>
      <c r="C1622">
        <v>-0.58501800000000004</v>
      </c>
      <c r="D1622">
        <v>3.7505199999999999</v>
      </c>
      <c r="E1622">
        <v>8.1294799999999992</v>
      </c>
      <c r="F1622">
        <v>42</v>
      </c>
    </row>
    <row r="1623" spans="1:6" x14ac:dyDescent="0.25">
      <c r="A1623">
        <v>1622</v>
      </c>
      <c r="B1623">
        <v>0.388459</v>
      </c>
      <c r="C1623">
        <v>-3.3329599999999999</v>
      </c>
      <c r="D1623">
        <v>5.0894700000000004</v>
      </c>
      <c r="E1623">
        <v>8.3302399999999999</v>
      </c>
      <c r="F1623">
        <v>42</v>
      </c>
    </row>
    <row r="1624" spans="1:6" x14ac:dyDescent="0.25">
      <c r="A1624">
        <v>1623</v>
      </c>
      <c r="B1624">
        <v>-0.16759399999999999</v>
      </c>
      <c r="C1624">
        <v>-2.59016</v>
      </c>
      <c r="D1624">
        <v>4.9290599999999998</v>
      </c>
      <c r="E1624">
        <v>8.5295299999999994</v>
      </c>
      <c r="F1624">
        <v>42</v>
      </c>
    </row>
    <row r="1625" spans="1:6" x14ac:dyDescent="0.25">
      <c r="A1625">
        <v>1624</v>
      </c>
      <c r="B1625">
        <v>-0.461482</v>
      </c>
      <c r="C1625">
        <v>-2.0885799999999999</v>
      </c>
      <c r="D1625">
        <v>0.98162300000000002</v>
      </c>
      <c r="E1625">
        <v>8.7314399999999992</v>
      </c>
      <c r="F1625">
        <v>42</v>
      </c>
    </row>
    <row r="1626" spans="1:6" x14ac:dyDescent="0.25">
      <c r="A1626">
        <v>1625</v>
      </c>
      <c r="B1626">
        <v>-0.33518799999999999</v>
      </c>
      <c r="C1626">
        <v>0.36248799999999998</v>
      </c>
      <c r="D1626">
        <v>0.31244300000000003</v>
      </c>
      <c r="E1626">
        <v>8.9289100000000001</v>
      </c>
      <c r="F1626">
        <v>42</v>
      </c>
    </row>
    <row r="1627" spans="1:6" x14ac:dyDescent="0.25">
      <c r="A1627">
        <v>1626</v>
      </c>
      <c r="B1627">
        <v>0.25917200000000001</v>
      </c>
      <c r="C1627">
        <v>0.71024500000000002</v>
      </c>
      <c r="D1627">
        <v>0.15023600000000001</v>
      </c>
      <c r="E1627">
        <v>9.1288300000000007</v>
      </c>
      <c r="F1627">
        <v>42</v>
      </c>
    </row>
    <row r="1628" spans="1:6" x14ac:dyDescent="0.25">
      <c r="A1628">
        <v>1627</v>
      </c>
      <c r="B1628">
        <v>0.447716</v>
      </c>
      <c r="C1628">
        <v>1.2477400000000001</v>
      </c>
      <c r="D1628">
        <v>2.1092900000000001</v>
      </c>
      <c r="E1628">
        <v>9.3261099999999999</v>
      </c>
      <c r="F1628">
        <v>42</v>
      </c>
    </row>
    <row r="1629" spans="1:6" x14ac:dyDescent="0.25">
      <c r="A1629">
        <v>1628</v>
      </c>
      <c r="B1629">
        <v>0.304064</v>
      </c>
      <c r="C1629">
        <v>-2.0011899999999998</v>
      </c>
      <c r="D1629">
        <v>6.2369000000000003</v>
      </c>
      <c r="E1629">
        <v>9.5290599999999994</v>
      </c>
      <c r="F1629">
        <v>42</v>
      </c>
    </row>
    <row r="1630" spans="1:6" x14ac:dyDescent="0.25">
      <c r="A1630">
        <v>1629</v>
      </c>
      <c r="B1630">
        <v>0.107739</v>
      </c>
      <c r="C1630">
        <v>-4.6920799999999999E-2</v>
      </c>
      <c r="D1630">
        <v>4.4047299999999998</v>
      </c>
      <c r="E1630">
        <v>9.7287599999999994</v>
      </c>
      <c r="F1630">
        <v>42</v>
      </c>
    </row>
    <row r="1631" spans="1:6" x14ac:dyDescent="0.25">
      <c r="A1631">
        <v>1630</v>
      </c>
      <c r="B1631">
        <v>0.59436100000000003</v>
      </c>
      <c r="C1631">
        <v>-5.8175499999999998</v>
      </c>
      <c r="D1631">
        <v>1.6837200000000001</v>
      </c>
      <c r="E1631">
        <v>9.9265799999999995</v>
      </c>
      <c r="F1631">
        <v>42</v>
      </c>
    </row>
    <row r="1632" spans="1:6" x14ac:dyDescent="0.25">
      <c r="A1632">
        <v>1631</v>
      </c>
      <c r="B1632">
        <v>0.50338099999999997</v>
      </c>
      <c r="C1632">
        <v>-1.0243500000000001</v>
      </c>
      <c r="D1632">
        <v>1.57239</v>
      </c>
      <c r="E1632">
        <v>10.1251</v>
      </c>
      <c r="F1632">
        <v>42</v>
      </c>
    </row>
    <row r="1633" spans="1:6" x14ac:dyDescent="0.25">
      <c r="A1633">
        <v>1632</v>
      </c>
      <c r="B1633">
        <v>-7.7213000000000004E-2</v>
      </c>
      <c r="C1633">
        <v>9.3431199999999999E-3</v>
      </c>
      <c r="D1633">
        <v>0.591368</v>
      </c>
      <c r="E1633">
        <v>10.3254</v>
      </c>
      <c r="F1633">
        <v>42</v>
      </c>
    </row>
    <row r="1634" spans="1:6" x14ac:dyDescent="0.25">
      <c r="A1634">
        <v>1633</v>
      </c>
      <c r="B1634">
        <v>-0.21906900000000001</v>
      </c>
      <c r="C1634">
        <v>0.34333399999999997</v>
      </c>
      <c r="D1634">
        <v>1.29227</v>
      </c>
      <c r="E1634">
        <v>10.5252</v>
      </c>
      <c r="F1634">
        <v>42</v>
      </c>
    </row>
    <row r="1635" spans="1:6" x14ac:dyDescent="0.25">
      <c r="A1635">
        <v>1634</v>
      </c>
      <c r="B1635">
        <v>0.36751</v>
      </c>
      <c r="C1635">
        <v>-1.2524</v>
      </c>
      <c r="D1635">
        <v>2.1308400000000001</v>
      </c>
      <c r="E1635">
        <v>10.7262</v>
      </c>
      <c r="F1635">
        <v>42</v>
      </c>
    </row>
    <row r="1636" spans="1:6" x14ac:dyDescent="0.25">
      <c r="A1636">
        <v>1635</v>
      </c>
      <c r="B1636">
        <v>0.17657200000000001</v>
      </c>
      <c r="C1636">
        <v>-1.2583899999999999</v>
      </c>
      <c r="D1636">
        <v>3.97797</v>
      </c>
      <c r="E1636">
        <v>10.9244</v>
      </c>
      <c r="F1636">
        <v>42</v>
      </c>
    </row>
    <row r="1637" spans="1:6" x14ac:dyDescent="0.25">
      <c r="A1637">
        <v>1636</v>
      </c>
      <c r="B1637">
        <v>0.240617</v>
      </c>
      <c r="C1637">
        <v>-2.2423999999999999</v>
      </c>
      <c r="D1637">
        <v>4.7554800000000004</v>
      </c>
      <c r="E1637">
        <v>11.1236</v>
      </c>
      <c r="F1637">
        <v>42</v>
      </c>
    </row>
    <row r="1638" spans="1:6" x14ac:dyDescent="0.25">
      <c r="A1638">
        <v>1637</v>
      </c>
      <c r="B1638">
        <v>-0.44053300000000001</v>
      </c>
      <c r="C1638">
        <v>2.4418500000000001</v>
      </c>
      <c r="D1638">
        <v>4.3179400000000001</v>
      </c>
      <c r="E1638">
        <v>11.322900000000001</v>
      </c>
      <c r="F1638">
        <v>42</v>
      </c>
    </row>
    <row r="1639" spans="1:6" x14ac:dyDescent="0.25">
      <c r="A1639">
        <v>1638</v>
      </c>
      <c r="B1639">
        <v>-0.20949300000000001</v>
      </c>
      <c r="C1639">
        <v>-0.31985999999999998</v>
      </c>
      <c r="D1639">
        <v>-0.35613800000000001</v>
      </c>
      <c r="E1639">
        <v>11.523099999999999</v>
      </c>
      <c r="F1639">
        <v>42</v>
      </c>
    </row>
    <row r="1640" spans="1:6" x14ac:dyDescent="0.25">
      <c r="A1640">
        <v>1639</v>
      </c>
      <c r="B1640">
        <v>0.232238</v>
      </c>
      <c r="C1640">
        <v>0.34333399999999997</v>
      </c>
      <c r="D1640">
        <v>-0.169988</v>
      </c>
      <c r="E1640">
        <v>11.7242</v>
      </c>
      <c r="F1640">
        <v>42</v>
      </c>
    </row>
    <row r="1641" spans="1:6" x14ac:dyDescent="0.25">
      <c r="A1641">
        <v>1640</v>
      </c>
      <c r="B1641">
        <v>0.214281</v>
      </c>
      <c r="C1641">
        <v>0.94128599999999996</v>
      </c>
      <c r="D1641">
        <v>0.161609</v>
      </c>
      <c r="E1641">
        <v>11.9216</v>
      </c>
      <c r="F1641">
        <v>42</v>
      </c>
    </row>
    <row r="1642" spans="1:6" x14ac:dyDescent="0.25">
      <c r="A1642">
        <v>1641</v>
      </c>
      <c r="B1642">
        <v>0.59376200000000001</v>
      </c>
      <c r="C1642">
        <v>2.3107700000000002</v>
      </c>
      <c r="D1642">
        <v>4.0252499999999998</v>
      </c>
      <c r="E1642">
        <v>12.1219</v>
      </c>
      <c r="F1642">
        <v>42</v>
      </c>
    </row>
    <row r="1643" spans="1:6" x14ac:dyDescent="0.25">
      <c r="A1643">
        <v>1642</v>
      </c>
      <c r="B1643">
        <v>0.37289699999999998</v>
      </c>
      <c r="C1643">
        <v>-1.2559899999999999</v>
      </c>
      <c r="D1643">
        <v>5.7604499999999996</v>
      </c>
      <c r="E1643">
        <v>12.3208</v>
      </c>
      <c r="F1643">
        <v>42</v>
      </c>
    </row>
    <row r="1644" spans="1:6" x14ac:dyDescent="0.25">
      <c r="A1644">
        <v>1643</v>
      </c>
      <c r="B1644">
        <v>-0.14544799999999999</v>
      </c>
      <c r="C1644">
        <v>-1.85155</v>
      </c>
      <c r="D1644">
        <v>2.96462</v>
      </c>
      <c r="E1644">
        <v>12.520200000000001</v>
      </c>
      <c r="F1644">
        <v>42</v>
      </c>
    </row>
    <row r="1645" spans="1:6" x14ac:dyDescent="0.25">
      <c r="A1645">
        <v>1644</v>
      </c>
      <c r="B1645">
        <v>-0.142455</v>
      </c>
      <c r="C1645">
        <v>-4.0057299999999998</v>
      </c>
      <c r="D1645">
        <v>1.9704299999999999</v>
      </c>
      <c r="E1645">
        <v>12.7219</v>
      </c>
      <c r="F1645">
        <v>42</v>
      </c>
    </row>
    <row r="1646" spans="1:6" x14ac:dyDescent="0.25">
      <c r="A1646">
        <v>1645</v>
      </c>
      <c r="B1646">
        <v>-7.4220300000000003E-2</v>
      </c>
      <c r="C1646">
        <v>5.3635599999999999E-2</v>
      </c>
      <c r="D1646">
        <v>1.3281799999999999</v>
      </c>
      <c r="E1646">
        <v>12.919600000000001</v>
      </c>
      <c r="F1646">
        <v>42</v>
      </c>
    </row>
    <row r="1647" spans="1:6" x14ac:dyDescent="0.25">
      <c r="A1647">
        <v>1646</v>
      </c>
      <c r="B1647">
        <v>7.2424600000000006E-2</v>
      </c>
      <c r="C1647">
        <v>-3.0161899999999998E-2</v>
      </c>
      <c r="D1647">
        <v>0.74938499999999997</v>
      </c>
      <c r="E1647">
        <v>13.119400000000001</v>
      </c>
      <c r="F1647">
        <v>42</v>
      </c>
    </row>
    <row r="1648" spans="1:6" x14ac:dyDescent="0.25">
      <c r="A1648">
        <v>1647</v>
      </c>
      <c r="B1648">
        <v>-0.106542</v>
      </c>
      <c r="C1648">
        <v>0.29305599999999998</v>
      </c>
      <c r="D1648">
        <v>0.67815800000000004</v>
      </c>
      <c r="E1648">
        <v>13.3177</v>
      </c>
      <c r="F1648">
        <v>42</v>
      </c>
    </row>
    <row r="1649" spans="1:6" x14ac:dyDescent="0.25">
      <c r="A1649">
        <v>1648</v>
      </c>
      <c r="B1649">
        <v>-8.2600000000000007E-2</v>
      </c>
      <c r="C1649">
        <v>0.23619399999999999</v>
      </c>
      <c r="D1649">
        <v>0.60692999999999997</v>
      </c>
      <c r="E1649">
        <v>13.518000000000001</v>
      </c>
      <c r="F1649">
        <v>42</v>
      </c>
    </row>
    <row r="1650" spans="1:6" x14ac:dyDescent="0.25">
      <c r="A1650">
        <v>1649</v>
      </c>
      <c r="B1650">
        <v>-2.75333E-2</v>
      </c>
      <c r="C1650">
        <v>6.0817700000000002E-2</v>
      </c>
      <c r="D1650">
        <v>0.67516500000000002</v>
      </c>
      <c r="E1650">
        <v>13.718999999999999</v>
      </c>
      <c r="F1650">
        <v>42</v>
      </c>
    </row>
    <row r="1651" spans="1:6" x14ac:dyDescent="0.25">
      <c r="A1651">
        <v>1650</v>
      </c>
      <c r="B1651">
        <v>1.1971E-3</v>
      </c>
      <c r="C1651">
        <v>4.4657700000000002E-2</v>
      </c>
      <c r="D1651">
        <v>0.67636200000000002</v>
      </c>
      <c r="E1651">
        <v>13.917</v>
      </c>
      <c r="F1651">
        <v>42</v>
      </c>
    </row>
    <row r="1652" spans="1:6" x14ac:dyDescent="0.25">
      <c r="A1652">
        <v>1651</v>
      </c>
      <c r="B1652">
        <v>-1.4963799999999999E-2</v>
      </c>
      <c r="C1652">
        <v>7.5183799999999995E-2</v>
      </c>
      <c r="D1652">
        <v>0.61650700000000003</v>
      </c>
      <c r="E1652">
        <v>14.1165</v>
      </c>
      <c r="F1652">
        <v>42</v>
      </c>
    </row>
    <row r="1653" spans="1:6" x14ac:dyDescent="0.25">
      <c r="A1653">
        <v>1652</v>
      </c>
      <c r="B1653">
        <v>-3.17232E-2</v>
      </c>
      <c r="C1653">
        <v>2.0116800000000001E-2</v>
      </c>
      <c r="D1653">
        <v>0.57760100000000003</v>
      </c>
      <c r="E1653">
        <v>14.3165</v>
      </c>
      <c r="F1653">
        <v>42</v>
      </c>
    </row>
    <row r="1654" spans="1:6" x14ac:dyDescent="0.25">
      <c r="A1654">
        <v>1653</v>
      </c>
      <c r="B1654">
        <v>-5.2073899999999999E-2</v>
      </c>
      <c r="C1654">
        <v>9.0745900000000004E-2</v>
      </c>
      <c r="D1654">
        <v>0.66558799999999996</v>
      </c>
      <c r="E1654">
        <v>14.516</v>
      </c>
      <c r="F1654">
        <v>42</v>
      </c>
    </row>
    <row r="1655" spans="1:6" x14ac:dyDescent="0.25">
      <c r="A1655">
        <v>1654</v>
      </c>
      <c r="B1655">
        <v>-8.4994200000000006E-2</v>
      </c>
      <c r="C1655">
        <v>0.142819</v>
      </c>
      <c r="D1655">
        <v>0.65720800000000001</v>
      </c>
      <c r="E1655">
        <v>14.714499999999999</v>
      </c>
      <c r="F1655">
        <v>42</v>
      </c>
    </row>
    <row r="1656" spans="1:6" x14ac:dyDescent="0.25">
      <c r="A1656">
        <v>1655</v>
      </c>
      <c r="B1656">
        <v>-4.7285500000000001E-2</v>
      </c>
      <c r="C1656">
        <v>6.6205E-2</v>
      </c>
      <c r="D1656">
        <v>0.60214199999999996</v>
      </c>
      <c r="E1656">
        <v>14.9163</v>
      </c>
      <c r="F1656">
        <v>42</v>
      </c>
    </row>
    <row r="1657" spans="1:6" x14ac:dyDescent="0.25">
      <c r="A1657">
        <v>1656</v>
      </c>
      <c r="B1657">
        <v>-7.4220300000000003E-2</v>
      </c>
      <c r="C1657">
        <v>0.111695</v>
      </c>
      <c r="D1657">
        <v>0.60034600000000005</v>
      </c>
      <c r="E1657">
        <v>15.1135</v>
      </c>
      <c r="F1657">
        <v>42</v>
      </c>
    </row>
    <row r="1658" spans="1:6" x14ac:dyDescent="0.25">
      <c r="A1658">
        <v>1657</v>
      </c>
      <c r="B1658">
        <v>2.9927500000000002E-3</v>
      </c>
      <c r="C1658">
        <v>6.3212400000000002E-2</v>
      </c>
      <c r="D1658">
        <v>0.56203899999999996</v>
      </c>
      <c r="E1658">
        <v>15.3149</v>
      </c>
      <c r="F1658">
        <v>42</v>
      </c>
    </row>
    <row r="1659" spans="1:6" x14ac:dyDescent="0.25">
      <c r="A1659">
        <v>1658</v>
      </c>
      <c r="B1659">
        <v>-5.3869500000000001E-2</v>
      </c>
      <c r="C1659">
        <v>3.2087299999999999E-2</v>
      </c>
      <c r="D1659">
        <v>0.62368999999999997</v>
      </c>
      <c r="E1659">
        <v>15.5145</v>
      </c>
      <c r="F1659">
        <v>42</v>
      </c>
    </row>
    <row r="1660" spans="1:6" x14ac:dyDescent="0.25">
      <c r="A1660">
        <v>1659</v>
      </c>
      <c r="B1660">
        <v>-6.1650700000000003E-2</v>
      </c>
      <c r="C1660">
        <v>0.13144700000000001</v>
      </c>
      <c r="D1660">
        <v>0.51595000000000002</v>
      </c>
      <c r="E1660">
        <v>15.7113</v>
      </c>
      <c r="F1660">
        <v>42</v>
      </c>
    </row>
    <row r="1661" spans="1:6" x14ac:dyDescent="0.25">
      <c r="A1661">
        <v>1660</v>
      </c>
      <c r="B1661">
        <v>-6.3446299999999997E-2</v>
      </c>
      <c r="C1661">
        <v>0.100323</v>
      </c>
      <c r="D1661">
        <v>0.57939700000000005</v>
      </c>
      <c r="E1661">
        <v>15.913600000000001</v>
      </c>
      <c r="F1661">
        <v>42</v>
      </c>
    </row>
    <row r="1662" spans="1:6" x14ac:dyDescent="0.25">
      <c r="A1662">
        <v>1661</v>
      </c>
      <c r="B1662">
        <v>-7.1227499999999999E-2</v>
      </c>
      <c r="C1662">
        <v>7.8176499999999996E-2</v>
      </c>
      <c r="D1662">
        <v>0.56562999999999997</v>
      </c>
      <c r="E1662">
        <v>16.1114</v>
      </c>
      <c r="F1662">
        <v>42</v>
      </c>
    </row>
    <row r="1663" spans="1:6" x14ac:dyDescent="0.25">
      <c r="A1663">
        <v>1662</v>
      </c>
      <c r="B1663">
        <v>-2.5139100000000001E-2</v>
      </c>
      <c r="C1663">
        <v>0.27809200000000001</v>
      </c>
      <c r="D1663">
        <v>-0.960673</v>
      </c>
      <c r="E1663">
        <v>16.312899999999999</v>
      </c>
      <c r="F1663">
        <v>42</v>
      </c>
    </row>
    <row r="1664" spans="1:6" x14ac:dyDescent="0.25">
      <c r="A1664">
        <v>1663</v>
      </c>
      <c r="B1664">
        <v>0.45849000000000001</v>
      </c>
      <c r="C1664">
        <v>2.0116800000000001E-2</v>
      </c>
      <c r="D1664">
        <v>1.01813</v>
      </c>
      <c r="E1664">
        <v>0.138903</v>
      </c>
      <c r="F1664">
        <v>45</v>
      </c>
    </row>
    <row r="1665" spans="1:6" x14ac:dyDescent="0.25">
      <c r="A1665">
        <v>1664</v>
      </c>
      <c r="B1665">
        <v>0.44173000000000001</v>
      </c>
      <c r="C1665">
        <v>4.76503E-2</v>
      </c>
      <c r="D1665">
        <v>1.3395600000000001</v>
      </c>
      <c r="E1665">
        <v>0.30104799999999998</v>
      </c>
      <c r="F1665">
        <v>45</v>
      </c>
    </row>
    <row r="1666" spans="1:6" x14ac:dyDescent="0.25">
      <c r="A1666">
        <v>1665</v>
      </c>
      <c r="B1666">
        <v>0.398036</v>
      </c>
      <c r="C1666">
        <v>3.6875699999999997E-2</v>
      </c>
      <c r="D1666">
        <v>1.32758</v>
      </c>
      <c r="E1666">
        <v>0.49819999999999998</v>
      </c>
      <c r="F1666">
        <v>45</v>
      </c>
    </row>
    <row r="1667" spans="1:6" x14ac:dyDescent="0.25">
      <c r="A1667">
        <v>1666</v>
      </c>
      <c r="B1667">
        <v>0.38367099999999998</v>
      </c>
      <c r="C1667">
        <v>0.107505</v>
      </c>
      <c r="D1667">
        <v>1.45208</v>
      </c>
      <c r="E1667">
        <v>0.69703099999999996</v>
      </c>
      <c r="F1667">
        <v>45</v>
      </c>
    </row>
    <row r="1668" spans="1:6" x14ac:dyDescent="0.25">
      <c r="A1668">
        <v>1667</v>
      </c>
      <c r="B1668">
        <v>0.40102900000000002</v>
      </c>
      <c r="C1668">
        <v>4.1664100000000003E-2</v>
      </c>
      <c r="D1668">
        <v>1.43113</v>
      </c>
      <c r="E1668">
        <v>0.89770099999999997</v>
      </c>
      <c r="F1668">
        <v>45</v>
      </c>
    </row>
    <row r="1669" spans="1:6" x14ac:dyDescent="0.25">
      <c r="A1669">
        <v>1668</v>
      </c>
      <c r="B1669">
        <v>0.43993500000000002</v>
      </c>
      <c r="C1669">
        <v>-0.10917</v>
      </c>
      <c r="D1669">
        <v>1.6310500000000001</v>
      </c>
      <c r="E1669">
        <v>1.09707</v>
      </c>
      <c r="F1669">
        <v>45</v>
      </c>
    </row>
    <row r="1670" spans="1:6" x14ac:dyDescent="0.25">
      <c r="A1670">
        <v>1669</v>
      </c>
      <c r="B1670">
        <v>0.28850100000000001</v>
      </c>
      <c r="C1670">
        <v>0.102118</v>
      </c>
      <c r="D1670">
        <v>1.6909000000000001</v>
      </c>
      <c r="E1670">
        <v>1.2981100000000001</v>
      </c>
      <c r="F1670">
        <v>45</v>
      </c>
    </row>
    <row r="1671" spans="1:6" x14ac:dyDescent="0.25">
      <c r="A1671">
        <v>1670</v>
      </c>
      <c r="B1671">
        <v>0.58598099999999997</v>
      </c>
      <c r="C1671">
        <v>0.20746300000000001</v>
      </c>
      <c r="D1671">
        <v>1.4221600000000001</v>
      </c>
      <c r="E1671">
        <v>1.49607</v>
      </c>
      <c r="F1671">
        <v>45</v>
      </c>
    </row>
    <row r="1672" spans="1:6" x14ac:dyDescent="0.25">
      <c r="A1672">
        <v>1671</v>
      </c>
      <c r="B1672">
        <v>0.732626</v>
      </c>
      <c r="C1672">
        <v>8.7753300000000006E-2</v>
      </c>
      <c r="D1672">
        <v>2.3876200000000001</v>
      </c>
      <c r="E1672">
        <v>1.6963200000000001</v>
      </c>
      <c r="F1672">
        <v>45</v>
      </c>
    </row>
    <row r="1673" spans="1:6" x14ac:dyDescent="0.25">
      <c r="A1673">
        <v>1672</v>
      </c>
      <c r="B1673">
        <v>-1.79565E-3</v>
      </c>
      <c r="C1673">
        <v>-2.7050800000000002</v>
      </c>
      <c r="D1673">
        <v>8.6173300000000008</v>
      </c>
      <c r="E1673">
        <v>1.8943099999999999</v>
      </c>
      <c r="F1673">
        <v>45</v>
      </c>
    </row>
    <row r="1674" spans="1:6" x14ac:dyDescent="0.25">
      <c r="A1674">
        <v>1673</v>
      </c>
      <c r="B1674">
        <v>3.83072E-2</v>
      </c>
      <c r="C1674">
        <v>-2.6075200000000001</v>
      </c>
      <c r="D1674">
        <v>8.0313499999999998</v>
      </c>
      <c r="E1674">
        <v>2.0958600000000001</v>
      </c>
      <c r="F1674">
        <v>45</v>
      </c>
    </row>
    <row r="1675" spans="1:6" x14ac:dyDescent="0.25">
      <c r="A1675">
        <v>1674</v>
      </c>
      <c r="B1675">
        <v>0.49320599999999998</v>
      </c>
      <c r="C1675">
        <v>-1.7839100000000001</v>
      </c>
      <c r="D1675">
        <v>5.4749400000000001</v>
      </c>
      <c r="E1675">
        <v>2.29583</v>
      </c>
      <c r="F1675">
        <v>45</v>
      </c>
    </row>
    <row r="1676" spans="1:6" x14ac:dyDescent="0.25">
      <c r="A1676">
        <v>1675</v>
      </c>
      <c r="B1676">
        <v>0.18435399999999999</v>
      </c>
      <c r="C1676">
        <v>-3.8626800000000001</v>
      </c>
      <c r="D1676">
        <v>2.5067300000000001</v>
      </c>
      <c r="E1676">
        <v>2.4934799999999999</v>
      </c>
      <c r="F1676">
        <v>45</v>
      </c>
    </row>
    <row r="1677" spans="1:6" x14ac:dyDescent="0.25">
      <c r="A1677">
        <v>1676</v>
      </c>
      <c r="B1677">
        <v>-0.247201</v>
      </c>
      <c r="C1677">
        <v>0.13863</v>
      </c>
      <c r="D1677">
        <v>1.63883</v>
      </c>
      <c r="E1677">
        <v>2.6932399999999999</v>
      </c>
      <c r="F1677">
        <v>45</v>
      </c>
    </row>
    <row r="1678" spans="1:6" x14ac:dyDescent="0.25">
      <c r="A1678">
        <v>1677</v>
      </c>
      <c r="B1678">
        <v>-0.49799399999999999</v>
      </c>
      <c r="C1678">
        <v>0.38283800000000001</v>
      </c>
      <c r="D1678">
        <v>1.8405400000000001</v>
      </c>
      <c r="E1678">
        <v>2.8924699999999999</v>
      </c>
      <c r="F1678">
        <v>45</v>
      </c>
    </row>
    <row r="1679" spans="1:6" x14ac:dyDescent="0.25">
      <c r="A1679">
        <v>1678</v>
      </c>
      <c r="B1679">
        <v>-0.71826100000000004</v>
      </c>
      <c r="C1679">
        <v>-2.2729300000000001</v>
      </c>
      <c r="D1679">
        <v>3.0651799999999998</v>
      </c>
      <c r="E1679">
        <v>3.0929099999999998</v>
      </c>
      <c r="F1679">
        <v>45</v>
      </c>
    </row>
    <row r="1680" spans="1:6" x14ac:dyDescent="0.25">
      <c r="A1680">
        <v>1679</v>
      </c>
      <c r="B1680">
        <v>-9.5768099999999995E-2</v>
      </c>
      <c r="C1680">
        <v>-3.23061</v>
      </c>
      <c r="D1680">
        <v>4.8835699999999997</v>
      </c>
      <c r="E1680">
        <v>3.29189</v>
      </c>
      <c r="F1680">
        <v>45</v>
      </c>
    </row>
    <row r="1681" spans="1:6" x14ac:dyDescent="0.25">
      <c r="A1681">
        <v>1680</v>
      </c>
      <c r="B1681">
        <v>-0.54587799999999997</v>
      </c>
      <c r="C1681">
        <v>-3.88842</v>
      </c>
      <c r="D1681">
        <v>7.1987699999999997</v>
      </c>
      <c r="E1681">
        <v>3.49281</v>
      </c>
      <c r="F1681">
        <v>45</v>
      </c>
    </row>
    <row r="1682" spans="1:6" x14ac:dyDescent="0.25">
      <c r="A1682">
        <v>1681</v>
      </c>
      <c r="B1682">
        <v>0.61710500000000001</v>
      </c>
      <c r="C1682">
        <v>-2.4225699999999999</v>
      </c>
      <c r="D1682">
        <v>8.7406299999999995</v>
      </c>
      <c r="E1682">
        <v>3.6905100000000002</v>
      </c>
      <c r="F1682">
        <v>45</v>
      </c>
    </row>
    <row r="1683" spans="1:6" x14ac:dyDescent="0.25">
      <c r="A1683">
        <v>1682</v>
      </c>
      <c r="B1683">
        <v>0.50338099999999997</v>
      </c>
      <c r="C1683">
        <v>-0.63469699999999996</v>
      </c>
      <c r="D1683">
        <v>5.2989699999999997</v>
      </c>
      <c r="E1683">
        <v>3.89133</v>
      </c>
      <c r="F1683">
        <v>45</v>
      </c>
    </row>
    <row r="1684" spans="1:6" x14ac:dyDescent="0.25">
      <c r="A1684">
        <v>1683</v>
      </c>
      <c r="B1684">
        <v>0.420182</v>
      </c>
      <c r="C1684">
        <v>0.16317000000000001</v>
      </c>
      <c r="D1684">
        <v>3.8594499999999998</v>
      </c>
      <c r="E1684">
        <v>4.0906399999999996</v>
      </c>
      <c r="F1684">
        <v>45</v>
      </c>
    </row>
    <row r="1685" spans="1:6" x14ac:dyDescent="0.25">
      <c r="A1685">
        <v>1684</v>
      </c>
      <c r="B1685">
        <v>1.5119400000000001</v>
      </c>
      <c r="C1685">
        <v>0.563002</v>
      </c>
      <c r="D1685">
        <v>7.2580200000000001</v>
      </c>
      <c r="E1685">
        <v>4.2891199999999996</v>
      </c>
      <c r="F1685">
        <v>45</v>
      </c>
    </row>
    <row r="1686" spans="1:6" x14ac:dyDescent="0.25">
      <c r="A1686">
        <v>1685</v>
      </c>
      <c r="B1686">
        <v>0.236427</v>
      </c>
      <c r="C1686">
        <v>-2.3866499999999999</v>
      </c>
      <c r="D1686">
        <v>8.4084400000000006</v>
      </c>
      <c r="E1686">
        <v>4.4888000000000003</v>
      </c>
      <c r="F1686">
        <v>45</v>
      </c>
    </row>
    <row r="1687" spans="1:6" x14ac:dyDescent="0.25">
      <c r="A1687">
        <v>1686</v>
      </c>
      <c r="B1687">
        <v>-0.23163900000000001</v>
      </c>
      <c r="C1687">
        <v>-2.1304799999999999</v>
      </c>
      <c r="D1687">
        <v>6.7684100000000003</v>
      </c>
      <c r="E1687">
        <v>4.6891299999999996</v>
      </c>
      <c r="F1687">
        <v>45</v>
      </c>
    </row>
    <row r="1688" spans="1:6" x14ac:dyDescent="0.25">
      <c r="A1688">
        <v>1687</v>
      </c>
      <c r="B1688">
        <v>-6.0453600000000003E-2</v>
      </c>
      <c r="C1688">
        <v>-1.7857099999999999</v>
      </c>
      <c r="D1688">
        <v>3.3315299999999999</v>
      </c>
      <c r="E1688">
        <v>4.8891</v>
      </c>
      <c r="F1688">
        <v>45</v>
      </c>
    </row>
    <row r="1689" spans="1:6" x14ac:dyDescent="0.25">
      <c r="A1689">
        <v>1688</v>
      </c>
      <c r="B1689">
        <v>-0.277727</v>
      </c>
      <c r="C1689">
        <v>-2.3998200000000001</v>
      </c>
      <c r="D1689">
        <v>1.65798</v>
      </c>
      <c r="E1689">
        <v>5.0877999999999997</v>
      </c>
      <c r="F1689">
        <v>45</v>
      </c>
    </row>
    <row r="1690" spans="1:6" x14ac:dyDescent="0.25">
      <c r="A1690">
        <v>1689</v>
      </c>
      <c r="B1690">
        <v>0.29329</v>
      </c>
      <c r="C1690">
        <v>-9.1213299999999997E-2</v>
      </c>
      <c r="D1690">
        <v>-0.70569099999999996</v>
      </c>
      <c r="E1690">
        <v>5.2869200000000003</v>
      </c>
      <c r="F1690">
        <v>45</v>
      </c>
    </row>
    <row r="1691" spans="1:6" x14ac:dyDescent="0.25">
      <c r="A1691">
        <v>1690</v>
      </c>
      <c r="B1691">
        <v>0.11372500000000001</v>
      </c>
      <c r="C1691">
        <v>1.9390700000000001</v>
      </c>
      <c r="D1691">
        <v>-0.35075099999999998</v>
      </c>
      <c r="E1691">
        <v>5.4880199999999997</v>
      </c>
      <c r="F1691">
        <v>45</v>
      </c>
    </row>
    <row r="1692" spans="1:6" x14ac:dyDescent="0.25">
      <c r="A1692">
        <v>1691</v>
      </c>
      <c r="B1692">
        <v>-0.222661</v>
      </c>
      <c r="C1692">
        <v>-0.78193999999999997</v>
      </c>
      <c r="D1692">
        <v>1.06362</v>
      </c>
      <c r="E1692">
        <v>5.6871600000000004</v>
      </c>
      <c r="F1692">
        <v>45</v>
      </c>
    </row>
    <row r="1693" spans="1:6" x14ac:dyDescent="0.25">
      <c r="A1693">
        <v>1692</v>
      </c>
      <c r="B1693">
        <v>0.29807800000000001</v>
      </c>
      <c r="C1693">
        <v>-2.5314999999999999</v>
      </c>
      <c r="D1693">
        <v>3.0472199999999998</v>
      </c>
      <c r="E1693">
        <v>5.8862699999999997</v>
      </c>
      <c r="F1693">
        <v>45</v>
      </c>
    </row>
    <row r="1694" spans="1:6" x14ac:dyDescent="0.25">
      <c r="A1694">
        <v>1693</v>
      </c>
      <c r="B1694">
        <v>0.70090300000000005</v>
      </c>
      <c r="C1694">
        <v>-2.39025</v>
      </c>
      <c r="D1694">
        <v>6.1979899999999999</v>
      </c>
      <c r="E1694">
        <v>6.0853900000000003</v>
      </c>
      <c r="F1694">
        <v>45</v>
      </c>
    </row>
    <row r="1695" spans="1:6" x14ac:dyDescent="0.25">
      <c r="A1695">
        <v>1694</v>
      </c>
      <c r="B1695">
        <v>-0.14604600000000001</v>
      </c>
      <c r="C1695">
        <v>-3.4466899999999998</v>
      </c>
      <c r="D1695">
        <v>7.9212199999999999</v>
      </c>
      <c r="E1695">
        <v>6.2848199999999999</v>
      </c>
      <c r="F1695">
        <v>45</v>
      </c>
    </row>
    <row r="1696" spans="1:6" x14ac:dyDescent="0.25">
      <c r="A1696">
        <v>1695</v>
      </c>
      <c r="B1696">
        <v>0.53271000000000002</v>
      </c>
      <c r="C1696">
        <v>-2.6865299999999999</v>
      </c>
      <c r="D1696">
        <v>8.1426800000000004</v>
      </c>
      <c r="E1696">
        <v>6.4854799999999999</v>
      </c>
      <c r="F1696">
        <v>45</v>
      </c>
    </row>
    <row r="1697" spans="1:6" x14ac:dyDescent="0.25">
      <c r="A1697">
        <v>1696</v>
      </c>
      <c r="B1697">
        <v>0.68713599999999997</v>
      </c>
      <c r="C1697">
        <v>-1.44214</v>
      </c>
      <c r="D1697">
        <v>3.6559499999999998</v>
      </c>
      <c r="E1697">
        <v>6.6843899999999996</v>
      </c>
      <c r="F1697">
        <v>45</v>
      </c>
    </row>
    <row r="1698" spans="1:6" x14ac:dyDescent="0.25">
      <c r="A1698">
        <v>1697</v>
      </c>
      <c r="B1698">
        <v>0.631471</v>
      </c>
      <c r="C1698">
        <v>0.72939900000000002</v>
      </c>
      <c r="D1698">
        <v>2.7904399999999998</v>
      </c>
      <c r="E1698">
        <v>6.8853</v>
      </c>
      <c r="F1698">
        <v>45</v>
      </c>
    </row>
    <row r="1699" spans="1:6" x14ac:dyDescent="0.25">
      <c r="A1699">
        <v>1698</v>
      </c>
      <c r="B1699">
        <v>0.374693</v>
      </c>
      <c r="C1699">
        <v>0.85329900000000003</v>
      </c>
      <c r="D1699">
        <v>2.5504199999999999</v>
      </c>
      <c r="E1699">
        <v>7.0816800000000004</v>
      </c>
      <c r="F1699">
        <v>45</v>
      </c>
    </row>
    <row r="1700" spans="1:6" x14ac:dyDescent="0.25">
      <c r="A1700">
        <v>1699</v>
      </c>
      <c r="B1700">
        <v>2.0290900000000001</v>
      </c>
      <c r="C1700">
        <v>0.77847999999999995</v>
      </c>
      <c r="D1700">
        <v>7.2861500000000001</v>
      </c>
      <c r="E1700">
        <v>7.2823099999999998</v>
      </c>
      <c r="F1700">
        <v>45</v>
      </c>
    </row>
    <row r="1701" spans="1:6" x14ac:dyDescent="0.25">
      <c r="A1701">
        <v>1700</v>
      </c>
      <c r="B1701">
        <v>1.25696E-2</v>
      </c>
      <c r="C1701">
        <v>-2.8792599999999999</v>
      </c>
      <c r="D1701">
        <v>7.7637999999999998</v>
      </c>
      <c r="E1701">
        <v>7.4811199999999998</v>
      </c>
      <c r="F1701">
        <v>45</v>
      </c>
    </row>
    <row r="1702" spans="1:6" x14ac:dyDescent="0.25">
      <c r="A1702">
        <v>1701</v>
      </c>
      <c r="B1702">
        <v>-3.71101E-2</v>
      </c>
      <c r="C1702">
        <v>-1.6247</v>
      </c>
      <c r="D1702">
        <v>7.0922200000000002</v>
      </c>
      <c r="E1702">
        <v>7.6836700000000002</v>
      </c>
      <c r="F1702">
        <v>45</v>
      </c>
    </row>
    <row r="1703" spans="1:6" x14ac:dyDescent="0.25">
      <c r="A1703">
        <v>1702</v>
      </c>
      <c r="B1703">
        <v>-0.20350699999999999</v>
      </c>
      <c r="C1703">
        <v>-1.4176</v>
      </c>
      <c r="D1703">
        <v>3.60507</v>
      </c>
      <c r="E1703">
        <v>7.88185</v>
      </c>
      <c r="F1703">
        <v>45</v>
      </c>
    </row>
    <row r="1704" spans="1:6" x14ac:dyDescent="0.25">
      <c r="A1704">
        <v>1703</v>
      </c>
      <c r="B1704">
        <v>7.0628899999999994E-2</v>
      </c>
      <c r="C1704">
        <v>-3.5873499999999998</v>
      </c>
      <c r="D1704">
        <v>1.8303700000000001</v>
      </c>
      <c r="E1704">
        <v>8.0803200000000004</v>
      </c>
      <c r="F1704">
        <v>45</v>
      </c>
    </row>
    <row r="1705" spans="1:6" x14ac:dyDescent="0.25">
      <c r="A1705">
        <v>1704</v>
      </c>
      <c r="B1705">
        <v>1.0630299999999999</v>
      </c>
      <c r="C1705">
        <v>0.81439300000000003</v>
      </c>
      <c r="D1705">
        <v>0.63865300000000003</v>
      </c>
      <c r="E1705">
        <v>8.2793600000000005</v>
      </c>
      <c r="F1705">
        <v>45</v>
      </c>
    </row>
    <row r="1706" spans="1:6" x14ac:dyDescent="0.25">
      <c r="A1706">
        <v>1705</v>
      </c>
      <c r="B1706">
        <v>0.57580500000000001</v>
      </c>
      <c r="C1706">
        <v>0.70306299999999999</v>
      </c>
      <c r="D1706">
        <v>1.56701</v>
      </c>
      <c r="E1706">
        <v>8.4787800000000004</v>
      </c>
      <c r="F1706">
        <v>45</v>
      </c>
    </row>
    <row r="1707" spans="1:6" x14ac:dyDescent="0.25">
      <c r="A1707">
        <v>1706</v>
      </c>
      <c r="B1707">
        <v>0.134075</v>
      </c>
      <c r="C1707">
        <v>-2.23821</v>
      </c>
      <c r="D1707">
        <v>2.4223300000000001</v>
      </c>
      <c r="E1707">
        <v>8.6800599999999992</v>
      </c>
      <c r="F1707">
        <v>45</v>
      </c>
    </row>
    <row r="1708" spans="1:6" x14ac:dyDescent="0.25">
      <c r="A1708">
        <v>1707</v>
      </c>
      <c r="B1708">
        <v>-0.28670600000000002</v>
      </c>
      <c r="C1708">
        <v>-2.0059800000000001</v>
      </c>
      <c r="D1708">
        <v>4.7782299999999998</v>
      </c>
      <c r="E1708">
        <v>8.8794500000000003</v>
      </c>
      <c r="F1708">
        <v>45</v>
      </c>
    </row>
    <row r="1709" spans="1:6" x14ac:dyDescent="0.25">
      <c r="A1709">
        <v>1708</v>
      </c>
      <c r="B1709">
        <v>-0.68713599999999997</v>
      </c>
      <c r="C1709">
        <v>-3.6394199999999999</v>
      </c>
      <c r="D1709">
        <v>6.66127</v>
      </c>
      <c r="E1709">
        <v>9.07803</v>
      </c>
      <c r="F1709">
        <v>45</v>
      </c>
    </row>
    <row r="1710" spans="1:6" x14ac:dyDescent="0.25">
      <c r="A1710">
        <v>1709</v>
      </c>
      <c r="B1710">
        <v>0.16280600000000001</v>
      </c>
      <c r="C1710">
        <v>-3.0809700000000002</v>
      </c>
      <c r="D1710">
        <v>8.3024900000000006</v>
      </c>
      <c r="E1710">
        <v>9.2773500000000002</v>
      </c>
      <c r="F1710">
        <v>45</v>
      </c>
    </row>
    <row r="1711" spans="1:6" x14ac:dyDescent="0.25">
      <c r="A1711">
        <v>1710</v>
      </c>
      <c r="B1711">
        <v>0.94690700000000005</v>
      </c>
      <c r="C1711">
        <v>1.40157</v>
      </c>
      <c r="D1711">
        <v>9.5546600000000002</v>
      </c>
      <c r="E1711">
        <v>9.4761000000000006</v>
      </c>
      <c r="F1711">
        <v>45</v>
      </c>
    </row>
    <row r="1712" spans="1:6" x14ac:dyDescent="0.25">
      <c r="A1712">
        <v>1711</v>
      </c>
      <c r="B1712">
        <v>0.69671300000000003</v>
      </c>
      <c r="C1712">
        <v>-3.9139800000000002E-2</v>
      </c>
      <c r="D1712">
        <v>4.51546</v>
      </c>
      <c r="E1712">
        <v>9.6780899999999992</v>
      </c>
      <c r="F1712">
        <v>45</v>
      </c>
    </row>
    <row r="1713" spans="1:6" x14ac:dyDescent="0.25">
      <c r="A1713">
        <v>1712</v>
      </c>
      <c r="B1713">
        <v>0.91458499999999998</v>
      </c>
      <c r="C1713">
        <v>0.44807999999999998</v>
      </c>
      <c r="D1713">
        <v>4.7393200000000002</v>
      </c>
      <c r="E1713">
        <v>9.8777500000000007</v>
      </c>
      <c r="F1713">
        <v>45</v>
      </c>
    </row>
    <row r="1714" spans="1:6" x14ac:dyDescent="0.25">
      <c r="A1714">
        <v>1713</v>
      </c>
      <c r="B1714">
        <v>7.4220300000000003E-2</v>
      </c>
      <c r="C1714">
        <v>-2.36511</v>
      </c>
      <c r="D1714">
        <v>7.8883000000000001</v>
      </c>
      <c r="E1714">
        <v>10.075900000000001</v>
      </c>
      <c r="F1714">
        <v>45</v>
      </c>
    </row>
    <row r="1715" spans="1:6" x14ac:dyDescent="0.25">
      <c r="A1715">
        <v>1714</v>
      </c>
      <c r="B1715">
        <v>1.79565E-3</v>
      </c>
      <c r="C1715">
        <v>-1.9562999999999999</v>
      </c>
      <c r="D1715">
        <v>7.1873899999999997</v>
      </c>
      <c r="E1715">
        <v>10.2746</v>
      </c>
      <c r="F1715">
        <v>45</v>
      </c>
    </row>
    <row r="1716" spans="1:6" x14ac:dyDescent="0.25">
      <c r="A1716">
        <v>1715</v>
      </c>
      <c r="B1716">
        <v>-4.5489799999999997E-2</v>
      </c>
      <c r="C1716">
        <v>-1.00221</v>
      </c>
      <c r="D1716">
        <v>4.7058</v>
      </c>
      <c r="E1716">
        <v>10.474299999999999</v>
      </c>
      <c r="F1716">
        <v>45</v>
      </c>
    </row>
    <row r="1717" spans="1:6" x14ac:dyDescent="0.25">
      <c r="A1717">
        <v>1716</v>
      </c>
      <c r="B1717">
        <v>-0.28491</v>
      </c>
      <c r="C1717">
        <v>-2.9026100000000001</v>
      </c>
      <c r="D1717">
        <v>1.9488799999999999</v>
      </c>
      <c r="E1717">
        <v>10.6744</v>
      </c>
      <c r="F1717">
        <v>45</v>
      </c>
    </row>
    <row r="1718" spans="1:6" x14ac:dyDescent="0.25">
      <c r="A1718">
        <v>1717</v>
      </c>
      <c r="B1718">
        <v>-0.21906900000000001</v>
      </c>
      <c r="C1718">
        <v>0.99395800000000001</v>
      </c>
      <c r="D1718">
        <v>1.65978</v>
      </c>
      <c r="E1718">
        <v>10.873900000000001</v>
      </c>
      <c r="F1718">
        <v>45</v>
      </c>
    </row>
    <row r="1719" spans="1:6" x14ac:dyDescent="0.25">
      <c r="A1719">
        <v>1718</v>
      </c>
      <c r="B1719">
        <v>-0.45968700000000001</v>
      </c>
      <c r="C1719">
        <v>0.766509</v>
      </c>
      <c r="D1719">
        <v>-0.17477699999999999</v>
      </c>
      <c r="E1719">
        <v>11.073499999999999</v>
      </c>
      <c r="F1719">
        <v>45</v>
      </c>
    </row>
    <row r="1720" spans="1:6" x14ac:dyDescent="0.25">
      <c r="A1720">
        <v>1719</v>
      </c>
      <c r="B1720">
        <v>-7.8410099999999996E-2</v>
      </c>
      <c r="C1720">
        <v>0.71982199999999996</v>
      </c>
      <c r="D1720">
        <v>1.2054800000000001</v>
      </c>
      <c r="E1720">
        <v>11.2722</v>
      </c>
      <c r="F1720">
        <v>45</v>
      </c>
    </row>
    <row r="1721" spans="1:6" x14ac:dyDescent="0.25">
      <c r="A1721">
        <v>1720</v>
      </c>
      <c r="B1721">
        <v>0.26934799999999998</v>
      </c>
      <c r="C1721">
        <v>-3.1486100000000001</v>
      </c>
      <c r="D1721">
        <v>2.37744</v>
      </c>
      <c r="E1721">
        <v>11.472300000000001</v>
      </c>
      <c r="F1721">
        <v>45</v>
      </c>
    </row>
    <row r="1722" spans="1:6" x14ac:dyDescent="0.25">
      <c r="A1722">
        <v>1721</v>
      </c>
      <c r="B1722">
        <v>0.14724300000000001</v>
      </c>
      <c r="C1722">
        <v>-2.4028200000000002</v>
      </c>
      <c r="D1722">
        <v>4.7201700000000004</v>
      </c>
      <c r="E1722">
        <v>11.6717</v>
      </c>
      <c r="F1722">
        <v>45</v>
      </c>
    </row>
    <row r="1723" spans="1:6" x14ac:dyDescent="0.25">
      <c r="A1723">
        <v>1722</v>
      </c>
      <c r="B1723">
        <v>-0.73322399999999999</v>
      </c>
      <c r="C1723">
        <v>-3.1941000000000002</v>
      </c>
      <c r="D1723">
        <v>7.0431400000000002</v>
      </c>
      <c r="E1723">
        <v>11.8727</v>
      </c>
      <c r="F1723">
        <v>45</v>
      </c>
    </row>
    <row r="1724" spans="1:6" x14ac:dyDescent="0.25">
      <c r="A1724">
        <v>1723</v>
      </c>
      <c r="B1724">
        <v>7.0628899999999994E-2</v>
      </c>
      <c r="C1724">
        <v>-2.3956300000000001</v>
      </c>
      <c r="D1724">
        <v>7.9930399999999997</v>
      </c>
      <c r="E1724">
        <v>12.0703</v>
      </c>
      <c r="F1724">
        <v>45</v>
      </c>
    </row>
    <row r="1725" spans="1:6" x14ac:dyDescent="0.25">
      <c r="A1725">
        <v>1724</v>
      </c>
      <c r="B1725">
        <v>0.54228699999999996</v>
      </c>
      <c r="C1725">
        <v>-0.63469699999999996</v>
      </c>
      <c r="D1725">
        <v>7.2538299999999998</v>
      </c>
      <c r="E1725">
        <v>12.2699</v>
      </c>
      <c r="F1725">
        <v>45</v>
      </c>
    </row>
    <row r="1726" spans="1:6" x14ac:dyDescent="0.25">
      <c r="A1726">
        <v>1725</v>
      </c>
      <c r="B1726">
        <v>0.38007999999999997</v>
      </c>
      <c r="C1726">
        <v>-0.51139599999999996</v>
      </c>
      <c r="D1726">
        <v>3.25013</v>
      </c>
      <c r="E1726">
        <v>12.4704</v>
      </c>
      <c r="F1726">
        <v>45</v>
      </c>
    </row>
    <row r="1727" spans="1:6" x14ac:dyDescent="0.25">
      <c r="A1727">
        <v>1726</v>
      </c>
      <c r="B1727">
        <v>1.0582400000000001</v>
      </c>
      <c r="C1727">
        <v>0.13623499999999999</v>
      </c>
      <c r="D1727">
        <v>2.4684200000000001</v>
      </c>
      <c r="E1727">
        <v>12.6694</v>
      </c>
      <c r="F1727">
        <v>45</v>
      </c>
    </row>
    <row r="1728" spans="1:6" x14ac:dyDescent="0.25">
      <c r="A1728">
        <v>1727</v>
      </c>
      <c r="B1728">
        <v>1.4449000000000001</v>
      </c>
      <c r="C1728">
        <v>1.56677</v>
      </c>
      <c r="D1728">
        <v>7.2119299999999997</v>
      </c>
      <c r="E1728">
        <v>12.8703</v>
      </c>
      <c r="F1728">
        <v>45</v>
      </c>
    </row>
    <row r="1729" spans="1:6" x14ac:dyDescent="0.25">
      <c r="A1729">
        <v>1728</v>
      </c>
      <c r="B1729">
        <v>6.5840499999999996E-2</v>
      </c>
      <c r="C1729">
        <v>-2.7739199999999999</v>
      </c>
      <c r="D1729">
        <v>8.2204899999999999</v>
      </c>
      <c r="E1729">
        <v>13.0686</v>
      </c>
      <c r="F1729">
        <v>45</v>
      </c>
    </row>
    <row r="1730" spans="1:6" x14ac:dyDescent="0.25">
      <c r="A1730">
        <v>1729</v>
      </c>
      <c r="B1730">
        <v>-0.208894</v>
      </c>
      <c r="C1730">
        <v>-2.3662999999999998</v>
      </c>
      <c r="D1730">
        <v>7.40646</v>
      </c>
      <c r="E1730">
        <v>13.269</v>
      </c>
      <c r="F1730">
        <v>45</v>
      </c>
    </row>
    <row r="1731" spans="1:6" x14ac:dyDescent="0.25">
      <c r="A1731">
        <v>1730</v>
      </c>
      <c r="B1731">
        <v>-0.572214</v>
      </c>
      <c r="C1731">
        <v>-1.7504</v>
      </c>
      <c r="D1731">
        <v>4.31555</v>
      </c>
      <c r="E1731">
        <v>13.4681</v>
      </c>
      <c r="F1731">
        <v>45</v>
      </c>
    </row>
    <row r="1732" spans="1:6" x14ac:dyDescent="0.25">
      <c r="A1732">
        <v>1731</v>
      </c>
      <c r="B1732">
        <v>-0.45549699999999999</v>
      </c>
      <c r="C1732">
        <v>-3.9111600000000002</v>
      </c>
      <c r="D1732">
        <v>2.13503</v>
      </c>
      <c r="E1732">
        <v>13.667299999999999</v>
      </c>
      <c r="F1732">
        <v>45</v>
      </c>
    </row>
    <row r="1733" spans="1:6" x14ac:dyDescent="0.25">
      <c r="A1733">
        <v>1732</v>
      </c>
      <c r="B1733">
        <v>0.183755</v>
      </c>
      <c r="C1733">
        <v>0.48219800000000002</v>
      </c>
      <c r="D1733">
        <v>0.39444499999999999</v>
      </c>
      <c r="E1733">
        <v>13.8667</v>
      </c>
      <c r="F1733">
        <v>45</v>
      </c>
    </row>
    <row r="1734" spans="1:6" x14ac:dyDescent="0.25">
      <c r="A1734">
        <v>1733</v>
      </c>
      <c r="B1734">
        <v>0.16819300000000001</v>
      </c>
      <c r="C1734">
        <v>5.7227100000000003E-2</v>
      </c>
      <c r="D1734">
        <v>1.43652E-2</v>
      </c>
      <c r="E1734">
        <v>14.067399999999999</v>
      </c>
      <c r="F1734">
        <v>45</v>
      </c>
    </row>
    <row r="1735" spans="1:6" x14ac:dyDescent="0.25">
      <c r="A1735">
        <v>1734</v>
      </c>
      <c r="B1735">
        <v>-0.18435399999999999</v>
      </c>
      <c r="C1735">
        <v>-0.15765299999999999</v>
      </c>
      <c r="D1735">
        <v>1.91536E-2</v>
      </c>
      <c r="E1735">
        <v>14.265000000000001</v>
      </c>
      <c r="F1735">
        <v>45</v>
      </c>
    </row>
    <row r="1736" spans="1:6" x14ac:dyDescent="0.25">
      <c r="A1736">
        <v>1735</v>
      </c>
      <c r="B1736">
        <v>4.8482600000000001E-2</v>
      </c>
      <c r="C1736">
        <v>0.22063199999999999</v>
      </c>
      <c r="D1736">
        <v>-4.3095599999999998E-2</v>
      </c>
      <c r="E1736">
        <v>14.465</v>
      </c>
      <c r="F1736">
        <v>45</v>
      </c>
    </row>
    <row r="1737" spans="1:6" x14ac:dyDescent="0.25">
      <c r="A1737">
        <v>1736</v>
      </c>
      <c r="B1737">
        <v>2.5139100000000001E-2</v>
      </c>
      <c r="C1737">
        <v>0.18112700000000001</v>
      </c>
      <c r="D1737">
        <v>0.16699600000000001</v>
      </c>
      <c r="E1737">
        <v>14.664300000000001</v>
      </c>
      <c r="F1737">
        <v>45</v>
      </c>
    </row>
    <row r="1738" spans="1:6" x14ac:dyDescent="0.25">
      <c r="A1738">
        <v>1737</v>
      </c>
      <c r="B1738">
        <v>-8.7388400000000005E-2</v>
      </c>
      <c r="C1738">
        <v>8.1169099999999994E-2</v>
      </c>
      <c r="D1738">
        <v>0.105943</v>
      </c>
      <c r="E1738">
        <v>14.8629</v>
      </c>
      <c r="F1738">
        <v>45</v>
      </c>
    </row>
    <row r="1739" spans="1:6" x14ac:dyDescent="0.25">
      <c r="A1739">
        <v>1738</v>
      </c>
      <c r="B1739">
        <v>-0.116119</v>
      </c>
      <c r="C1739">
        <v>7.2190299999999999E-2</v>
      </c>
      <c r="D1739">
        <v>1.8555100000000001E-2</v>
      </c>
      <c r="E1739">
        <v>15.0647</v>
      </c>
      <c r="F1739">
        <v>45</v>
      </c>
    </row>
    <row r="1740" spans="1:6" x14ac:dyDescent="0.25">
      <c r="A1740">
        <v>1739</v>
      </c>
      <c r="B1740">
        <v>0.20350699999999999</v>
      </c>
      <c r="C1740">
        <v>-1.4315E-3</v>
      </c>
      <c r="D1740">
        <v>-0.168791</v>
      </c>
      <c r="E1740">
        <v>15.264099999999999</v>
      </c>
      <c r="F1740">
        <v>45</v>
      </c>
    </row>
    <row r="1741" spans="1:6" x14ac:dyDescent="0.25">
      <c r="A1741">
        <v>1740</v>
      </c>
      <c r="B1741">
        <v>0.208894</v>
      </c>
      <c r="C1741">
        <v>2.0116800000000001E-2</v>
      </c>
      <c r="D1741">
        <v>-0.16939000000000001</v>
      </c>
      <c r="E1741">
        <v>15.463699999999999</v>
      </c>
      <c r="F1741">
        <v>45</v>
      </c>
    </row>
    <row r="1742" spans="1:6" x14ac:dyDescent="0.25">
      <c r="A1742">
        <v>1741</v>
      </c>
      <c r="B1742">
        <v>3.29203E-2</v>
      </c>
      <c r="C1742">
        <v>6.6803899999999999E-2</v>
      </c>
      <c r="D1742">
        <v>-0.124498</v>
      </c>
      <c r="E1742">
        <v>15.6609</v>
      </c>
      <c r="F1742">
        <v>45</v>
      </c>
    </row>
    <row r="1743" spans="1:6" x14ac:dyDescent="0.25">
      <c r="A1743">
        <v>1742</v>
      </c>
      <c r="B1743">
        <v>0.134075</v>
      </c>
      <c r="C1743">
        <v>3.6427299999999997E-4</v>
      </c>
      <c r="D1743">
        <v>-0.22146399999999999</v>
      </c>
      <c r="E1743">
        <v>15.8612</v>
      </c>
      <c r="F1743">
        <v>45</v>
      </c>
    </row>
    <row r="1744" spans="1:6" x14ac:dyDescent="0.25">
      <c r="A1744">
        <v>1743</v>
      </c>
      <c r="B1744">
        <v>4.4292699999999997E-2</v>
      </c>
      <c r="C1744">
        <v>0.13384099999999999</v>
      </c>
      <c r="D1744">
        <v>-0.32321699999999998</v>
      </c>
      <c r="E1744">
        <v>16.0626</v>
      </c>
      <c r="F1744">
        <v>45</v>
      </c>
    </row>
    <row r="1745" spans="1:6" x14ac:dyDescent="0.25">
      <c r="A1745">
        <v>1744</v>
      </c>
      <c r="B1745">
        <v>3.8905799999999997E-2</v>
      </c>
      <c r="C1745">
        <v>0.10870299999999999</v>
      </c>
      <c r="D1745">
        <v>-0.35254600000000003</v>
      </c>
      <c r="E1745">
        <v>16.262899999999998</v>
      </c>
      <c r="F1745">
        <v>45</v>
      </c>
    </row>
    <row r="1746" spans="1:6" x14ac:dyDescent="0.25">
      <c r="A1746">
        <v>1745</v>
      </c>
      <c r="B1746">
        <v>1.37667E-2</v>
      </c>
      <c r="C1746">
        <v>4.6452500000000001E-2</v>
      </c>
      <c r="D1746">
        <v>-0.30107099999999998</v>
      </c>
      <c r="E1746">
        <v>16.460799999999999</v>
      </c>
      <c r="F1746">
        <v>45</v>
      </c>
    </row>
    <row r="1747" spans="1:6" x14ac:dyDescent="0.25">
      <c r="A1747">
        <v>1746</v>
      </c>
      <c r="B1747">
        <v>-5.9854999999999998E-2</v>
      </c>
      <c r="C1747">
        <v>-1.8190399999999999E-2</v>
      </c>
      <c r="D1747">
        <v>-0.228048</v>
      </c>
      <c r="E1747">
        <v>16.658999999999999</v>
      </c>
      <c r="F1747">
        <v>45</v>
      </c>
    </row>
    <row r="1748" spans="1:6" x14ac:dyDescent="0.25">
      <c r="A1748">
        <v>1747</v>
      </c>
      <c r="B1748">
        <v>-0.26156699999999999</v>
      </c>
      <c r="C1748">
        <v>4.0467200000000002E-2</v>
      </c>
      <c r="D1748">
        <v>-0.21188699999999999</v>
      </c>
      <c r="E1748">
        <v>16.859500000000001</v>
      </c>
      <c r="F1748">
        <v>45</v>
      </c>
    </row>
    <row r="1749" spans="1:6" x14ac:dyDescent="0.25">
      <c r="A1749">
        <v>1748</v>
      </c>
      <c r="B1749">
        <v>-0.305261</v>
      </c>
      <c r="C1749">
        <v>-3.22631E-3</v>
      </c>
      <c r="D1749">
        <v>-8.7986900000000007E-2</v>
      </c>
      <c r="E1749">
        <v>17.058900000000001</v>
      </c>
      <c r="F1749">
        <v>45</v>
      </c>
    </row>
    <row r="1750" spans="1:6" x14ac:dyDescent="0.25">
      <c r="A1750">
        <v>1749</v>
      </c>
      <c r="B1750">
        <v>-0.39743699999999998</v>
      </c>
      <c r="C1750">
        <v>3.2087299999999999E-2</v>
      </c>
      <c r="D1750">
        <v>-0.32201999999999997</v>
      </c>
      <c r="E1750">
        <v>17.259899999999998</v>
      </c>
      <c r="F1750">
        <v>45</v>
      </c>
    </row>
    <row r="1751" spans="1:6" x14ac:dyDescent="0.25">
      <c r="A1751">
        <v>1750</v>
      </c>
      <c r="B1751">
        <v>-0.61112</v>
      </c>
      <c r="C1751">
        <v>-0.62691600000000003</v>
      </c>
      <c r="D1751">
        <v>0.12330099999999999</v>
      </c>
      <c r="E1751">
        <v>17.4589</v>
      </c>
      <c r="F1751">
        <v>45</v>
      </c>
    </row>
    <row r="1752" spans="1:6" x14ac:dyDescent="0.25">
      <c r="A1752">
        <v>1751</v>
      </c>
      <c r="B1752">
        <v>0.56024300000000005</v>
      </c>
      <c r="C1752">
        <v>4.5854499999999999E-2</v>
      </c>
      <c r="D1752">
        <v>-6.6439100000000001E-2</v>
      </c>
      <c r="E1752">
        <v>0.19825699999999999</v>
      </c>
      <c r="F1752">
        <v>48</v>
      </c>
    </row>
    <row r="1753" spans="1:6" x14ac:dyDescent="0.25">
      <c r="A1753">
        <v>1752</v>
      </c>
      <c r="B1753">
        <v>0.62608399999999997</v>
      </c>
      <c r="C1753">
        <v>6.1416600000000002E-2</v>
      </c>
      <c r="D1753">
        <v>-7.3023199999999996E-2</v>
      </c>
      <c r="E1753">
        <v>0.36495499999999997</v>
      </c>
      <c r="F1753">
        <v>48</v>
      </c>
    </row>
    <row r="1754" spans="1:6" x14ac:dyDescent="0.25">
      <c r="A1754">
        <v>1753</v>
      </c>
      <c r="B1754">
        <v>0.61471100000000001</v>
      </c>
      <c r="C1754">
        <v>4.1066100000000001E-2</v>
      </c>
      <c r="D1754">
        <v>-6.7037600000000003E-2</v>
      </c>
      <c r="E1754">
        <v>0.56477999999999995</v>
      </c>
      <c r="F1754">
        <v>48</v>
      </c>
    </row>
    <row r="1755" spans="1:6" x14ac:dyDescent="0.25">
      <c r="A1755">
        <v>1754</v>
      </c>
      <c r="B1755">
        <v>0.60154300000000005</v>
      </c>
      <c r="C1755">
        <v>7.2190299999999999E-2</v>
      </c>
      <c r="D1755">
        <v>1.37667E-2</v>
      </c>
      <c r="E1755">
        <v>0.76417599999999997</v>
      </c>
      <c r="F1755">
        <v>48</v>
      </c>
    </row>
    <row r="1756" spans="1:6" x14ac:dyDescent="0.25">
      <c r="A1756">
        <v>1755</v>
      </c>
      <c r="B1756">
        <v>0.56802399999999997</v>
      </c>
      <c r="C1756">
        <v>7.3388099999999998E-2</v>
      </c>
      <c r="D1756">
        <v>3.7708699999999998E-2</v>
      </c>
      <c r="E1756">
        <v>0.96227200000000002</v>
      </c>
      <c r="F1756">
        <v>48</v>
      </c>
    </row>
    <row r="1757" spans="1:6" x14ac:dyDescent="0.25">
      <c r="A1757">
        <v>1756</v>
      </c>
      <c r="B1757">
        <v>0.60274000000000005</v>
      </c>
      <c r="C1757">
        <v>9.1343800000000003E-2</v>
      </c>
      <c r="D1757">
        <v>-3.5913E-2</v>
      </c>
      <c r="E1757">
        <v>1.16116</v>
      </c>
      <c r="F1757">
        <v>48</v>
      </c>
    </row>
    <row r="1758" spans="1:6" x14ac:dyDescent="0.25">
      <c r="A1758">
        <v>1757</v>
      </c>
      <c r="B1758">
        <v>0.55844800000000006</v>
      </c>
      <c r="C1758">
        <v>0.106308</v>
      </c>
      <c r="D1758">
        <v>-1.1971000000000001E-2</v>
      </c>
      <c r="E1758">
        <v>1.3615200000000001</v>
      </c>
      <c r="F1758">
        <v>48</v>
      </c>
    </row>
    <row r="1759" spans="1:6" x14ac:dyDescent="0.25">
      <c r="A1759">
        <v>1758</v>
      </c>
      <c r="B1759">
        <v>0.57760100000000003</v>
      </c>
      <c r="C1759">
        <v>5.9620800000000002E-2</v>
      </c>
      <c r="D1759">
        <v>3.4715900000000001E-2</v>
      </c>
      <c r="E1759">
        <v>1.5626500000000001</v>
      </c>
      <c r="F1759">
        <v>48</v>
      </c>
    </row>
    <row r="1760" spans="1:6" x14ac:dyDescent="0.25">
      <c r="A1760">
        <v>1759</v>
      </c>
      <c r="B1760">
        <v>0.44711699999999999</v>
      </c>
      <c r="C1760">
        <v>0.32597599999999999</v>
      </c>
      <c r="D1760">
        <v>6.6439100000000001E-2</v>
      </c>
      <c r="E1760">
        <v>1.7618100000000001</v>
      </c>
      <c r="F1760">
        <v>48</v>
      </c>
    </row>
    <row r="1761" spans="1:6" x14ac:dyDescent="0.25">
      <c r="A1761">
        <v>1760</v>
      </c>
      <c r="B1761">
        <v>0.49380400000000002</v>
      </c>
      <c r="C1761">
        <v>0.80002799999999996</v>
      </c>
      <c r="D1761">
        <v>-0.265158</v>
      </c>
      <c r="E1761">
        <v>1.96122</v>
      </c>
      <c r="F1761">
        <v>48</v>
      </c>
    </row>
    <row r="1762" spans="1:6" x14ac:dyDescent="0.25">
      <c r="A1762">
        <v>1761</v>
      </c>
      <c r="B1762">
        <v>-0.87268699999999999</v>
      </c>
      <c r="C1762">
        <v>1.73556</v>
      </c>
      <c r="D1762">
        <v>5.8933299999999997</v>
      </c>
      <c r="E1762">
        <v>2.1602700000000001</v>
      </c>
      <c r="F1762">
        <v>48</v>
      </c>
    </row>
    <row r="1763" spans="1:6" x14ac:dyDescent="0.25">
      <c r="A1763">
        <v>1762</v>
      </c>
      <c r="B1763">
        <v>0.32261899999999999</v>
      </c>
      <c r="C1763">
        <v>0.12965099999999999</v>
      </c>
      <c r="D1763">
        <v>6.4302299999999999</v>
      </c>
      <c r="E1763">
        <v>2.3599899999999998</v>
      </c>
      <c r="F1763">
        <v>48</v>
      </c>
    </row>
    <row r="1764" spans="1:6" x14ac:dyDescent="0.25">
      <c r="A1764">
        <v>1763</v>
      </c>
      <c r="B1764">
        <v>0.15143300000000001</v>
      </c>
      <c r="C1764">
        <v>-1.8689100000000001</v>
      </c>
      <c r="D1764">
        <v>2.9604300000000001</v>
      </c>
      <c r="E1764">
        <v>2.5585300000000002</v>
      </c>
      <c r="F1764">
        <v>48</v>
      </c>
    </row>
    <row r="1765" spans="1:6" x14ac:dyDescent="0.25">
      <c r="A1765">
        <v>1764</v>
      </c>
      <c r="B1765">
        <v>0.674566</v>
      </c>
      <c r="C1765">
        <v>-3.37486</v>
      </c>
      <c r="D1765">
        <v>1.7387900000000001</v>
      </c>
      <c r="E1765">
        <v>2.7599800000000001</v>
      </c>
      <c r="F1765">
        <v>48</v>
      </c>
    </row>
    <row r="1766" spans="1:6" x14ac:dyDescent="0.25">
      <c r="A1766">
        <v>1765</v>
      </c>
      <c r="B1766">
        <v>0.63206899999999999</v>
      </c>
      <c r="C1766">
        <v>-0.30010799999999999</v>
      </c>
      <c r="D1766">
        <v>-0.79547400000000001</v>
      </c>
      <c r="E1766">
        <v>2.9577</v>
      </c>
      <c r="F1766">
        <v>48</v>
      </c>
    </row>
    <row r="1767" spans="1:6" x14ac:dyDescent="0.25">
      <c r="A1767">
        <v>1766</v>
      </c>
      <c r="B1767">
        <v>0.836175</v>
      </c>
      <c r="C1767">
        <v>-0.176208</v>
      </c>
      <c r="D1767">
        <v>-0.59436100000000003</v>
      </c>
      <c r="E1767">
        <v>3.1579899999999999</v>
      </c>
      <c r="F1767">
        <v>48</v>
      </c>
    </row>
    <row r="1768" spans="1:6" x14ac:dyDescent="0.25">
      <c r="A1768">
        <v>1767</v>
      </c>
      <c r="B1768">
        <v>0.46627099999999999</v>
      </c>
      <c r="C1768">
        <v>-1.4397500000000001</v>
      </c>
      <c r="D1768">
        <v>1.4048</v>
      </c>
      <c r="E1768">
        <v>3.3566699999999998</v>
      </c>
      <c r="F1768">
        <v>48</v>
      </c>
    </row>
    <row r="1769" spans="1:6" x14ac:dyDescent="0.25">
      <c r="A1769">
        <v>1768</v>
      </c>
      <c r="B1769">
        <v>0.99598799999999998</v>
      </c>
      <c r="C1769">
        <v>-1.24522</v>
      </c>
      <c r="D1769">
        <v>0.98401700000000003</v>
      </c>
      <c r="E1769">
        <v>3.55484</v>
      </c>
      <c r="F1769">
        <v>48</v>
      </c>
    </row>
    <row r="1770" spans="1:6" x14ac:dyDescent="0.25">
      <c r="A1770">
        <v>1769</v>
      </c>
      <c r="B1770">
        <v>0.172981</v>
      </c>
      <c r="C1770">
        <v>0.38104199999999999</v>
      </c>
      <c r="D1770">
        <v>2.9628199999999998</v>
      </c>
      <c r="E1770">
        <v>3.75651</v>
      </c>
      <c r="F1770">
        <v>48</v>
      </c>
    </row>
    <row r="1771" spans="1:6" x14ac:dyDescent="0.25">
      <c r="A1771">
        <v>1770</v>
      </c>
      <c r="B1771">
        <v>-0.138265</v>
      </c>
      <c r="C1771">
        <v>-2.2262400000000002</v>
      </c>
      <c r="D1771">
        <v>3.8289300000000002</v>
      </c>
      <c r="E1771">
        <v>3.9552800000000001</v>
      </c>
      <c r="F1771">
        <v>48</v>
      </c>
    </row>
    <row r="1772" spans="1:6" x14ac:dyDescent="0.25">
      <c r="A1772">
        <v>1771</v>
      </c>
      <c r="B1772">
        <v>0.27293899999999999</v>
      </c>
      <c r="C1772">
        <v>0.62225799999999998</v>
      </c>
      <c r="D1772">
        <v>-0.52432999999999996</v>
      </c>
      <c r="E1772">
        <v>4.1558200000000003</v>
      </c>
      <c r="F1772">
        <v>48</v>
      </c>
    </row>
    <row r="1773" spans="1:6" x14ac:dyDescent="0.25">
      <c r="A1773">
        <v>1772</v>
      </c>
      <c r="B1773">
        <v>0.88705199999999995</v>
      </c>
      <c r="C1773">
        <v>1.91812</v>
      </c>
      <c r="D1773">
        <v>0.226851</v>
      </c>
      <c r="E1773">
        <v>4.3544799999999997</v>
      </c>
      <c r="F1773">
        <v>48</v>
      </c>
    </row>
    <row r="1774" spans="1:6" x14ac:dyDescent="0.25">
      <c r="A1774">
        <v>1773</v>
      </c>
      <c r="B1774">
        <v>4.8482600000000001E-2</v>
      </c>
      <c r="C1774">
        <v>0.14820700000000001</v>
      </c>
      <c r="D1774">
        <v>-1.42635</v>
      </c>
      <c r="E1774">
        <v>4.5532000000000004</v>
      </c>
      <c r="F1774">
        <v>48</v>
      </c>
    </row>
    <row r="1775" spans="1:6" x14ac:dyDescent="0.25">
      <c r="A1775">
        <v>1774</v>
      </c>
      <c r="B1775">
        <v>0.70329699999999995</v>
      </c>
      <c r="C1775">
        <v>1.6290199999999999</v>
      </c>
      <c r="D1775">
        <v>-0.99419199999999996</v>
      </c>
      <c r="E1775">
        <v>4.75366</v>
      </c>
      <c r="F1775">
        <v>48</v>
      </c>
    </row>
    <row r="1776" spans="1:6" x14ac:dyDescent="0.25">
      <c r="A1776">
        <v>1775</v>
      </c>
      <c r="B1776">
        <v>1.50895</v>
      </c>
      <c r="C1776">
        <v>1.8259399999999999</v>
      </c>
      <c r="D1776">
        <v>3.8115700000000001</v>
      </c>
      <c r="E1776">
        <v>4.9528400000000001</v>
      </c>
      <c r="F1776">
        <v>48</v>
      </c>
    </row>
    <row r="1777" spans="1:6" x14ac:dyDescent="0.25">
      <c r="A1777">
        <v>1776</v>
      </c>
      <c r="B1777">
        <v>-2.4540599999999999E-2</v>
      </c>
      <c r="C1777">
        <v>-7.4167599999999997E-3</v>
      </c>
      <c r="D1777">
        <v>5.3366800000000003</v>
      </c>
      <c r="E1777">
        <v>5.1546000000000003</v>
      </c>
      <c r="F1777">
        <v>48</v>
      </c>
    </row>
    <row r="1778" spans="1:6" x14ac:dyDescent="0.25">
      <c r="A1778">
        <v>1777</v>
      </c>
      <c r="B1778">
        <v>-0.37708700000000001</v>
      </c>
      <c r="C1778">
        <v>-1.32243</v>
      </c>
      <c r="D1778">
        <v>2.2044600000000001</v>
      </c>
      <c r="E1778">
        <v>5.3516300000000001</v>
      </c>
      <c r="F1778">
        <v>48</v>
      </c>
    </row>
    <row r="1779" spans="1:6" x14ac:dyDescent="0.25">
      <c r="A1779">
        <v>1778</v>
      </c>
      <c r="B1779">
        <v>0.30945099999999998</v>
      </c>
      <c r="C1779">
        <v>-3.1408299999999998</v>
      </c>
      <c r="D1779">
        <v>0.77093299999999998</v>
      </c>
      <c r="E1779">
        <v>5.5506500000000001</v>
      </c>
      <c r="F1779">
        <v>48</v>
      </c>
    </row>
    <row r="1780" spans="1:6" x14ac:dyDescent="0.25">
      <c r="A1780">
        <v>1779</v>
      </c>
      <c r="B1780">
        <v>-5.1475300000000002E-2</v>
      </c>
      <c r="C1780">
        <v>0.94846799999999998</v>
      </c>
      <c r="D1780">
        <v>-1.12527</v>
      </c>
      <c r="E1780">
        <v>5.7492999999999999</v>
      </c>
      <c r="F1780">
        <v>48</v>
      </c>
    </row>
    <row r="1781" spans="1:6" x14ac:dyDescent="0.25">
      <c r="A1781">
        <v>1780</v>
      </c>
      <c r="B1781">
        <v>0.28191699999999997</v>
      </c>
      <c r="C1781">
        <v>-0.76039299999999999</v>
      </c>
      <c r="D1781">
        <v>-1.0726</v>
      </c>
      <c r="E1781">
        <v>5.9517699999999998</v>
      </c>
      <c r="F1781">
        <v>48</v>
      </c>
    </row>
    <row r="1782" spans="1:6" x14ac:dyDescent="0.25">
      <c r="A1782">
        <v>1781</v>
      </c>
      <c r="B1782">
        <v>0.87328499999999998</v>
      </c>
      <c r="C1782">
        <v>0.226018</v>
      </c>
      <c r="D1782">
        <v>-1.16777</v>
      </c>
      <c r="E1782">
        <v>6.1523599999999998</v>
      </c>
      <c r="F1782">
        <v>48</v>
      </c>
    </row>
    <row r="1783" spans="1:6" x14ac:dyDescent="0.25">
      <c r="A1783">
        <v>1782</v>
      </c>
      <c r="B1783">
        <v>2.5139100000000001E-2</v>
      </c>
      <c r="C1783">
        <v>-3.4011999999999998</v>
      </c>
      <c r="D1783">
        <v>0.26036900000000002</v>
      </c>
      <c r="E1783">
        <v>6.3497000000000003</v>
      </c>
      <c r="F1783">
        <v>48</v>
      </c>
    </row>
    <row r="1784" spans="1:6" x14ac:dyDescent="0.25">
      <c r="A1784">
        <v>1783</v>
      </c>
      <c r="B1784">
        <v>0.54288499999999995</v>
      </c>
      <c r="C1784">
        <v>-2.3315899999999998</v>
      </c>
      <c r="D1784">
        <v>2.8389199999999999</v>
      </c>
      <c r="E1784">
        <v>6.5479399999999996</v>
      </c>
      <c r="F1784">
        <v>48</v>
      </c>
    </row>
    <row r="1785" spans="1:6" x14ac:dyDescent="0.25">
      <c r="A1785">
        <v>1784</v>
      </c>
      <c r="B1785">
        <v>-0.228048</v>
      </c>
      <c r="C1785">
        <v>-0.28334799999999999</v>
      </c>
      <c r="D1785">
        <v>3.58771</v>
      </c>
      <c r="E1785">
        <v>6.7473400000000003</v>
      </c>
      <c r="F1785">
        <v>48</v>
      </c>
    </row>
    <row r="1786" spans="1:6" x14ac:dyDescent="0.25">
      <c r="A1786">
        <v>1785</v>
      </c>
      <c r="B1786">
        <v>0.42137999999999998</v>
      </c>
      <c r="C1786">
        <v>-2.3836599999999999</v>
      </c>
      <c r="D1786">
        <v>3.7726600000000001</v>
      </c>
      <c r="E1786">
        <v>6.9505699999999999</v>
      </c>
      <c r="F1786">
        <v>48</v>
      </c>
    </row>
    <row r="1787" spans="1:6" x14ac:dyDescent="0.25">
      <c r="A1787">
        <v>1786</v>
      </c>
      <c r="B1787">
        <v>0.591368</v>
      </c>
      <c r="C1787">
        <v>-2.35777E-2</v>
      </c>
      <c r="D1787">
        <v>-1.04148</v>
      </c>
      <c r="E1787">
        <v>7.1489399999999996</v>
      </c>
      <c r="F1787">
        <v>48</v>
      </c>
    </row>
    <row r="1788" spans="1:6" x14ac:dyDescent="0.25">
      <c r="A1788">
        <v>1787</v>
      </c>
      <c r="B1788">
        <v>0.60692999999999997</v>
      </c>
      <c r="C1788">
        <v>0.88262700000000005</v>
      </c>
      <c r="D1788">
        <v>-0.75357499999999999</v>
      </c>
      <c r="E1788">
        <v>7.3476100000000004</v>
      </c>
      <c r="F1788">
        <v>48</v>
      </c>
    </row>
    <row r="1789" spans="1:6" x14ac:dyDescent="0.25">
      <c r="A1789">
        <v>1788</v>
      </c>
      <c r="B1789">
        <v>0.53690000000000004</v>
      </c>
      <c r="C1789">
        <v>0.51092800000000005</v>
      </c>
      <c r="D1789">
        <v>-0.77991100000000002</v>
      </c>
      <c r="E1789">
        <v>7.5465400000000002</v>
      </c>
      <c r="F1789">
        <v>48</v>
      </c>
    </row>
    <row r="1790" spans="1:6" x14ac:dyDescent="0.25">
      <c r="A1790">
        <v>1789</v>
      </c>
      <c r="B1790">
        <v>0.73681600000000003</v>
      </c>
      <c r="C1790">
        <v>1.97797</v>
      </c>
      <c r="D1790">
        <v>-0.47405199999999997</v>
      </c>
      <c r="E1790">
        <v>7.74491</v>
      </c>
      <c r="F1790">
        <v>48</v>
      </c>
    </row>
    <row r="1791" spans="1:6" x14ac:dyDescent="0.25">
      <c r="A1791">
        <v>1790</v>
      </c>
      <c r="B1791">
        <v>0.11372500000000001</v>
      </c>
      <c r="C1791">
        <v>-1.1877599999999999</v>
      </c>
      <c r="D1791">
        <v>5.22295</v>
      </c>
      <c r="E1791">
        <v>7.9471600000000002</v>
      </c>
      <c r="F1791">
        <v>48</v>
      </c>
    </row>
    <row r="1792" spans="1:6" x14ac:dyDescent="0.25">
      <c r="A1792">
        <v>1791</v>
      </c>
      <c r="B1792">
        <v>-2.3942E-3</v>
      </c>
      <c r="C1792">
        <v>-4.9315499999999998E-2</v>
      </c>
      <c r="D1792">
        <v>4.5130699999999999</v>
      </c>
      <c r="E1792">
        <v>8.1461000000000006</v>
      </c>
      <c r="F1792">
        <v>48</v>
      </c>
    </row>
    <row r="1793" spans="1:6" x14ac:dyDescent="0.25">
      <c r="A1793">
        <v>1792</v>
      </c>
      <c r="B1793">
        <v>0.29329</v>
      </c>
      <c r="C1793">
        <v>-2.1047400000000001</v>
      </c>
      <c r="D1793">
        <v>0.90441000000000005</v>
      </c>
      <c r="E1793">
        <v>8.3447099999999992</v>
      </c>
      <c r="F1793">
        <v>48</v>
      </c>
    </row>
    <row r="1794" spans="1:6" x14ac:dyDescent="0.25">
      <c r="A1794">
        <v>1793</v>
      </c>
      <c r="B1794">
        <v>0.63625900000000002</v>
      </c>
      <c r="C1794">
        <v>-1.80905</v>
      </c>
      <c r="D1794">
        <v>0.55784900000000004</v>
      </c>
      <c r="E1794">
        <v>8.5436599999999991</v>
      </c>
      <c r="F1794">
        <v>48</v>
      </c>
    </row>
    <row r="1795" spans="1:6" x14ac:dyDescent="0.25">
      <c r="A1795">
        <v>1794</v>
      </c>
      <c r="B1795">
        <v>0.60154300000000005</v>
      </c>
      <c r="C1795">
        <v>0.89040900000000001</v>
      </c>
      <c r="D1795">
        <v>-1.50057</v>
      </c>
      <c r="E1795">
        <v>8.7429600000000001</v>
      </c>
      <c r="F1795">
        <v>48</v>
      </c>
    </row>
    <row r="1796" spans="1:6" x14ac:dyDescent="0.25">
      <c r="A1796">
        <v>1795</v>
      </c>
      <c r="B1796">
        <v>0.56263700000000005</v>
      </c>
      <c r="C1796">
        <v>0.30083700000000002</v>
      </c>
      <c r="D1796">
        <v>-1.6675599999999999</v>
      </c>
      <c r="E1796">
        <v>8.9439100000000007</v>
      </c>
      <c r="F1796">
        <v>48</v>
      </c>
    </row>
    <row r="1797" spans="1:6" x14ac:dyDescent="0.25">
      <c r="A1797">
        <v>1796</v>
      </c>
      <c r="B1797">
        <v>1.0229200000000001</v>
      </c>
      <c r="C1797">
        <v>-0.13670399999999999</v>
      </c>
      <c r="D1797">
        <v>-0.86789799999999995</v>
      </c>
      <c r="E1797">
        <v>9.1440000000000001</v>
      </c>
      <c r="F1797">
        <v>48</v>
      </c>
    </row>
    <row r="1798" spans="1:6" x14ac:dyDescent="0.25">
      <c r="A1798">
        <v>1797</v>
      </c>
      <c r="B1798">
        <v>0.68593899999999997</v>
      </c>
      <c r="C1798">
        <v>-1.3798900000000001</v>
      </c>
      <c r="D1798">
        <v>0.25139099999999998</v>
      </c>
      <c r="E1798">
        <v>9.3421599999999998</v>
      </c>
      <c r="F1798">
        <v>48</v>
      </c>
    </row>
    <row r="1799" spans="1:6" x14ac:dyDescent="0.25">
      <c r="A1799">
        <v>1798</v>
      </c>
      <c r="B1799">
        <v>-0.30466199999999999</v>
      </c>
      <c r="C1799">
        <v>-1.2536</v>
      </c>
      <c r="D1799">
        <v>1.6166799999999999</v>
      </c>
      <c r="E1799">
        <v>9.5417699999999996</v>
      </c>
      <c r="F1799">
        <v>48</v>
      </c>
    </row>
    <row r="1800" spans="1:6" x14ac:dyDescent="0.25">
      <c r="A1800">
        <v>1799</v>
      </c>
      <c r="B1800">
        <v>0.19871900000000001</v>
      </c>
      <c r="C1800">
        <v>-0.73525399999999996</v>
      </c>
      <c r="D1800">
        <v>2.68689</v>
      </c>
      <c r="E1800">
        <v>9.7417099999999994</v>
      </c>
      <c r="F1800">
        <v>48</v>
      </c>
    </row>
    <row r="1801" spans="1:6" x14ac:dyDescent="0.25">
      <c r="A1801">
        <v>1800</v>
      </c>
      <c r="B1801">
        <v>0.42916100000000001</v>
      </c>
      <c r="C1801">
        <v>-2.08738</v>
      </c>
      <c r="D1801">
        <v>4.51546</v>
      </c>
      <c r="E1801">
        <v>9.9414099999999994</v>
      </c>
      <c r="F1801">
        <v>48</v>
      </c>
    </row>
    <row r="1802" spans="1:6" x14ac:dyDescent="0.25">
      <c r="A1802">
        <v>1801</v>
      </c>
      <c r="B1802">
        <v>0.82779499999999995</v>
      </c>
      <c r="C1802">
        <v>7.53911</v>
      </c>
      <c r="D1802">
        <v>1.6962900000000001</v>
      </c>
      <c r="E1802">
        <v>10.1404</v>
      </c>
      <c r="F1802">
        <v>48</v>
      </c>
    </row>
    <row r="1803" spans="1:6" x14ac:dyDescent="0.25">
      <c r="A1803">
        <v>1802</v>
      </c>
      <c r="B1803">
        <v>0.71706300000000001</v>
      </c>
      <c r="C1803">
        <v>1.04783</v>
      </c>
      <c r="D1803">
        <v>-0.31124600000000002</v>
      </c>
      <c r="E1803">
        <v>10.3405</v>
      </c>
      <c r="F1803">
        <v>48</v>
      </c>
    </row>
    <row r="1804" spans="1:6" x14ac:dyDescent="0.25">
      <c r="A1804">
        <v>1803</v>
      </c>
      <c r="B1804">
        <v>0.42676599999999998</v>
      </c>
      <c r="C1804">
        <v>0.167958</v>
      </c>
      <c r="D1804">
        <v>-0.66259500000000005</v>
      </c>
      <c r="E1804">
        <v>10.539400000000001</v>
      </c>
      <c r="F1804">
        <v>48</v>
      </c>
    </row>
    <row r="1805" spans="1:6" x14ac:dyDescent="0.25">
      <c r="A1805">
        <v>1804</v>
      </c>
      <c r="B1805">
        <v>0.33818100000000001</v>
      </c>
      <c r="C1805">
        <v>0.17394399999999999</v>
      </c>
      <c r="D1805">
        <v>-0.36990400000000001</v>
      </c>
      <c r="E1805">
        <v>10.738899999999999</v>
      </c>
      <c r="F1805">
        <v>48</v>
      </c>
    </row>
    <row r="1806" spans="1:6" x14ac:dyDescent="0.25">
      <c r="A1806">
        <v>1805</v>
      </c>
      <c r="B1806">
        <v>0.63266800000000001</v>
      </c>
      <c r="C1806">
        <v>1.95703</v>
      </c>
      <c r="D1806">
        <v>-0.48721999999999999</v>
      </c>
      <c r="E1806">
        <v>10.938599999999999</v>
      </c>
      <c r="F1806">
        <v>48</v>
      </c>
    </row>
    <row r="1807" spans="1:6" x14ac:dyDescent="0.25">
      <c r="A1807">
        <v>1806</v>
      </c>
      <c r="B1807">
        <v>0.41299999999999998</v>
      </c>
      <c r="C1807">
        <v>-0.55449199999999998</v>
      </c>
      <c r="D1807">
        <v>4.9865199999999996</v>
      </c>
      <c r="E1807">
        <v>11.138500000000001</v>
      </c>
      <c r="F1807">
        <v>48</v>
      </c>
    </row>
    <row r="1808" spans="1:6" x14ac:dyDescent="0.25">
      <c r="A1808">
        <v>1807</v>
      </c>
      <c r="B1808">
        <v>0.42197800000000002</v>
      </c>
      <c r="C1808">
        <v>-0.119944</v>
      </c>
      <c r="D1808">
        <v>4.7219600000000002</v>
      </c>
      <c r="E1808">
        <v>11.337300000000001</v>
      </c>
      <c r="F1808">
        <v>48</v>
      </c>
    </row>
    <row r="1809" spans="1:6" x14ac:dyDescent="0.25">
      <c r="A1809">
        <v>1808</v>
      </c>
      <c r="B1809">
        <v>0.90022000000000002</v>
      </c>
      <c r="C1809">
        <v>-1.18716</v>
      </c>
      <c r="D1809">
        <v>0.66080000000000005</v>
      </c>
      <c r="E1809">
        <v>11.5365</v>
      </c>
      <c r="F1809">
        <v>48</v>
      </c>
    </row>
    <row r="1810" spans="1:6" x14ac:dyDescent="0.25">
      <c r="A1810">
        <v>1809</v>
      </c>
      <c r="B1810">
        <v>5.62637E-2</v>
      </c>
      <c r="C1810">
        <v>-3.8555000000000001</v>
      </c>
      <c r="D1810">
        <v>1.2120599999999999</v>
      </c>
      <c r="E1810">
        <v>11.7369</v>
      </c>
      <c r="F1810">
        <v>48</v>
      </c>
    </row>
    <row r="1811" spans="1:6" x14ac:dyDescent="0.25">
      <c r="A1811">
        <v>1810</v>
      </c>
      <c r="B1811">
        <v>0.47105900000000001</v>
      </c>
      <c r="C1811">
        <v>0.32537700000000003</v>
      </c>
      <c r="D1811">
        <v>-1.90219</v>
      </c>
      <c r="E1811">
        <v>11.9352</v>
      </c>
      <c r="F1811">
        <v>48</v>
      </c>
    </row>
    <row r="1812" spans="1:6" x14ac:dyDescent="0.25">
      <c r="A1812">
        <v>1811</v>
      </c>
      <c r="B1812">
        <v>0.63685800000000004</v>
      </c>
      <c r="C1812">
        <v>-0.58741200000000005</v>
      </c>
      <c r="D1812">
        <v>-1.1617900000000001</v>
      </c>
      <c r="E1812">
        <v>12.1355</v>
      </c>
      <c r="F1812">
        <v>48</v>
      </c>
    </row>
    <row r="1813" spans="1:6" x14ac:dyDescent="0.25">
      <c r="A1813">
        <v>1812</v>
      </c>
      <c r="B1813">
        <v>0.43275200000000003</v>
      </c>
      <c r="C1813">
        <v>0.43910199999999999</v>
      </c>
      <c r="D1813">
        <v>-2.31759</v>
      </c>
      <c r="E1813">
        <v>12.336</v>
      </c>
      <c r="F1813">
        <v>48</v>
      </c>
    </row>
    <row r="1814" spans="1:6" x14ac:dyDescent="0.25">
      <c r="A1814">
        <v>1813</v>
      </c>
      <c r="B1814">
        <v>0.53450600000000004</v>
      </c>
      <c r="C1814">
        <v>-1.3864799999999999</v>
      </c>
      <c r="D1814">
        <v>0.22505500000000001</v>
      </c>
      <c r="E1814">
        <v>12.536300000000001</v>
      </c>
      <c r="F1814">
        <v>48</v>
      </c>
    </row>
    <row r="1815" spans="1:6" x14ac:dyDescent="0.25">
      <c r="A1815">
        <v>1814</v>
      </c>
      <c r="B1815">
        <v>0.68354499999999996</v>
      </c>
      <c r="C1815">
        <v>-0.66402600000000001</v>
      </c>
      <c r="D1815">
        <v>-2.33435E-2</v>
      </c>
      <c r="E1815">
        <v>12.735900000000001</v>
      </c>
      <c r="F1815">
        <v>48</v>
      </c>
    </row>
    <row r="1816" spans="1:6" x14ac:dyDescent="0.25">
      <c r="A1816">
        <v>1815</v>
      </c>
      <c r="B1816">
        <v>0.96606000000000003</v>
      </c>
      <c r="C1816">
        <v>-1.13449</v>
      </c>
      <c r="D1816">
        <v>3.8085800000000001</v>
      </c>
      <c r="E1816">
        <v>12.933999999999999</v>
      </c>
      <c r="F1816">
        <v>48</v>
      </c>
    </row>
    <row r="1817" spans="1:6" x14ac:dyDescent="0.25">
      <c r="A1817">
        <v>1816</v>
      </c>
      <c r="B1817">
        <v>0.18854299999999999</v>
      </c>
      <c r="C1817">
        <v>-0.67360299999999995</v>
      </c>
      <c r="D1817">
        <v>5.1152100000000003</v>
      </c>
      <c r="E1817">
        <v>13.132099999999999</v>
      </c>
      <c r="F1817">
        <v>48</v>
      </c>
    </row>
    <row r="1818" spans="1:6" x14ac:dyDescent="0.25">
      <c r="A1818">
        <v>1817</v>
      </c>
      <c r="B1818">
        <v>0.84575199999999995</v>
      </c>
      <c r="C1818">
        <v>5.91045</v>
      </c>
      <c r="D1818">
        <v>1.19411</v>
      </c>
      <c r="E1818">
        <v>13.3346</v>
      </c>
      <c r="F1818">
        <v>48</v>
      </c>
    </row>
    <row r="1819" spans="1:6" x14ac:dyDescent="0.25">
      <c r="A1819">
        <v>1818</v>
      </c>
      <c r="B1819">
        <v>0.37708700000000001</v>
      </c>
      <c r="C1819">
        <v>0.93110999999999999</v>
      </c>
      <c r="D1819">
        <v>-0.13228000000000001</v>
      </c>
      <c r="E1819">
        <v>13.5335</v>
      </c>
      <c r="F1819">
        <v>48</v>
      </c>
    </row>
    <row r="1820" spans="1:6" x14ac:dyDescent="0.25">
      <c r="A1820">
        <v>1819</v>
      </c>
      <c r="B1820">
        <v>0.46926400000000001</v>
      </c>
      <c r="C1820">
        <v>0.35949500000000001</v>
      </c>
      <c r="D1820">
        <v>-1.21685</v>
      </c>
      <c r="E1820">
        <v>13.733499999999999</v>
      </c>
      <c r="F1820">
        <v>48</v>
      </c>
    </row>
    <row r="1821" spans="1:6" x14ac:dyDescent="0.25">
      <c r="A1821">
        <v>1820</v>
      </c>
      <c r="B1821">
        <v>0.44173000000000001</v>
      </c>
      <c r="C1821">
        <v>0.849109</v>
      </c>
      <c r="D1821">
        <v>-1.3036399999999999</v>
      </c>
      <c r="E1821">
        <v>13.9308</v>
      </c>
      <c r="F1821">
        <v>48</v>
      </c>
    </row>
    <row r="1822" spans="1:6" x14ac:dyDescent="0.25">
      <c r="A1822">
        <v>1821</v>
      </c>
      <c r="B1822">
        <v>1.0486599999999999</v>
      </c>
      <c r="C1822">
        <v>3.4402300000000001</v>
      </c>
      <c r="D1822">
        <v>2.6850999999999998</v>
      </c>
      <c r="E1822">
        <v>14.131</v>
      </c>
      <c r="F1822">
        <v>48</v>
      </c>
    </row>
    <row r="1823" spans="1:6" x14ac:dyDescent="0.25">
      <c r="A1823">
        <v>1822</v>
      </c>
      <c r="B1823">
        <v>-0.22984299999999999</v>
      </c>
      <c r="C1823">
        <v>-0.61314999999999997</v>
      </c>
      <c r="D1823">
        <v>5.0050800000000004</v>
      </c>
      <c r="E1823">
        <v>14.3324</v>
      </c>
      <c r="F1823">
        <v>48</v>
      </c>
    </row>
    <row r="1824" spans="1:6" x14ac:dyDescent="0.25">
      <c r="A1824">
        <v>1823</v>
      </c>
      <c r="B1824">
        <v>0.30885200000000002</v>
      </c>
      <c r="C1824">
        <v>-8.4629999999999997E-2</v>
      </c>
      <c r="D1824">
        <v>3.4674</v>
      </c>
      <c r="E1824">
        <v>14.531599999999999</v>
      </c>
      <c r="F1824">
        <v>48</v>
      </c>
    </row>
    <row r="1825" spans="1:6" x14ac:dyDescent="0.25">
      <c r="A1825">
        <v>1824</v>
      </c>
      <c r="B1825">
        <v>0.755969</v>
      </c>
      <c r="C1825">
        <v>-2.02393</v>
      </c>
      <c r="D1825">
        <v>0.265158</v>
      </c>
      <c r="E1825">
        <v>14.730700000000001</v>
      </c>
      <c r="F1825">
        <v>48</v>
      </c>
    </row>
    <row r="1826" spans="1:6" x14ac:dyDescent="0.25">
      <c r="A1826">
        <v>1825</v>
      </c>
      <c r="B1826">
        <v>0.35374299999999997</v>
      </c>
      <c r="C1826">
        <v>-0.89865799999999996</v>
      </c>
      <c r="D1826">
        <v>-0.39623999999999998</v>
      </c>
      <c r="E1826">
        <v>14.9282</v>
      </c>
      <c r="F1826">
        <v>48</v>
      </c>
    </row>
    <row r="1827" spans="1:6" x14ac:dyDescent="0.25">
      <c r="A1827">
        <v>1826</v>
      </c>
      <c r="B1827">
        <v>1.0630299999999999</v>
      </c>
      <c r="C1827">
        <v>0.32058900000000001</v>
      </c>
      <c r="D1827">
        <v>-1.1013299999999999</v>
      </c>
      <c r="E1827">
        <v>15.128399999999999</v>
      </c>
      <c r="F1827">
        <v>48</v>
      </c>
    </row>
    <row r="1828" spans="1:6" x14ac:dyDescent="0.25">
      <c r="A1828">
        <v>1827</v>
      </c>
      <c r="B1828">
        <v>0.77093299999999998</v>
      </c>
      <c r="C1828">
        <v>-0.26239899999999999</v>
      </c>
      <c r="D1828">
        <v>-1.75675</v>
      </c>
      <c r="E1828">
        <v>15.3278</v>
      </c>
      <c r="F1828">
        <v>48</v>
      </c>
    </row>
    <row r="1829" spans="1:6" x14ac:dyDescent="0.25">
      <c r="A1829">
        <v>1828</v>
      </c>
      <c r="B1829">
        <v>0.72484499999999996</v>
      </c>
      <c r="C1829">
        <v>-7.86438E-2</v>
      </c>
      <c r="D1829">
        <v>-1.5903499999999999</v>
      </c>
      <c r="E1829">
        <v>15.53</v>
      </c>
      <c r="F1829">
        <v>48</v>
      </c>
    </row>
    <row r="1830" spans="1:6" x14ac:dyDescent="0.25">
      <c r="A1830">
        <v>1829</v>
      </c>
      <c r="B1830">
        <v>0.69491700000000001</v>
      </c>
      <c r="C1830">
        <v>-0.15765299999999999</v>
      </c>
      <c r="D1830">
        <v>-1.7100599999999999</v>
      </c>
      <c r="E1830">
        <v>15.7285</v>
      </c>
      <c r="F1830">
        <v>48</v>
      </c>
    </row>
    <row r="1831" spans="1:6" x14ac:dyDescent="0.25">
      <c r="A1831">
        <v>1830</v>
      </c>
      <c r="B1831">
        <v>0.70389500000000005</v>
      </c>
      <c r="C1831">
        <v>-0.170821</v>
      </c>
      <c r="D1831">
        <v>-1.69689</v>
      </c>
      <c r="E1831">
        <v>15.9278</v>
      </c>
      <c r="F1831">
        <v>48</v>
      </c>
    </row>
    <row r="1832" spans="1:6" x14ac:dyDescent="0.25">
      <c r="A1832">
        <v>1831</v>
      </c>
      <c r="B1832">
        <v>0.63625900000000002</v>
      </c>
      <c r="C1832">
        <v>-0.19236900000000001</v>
      </c>
      <c r="D1832">
        <v>-1.74777</v>
      </c>
      <c r="E1832">
        <v>16.126899999999999</v>
      </c>
      <c r="F1832">
        <v>48</v>
      </c>
    </row>
    <row r="1833" spans="1:6" x14ac:dyDescent="0.25">
      <c r="A1833">
        <v>1832</v>
      </c>
      <c r="B1833">
        <v>0.69372</v>
      </c>
      <c r="C1833">
        <v>-0.26778600000000002</v>
      </c>
      <c r="D1833">
        <v>-1.8088200000000001</v>
      </c>
      <c r="E1833">
        <v>16.325099999999999</v>
      </c>
      <c r="F1833">
        <v>48</v>
      </c>
    </row>
    <row r="1834" spans="1:6" x14ac:dyDescent="0.25">
      <c r="A1834">
        <v>1833</v>
      </c>
      <c r="B1834">
        <v>0.60034600000000005</v>
      </c>
      <c r="C1834">
        <v>-0.101988</v>
      </c>
      <c r="D1834">
        <v>-1.8860300000000001</v>
      </c>
      <c r="E1834">
        <v>16.527799999999999</v>
      </c>
      <c r="F1834">
        <v>48</v>
      </c>
    </row>
    <row r="1835" spans="1:6" x14ac:dyDescent="0.25">
      <c r="A1835">
        <v>1834</v>
      </c>
      <c r="B1835">
        <v>0.56203899999999996</v>
      </c>
      <c r="C1835">
        <v>-0.173814</v>
      </c>
      <c r="D1835">
        <v>-1.95187</v>
      </c>
      <c r="E1835">
        <v>16.7256</v>
      </c>
      <c r="F1835">
        <v>48</v>
      </c>
    </row>
    <row r="1836" spans="1:6" x14ac:dyDescent="0.25">
      <c r="A1836">
        <v>1835</v>
      </c>
      <c r="B1836">
        <v>0.52911900000000001</v>
      </c>
      <c r="C1836">
        <v>-0.19236900000000001</v>
      </c>
      <c r="D1836">
        <v>-2.0135200000000002</v>
      </c>
      <c r="E1836">
        <v>16.924499999999998</v>
      </c>
      <c r="F1836">
        <v>48</v>
      </c>
    </row>
    <row r="1837" spans="1:6" x14ac:dyDescent="0.25">
      <c r="A1837">
        <v>1836</v>
      </c>
      <c r="B1837">
        <v>0.55844800000000006</v>
      </c>
      <c r="C1837">
        <v>-0.18398900000000001</v>
      </c>
      <c r="D1837">
        <v>-2.0249000000000001</v>
      </c>
      <c r="E1837">
        <v>17.124400000000001</v>
      </c>
      <c r="F1837">
        <v>48</v>
      </c>
    </row>
    <row r="1838" spans="1:6" x14ac:dyDescent="0.25">
      <c r="A1838">
        <v>1837</v>
      </c>
      <c r="B1838">
        <v>0.51954199999999995</v>
      </c>
      <c r="C1838">
        <v>-0.27915899999999999</v>
      </c>
      <c r="D1838">
        <v>-1.94529</v>
      </c>
      <c r="E1838">
        <v>17.322600000000001</v>
      </c>
      <c r="F1838">
        <v>48</v>
      </c>
    </row>
    <row r="1839" spans="1:6" x14ac:dyDescent="0.25">
      <c r="A1839">
        <v>1838</v>
      </c>
      <c r="B1839">
        <v>0.52432999999999996</v>
      </c>
      <c r="C1839">
        <v>-0.264793</v>
      </c>
      <c r="D1839">
        <v>-2.0230999999999999</v>
      </c>
      <c r="E1839">
        <v>17.525099999999998</v>
      </c>
      <c r="F1839">
        <v>48</v>
      </c>
    </row>
    <row r="1840" spans="1:6" x14ac:dyDescent="0.25">
      <c r="A1840">
        <v>1839</v>
      </c>
      <c r="B1840">
        <v>0.53570300000000004</v>
      </c>
      <c r="C1840">
        <v>-0.18698200000000001</v>
      </c>
      <c r="D1840">
        <v>-2.0314800000000002</v>
      </c>
      <c r="E1840">
        <v>17.723199999999999</v>
      </c>
      <c r="F1840">
        <v>48</v>
      </c>
    </row>
    <row r="1841" spans="1:6" x14ac:dyDescent="0.25">
      <c r="A1841">
        <v>1840</v>
      </c>
      <c r="B1841">
        <v>0.58538199999999996</v>
      </c>
      <c r="C1841">
        <v>-0.14927299999999999</v>
      </c>
      <c r="D1841">
        <v>-2.13802</v>
      </c>
      <c r="E1841">
        <v>17.923300000000001</v>
      </c>
      <c r="F1841">
        <v>48</v>
      </c>
    </row>
    <row r="1842" spans="1:6" x14ac:dyDescent="0.25">
      <c r="A1842">
        <v>1841</v>
      </c>
      <c r="B1842">
        <v>0.50697199999999998</v>
      </c>
      <c r="C1842">
        <v>-0.27676400000000001</v>
      </c>
      <c r="D1842">
        <v>-1.9494800000000001</v>
      </c>
      <c r="E1842">
        <v>18.122299999999999</v>
      </c>
      <c r="F1842">
        <v>48</v>
      </c>
    </row>
    <row r="1843" spans="1:6" x14ac:dyDescent="0.25">
      <c r="A1843">
        <v>1842</v>
      </c>
      <c r="B1843">
        <v>0.48542400000000002</v>
      </c>
      <c r="C1843">
        <v>-0.29771300000000001</v>
      </c>
      <c r="D1843">
        <v>-2.0524300000000002</v>
      </c>
      <c r="E1843">
        <v>18.3216</v>
      </c>
      <c r="F1843">
        <v>48</v>
      </c>
    </row>
    <row r="1844" spans="1:6" x14ac:dyDescent="0.25">
      <c r="A1844">
        <v>1843</v>
      </c>
      <c r="B1844">
        <v>0.499191</v>
      </c>
      <c r="C1844">
        <v>-0.185784</v>
      </c>
      <c r="D1844">
        <v>-2.1715399999999998</v>
      </c>
      <c r="E1844">
        <v>18.5214</v>
      </c>
      <c r="F1844">
        <v>48</v>
      </c>
    </row>
    <row r="1845" spans="1:6" x14ac:dyDescent="0.25">
      <c r="A1845">
        <v>1844</v>
      </c>
      <c r="B1845">
        <v>0.52133700000000005</v>
      </c>
      <c r="C1845">
        <v>-0.15525800000000001</v>
      </c>
      <c r="D1845">
        <v>-2.00874</v>
      </c>
      <c r="E1845">
        <v>18.719899999999999</v>
      </c>
      <c r="F1845">
        <v>48</v>
      </c>
    </row>
    <row r="1846" spans="1:6" x14ac:dyDescent="0.25">
      <c r="A1846">
        <v>1845</v>
      </c>
      <c r="B1846">
        <v>0.469862</v>
      </c>
      <c r="C1846">
        <v>-0.23905599999999999</v>
      </c>
      <c r="D1846">
        <v>-1.9195500000000001</v>
      </c>
      <c r="E1846">
        <v>18.9208</v>
      </c>
      <c r="F1846">
        <v>48</v>
      </c>
    </row>
    <row r="1847" spans="1:6" x14ac:dyDescent="0.25">
      <c r="A1847">
        <v>1846</v>
      </c>
      <c r="B1847">
        <v>0.80086000000000002</v>
      </c>
      <c r="C1847">
        <v>0.59711899999999996</v>
      </c>
      <c r="D1847">
        <v>-2.34632</v>
      </c>
      <c r="E1847">
        <v>19.118500000000001</v>
      </c>
      <c r="F1847">
        <v>48</v>
      </c>
    </row>
    <row r="1848" spans="1:6" x14ac:dyDescent="0.25">
      <c r="A1848">
        <v>1847</v>
      </c>
      <c r="B1848">
        <v>0.41479500000000002</v>
      </c>
      <c r="C1848">
        <v>6.1416600000000002E-2</v>
      </c>
      <c r="D1848">
        <v>-0.35913</v>
      </c>
      <c r="E1848">
        <v>0.23460300000000001</v>
      </c>
      <c r="F1848">
        <v>51</v>
      </c>
    </row>
    <row r="1849" spans="1:6" x14ac:dyDescent="0.25">
      <c r="A1849">
        <v>1848</v>
      </c>
      <c r="B1849">
        <v>0.43753999999999998</v>
      </c>
      <c r="C1849">
        <v>4.4058800000000002E-2</v>
      </c>
      <c r="D1849">
        <v>-0.32860400000000001</v>
      </c>
      <c r="E1849">
        <v>0.40467700000000001</v>
      </c>
      <c r="F1849">
        <v>51</v>
      </c>
    </row>
    <row r="1850" spans="1:6" x14ac:dyDescent="0.25">
      <c r="A1850">
        <v>1849</v>
      </c>
      <c r="B1850">
        <v>0.43634299999999998</v>
      </c>
      <c r="C1850">
        <v>3.3285099999999998E-2</v>
      </c>
      <c r="D1850">
        <v>-0.33818100000000001</v>
      </c>
      <c r="E1850">
        <v>0.60241</v>
      </c>
      <c r="F1850">
        <v>51</v>
      </c>
    </row>
    <row r="1851" spans="1:6" x14ac:dyDescent="0.25">
      <c r="A1851">
        <v>1850</v>
      </c>
      <c r="B1851">
        <v>0.44053300000000001</v>
      </c>
      <c r="C1851">
        <v>3.6277700000000003E-2</v>
      </c>
      <c r="D1851">
        <v>-0.55246200000000001</v>
      </c>
      <c r="E1851">
        <v>0.80365900000000001</v>
      </c>
      <c r="F1851">
        <v>51</v>
      </c>
    </row>
    <row r="1852" spans="1:6" x14ac:dyDescent="0.25">
      <c r="A1852">
        <v>1851</v>
      </c>
      <c r="B1852">
        <v>0.41659099999999999</v>
      </c>
      <c r="C1852">
        <v>6.3811300000000001E-2</v>
      </c>
      <c r="D1852">
        <v>-0.39025500000000002</v>
      </c>
      <c r="E1852">
        <v>1.0033099999999999</v>
      </c>
      <c r="F1852">
        <v>51</v>
      </c>
    </row>
    <row r="1853" spans="1:6" x14ac:dyDescent="0.25">
      <c r="A1853">
        <v>1852</v>
      </c>
      <c r="B1853">
        <v>0.42137999999999998</v>
      </c>
      <c r="C1853">
        <v>2.2510499999999999E-2</v>
      </c>
      <c r="D1853">
        <v>-0.33698400000000001</v>
      </c>
      <c r="E1853">
        <v>1.2033400000000001</v>
      </c>
      <c r="F1853">
        <v>51</v>
      </c>
    </row>
    <row r="1854" spans="1:6" x14ac:dyDescent="0.25">
      <c r="A1854">
        <v>1853</v>
      </c>
      <c r="B1854">
        <v>0.396839</v>
      </c>
      <c r="C1854">
        <v>0.12187000000000001</v>
      </c>
      <c r="D1854">
        <v>-0.28790300000000002</v>
      </c>
      <c r="E1854">
        <v>1.40083</v>
      </c>
      <c r="F1854">
        <v>51</v>
      </c>
    </row>
    <row r="1855" spans="1:6" x14ac:dyDescent="0.25">
      <c r="A1855">
        <v>1854</v>
      </c>
      <c r="B1855">
        <v>0.47764299999999998</v>
      </c>
      <c r="C1855">
        <v>0.31041299999999999</v>
      </c>
      <c r="D1855">
        <v>-7.0030400000000007E-2</v>
      </c>
      <c r="E1855">
        <v>1.6008100000000001</v>
      </c>
      <c r="F1855">
        <v>51</v>
      </c>
    </row>
    <row r="1856" spans="1:6" x14ac:dyDescent="0.25">
      <c r="A1856">
        <v>1855</v>
      </c>
      <c r="B1856">
        <v>0.48841699999999999</v>
      </c>
      <c r="C1856">
        <v>1.4219200000000001</v>
      </c>
      <c r="D1856">
        <v>-9.7563700000000003E-2</v>
      </c>
      <c r="E1856">
        <v>1.80067</v>
      </c>
      <c r="F1856">
        <v>51</v>
      </c>
    </row>
    <row r="1857" spans="1:6" x14ac:dyDescent="0.25">
      <c r="A1857">
        <v>1856</v>
      </c>
      <c r="B1857">
        <v>0.68115000000000003</v>
      </c>
      <c r="C1857">
        <v>-1.32064</v>
      </c>
      <c r="D1857">
        <v>4.98353</v>
      </c>
      <c r="E1857">
        <v>2.00007</v>
      </c>
      <c r="F1857">
        <v>51</v>
      </c>
    </row>
    <row r="1858" spans="1:6" x14ac:dyDescent="0.25">
      <c r="A1858">
        <v>1857</v>
      </c>
      <c r="B1858">
        <v>0.58418499999999995</v>
      </c>
      <c r="C1858">
        <v>0.169156</v>
      </c>
      <c r="D1858">
        <v>5.1170099999999996</v>
      </c>
      <c r="E1858">
        <v>2.1994899999999999</v>
      </c>
      <c r="F1858">
        <v>51</v>
      </c>
    </row>
    <row r="1859" spans="1:6" x14ac:dyDescent="0.25">
      <c r="A1859">
        <v>1858</v>
      </c>
      <c r="B1859">
        <v>0.44113200000000002</v>
      </c>
      <c r="C1859">
        <v>-1.94313</v>
      </c>
      <c r="D1859">
        <v>2.4917699999999998</v>
      </c>
      <c r="E1859">
        <v>2.3984399999999999</v>
      </c>
      <c r="F1859">
        <v>51</v>
      </c>
    </row>
    <row r="1860" spans="1:6" x14ac:dyDescent="0.25">
      <c r="A1860">
        <v>1859</v>
      </c>
      <c r="B1860">
        <v>-4.9081100000000003E-2</v>
      </c>
      <c r="C1860">
        <v>-2.6314600000000001</v>
      </c>
      <c r="D1860">
        <v>1.3395600000000001</v>
      </c>
      <c r="E1860">
        <v>2.59728</v>
      </c>
      <c r="F1860">
        <v>51</v>
      </c>
    </row>
    <row r="1861" spans="1:6" x14ac:dyDescent="0.25">
      <c r="A1861">
        <v>1860</v>
      </c>
      <c r="B1861">
        <v>-0.42377399999999998</v>
      </c>
      <c r="C1861">
        <v>1.4302999999999999</v>
      </c>
      <c r="D1861">
        <v>2.2493500000000002</v>
      </c>
      <c r="E1861">
        <v>2.7989899999999999</v>
      </c>
      <c r="F1861">
        <v>51</v>
      </c>
    </row>
    <row r="1862" spans="1:6" x14ac:dyDescent="0.25">
      <c r="A1862">
        <v>1861</v>
      </c>
      <c r="B1862">
        <v>-0.316633</v>
      </c>
      <c r="C1862">
        <v>0.13084899999999999</v>
      </c>
      <c r="D1862">
        <v>1.1444300000000001</v>
      </c>
      <c r="E1862">
        <v>2.9971899999999998</v>
      </c>
      <c r="F1862">
        <v>51</v>
      </c>
    </row>
    <row r="1863" spans="1:6" x14ac:dyDescent="0.25">
      <c r="A1863">
        <v>1862</v>
      </c>
      <c r="B1863">
        <v>-2.75333E-2</v>
      </c>
      <c r="C1863">
        <v>-0.165434</v>
      </c>
      <c r="D1863">
        <v>1.3581099999999999</v>
      </c>
      <c r="E1863">
        <v>3.1988300000000001</v>
      </c>
      <c r="F1863">
        <v>51</v>
      </c>
    </row>
    <row r="1864" spans="1:6" x14ac:dyDescent="0.25">
      <c r="A1864">
        <v>1863</v>
      </c>
      <c r="B1864">
        <v>-1.16418</v>
      </c>
      <c r="C1864">
        <v>-2.9073899999999999</v>
      </c>
      <c r="D1864">
        <v>2.2924500000000001</v>
      </c>
      <c r="E1864">
        <v>3.3963100000000002</v>
      </c>
      <c r="F1864">
        <v>51</v>
      </c>
    </row>
    <row r="1865" spans="1:6" x14ac:dyDescent="0.25">
      <c r="A1865">
        <v>1864</v>
      </c>
      <c r="B1865">
        <v>1.1210800000000001</v>
      </c>
      <c r="C1865">
        <v>-2.6212900000000001</v>
      </c>
      <c r="D1865">
        <v>3.5368300000000001</v>
      </c>
      <c r="E1865">
        <v>3.5948899999999999</v>
      </c>
      <c r="F1865">
        <v>51</v>
      </c>
    </row>
    <row r="1866" spans="1:6" x14ac:dyDescent="0.25">
      <c r="A1866">
        <v>1865</v>
      </c>
      <c r="B1866">
        <v>0.19572600000000001</v>
      </c>
      <c r="C1866">
        <v>-0.65684399999999998</v>
      </c>
      <c r="D1866">
        <v>5.8484400000000001</v>
      </c>
      <c r="E1866">
        <v>3.7951700000000002</v>
      </c>
      <c r="F1866">
        <v>51</v>
      </c>
    </row>
    <row r="1867" spans="1:6" x14ac:dyDescent="0.25">
      <c r="A1867">
        <v>1866</v>
      </c>
      <c r="B1867">
        <v>0.428562</v>
      </c>
      <c r="C1867">
        <v>1.3249599999999999</v>
      </c>
      <c r="D1867">
        <v>6.7061599999999997</v>
      </c>
      <c r="E1867">
        <v>3.9950199999999998</v>
      </c>
      <c r="F1867">
        <v>51</v>
      </c>
    </row>
    <row r="1868" spans="1:6" x14ac:dyDescent="0.25">
      <c r="A1868">
        <v>1867</v>
      </c>
      <c r="B1868">
        <v>0.12928700000000001</v>
      </c>
      <c r="C1868">
        <v>0.16436799999999999</v>
      </c>
      <c r="D1868">
        <v>1.1964999999999999</v>
      </c>
      <c r="E1868">
        <v>4.1964800000000002</v>
      </c>
      <c r="F1868">
        <v>51</v>
      </c>
    </row>
    <row r="1869" spans="1:6" x14ac:dyDescent="0.25">
      <c r="A1869">
        <v>1868</v>
      </c>
      <c r="B1869">
        <v>0.58119200000000004</v>
      </c>
      <c r="C1869">
        <v>0.28168300000000002</v>
      </c>
      <c r="D1869">
        <v>1.0187299999999999</v>
      </c>
      <c r="E1869">
        <v>4.3938499999999996</v>
      </c>
      <c r="F1869">
        <v>51</v>
      </c>
    </row>
    <row r="1870" spans="1:6" x14ac:dyDescent="0.25">
      <c r="A1870">
        <v>1869</v>
      </c>
      <c r="B1870">
        <v>0.61471100000000001</v>
      </c>
      <c r="C1870">
        <v>3.5910700000000002</v>
      </c>
      <c r="D1870">
        <v>2.7485400000000002</v>
      </c>
      <c r="E1870">
        <v>4.59321</v>
      </c>
      <c r="F1870">
        <v>51</v>
      </c>
    </row>
    <row r="1871" spans="1:6" x14ac:dyDescent="0.25">
      <c r="A1871">
        <v>1870</v>
      </c>
      <c r="B1871">
        <v>1.4874000000000001</v>
      </c>
      <c r="C1871">
        <v>2.0330400000000002</v>
      </c>
      <c r="D1871">
        <v>5.8514299999999997</v>
      </c>
      <c r="E1871">
        <v>4.7921699999999996</v>
      </c>
      <c r="F1871">
        <v>51</v>
      </c>
    </row>
    <row r="1872" spans="1:6" x14ac:dyDescent="0.25">
      <c r="A1872">
        <v>1871</v>
      </c>
      <c r="B1872">
        <v>0.99479099999999998</v>
      </c>
      <c r="C1872">
        <v>-0.22229599999999999</v>
      </c>
      <c r="D1872">
        <v>3.6960500000000001</v>
      </c>
      <c r="E1872">
        <v>4.9950700000000001</v>
      </c>
      <c r="F1872">
        <v>51</v>
      </c>
    </row>
    <row r="1873" spans="1:6" x14ac:dyDescent="0.25">
      <c r="A1873">
        <v>1872</v>
      </c>
      <c r="B1873">
        <v>0.87986900000000001</v>
      </c>
      <c r="C1873">
        <v>-6.3478599999999998</v>
      </c>
      <c r="D1873">
        <v>1.4167700000000001</v>
      </c>
      <c r="E1873">
        <v>5.1935700000000002</v>
      </c>
      <c r="F1873">
        <v>51</v>
      </c>
    </row>
    <row r="1874" spans="1:6" x14ac:dyDescent="0.25">
      <c r="A1874">
        <v>1873</v>
      </c>
      <c r="B1874">
        <v>0.573411</v>
      </c>
      <c r="C1874">
        <v>4.1166</v>
      </c>
      <c r="D1874">
        <v>1.87107</v>
      </c>
      <c r="E1874">
        <v>5.3912399999999998</v>
      </c>
      <c r="F1874">
        <v>51</v>
      </c>
    </row>
    <row r="1875" spans="1:6" x14ac:dyDescent="0.25">
      <c r="A1875">
        <v>1874</v>
      </c>
      <c r="B1875">
        <v>0.120309</v>
      </c>
      <c r="C1875">
        <v>2.9094700000000001E-2</v>
      </c>
      <c r="D1875">
        <v>1.06602</v>
      </c>
      <c r="E1875">
        <v>5.59009</v>
      </c>
      <c r="F1875">
        <v>51</v>
      </c>
    </row>
    <row r="1876" spans="1:6" x14ac:dyDescent="0.25">
      <c r="A1876">
        <v>1875</v>
      </c>
      <c r="B1876">
        <v>-0.29987399999999997</v>
      </c>
      <c r="C1876">
        <v>-0.32045800000000002</v>
      </c>
      <c r="D1876">
        <v>2.0596100000000002</v>
      </c>
      <c r="E1876">
        <v>5.7899900000000004</v>
      </c>
      <c r="F1876">
        <v>51</v>
      </c>
    </row>
    <row r="1877" spans="1:6" x14ac:dyDescent="0.25">
      <c r="A1877">
        <v>1876</v>
      </c>
      <c r="B1877">
        <v>0.105943</v>
      </c>
      <c r="C1877">
        <v>-5.2483199999999997</v>
      </c>
      <c r="D1877">
        <v>1.3778600000000001</v>
      </c>
      <c r="E1877">
        <v>5.9926599999999999</v>
      </c>
      <c r="F1877">
        <v>51</v>
      </c>
    </row>
    <row r="1878" spans="1:6" x14ac:dyDescent="0.25">
      <c r="A1878">
        <v>1877</v>
      </c>
      <c r="B1878">
        <v>0.70030400000000004</v>
      </c>
      <c r="C1878">
        <v>1.5620899999999999E-3</v>
      </c>
      <c r="D1878">
        <v>4.2006300000000003</v>
      </c>
      <c r="E1878">
        <v>6.1905200000000002</v>
      </c>
      <c r="F1878">
        <v>51</v>
      </c>
    </row>
    <row r="1879" spans="1:6" x14ac:dyDescent="0.25">
      <c r="A1879">
        <v>1878</v>
      </c>
      <c r="B1879">
        <v>-0.11133</v>
      </c>
      <c r="C1879">
        <v>0.12546199999999999</v>
      </c>
      <c r="D1879">
        <v>5.6048299999999998</v>
      </c>
      <c r="E1879">
        <v>6.3886099999999999</v>
      </c>
      <c r="F1879">
        <v>51</v>
      </c>
    </row>
    <row r="1880" spans="1:6" x14ac:dyDescent="0.25">
      <c r="A1880">
        <v>1879</v>
      </c>
      <c r="B1880">
        <v>-0.48602299999999998</v>
      </c>
      <c r="C1880">
        <v>3.9998800000000001</v>
      </c>
      <c r="D1880">
        <v>3.43987</v>
      </c>
      <c r="E1880">
        <v>6.5876200000000003</v>
      </c>
      <c r="F1880">
        <v>51</v>
      </c>
    </row>
    <row r="1881" spans="1:6" x14ac:dyDescent="0.25">
      <c r="A1881">
        <v>1880</v>
      </c>
      <c r="B1881">
        <v>0.24420900000000001</v>
      </c>
      <c r="C1881">
        <v>0.91375300000000004</v>
      </c>
      <c r="D1881">
        <v>-0.36212299999999997</v>
      </c>
      <c r="E1881">
        <v>6.78775</v>
      </c>
      <c r="F1881">
        <v>51</v>
      </c>
    </row>
    <row r="1882" spans="1:6" x14ac:dyDescent="0.25">
      <c r="A1882">
        <v>1881</v>
      </c>
      <c r="B1882">
        <v>0.52313299999999996</v>
      </c>
      <c r="C1882">
        <v>0.55881199999999998</v>
      </c>
      <c r="D1882">
        <v>-0.58598099999999997</v>
      </c>
      <c r="E1882">
        <v>6.9882299999999997</v>
      </c>
      <c r="F1882">
        <v>51</v>
      </c>
    </row>
    <row r="1883" spans="1:6" x14ac:dyDescent="0.25">
      <c r="A1883">
        <v>1882</v>
      </c>
      <c r="B1883">
        <v>0.461482</v>
      </c>
      <c r="C1883">
        <v>0.96582599999999996</v>
      </c>
      <c r="D1883">
        <v>-0.509965</v>
      </c>
      <c r="E1883">
        <v>7.1887699999999999</v>
      </c>
      <c r="F1883">
        <v>51</v>
      </c>
    </row>
    <row r="1884" spans="1:6" x14ac:dyDescent="0.25">
      <c r="A1884">
        <v>1883</v>
      </c>
      <c r="B1884">
        <v>-0.48422700000000002</v>
      </c>
      <c r="C1884">
        <v>-1.4828399999999999</v>
      </c>
      <c r="D1884">
        <v>3.0298600000000002</v>
      </c>
      <c r="E1884">
        <v>7.3873100000000003</v>
      </c>
      <c r="F1884">
        <v>51</v>
      </c>
    </row>
    <row r="1885" spans="1:6" x14ac:dyDescent="0.25">
      <c r="A1885">
        <v>1884</v>
      </c>
      <c r="B1885">
        <v>1.2785</v>
      </c>
      <c r="C1885">
        <v>0.83414600000000005</v>
      </c>
      <c r="D1885">
        <v>4.5094799999999999</v>
      </c>
      <c r="E1885">
        <v>7.5853700000000002</v>
      </c>
      <c r="F1885">
        <v>51</v>
      </c>
    </row>
    <row r="1886" spans="1:6" x14ac:dyDescent="0.25">
      <c r="A1886">
        <v>1885</v>
      </c>
      <c r="B1886">
        <v>0.49679699999999999</v>
      </c>
      <c r="C1886">
        <v>0.59173200000000004</v>
      </c>
      <c r="D1886">
        <v>3.4542299999999999</v>
      </c>
      <c r="E1886">
        <v>7.7871699999999997</v>
      </c>
      <c r="F1886">
        <v>51</v>
      </c>
    </row>
    <row r="1887" spans="1:6" x14ac:dyDescent="0.25">
      <c r="A1887">
        <v>1886</v>
      </c>
      <c r="B1887">
        <v>-0.294487</v>
      </c>
      <c r="C1887">
        <v>-7.1403400000000001</v>
      </c>
      <c r="D1887">
        <v>1.0241199999999999</v>
      </c>
      <c r="E1887">
        <v>7.9852400000000001</v>
      </c>
      <c r="F1887">
        <v>51</v>
      </c>
    </row>
    <row r="1888" spans="1:6" x14ac:dyDescent="0.25">
      <c r="A1888">
        <v>1887</v>
      </c>
      <c r="B1888">
        <v>-0.93673099999999998</v>
      </c>
      <c r="C1888">
        <v>-0.30908600000000003</v>
      </c>
      <c r="D1888">
        <v>-1.25696E-2</v>
      </c>
      <c r="E1888">
        <v>8.1860800000000005</v>
      </c>
      <c r="F1888">
        <v>51</v>
      </c>
    </row>
    <row r="1889" spans="1:6" x14ac:dyDescent="0.25">
      <c r="A1889">
        <v>1888</v>
      </c>
      <c r="B1889">
        <v>-0.64284300000000005</v>
      </c>
      <c r="C1889">
        <v>-4.1533500000000001E-2</v>
      </c>
      <c r="D1889">
        <v>0.99299499999999996</v>
      </c>
      <c r="E1889">
        <v>8.3850899999999999</v>
      </c>
      <c r="F1889">
        <v>51</v>
      </c>
    </row>
    <row r="1890" spans="1:6" x14ac:dyDescent="0.25">
      <c r="A1890">
        <v>1889</v>
      </c>
      <c r="B1890">
        <v>-0.112527</v>
      </c>
      <c r="C1890">
        <v>0.85030600000000001</v>
      </c>
      <c r="D1890">
        <v>2.58813</v>
      </c>
      <c r="E1890">
        <v>8.5848800000000001</v>
      </c>
      <c r="F1890">
        <v>51</v>
      </c>
    </row>
    <row r="1891" spans="1:6" x14ac:dyDescent="0.25">
      <c r="A1891">
        <v>1890</v>
      </c>
      <c r="B1891">
        <v>8.6191299999999998E-2</v>
      </c>
      <c r="C1891">
        <v>-2.39025</v>
      </c>
      <c r="D1891">
        <v>2.2008700000000001</v>
      </c>
      <c r="E1891">
        <v>8.7846600000000006</v>
      </c>
      <c r="F1891">
        <v>51</v>
      </c>
    </row>
    <row r="1892" spans="1:6" x14ac:dyDescent="0.25">
      <c r="A1892">
        <v>1891</v>
      </c>
      <c r="B1892">
        <v>1.60771</v>
      </c>
      <c r="C1892">
        <v>-1.74142</v>
      </c>
      <c r="D1892">
        <v>4.6112299999999999</v>
      </c>
      <c r="E1892">
        <v>8.9834099999999992</v>
      </c>
      <c r="F1892">
        <v>51</v>
      </c>
    </row>
    <row r="1893" spans="1:6" x14ac:dyDescent="0.25">
      <c r="A1893">
        <v>1892</v>
      </c>
      <c r="B1893">
        <v>8.8585499999999998E-2</v>
      </c>
      <c r="C1893">
        <v>-8.04396E-2</v>
      </c>
      <c r="D1893">
        <v>5.3199199999999998</v>
      </c>
      <c r="E1893">
        <v>9.1833299999999998</v>
      </c>
      <c r="F1893">
        <v>51</v>
      </c>
    </row>
    <row r="1894" spans="1:6" x14ac:dyDescent="0.25">
      <c r="A1894">
        <v>1893</v>
      </c>
      <c r="B1894">
        <v>0.129885</v>
      </c>
      <c r="C1894">
        <v>0.71623099999999995</v>
      </c>
      <c r="D1894">
        <v>0.58837499999999998</v>
      </c>
      <c r="E1894">
        <v>9.3830399999999994</v>
      </c>
      <c r="F1894">
        <v>51</v>
      </c>
    </row>
    <row r="1895" spans="1:6" x14ac:dyDescent="0.25">
      <c r="A1895">
        <v>1894</v>
      </c>
      <c r="B1895">
        <v>1.2563599999999999</v>
      </c>
      <c r="C1895">
        <v>1.4446699999999999</v>
      </c>
      <c r="D1895">
        <v>-1.37667E-2</v>
      </c>
      <c r="E1895">
        <v>9.5813900000000007</v>
      </c>
      <c r="F1895">
        <v>51</v>
      </c>
    </row>
    <row r="1896" spans="1:6" x14ac:dyDescent="0.25">
      <c r="A1896">
        <v>1895</v>
      </c>
      <c r="B1896">
        <v>0.56144000000000005</v>
      </c>
      <c r="C1896">
        <v>1.1082799999999999</v>
      </c>
      <c r="D1896">
        <v>-0.25917200000000001</v>
      </c>
      <c r="E1896">
        <v>9.7814200000000007</v>
      </c>
      <c r="F1896">
        <v>51</v>
      </c>
    </row>
    <row r="1897" spans="1:6" x14ac:dyDescent="0.25">
      <c r="A1897">
        <v>1896</v>
      </c>
      <c r="B1897">
        <v>0.37589</v>
      </c>
      <c r="C1897">
        <v>1.5619799999999999</v>
      </c>
      <c r="D1897">
        <v>4.7848100000000002</v>
      </c>
      <c r="E1897">
        <v>9.9797799999999999</v>
      </c>
      <c r="F1897">
        <v>51</v>
      </c>
    </row>
    <row r="1898" spans="1:6" x14ac:dyDescent="0.25">
      <c r="A1898">
        <v>1897</v>
      </c>
      <c r="B1898">
        <v>1.7663199999999999</v>
      </c>
      <c r="C1898">
        <v>1.7158100000000001</v>
      </c>
      <c r="D1898">
        <v>4.8620299999999999</v>
      </c>
      <c r="E1898">
        <v>10.1793</v>
      </c>
      <c r="F1898">
        <v>51</v>
      </c>
    </row>
    <row r="1899" spans="1:6" x14ac:dyDescent="0.25">
      <c r="A1899">
        <v>1898</v>
      </c>
      <c r="B1899">
        <v>0.90201600000000004</v>
      </c>
      <c r="C1899">
        <v>0.36308600000000002</v>
      </c>
      <c r="D1899">
        <v>4.0078899999999997</v>
      </c>
      <c r="E1899">
        <v>10.3803</v>
      </c>
      <c r="F1899">
        <v>51</v>
      </c>
    </row>
    <row r="1900" spans="1:6" x14ac:dyDescent="0.25">
      <c r="A1900">
        <v>1899</v>
      </c>
      <c r="B1900">
        <v>-0.25677800000000001</v>
      </c>
      <c r="C1900">
        <v>-7.12418</v>
      </c>
      <c r="D1900">
        <v>1.0396799999999999</v>
      </c>
      <c r="E1900">
        <v>10.5783</v>
      </c>
      <c r="F1900">
        <v>51</v>
      </c>
    </row>
    <row r="1901" spans="1:6" x14ac:dyDescent="0.25">
      <c r="A1901">
        <v>1900</v>
      </c>
      <c r="B1901">
        <v>-1.1701699999999999</v>
      </c>
      <c r="C1901">
        <v>-7.1461700000000003E-2</v>
      </c>
      <c r="D1901">
        <v>-0.389656</v>
      </c>
      <c r="E1901">
        <v>10.7776</v>
      </c>
      <c r="F1901">
        <v>51</v>
      </c>
    </row>
    <row r="1902" spans="1:6" x14ac:dyDescent="0.25">
      <c r="A1902">
        <v>1901</v>
      </c>
      <c r="B1902">
        <v>-0.138265</v>
      </c>
      <c r="C1902">
        <v>0.47621200000000002</v>
      </c>
      <c r="D1902">
        <v>1.1977</v>
      </c>
      <c r="E1902">
        <v>10.9773</v>
      </c>
      <c r="F1902">
        <v>51</v>
      </c>
    </row>
    <row r="1903" spans="1:6" x14ac:dyDescent="0.25">
      <c r="A1903">
        <v>1902</v>
      </c>
      <c r="B1903">
        <v>0.111929</v>
      </c>
      <c r="C1903">
        <v>0.75573500000000005</v>
      </c>
      <c r="D1903">
        <v>2.78565</v>
      </c>
      <c r="E1903">
        <v>11.176600000000001</v>
      </c>
      <c r="F1903">
        <v>51</v>
      </c>
    </row>
    <row r="1904" spans="1:6" x14ac:dyDescent="0.25">
      <c r="A1904">
        <v>1903</v>
      </c>
      <c r="B1904">
        <v>0.208894</v>
      </c>
      <c r="C1904">
        <v>-2.2573699999999999</v>
      </c>
      <c r="D1904">
        <v>1.8794500000000001</v>
      </c>
      <c r="E1904">
        <v>11.3787</v>
      </c>
      <c r="F1904">
        <v>51</v>
      </c>
    </row>
    <row r="1905" spans="1:6" x14ac:dyDescent="0.25">
      <c r="A1905">
        <v>1904</v>
      </c>
      <c r="B1905">
        <v>0.91099399999999997</v>
      </c>
      <c r="C1905">
        <v>-0.680786</v>
      </c>
      <c r="D1905">
        <v>4.0946800000000003</v>
      </c>
      <c r="E1905">
        <v>11.5764</v>
      </c>
      <c r="F1905">
        <v>51</v>
      </c>
    </row>
    <row r="1906" spans="1:6" x14ac:dyDescent="0.25">
      <c r="A1906">
        <v>1905</v>
      </c>
      <c r="B1906">
        <v>0.439336</v>
      </c>
      <c r="C1906">
        <v>-0.75201300000000004</v>
      </c>
      <c r="D1906">
        <v>4.8548400000000003</v>
      </c>
      <c r="E1906">
        <v>11.7768</v>
      </c>
      <c r="F1906">
        <v>51</v>
      </c>
    </row>
    <row r="1907" spans="1:6" x14ac:dyDescent="0.25">
      <c r="A1907">
        <v>1906</v>
      </c>
      <c r="B1907">
        <v>0.83198499999999997</v>
      </c>
      <c r="C1907">
        <v>-1.9569000000000001</v>
      </c>
      <c r="D1907">
        <v>0.104148</v>
      </c>
      <c r="E1907">
        <v>11.9748</v>
      </c>
      <c r="F1907">
        <v>51</v>
      </c>
    </row>
    <row r="1908" spans="1:6" x14ac:dyDescent="0.25">
      <c r="A1908">
        <v>1907</v>
      </c>
      <c r="B1908">
        <v>1.1617900000000001</v>
      </c>
      <c r="C1908">
        <v>1.09392</v>
      </c>
      <c r="D1908">
        <v>-0.450708</v>
      </c>
      <c r="E1908">
        <v>12.1739</v>
      </c>
      <c r="F1908">
        <v>51</v>
      </c>
    </row>
    <row r="1909" spans="1:6" x14ac:dyDescent="0.25">
      <c r="A1909">
        <v>1908</v>
      </c>
      <c r="B1909">
        <v>0.74878699999999998</v>
      </c>
      <c r="C1909">
        <v>0.97300900000000001</v>
      </c>
      <c r="D1909">
        <v>-0.56562999999999997</v>
      </c>
      <c r="E1909">
        <v>12.375400000000001</v>
      </c>
      <c r="F1909">
        <v>51</v>
      </c>
    </row>
    <row r="1910" spans="1:6" x14ac:dyDescent="0.25">
      <c r="A1910">
        <v>1909</v>
      </c>
      <c r="B1910">
        <v>0.593163</v>
      </c>
      <c r="C1910">
        <v>2.6363799999999999</v>
      </c>
      <c r="D1910">
        <v>4.0635599999999998</v>
      </c>
      <c r="E1910">
        <v>12.574999999999999</v>
      </c>
      <c r="F1910">
        <v>51</v>
      </c>
    </row>
    <row r="1911" spans="1:6" x14ac:dyDescent="0.25">
      <c r="A1911">
        <v>1910</v>
      </c>
      <c r="B1911">
        <v>1.4568700000000001</v>
      </c>
      <c r="C1911">
        <v>1.87862</v>
      </c>
      <c r="D1911">
        <v>4.9853300000000003</v>
      </c>
      <c r="E1911">
        <v>12.7743</v>
      </c>
      <c r="F1911">
        <v>51</v>
      </c>
    </row>
    <row r="1912" spans="1:6" x14ac:dyDescent="0.25">
      <c r="A1912">
        <v>1911</v>
      </c>
      <c r="B1912">
        <v>0.46327800000000002</v>
      </c>
      <c r="C1912">
        <v>-4.21324E-2</v>
      </c>
      <c r="D1912">
        <v>3.4907499999999998</v>
      </c>
      <c r="E1912">
        <v>12.9739</v>
      </c>
      <c r="F1912">
        <v>51</v>
      </c>
    </row>
    <row r="1913" spans="1:6" x14ac:dyDescent="0.25">
      <c r="A1913">
        <v>1912</v>
      </c>
      <c r="B1913">
        <v>-0.44472299999999998</v>
      </c>
      <c r="C1913">
        <v>-6.1210100000000001</v>
      </c>
      <c r="D1913">
        <v>0.91877500000000001</v>
      </c>
      <c r="E1913">
        <v>13.1723</v>
      </c>
      <c r="F1913">
        <v>51</v>
      </c>
    </row>
    <row r="1914" spans="1:6" x14ac:dyDescent="0.25">
      <c r="A1914">
        <v>1913</v>
      </c>
      <c r="B1914">
        <v>-1.80403</v>
      </c>
      <c r="C1914">
        <v>1.41713</v>
      </c>
      <c r="D1914">
        <v>1.6735500000000001</v>
      </c>
      <c r="E1914">
        <v>13.37</v>
      </c>
      <c r="F1914">
        <v>51</v>
      </c>
    </row>
    <row r="1915" spans="1:6" x14ac:dyDescent="0.25">
      <c r="A1915">
        <v>1914</v>
      </c>
      <c r="B1915">
        <v>0.40162700000000001</v>
      </c>
      <c r="C1915">
        <v>-0.18279200000000001</v>
      </c>
      <c r="D1915">
        <v>0.16100999999999999</v>
      </c>
      <c r="E1915">
        <v>13.5731</v>
      </c>
      <c r="F1915">
        <v>51</v>
      </c>
    </row>
    <row r="1916" spans="1:6" x14ac:dyDescent="0.25">
      <c r="A1916">
        <v>1915</v>
      </c>
      <c r="B1916">
        <v>0.18555099999999999</v>
      </c>
      <c r="C1916">
        <v>-1.2205199999999999E-2</v>
      </c>
      <c r="D1916">
        <v>0.36751</v>
      </c>
      <c r="E1916">
        <v>13.7707</v>
      </c>
      <c r="F1916">
        <v>51</v>
      </c>
    </row>
    <row r="1917" spans="1:6" x14ac:dyDescent="0.25">
      <c r="A1917">
        <v>1916</v>
      </c>
      <c r="B1917">
        <v>0.18076200000000001</v>
      </c>
      <c r="C1917">
        <v>6.6205E-2</v>
      </c>
      <c r="D1917">
        <v>0.58358699999999997</v>
      </c>
      <c r="E1917">
        <v>13.9701</v>
      </c>
      <c r="F1917">
        <v>51</v>
      </c>
    </row>
    <row r="1918" spans="1:6" x14ac:dyDescent="0.25">
      <c r="A1918">
        <v>1917</v>
      </c>
      <c r="B1918">
        <v>0.128688</v>
      </c>
      <c r="C1918">
        <v>2.0116800000000001E-2</v>
      </c>
      <c r="D1918">
        <v>0.69431799999999999</v>
      </c>
      <c r="E1918">
        <v>14.169600000000001</v>
      </c>
      <c r="F1918">
        <v>51</v>
      </c>
    </row>
    <row r="1919" spans="1:6" x14ac:dyDescent="0.25">
      <c r="A1919">
        <v>1918</v>
      </c>
      <c r="B1919">
        <v>4.7884000000000003E-2</v>
      </c>
      <c r="C1919">
        <v>3.3883099999999999E-2</v>
      </c>
      <c r="D1919">
        <v>0.69072699999999998</v>
      </c>
      <c r="E1919">
        <v>14.3703</v>
      </c>
      <c r="F1919">
        <v>51</v>
      </c>
    </row>
    <row r="1920" spans="1:6" x14ac:dyDescent="0.25">
      <c r="A1920">
        <v>1919</v>
      </c>
      <c r="B1920">
        <v>1.79565E-3</v>
      </c>
      <c r="C1920">
        <v>-3.7344000000000002E-2</v>
      </c>
      <c r="D1920">
        <v>0.62189399999999995</v>
      </c>
      <c r="E1920">
        <v>14.572100000000001</v>
      </c>
      <c r="F1920">
        <v>51</v>
      </c>
    </row>
    <row r="1921" spans="1:6" x14ac:dyDescent="0.25">
      <c r="A1921">
        <v>1920</v>
      </c>
      <c r="B1921">
        <v>8.67898E-2</v>
      </c>
      <c r="C1921">
        <v>0.31041299999999999</v>
      </c>
      <c r="D1921">
        <v>0.52014000000000005</v>
      </c>
      <c r="E1921">
        <v>14.7692</v>
      </c>
      <c r="F1921">
        <v>51</v>
      </c>
    </row>
    <row r="1922" spans="1:6" x14ac:dyDescent="0.25">
      <c r="A1922">
        <v>1921</v>
      </c>
      <c r="B1922">
        <v>0.22864599999999999</v>
      </c>
      <c r="C1922">
        <v>2.4905199999999999E-2</v>
      </c>
      <c r="D1922">
        <v>0.29867700000000003</v>
      </c>
      <c r="E1922">
        <v>14.968500000000001</v>
      </c>
      <c r="F1922">
        <v>51</v>
      </c>
    </row>
    <row r="1923" spans="1:6" x14ac:dyDescent="0.25">
      <c r="A1923">
        <v>1922</v>
      </c>
      <c r="B1923">
        <v>0.23941999999999999</v>
      </c>
      <c r="C1923">
        <v>3.3883099999999999E-2</v>
      </c>
      <c r="D1923">
        <v>0.335787</v>
      </c>
      <c r="E1923">
        <v>15.1678</v>
      </c>
      <c r="F1923">
        <v>51</v>
      </c>
    </row>
    <row r="1924" spans="1:6" x14ac:dyDescent="0.25">
      <c r="A1924">
        <v>1923</v>
      </c>
      <c r="B1924">
        <v>0.29269099999999998</v>
      </c>
      <c r="C1924">
        <v>9.4935400000000003E-2</v>
      </c>
      <c r="D1924">
        <v>0.357933</v>
      </c>
      <c r="E1924">
        <v>15.366199999999999</v>
      </c>
      <c r="F1924">
        <v>51</v>
      </c>
    </row>
    <row r="1925" spans="1:6" x14ac:dyDescent="0.25">
      <c r="A1925">
        <v>1924</v>
      </c>
      <c r="B1925">
        <v>0.29388799999999998</v>
      </c>
      <c r="C1925">
        <v>6.5606100000000001E-2</v>
      </c>
      <c r="D1925">
        <v>0.35434199999999999</v>
      </c>
      <c r="E1925">
        <v>15.5702</v>
      </c>
      <c r="F1925">
        <v>51</v>
      </c>
    </row>
    <row r="1926" spans="1:6" x14ac:dyDescent="0.25">
      <c r="A1926">
        <v>1925</v>
      </c>
      <c r="B1926">
        <v>0.27054499999999998</v>
      </c>
      <c r="C1926">
        <v>6.7401900000000001E-2</v>
      </c>
      <c r="D1926">
        <v>0.32082300000000002</v>
      </c>
      <c r="E1926">
        <v>15.7675</v>
      </c>
      <c r="F1926">
        <v>51</v>
      </c>
    </row>
    <row r="1927" spans="1:6" x14ac:dyDescent="0.25">
      <c r="A1927">
        <v>1926</v>
      </c>
      <c r="B1927">
        <v>0.25019400000000003</v>
      </c>
      <c r="C1927">
        <v>9.4337400000000002E-2</v>
      </c>
      <c r="D1927">
        <v>0.325013</v>
      </c>
      <c r="E1927">
        <v>15.9658</v>
      </c>
      <c r="F1927">
        <v>51</v>
      </c>
    </row>
    <row r="1928" spans="1:6" x14ac:dyDescent="0.25">
      <c r="A1928">
        <v>1927</v>
      </c>
      <c r="B1928">
        <v>0.243011</v>
      </c>
      <c r="C1928">
        <v>9.91258E-2</v>
      </c>
      <c r="D1928">
        <v>0.33339299999999999</v>
      </c>
      <c r="E1928">
        <v>16.166</v>
      </c>
      <c r="F1928">
        <v>51</v>
      </c>
    </row>
    <row r="1929" spans="1:6" x14ac:dyDescent="0.25">
      <c r="A1929">
        <v>1928</v>
      </c>
      <c r="B1929">
        <v>0.28191699999999997</v>
      </c>
      <c r="C1929">
        <v>4.4058800000000002E-2</v>
      </c>
      <c r="D1929">
        <v>0.35075099999999998</v>
      </c>
      <c r="E1929">
        <v>16.366199999999999</v>
      </c>
      <c r="F1929">
        <v>51</v>
      </c>
    </row>
    <row r="1930" spans="1:6" x14ac:dyDescent="0.25">
      <c r="A1930">
        <v>1929</v>
      </c>
      <c r="B1930">
        <v>0.248997</v>
      </c>
      <c r="C1930">
        <v>-7.4167599999999997E-3</v>
      </c>
      <c r="D1930">
        <v>0.39205099999999998</v>
      </c>
      <c r="E1930">
        <v>16.564699999999998</v>
      </c>
      <c r="F1930">
        <v>51</v>
      </c>
    </row>
    <row r="1931" spans="1:6" x14ac:dyDescent="0.25">
      <c r="A1931">
        <v>1930</v>
      </c>
      <c r="B1931">
        <v>0.407613</v>
      </c>
      <c r="C1931">
        <v>0.180529</v>
      </c>
      <c r="D1931">
        <v>0.325013</v>
      </c>
      <c r="E1931">
        <v>16.764700000000001</v>
      </c>
      <c r="F1931">
        <v>51</v>
      </c>
    </row>
    <row r="1932" spans="1:6" x14ac:dyDescent="0.25">
      <c r="A1932">
        <v>1931</v>
      </c>
      <c r="B1932">
        <v>1.79565E-2</v>
      </c>
      <c r="C1932">
        <v>8.8351200000000005E-2</v>
      </c>
      <c r="D1932">
        <v>0.77093299999999998</v>
      </c>
      <c r="E1932">
        <v>0.13320299999999999</v>
      </c>
      <c r="F1932">
        <v>54</v>
      </c>
    </row>
    <row r="1933" spans="1:6" x14ac:dyDescent="0.25">
      <c r="A1933">
        <v>1932</v>
      </c>
      <c r="B1933">
        <v>1.0175399999999999E-2</v>
      </c>
      <c r="C1933">
        <v>9.6731200000000003E-2</v>
      </c>
      <c r="D1933">
        <v>0.31962600000000002</v>
      </c>
      <c r="E1933">
        <v>0.29737599999999997</v>
      </c>
      <c r="F1933">
        <v>54</v>
      </c>
    </row>
    <row r="1934" spans="1:6" x14ac:dyDescent="0.25">
      <c r="A1934">
        <v>1933</v>
      </c>
      <c r="B1934">
        <v>3.7708699999999998E-2</v>
      </c>
      <c r="C1934">
        <v>8.4161700000000006E-2</v>
      </c>
      <c r="D1934">
        <v>0.31783</v>
      </c>
      <c r="E1934">
        <v>0.49759399999999998</v>
      </c>
      <c r="F1934">
        <v>54</v>
      </c>
    </row>
    <row r="1935" spans="1:6" x14ac:dyDescent="0.25">
      <c r="A1935">
        <v>1934</v>
      </c>
      <c r="B1935">
        <v>3.6511599999999998E-2</v>
      </c>
      <c r="C1935">
        <v>9.3738500000000002E-2</v>
      </c>
      <c r="D1935">
        <v>0.31723200000000001</v>
      </c>
      <c r="E1935">
        <v>0.696963</v>
      </c>
      <c r="F1935">
        <v>54</v>
      </c>
    </row>
    <row r="1936" spans="1:6" x14ac:dyDescent="0.25">
      <c r="A1936">
        <v>1935</v>
      </c>
      <c r="B1936">
        <v>1.25696E-2</v>
      </c>
      <c r="C1936">
        <v>0.100323</v>
      </c>
      <c r="D1936">
        <v>0.26336199999999999</v>
      </c>
      <c r="E1936">
        <v>0.89411700000000005</v>
      </c>
      <c r="F1936">
        <v>54</v>
      </c>
    </row>
    <row r="1937" spans="1:6" x14ac:dyDescent="0.25">
      <c r="A1937">
        <v>1936</v>
      </c>
      <c r="B1937">
        <v>4.8482600000000001E-2</v>
      </c>
      <c r="C1937">
        <v>7.9972199999999993E-2</v>
      </c>
      <c r="D1937">
        <v>0.25917200000000001</v>
      </c>
      <c r="E1937">
        <v>1.0959399999999999</v>
      </c>
      <c r="F1937">
        <v>54</v>
      </c>
    </row>
    <row r="1938" spans="1:6" x14ac:dyDescent="0.25">
      <c r="A1938">
        <v>1937</v>
      </c>
      <c r="B1938">
        <v>3.9504299999999999E-2</v>
      </c>
      <c r="C1938">
        <v>9.91258E-2</v>
      </c>
      <c r="D1938">
        <v>0.25498199999999999</v>
      </c>
      <c r="E1938">
        <v>1.2962400000000001</v>
      </c>
      <c r="F1938">
        <v>54</v>
      </c>
    </row>
    <row r="1939" spans="1:6" x14ac:dyDescent="0.25">
      <c r="A1939">
        <v>1938</v>
      </c>
      <c r="B1939">
        <v>2.75333E-2</v>
      </c>
      <c r="C1939">
        <v>7.9972199999999993E-2</v>
      </c>
      <c r="D1939">
        <v>0.28072000000000003</v>
      </c>
      <c r="E1939">
        <v>1.4961899999999999</v>
      </c>
      <c r="F1939">
        <v>54</v>
      </c>
    </row>
    <row r="1940" spans="1:6" x14ac:dyDescent="0.25">
      <c r="A1940">
        <v>1939</v>
      </c>
      <c r="B1940">
        <v>5.5665199999999998E-2</v>
      </c>
      <c r="C1940">
        <v>0.12187000000000001</v>
      </c>
      <c r="D1940">
        <v>0.27892400000000001</v>
      </c>
      <c r="E1940">
        <v>1.69448</v>
      </c>
      <c r="F1940">
        <v>54</v>
      </c>
    </row>
    <row r="1941" spans="1:6" x14ac:dyDescent="0.25">
      <c r="A1941">
        <v>1940</v>
      </c>
      <c r="B1941">
        <v>-0.57281300000000002</v>
      </c>
      <c r="C1941">
        <v>3.29</v>
      </c>
      <c r="D1941">
        <v>0.46208100000000002</v>
      </c>
      <c r="E1941">
        <v>1.8928</v>
      </c>
      <c r="F1941">
        <v>54</v>
      </c>
    </row>
    <row r="1942" spans="1:6" x14ac:dyDescent="0.25">
      <c r="A1942">
        <v>1941</v>
      </c>
      <c r="B1942">
        <v>1.43652E-2</v>
      </c>
      <c r="C1942">
        <v>2.7046199999999998</v>
      </c>
      <c r="D1942">
        <v>6.5050499999999998</v>
      </c>
      <c r="E1942">
        <v>2.0916299999999999</v>
      </c>
      <c r="F1942">
        <v>54</v>
      </c>
    </row>
    <row r="1943" spans="1:6" x14ac:dyDescent="0.25">
      <c r="A1943">
        <v>1942</v>
      </c>
      <c r="B1943">
        <v>-0.33698400000000001</v>
      </c>
      <c r="C1943">
        <v>-0.76398500000000003</v>
      </c>
      <c r="D1943">
        <v>7.21732</v>
      </c>
      <c r="E1943">
        <v>2.2939400000000001</v>
      </c>
      <c r="F1943">
        <v>54</v>
      </c>
    </row>
    <row r="1944" spans="1:6" x14ac:dyDescent="0.25">
      <c r="A1944">
        <v>1943</v>
      </c>
      <c r="B1944">
        <v>0.44292700000000002</v>
      </c>
      <c r="C1944">
        <v>-2.1993100000000001</v>
      </c>
      <c r="D1944">
        <v>4.4603999999999999</v>
      </c>
      <c r="E1944">
        <v>2.4927299999999999</v>
      </c>
      <c r="F1944">
        <v>54</v>
      </c>
    </row>
    <row r="1945" spans="1:6" x14ac:dyDescent="0.25">
      <c r="A1945">
        <v>1944</v>
      </c>
      <c r="B1945">
        <v>-0.28969800000000001</v>
      </c>
      <c r="C1945">
        <v>-2.9828100000000002</v>
      </c>
      <c r="D1945">
        <v>2.8167800000000001</v>
      </c>
      <c r="E1945">
        <v>2.6907999999999999</v>
      </c>
      <c r="F1945">
        <v>54</v>
      </c>
    </row>
    <row r="1946" spans="1:6" x14ac:dyDescent="0.25">
      <c r="A1946">
        <v>1945</v>
      </c>
      <c r="B1946">
        <v>0.389656</v>
      </c>
      <c r="C1946">
        <v>0.16736000000000001</v>
      </c>
      <c r="D1946">
        <v>2.75752</v>
      </c>
      <c r="E1946">
        <v>2.8906999999999998</v>
      </c>
      <c r="F1946">
        <v>54</v>
      </c>
    </row>
    <row r="1947" spans="1:6" x14ac:dyDescent="0.25">
      <c r="A1947">
        <v>1946</v>
      </c>
      <c r="B1947">
        <v>-0.137068</v>
      </c>
      <c r="C1947">
        <v>-0.28454499999999999</v>
      </c>
      <c r="D1947">
        <v>2.3870200000000001</v>
      </c>
      <c r="E1947">
        <v>3.0902599999999998</v>
      </c>
      <c r="F1947">
        <v>54</v>
      </c>
    </row>
    <row r="1948" spans="1:6" x14ac:dyDescent="0.25">
      <c r="A1948">
        <v>1947</v>
      </c>
      <c r="B1948">
        <v>-0.19871900000000001</v>
      </c>
      <c r="C1948">
        <v>-1.9580900000000001</v>
      </c>
      <c r="D1948">
        <v>2.9604300000000001</v>
      </c>
      <c r="E1948">
        <v>3.2890100000000002</v>
      </c>
      <c r="F1948">
        <v>54</v>
      </c>
    </row>
    <row r="1949" spans="1:6" x14ac:dyDescent="0.25">
      <c r="A1949">
        <v>1948</v>
      </c>
      <c r="B1949">
        <v>-0.37768499999999999</v>
      </c>
      <c r="C1949">
        <v>-3.0731899999999999</v>
      </c>
      <c r="D1949">
        <v>4.3203399999999998</v>
      </c>
      <c r="E1949">
        <v>3.4900600000000002</v>
      </c>
      <c r="F1949">
        <v>54</v>
      </c>
    </row>
    <row r="1950" spans="1:6" x14ac:dyDescent="0.25">
      <c r="A1950">
        <v>1949</v>
      </c>
      <c r="B1950">
        <v>0.80505000000000004</v>
      </c>
      <c r="C1950">
        <v>-2.3585199999999999</v>
      </c>
      <c r="D1950">
        <v>6.5152200000000002</v>
      </c>
      <c r="E1950">
        <v>3.6888100000000001</v>
      </c>
      <c r="F1950">
        <v>54</v>
      </c>
    </row>
    <row r="1951" spans="1:6" x14ac:dyDescent="0.25">
      <c r="A1951">
        <v>1950</v>
      </c>
      <c r="B1951">
        <v>0.60692999999999997</v>
      </c>
      <c r="C1951">
        <v>-2.40341</v>
      </c>
      <c r="D1951">
        <v>7.5094099999999999</v>
      </c>
      <c r="E1951">
        <v>3.8877999999999999</v>
      </c>
      <c r="F1951">
        <v>54</v>
      </c>
    </row>
    <row r="1952" spans="1:6" x14ac:dyDescent="0.25">
      <c r="A1952">
        <v>1951</v>
      </c>
      <c r="B1952">
        <v>-0.90022000000000002</v>
      </c>
      <c r="C1952">
        <v>-1.08541</v>
      </c>
      <c r="D1952">
        <v>6.1925999999999997</v>
      </c>
      <c r="E1952">
        <v>4.0879700000000003</v>
      </c>
      <c r="F1952">
        <v>54</v>
      </c>
    </row>
    <row r="1953" spans="1:6" x14ac:dyDescent="0.25">
      <c r="A1953">
        <v>1952</v>
      </c>
      <c r="B1953">
        <v>-6.9910699999999997</v>
      </c>
      <c r="C1953">
        <v>9.8788400000000003</v>
      </c>
      <c r="D1953">
        <v>-13.7379</v>
      </c>
      <c r="E1953">
        <v>4.28714</v>
      </c>
      <c r="F1953">
        <v>54</v>
      </c>
    </row>
    <row r="1954" spans="1:6" x14ac:dyDescent="0.25">
      <c r="A1954">
        <v>1953</v>
      </c>
      <c r="B1954">
        <v>0.40342299999999998</v>
      </c>
      <c r="C1954">
        <v>-0.36714599999999997</v>
      </c>
      <c r="D1954">
        <v>0.45609499999999997</v>
      </c>
      <c r="E1954">
        <v>4.48759</v>
      </c>
      <c r="F1954">
        <v>54</v>
      </c>
    </row>
    <row r="1955" spans="1:6" x14ac:dyDescent="0.25">
      <c r="A1955">
        <v>1954</v>
      </c>
      <c r="B1955">
        <v>0.407613</v>
      </c>
      <c r="C1955">
        <v>4.70514E-2</v>
      </c>
      <c r="D1955">
        <v>0.83437899999999998</v>
      </c>
      <c r="E1955">
        <v>4.6874399999999996</v>
      </c>
      <c r="F1955">
        <v>54</v>
      </c>
    </row>
    <row r="1956" spans="1:6" x14ac:dyDescent="0.25">
      <c r="A1956">
        <v>1955</v>
      </c>
      <c r="B1956">
        <v>0.51355600000000001</v>
      </c>
      <c r="C1956">
        <v>-1.93873E-2</v>
      </c>
      <c r="D1956">
        <v>-1.31681E-2</v>
      </c>
      <c r="E1956">
        <v>4.8862699999999997</v>
      </c>
      <c r="F1956">
        <v>54</v>
      </c>
    </row>
    <row r="1957" spans="1:6" x14ac:dyDescent="0.25">
      <c r="A1957">
        <v>1956</v>
      </c>
      <c r="B1957">
        <v>-0.87448199999999998</v>
      </c>
      <c r="C1957">
        <v>0.63003900000000002</v>
      </c>
      <c r="D1957">
        <v>-2.1607699999999999</v>
      </c>
      <c r="E1957">
        <v>5.0842000000000001</v>
      </c>
      <c r="F1957">
        <v>54</v>
      </c>
    </row>
    <row r="1958" spans="1:6" x14ac:dyDescent="0.25">
      <c r="A1958">
        <v>1957</v>
      </c>
      <c r="B1958">
        <v>0.38187500000000002</v>
      </c>
      <c r="C1958">
        <v>-1.45292</v>
      </c>
      <c r="D1958">
        <v>7.2364699999999997</v>
      </c>
      <c r="E1958">
        <v>5.2857399999999997</v>
      </c>
      <c r="F1958">
        <v>54</v>
      </c>
    </row>
    <row r="1959" spans="1:6" x14ac:dyDescent="0.25">
      <c r="A1959">
        <v>1958</v>
      </c>
      <c r="B1959">
        <v>1.00556</v>
      </c>
      <c r="C1959">
        <v>-0.56706100000000004</v>
      </c>
      <c r="D1959">
        <v>5.4653600000000004</v>
      </c>
      <c r="E1959">
        <v>5.4872199999999998</v>
      </c>
      <c r="F1959">
        <v>54</v>
      </c>
    </row>
    <row r="1960" spans="1:6" x14ac:dyDescent="0.25">
      <c r="A1960">
        <v>1959</v>
      </c>
      <c r="B1960">
        <v>8.0804299999999996E-2</v>
      </c>
      <c r="C1960">
        <v>-6.0485899999999999</v>
      </c>
      <c r="D1960">
        <v>2.07877</v>
      </c>
      <c r="E1960">
        <v>5.6850100000000001</v>
      </c>
      <c r="F1960">
        <v>54</v>
      </c>
    </row>
    <row r="1961" spans="1:6" x14ac:dyDescent="0.25">
      <c r="A1961">
        <v>1960</v>
      </c>
      <c r="B1961">
        <v>-0.36152400000000001</v>
      </c>
      <c r="C1961">
        <v>0.116484</v>
      </c>
      <c r="D1961">
        <v>1.8932100000000001</v>
      </c>
      <c r="E1961">
        <v>5.8837999999999999</v>
      </c>
      <c r="F1961">
        <v>54</v>
      </c>
    </row>
    <row r="1962" spans="1:6" x14ac:dyDescent="0.25">
      <c r="A1962">
        <v>1961</v>
      </c>
      <c r="B1962">
        <v>0.13228000000000001</v>
      </c>
      <c r="C1962">
        <v>-0.47069499999999997</v>
      </c>
      <c r="D1962">
        <v>2.5809500000000001</v>
      </c>
      <c r="E1962">
        <v>6.0823</v>
      </c>
      <c r="F1962">
        <v>54</v>
      </c>
    </row>
    <row r="1963" spans="1:6" x14ac:dyDescent="0.25">
      <c r="A1963">
        <v>1962</v>
      </c>
      <c r="B1963">
        <v>-0.11372500000000001</v>
      </c>
      <c r="C1963">
        <v>-0.78373599999999999</v>
      </c>
      <c r="D1963">
        <v>2.6779099999999998</v>
      </c>
      <c r="E1963">
        <v>6.2835599999999996</v>
      </c>
      <c r="F1963">
        <v>54</v>
      </c>
    </row>
    <row r="1964" spans="1:6" x14ac:dyDescent="0.25">
      <c r="A1964">
        <v>1963</v>
      </c>
      <c r="B1964">
        <v>-0.41539399999999999</v>
      </c>
      <c r="C1964">
        <v>-2.2088899999999998</v>
      </c>
      <c r="D1964">
        <v>3.62602</v>
      </c>
      <c r="E1964">
        <v>6.4817600000000004</v>
      </c>
      <c r="F1964">
        <v>54</v>
      </c>
    </row>
    <row r="1965" spans="1:6" x14ac:dyDescent="0.25">
      <c r="A1965">
        <v>1964</v>
      </c>
      <c r="B1965">
        <v>-0.120907</v>
      </c>
      <c r="C1965">
        <v>-2.0676299999999999</v>
      </c>
      <c r="D1965">
        <v>5.91188</v>
      </c>
      <c r="E1965">
        <v>6.68302</v>
      </c>
      <c r="F1965">
        <v>54</v>
      </c>
    </row>
    <row r="1966" spans="1:6" x14ac:dyDescent="0.25">
      <c r="A1966">
        <v>1965</v>
      </c>
      <c r="B1966">
        <v>0.36272199999999999</v>
      </c>
      <c r="C1966">
        <v>-2.60094</v>
      </c>
      <c r="D1966">
        <v>7.2496400000000003</v>
      </c>
      <c r="E1966">
        <v>6.8810900000000004</v>
      </c>
      <c r="F1966">
        <v>54</v>
      </c>
    </row>
    <row r="1967" spans="1:6" x14ac:dyDescent="0.25">
      <c r="A1967">
        <v>1966</v>
      </c>
      <c r="B1967">
        <v>-0.38007999999999997</v>
      </c>
      <c r="C1967">
        <v>-1.07942</v>
      </c>
      <c r="D1967">
        <v>6.73489</v>
      </c>
      <c r="E1967">
        <v>7.0796599999999996</v>
      </c>
      <c r="F1967">
        <v>54</v>
      </c>
    </row>
    <row r="1968" spans="1:6" x14ac:dyDescent="0.25">
      <c r="A1968">
        <v>1967</v>
      </c>
      <c r="B1968">
        <v>-0.205901</v>
      </c>
      <c r="C1968">
        <v>-0.19536100000000001</v>
      </c>
      <c r="D1968">
        <v>2.53606</v>
      </c>
      <c r="E1968">
        <v>7.2812999999999999</v>
      </c>
      <c r="F1968">
        <v>54</v>
      </c>
    </row>
    <row r="1969" spans="1:6" x14ac:dyDescent="0.25">
      <c r="A1969">
        <v>1968</v>
      </c>
      <c r="B1969">
        <v>-0.25378499999999998</v>
      </c>
      <c r="C1969">
        <v>-3.07598E-2</v>
      </c>
      <c r="D1969">
        <v>-0.18136099999999999</v>
      </c>
      <c r="E1969">
        <v>7.4788600000000001</v>
      </c>
      <c r="F1969">
        <v>54</v>
      </c>
    </row>
    <row r="1970" spans="1:6" x14ac:dyDescent="0.25">
      <c r="A1970">
        <v>1969</v>
      </c>
      <c r="B1970">
        <v>-0.108338</v>
      </c>
      <c r="C1970">
        <v>6.0817700000000002E-2</v>
      </c>
      <c r="D1970">
        <v>7.3621699999999998E-2</v>
      </c>
      <c r="E1970">
        <v>7.6801700000000004</v>
      </c>
      <c r="F1970">
        <v>54</v>
      </c>
    </row>
    <row r="1971" spans="1:6" x14ac:dyDescent="0.25">
      <c r="A1971">
        <v>1970</v>
      </c>
      <c r="B1971">
        <v>-0.117914</v>
      </c>
      <c r="C1971">
        <v>1.71241E-2</v>
      </c>
      <c r="D1971">
        <v>3.6511599999999998E-2</v>
      </c>
      <c r="E1971">
        <v>7.8794599999999999</v>
      </c>
      <c r="F1971">
        <v>54</v>
      </c>
    </row>
    <row r="1972" spans="1:6" x14ac:dyDescent="0.25">
      <c r="A1972">
        <v>1971</v>
      </c>
      <c r="B1972">
        <v>0.66080000000000005</v>
      </c>
      <c r="C1972">
        <v>8.3818699999999993</v>
      </c>
      <c r="D1972">
        <v>3.3866000000000001</v>
      </c>
      <c r="E1972">
        <v>8.0782100000000003</v>
      </c>
      <c r="F1972">
        <v>54</v>
      </c>
    </row>
    <row r="1973" spans="1:6" x14ac:dyDescent="0.25">
      <c r="A1973">
        <v>1972</v>
      </c>
      <c r="B1973">
        <v>0.87867200000000001</v>
      </c>
      <c r="C1973">
        <v>-3.1683599999999998</v>
      </c>
      <c r="D1973">
        <v>7.9529399999999999</v>
      </c>
      <c r="E1973">
        <v>8.2792600000000007</v>
      </c>
      <c r="F1973">
        <v>54</v>
      </c>
    </row>
    <row r="1974" spans="1:6" x14ac:dyDescent="0.25">
      <c r="A1974">
        <v>1973</v>
      </c>
      <c r="B1974">
        <v>0.30885200000000002</v>
      </c>
      <c r="C1974">
        <v>-0.65804099999999999</v>
      </c>
      <c r="D1974">
        <v>6.0297999999999998</v>
      </c>
      <c r="E1974">
        <v>8.4765999999999995</v>
      </c>
      <c r="F1974">
        <v>54</v>
      </c>
    </row>
    <row r="1975" spans="1:6" x14ac:dyDescent="0.25">
      <c r="A1975">
        <v>1974</v>
      </c>
      <c r="B1975">
        <v>0.509965</v>
      </c>
      <c r="C1975">
        <v>-5.0609799999999998</v>
      </c>
      <c r="D1975">
        <v>2.4085700000000001</v>
      </c>
      <c r="E1975">
        <v>8.6768999999999998</v>
      </c>
      <c r="F1975">
        <v>54</v>
      </c>
    </row>
    <row r="1976" spans="1:6" x14ac:dyDescent="0.25">
      <c r="A1976">
        <v>1975</v>
      </c>
      <c r="B1976">
        <v>0.41359800000000002</v>
      </c>
      <c r="C1976">
        <v>2.1252200000000001</v>
      </c>
      <c r="D1976">
        <v>2.7515399999999999</v>
      </c>
      <c r="E1976">
        <v>8.8758499999999998</v>
      </c>
      <c r="F1976">
        <v>54</v>
      </c>
    </row>
    <row r="1977" spans="1:6" x14ac:dyDescent="0.25">
      <c r="A1977">
        <v>1976</v>
      </c>
      <c r="B1977">
        <v>8.0804299999999996E-2</v>
      </c>
      <c r="C1977">
        <v>4.6452500000000001E-2</v>
      </c>
      <c r="D1977">
        <v>2.0667900000000001</v>
      </c>
      <c r="E1977">
        <v>9.0757499999999993</v>
      </c>
      <c r="F1977">
        <v>54</v>
      </c>
    </row>
    <row r="1978" spans="1:6" x14ac:dyDescent="0.25">
      <c r="A1978">
        <v>1977</v>
      </c>
      <c r="B1978">
        <v>0.24360999999999999</v>
      </c>
      <c r="C1978">
        <v>0.103315</v>
      </c>
      <c r="D1978">
        <v>2.6533699999999998</v>
      </c>
      <c r="E1978">
        <v>9.2754499999999993</v>
      </c>
      <c r="F1978">
        <v>54</v>
      </c>
    </row>
    <row r="1979" spans="1:6" x14ac:dyDescent="0.25">
      <c r="A1979">
        <v>1978</v>
      </c>
      <c r="B1979">
        <v>-3.7708699999999998E-2</v>
      </c>
      <c r="C1979">
        <v>-1.09199</v>
      </c>
      <c r="D1979">
        <v>3.0190899999999998</v>
      </c>
      <c r="E1979">
        <v>9.4739400000000007</v>
      </c>
      <c r="F1979">
        <v>54</v>
      </c>
    </row>
    <row r="1980" spans="1:6" x14ac:dyDescent="0.25">
      <c r="A1980">
        <v>1979</v>
      </c>
      <c r="B1980">
        <v>-0.25737700000000002</v>
      </c>
      <c r="C1980">
        <v>-2.2735300000000001</v>
      </c>
      <c r="D1980">
        <v>4.4759599999999997</v>
      </c>
      <c r="E1980">
        <v>9.6743199999999998</v>
      </c>
      <c r="F1980">
        <v>54</v>
      </c>
    </row>
    <row r="1981" spans="1:6" x14ac:dyDescent="0.25">
      <c r="A1981">
        <v>1980</v>
      </c>
      <c r="B1981">
        <v>0.80505000000000004</v>
      </c>
      <c r="C1981">
        <v>-1.25719</v>
      </c>
      <c r="D1981">
        <v>6.1806299999999998</v>
      </c>
      <c r="E1981">
        <v>9.8747699999999998</v>
      </c>
      <c r="F1981">
        <v>54</v>
      </c>
    </row>
    <row r="1982" spans="1:6" x14ac:dyDescent="0.25">
      <c r="A1982">
        <v>1981</v>
      </c>
      <c r="B1982">
        <v>-0.247201</v>
      </c>
      <c r="C1982">
        <v>-2.7607499999999998</v>
      </c>
      <c r="D1982">
        <v>6.3452299999999999</v>
      </c>
      <c r="E1982">
        <v>10.0738</v>
      </c>
      <c r="F1982">
        <v>54</v>
      </c>
    </row>
    <row r="1983" spans="1:6" x14ac:dyDescent="0.25">
      <c r="A1983">
        <v>1982</v>
      </c>
      <c r="B1983">
        <v>-0.43574499999999999</v>
      </c>
      <c r="C1983">
        <v>1.3656600000000001</v>
      </c>
      <c r="D1983">
        <v>6.47811</v>
      </c>
      <c r="E1983">
        <v>10.273300000000001</v>
      </c>
      <c r="F1983">
        <v>54</v>
      </c>
    </row>
    <row r="1984" spans="1:6" x14ac:dyDescent="0.25">
      <c r="A1984">
        <v>1983</v>
      </c>
      <c r="B1984">
        <v>-0.74998399999999998</v>
      </c>
      <c r="C1984">
        <v>0.42413800000000001</v>
      </c>
      <c r="D1984">
        <v>2.5653899999999998</v>
      </c>
      <c r="E1984">
        <v>10.472</v>
      </c>
      <c r="F1984">
        <v>54</v>
      </c>
    </row>
    <row r="1985" spans="1:6" x14ac:dyDescent="0.25">
      <c r="A1985">
        <v>1984</v>
      </c>
      <c r="B1985">
        <v>-0.21607699999999999</v>
      </c>
      <c r="C1985">
        <v>0.73777899999999996</v>
      </c>
      <c r="D1985">
        <v>1.92015</v>
      </c>
      <c r="E1985">
        <v>10.671099999999999</v>
      </c>
      <c r="F1985">
        <v>54</v>
      </c>
    </row>
    <row r="1986" spans="1:6" x14ac:dyDescent="0.25">
      <c r="A1986">
        <v>1985</v>
      </c>
      <c r="B1986">
        <v>6.6439100000000001E-2</v>
      </c>
      <c r="C1986">
        <v>8.7442100000000005E-3</v>
      </c>
      <c r="D1986">
        <v>-0.25857400000000003</v>
      </c>
      <c r="E1986">
        <v>10.873100000000001</v>
      </c>
      <c r="F1986">
        <v>54</v>
      </c>
    </row>
    <row r="1987" spans="1:6" x14ac:dyDescent="0.25">
      <c r="A1987">
        <v>1986</v>
      </c>
      <c r="B1987">
        <v>-1.6711499999999999</v>
      </c>
      <c r="C1987">
        <v>5.6512799999999999</v>
      </c>
      <c r="D1987">
        <v>1.7980499999999999</v>
      </c>
      <c r="E1987">
        <v>11.071999999999999</v>
      </c>
      <c r="F1987">
        <v>54</v>
      </c>
    </row>
    <row r="1988" spans="1:6" x14ac:dyDescent="0.25">
      <c r="A1988">
        <v>1987</v>
      </c>
      <c r="B1988">
        <v>0.69192399999999998</v>
      </c>
      <c r="C1988">
        <v>-0.46111799999999997</v>
      </c>
      <c r="D1988">
        <v>6.5714899999999998</v>
      </c>
      <c r="E1988">
        <v>11.2715</v>
      </c>
      <c r="F1988">
        <v>54</v>
      </c>
    </row>
    <row r="1989" spans="1:6" x14ac:dyDescent="0.25">
      <c r="A1989">
        <v>1988</v>
      </c>
      <c r="B1989">
        <v>0.490811</v>
      </c>
      <c r="C1989">
        <v>-1.12252</v>
      </c>
      <c r="D1989">
        <v>6.2057700000000002</v>
      </c>
      <c r="E1989">
        <v>11.4695</v>
      </c>
      <c r="F1989">
        <v>54</v>
      </c>
    </row>
    <row r="1990" spans="1:6" x14ac:dyDescent="0.25">
      <c r="A1990">
        <v>1989</v>
      </c>
      <c r="B1990">
        <v>0.12330099999999999</v>
      </c>
      <c r="C1990">
        <v>-2.22864</v>
      </c>
      <c r="D1990">
        <v>3.4266999999999999</v>
      </c>
      <c r="E1990">
        <v>11.6684</v>
      </c>
      <c r="F1990">
        <v>54</v>
      </c>
    </row>
    <row r="1991" spans="1:6" x14ac:dyDescent="0.25">
      <c r="A1991">
        <v>1990</v>
      </c>
      <c r="B1991">
        <v>-0.32441399999999998</v>
      </c>
      <c r="C1991">
        <v>-2.1729699999999998</v>
      </c>
      <c r="D1991">
        <v>2.1978800000000001</v>
      </c>
      <c r="E1991">
        <v>11.8704</v>
      </c>
      <c r="F1991">
        <v>54</v>
      </c>
    </row>
    <row r="1992" spans="1:6" x14ac:dyDescent="0.25">
      <c r="A1992">
        <v>1991</v>
      </c>
      <c r="B1992">
        <v>0.60154300000000005</v>
      </c>
      <c r="C1992">
        <v>-3.1956699999999998E-2</v>
      </c>
      <c r="D1992">
        <v>1.4006099999999999</v>
      </c>
      <c r="E1992">
        <v>12.070499999999999</v>
      </c>
      <c r="F1992">
        <v>54</v>
      </c>
    </row>
    <row r="1993" spans="1:6" x14ac:dyDescent="0.25">
      <c r="A1993">
        <v>1992</v>
      </c>
      <c r="B1993">
        <v>-9.3373899999999996E-2</v>
      </c>
      <c r="C1993">
        <v>-0.51857900000000001</v>
      </c>
      <c r="D1993">
        <v>1.5394699999999999</v>
      </c>
      <c r="E1993">
        <v>12.2677</v>
      </c>
      <c r="F1993">
        <v>54</v>
      </c>
    </row>
    <row r="1994" spans="1:6" x14ac:dyDescent="0.25">
      <c r="A1994">
        <v>1993</v>
      </c>
      <c r="B1994">
        <v>0.48243200000000003</v>
      </c>
      <c r="C1994">
        <v>-0.47249000000000002</v>
      </c>
      <c r="D1994">
        <v>2.3121999999999998</v>
      </c>
      <c r="E1994">
        <v>12.466799999999999</v>
      </c>
      <c r="F1994">
        <v>54</v>
      </c>
    </row>
    <row r="1995" spans="1:6" x14ac:dyDescent="0.25">
      <c r="A1995">
        <v>1994</v>
      </c>
      <c r="B1995">
        <v>0.143652</v>
      </c>
      <c r="C1995">
        <v>-3.51193</v>
      </c>
      <c r="D1995">
        <v>3.3830100000000001</v>
      </c>
      <c r="E1995">
        <v>12.6663</v>
      </c>
      <c r="F1995">
        <v>54</v>
      </c>
    </row>
    <row r="1996" spans="1:6" x14ac:dyDescent="0.25">
      <c r="A1996">
        <v>1995</v>
      </c>
      <c r="B1996">
        <v>0.11432299999999999</v>
      </c>
      <c r="C1996">
        <v>-1.8491599999999999</v>
      </c>
      <c r="D1996">
        <v>5.4593800000000003</v>
      </c>
      <c r="E1996">
        <v>12.867599999999999</v>
      </c>
      <c r="F1996">
        <v>54</v>
      </c>
    </row>
    <row r="1997" spans="1:6" x14ac:dyDescent="0.25">
      <c r="A1997">
        <v>1996</v>
      </c>
      <c r="B1997">
        <v>0.487819</v>
      </c>
      <c r="C1997">
        <v>-1.50319</v>
      </c>
      <c r="D1997">
        <v>7.3747400000000001</v>
      </c>
      <c r="E1997">
        <v>13.0684</v>
      </c>
      <c r="F1997">
        <v>54</v>
      </c>
    </row>
    <row r="1998" spans="1:6" x14ac:dyDescent="0.25">
      <c r="A1998">
        <v>1997</v>
      </c>
      <c r="B1998">
        <v>0.37948100000000001</v>
      </c>
      <c r="C1998">
        <v>-0.62990900000000005</v>
      </c>
      <c r="D1998">
        <v>6.3512199999999996</v>
      </c>
      <c r="E1998">
        <v>13.2651</v>
      </c>
      <c r="F1998">
        <v>54</v>
      </c>
    </row>
    <row r="1999" spans="1:6" x14ac:dyDescent="0.25">
      <c r="A1999">
        <v>1998</v>
      </c>
      <c r="B1999">
        <v>-3.9504299999999999E-2</v>
      </c>
      <c r="C1999">
        <v>0.20686399999999999</v>
      </c>
      <c r="D1999">
        <v>2.5755599999999998</v>
      </c>
      <c r="E1999">
        <v>13.4659</v>
      </c>
      <c r="F1999">
        <v>54</v>
      </c>
    </row>
    <row r="2000" spans="1:6" x14ac:dyDescent="0.25">
      <c r="A2000">
        <v>1999</v>
      </c>
      <c r="B2000">
        <v>8.3797100000000003E-3</v>
      </c>
      <c r="C2000">
        <v>0.22482099999999999</v>
      </c>
      <c r="D2000">
        <v>0.83557599999999999</v>
      </c>
      <c r="E2000">
        <v>13.664199999999999</v>
      </c>
      <c r="F2000">
        <v>54</v>
      </c>
    </row>
    <row r="2001" spans="1:6" x14ac:dyDescent="0.25">
      <c r="A2001">
        <v>2000</v>
      </c>
      <c r="B2001">
        <v>0.13168099999999999</v>
      </c>
      <c r="C2001">
        <v>0.217638</v>
      </c>
      <c r="D2001">
        <v>1.49817</v>
      </c>
      <c r="E2001">
        <v>13.8649</v>
      </c>
      <c r="F2001">
        <v>54</v>
      </c>
    </row>
    <row r="2002" spans="1:6" x14ac:dyDescent="0.25">
      <c r="A2002">
        <v>2001</v>
      </c>
      <c r="B2002">
        <v>-0.22744900000000001</v>
      </c>
      <c r="C2002">
        <v>0.94248299999999996</v>
      </c>
      <c r="D2002">
        <v>1.2479800000000001</v>
      </c>
      <c r="E2002">
        <v>14.0655</v>
      </c>
      <c r="F2002">
        <v>54</v>
      </c>
    </row>
    <row r="2003" spans="1:6" x14ac:dyDescent="0.25">
      <c r="A2003">
        <v>2002</v>
      </c>
      <c r="B2003">
        <v>0.28850100000000001</v>
      </c>
      <c r="C2003">
        <v>1.6780999999999999</v>
      </c>
      <c r="D2003">
        <v>3.6900599999999999</v>
      </c>
      <c r="E2003">
        <v>14.2645</v>
      </c>
      <c r="F2003">
        <v>54</v>
      </c>
    </row>
    <row r="2004" spans="1:6" x14ac:dyDescent="0.25">
      <c r="A2004">
        <v>2003</v>
      </c>
      <c r="B2004">
        <v>0.31004900000000002</v>
      </c>
      <c r="C2004">
        <v>-1.4493199999999999</v>
      </c>
      <c r="D2004">
        <v>6.8701600000000003</v>
      </c>
      <c r="E2004">
        <v>14.463100000000001</v>
      </c>
      <c r="F2004">
        <v>54</v>
      </c>
    </row>
    <row r="2005" spans="1:6" x14ac:dyDescent="0.25">
      <c r="A2005">
        <v>2004</v>
      </c>
      <c r="B2005">
        <v>0.38666400000000001</v>
      </c>
      <c r="C2005">
        <v>-1.6420600000000001</v>
      </c>
      <c r="D2005">
        <v>5.5587400000000002</v>
      </c>
      <c r="E2005">
        <v>14.6614</v>
      </c>
      <c r="F2005">
        <v>54</v>
      </c>
    </row>
    <row r="2006" spans="1:6" x14ac:dyDescent="0.25">
      <c r="A2006">
        <v>2005</v>
      </c>
      <c r="B2006">
        <v>0.55784900000000004</v>
      </c>
      <c r="C2006">
        <v>-2.7691300000000001</v>
      </c>
      <c r="D2006">
        <v>3.1884800000000002</v>
      </c>
      <c r="E2006">
        <v>14.862399999999999</v>
      </c>
      <c r="F2006">
        <v>54</v>
      </c>
    </row>
    <row r="2007" spans="1:6" x14ac:dyDescent="0.25">
      <c r="A2007">
        <v>2006</v>
      </c>
      <c r="B2007">
        <v>0.49320599999999998</v>
      </c>
      <c r="C2007">
        <v>0.71323800000000004</v>
      </c>
      <c r="D2007">
        <v>2.2146400000000002</v>
      </c>
      <c r="E2007">
        <v>15.0632</v>
      </c>
      <c r="F2007">
        <v>54</v>
      </c>
    </row>
    <row r="2008" spans="1:6" x14ac:dyDescent="0.25">
      <c r="A2008">
        <v>2007</v>
      </c>
      <c r="B2008">
        <v>0.13646900000000001</v>
      </c>
      <c r="C2008">
        <v>0.15060000000000001</v>
      </c>
      <c r="D2008">
        <v>1.0187299999999999</v>
      </c>
      <c r="E2008">
        <v>15.261900000000001</v>
      </c>
      <c r="F2008">
        <v>54</v>
      </c>
    </row>
    <row r="2009" spans="1:6" x14ac:dyDescent="0.25">
      <c r="A2009">
        <v>2008</v>
      </c>
      <c r="B2009">
        <v>-0.19692299999999999</v>
      </c>
      <c r="C2009">
        <v>-4.8716599999999999E-2</v>
      </c>
      <c r="D2009">
        <v>0.92296500000000004</v>
      </c>
      <c r="E2009">
        <v>15.4596</v>
      </c>
      <c r="F2009">
        <v>54</v>
      </c>
    </row>
    <row r="2010" spans="1:6" x14ac:dyDescent="0.25">
      <c r="A2010">
        <v>2009</v>
      </c>
      <c r="B2010">
        <v>7.9607200000000003E-2</v>
      </c>
      <c r="C2010">
        <v>-6.0687999999999999E-2</v>
      </c>
      <c r="D2010">
        <v>1.34375</v>
      </c>
      <c r="E2010">
        <v>15.6591</v>
      </c>
      <c r="F2010">
        <v>54</v>
      </c>
    </row>
    <row r="2011" spans="1:6" x14ac:dyDescent="0.25">
      <c r="A2011">
        <v>2010</v>
      </c>
      <c r="B2011">
        <v>5.7460799999999999E-2</v>
      </c>
      <c r="C2011">
        <v>0.120673</v>
      </c>
      <c r="D2011">
        <v>1.3245899999999999</v>
      </c>
      <c r="E2011">
        <v>15.86</v>
      </c>
      <c r="F2011">
        <v>54</v>
      </c>
    </row>
    <row r="2012" spans="1:6" x14ac:dyDescent="0.25">
      <c r="A2012">
        <v>2011</v>
      </c>
      <c r="B2012">
        <v>-2.75333E-2</v>
      </c>
      <c r="C2012">
        <v>-1.3402000000000001E-2</v>
      </c>
      <c r="D2012">
        <v>1.34375</v>
      </c>
      <c r="E2012">
        <v>16.058399999999999</v>
      </c>
      <c r="F2012">
        <v>54</v>
      </c>
    </row>
    <row r="2013" spans="1:6" x14ac:dyDescent="0.25">
      <c r="A2013">
        <v>2012</v>
      </c>
      <c r="B2013">
        <v>-7.1826000000000001E-2</v>
      </c>
      <c r="C2013">
        <v>4.52556E-2</v>
      </c>
      <c r="D2013">
        <v>1.34554</v>
      </c>
      <c r="E2013">
        <v>16.259699999999999</v>
      </c>
      <c r="F2013">
        <v>54</v>
      </c>
    </row>
    <row r="2014" spans="1:6" x14ac:dyDescent="0.25">
      <c r="A2014">
        <v>2013</v>
      </c>
      <c r="B2014">
        <v>8.9782600000000001E-3</v>
      </c>
      <c r="C2014">
        <v>2.5504099999999998E-2</v>
      </c>
      <c r="D2014">
        <v>1.32758</v>
      </c>
      <c r="E2014">
        <v>16.458300000000001</v>
      </c>
      <c r="F2014">
        <v>54</v>
      </c>
    </row>
    <row r="2015" spans="1:6" x14ac:dyDescent="0.25">
      <c r="A2015">
        <v>2014</v>
      </c>
      <c r="B2015">
        <v>-0.108338</v>
      </c>
      <c r="C2015">
        <v>1.7722100000000001E-2</v>
      </c>
      <c r="D2015">
        <v>1.28688</v>
      </c>
      <c r="E2015">
        <v>16.657900000000001</v>
      </c>
      <c r="F2015">
        <v>54</v>
      </c>
    </row>
    <row r="2016" spans="1:6" x14ac:dyDescent="0.25">
      <c r="A2016">
        <v>2015</v>
      </c>
      <c r="B2016">
        <v>-0.13766700000000001</v>
      </c>
      <c r="C2016">
        <v>2.78978E-2</v>
      </c>
      <c r="D2016">
        <v>1.1246799999999999</v>
      </c>
      <c r="E2016">
        <v>16.857900000000001</v>
      </c>
      <c r="F2016">
        <v>54</v>
      </c>
    </row>
    <row r="2017" spans="1:6" x14ac:dyDescent="0.25">
      <c r="A2017">
        <v>2016</v>
      </c>
      <c r="B2017">
        <v>-0.23283599999999999</v>
      </c>
      <c r="C2017">
        <v>4.52556E-2</v>
      </c>
      <c r="D2017">
        <v>0.97384199999999999</v>
      </c>
      <c r="E2017">
        <v>17.055599999999998</v>
      </c>
      <c r="F2017">
        <v>54</v>
      </c>
    </row>
    <row r="2018" spans="1:6" x14ac:dyDescent="0.25">
      <c r="A2018">
        <v>2017</v>
      </c>
      <c r="B2018">
        <v>-0.41838700000000001</v>
      </c>
      <c r="C2018">
        <v>2.78978E-2</v>
      </c>
      <c r="D2018">
        <v>0.88705199999999995</v>
      </c>
      <c r="E2018">
        <v>17.257899999999999</v>
      </c>
      <c r="F2018">
        <v>54</v>
      </c>
    </row>
    <row r="2019" spans="1:6" x14ac:dyDescent="0.25">
      <c r="A2019">
        <v>2018</v>
      </c>
      <c r="B2019">
        <v>-0.43514599999999998</v>
      </c>
      <c r="C2019">
        <v>0.133243</v>
      </c>
      <c r="D2019">
        <v>0.80624700000000005</v>
      </c>
      <c r="E2019">
        <v>17.455400000000001</v>
      </c>
      <c r="F2019">
        <v>54</v>
      </c>
    </row>
    <row r="2020" spans="1:6" x14ac:dyDescent="0.25">
      <c r="A2020">
        <v>2019</v>
      </c>
      <c r="B2020">
        <v>-0.34296900000000002</v>
      </c>
      <c r="C2020">
        <v>0.182922</v>
      </c>
      <c r="D2020">
        <v>0.86789799999999995</v>
      </c>
      <c r="E2020">
        <v>17.655799999999999</v>
      </c>
      <c r="F2020">
        <v>54</v>
      </c>
    </row>
    <row r="2021" spans="1:6" x14ac:dyDescent="0.25">
      <c r="A2021">
        <v>2020</v>
      </c>
      <c r="B2021">
        <v>-0.21906900000000001</v>
      </c>
      <c r="C2021">
        <v>0.120673</v>
      </c>
      <c r="D2021">
        <v>0.613514</v>
      </c>
      <c r="E2021">
        <v>17.855599999999999</v>
      </c>
      <c r="F2021">
        <v>54</v>
      </c>
    </row>
    <row r="2022" spans="1:6" x14ac:dyDescent="0.25">
      <c r="A2022">
        <v>2021</v>
      </c>
      <c r="B2022">
        <v>-0.171185</v>
      </c>
      <c r="C2022">
        <v>0.12965099999999999</v>
      </c>
      <c r="D2022">
        <v>0.66618699999999997</v>
      </c>
      <c r="E2022">
        <v>18.054099999999998</v>
      </c>
      <c r="F2022">
        <v>54</v>
      </c>
    </row>
    <row r="2023" spans="1:6" x14ac:dyDescent="0.25">
      <c r="A2023">
        <v>2022</v>
      </c>
      <c r="B2023">
        <v>-0.243011</v>
      </c>
      <c r="C2023">
        <v>9.4935400000000003E-2</v>
      </c>
      <c r="D2023">
        <v>0.50457799999999997</v>
      </c>
      <c r="E2023">
        <v>18.254999999999999</v>
      </c>
      <c r="F2023">
        <v>54</v>
      </c>
    </row>
    <row r="2024" spans="1:6" x14ac:dyDescent="0.25">
      <c r="A2024">
        <v>2023</v>
      </c>
      <c r="B2024">
        <v>-0.19931699999999999</v>
      </c>
      <c r="C2024">
        <v>-1.1606200000000001E-2</v>
      </c>
      <c r="D2024">
        <v>0.46088400000000002</v>
      </c>
      <c r="E2024">
        <v>18.453099999999999</v>
      </c>
      <c r="F2024">
        <v>54</v>
      </c>
    </row>
    <row r="2025" spans="1:6" x14ac:dyDescent="0.25">
      <c r="A2025">
        <v>2024</v>
      </c>
      <c r="B2025">
        <v>-0.160412</v>
      </c>
      <c r="C2025">
        <v>0.21404699999999999</v>
      </c>
      <c r="D2025">
        <v>0.15681999999999999</v>
      </c>
      <c r="E2025">
        <v>18.653099999999998</v>
      </c>
      <c r="F2025">
        <v>54</v>
      </c>
    </row>
    <row r="2026" spans="1:6" x14ac:dyDescent="0.25">
      <c r="A2026">
        <v>2025</v>
      </c>
      <c r="B2026">
        <v>0.378882</v>
      </c>
      <c r="C2026">
        <v>-0.152864</v>
      </c>
      <c r="D2026">
        <v>3.0430299999999999</v>
      </c>
      <c r="E2026">
        <v>7.9559599999999994E-2</v>
      </c>
      <c r="F2026">
        <v>57</v>
      </c>
    </row>
    <row r="2027" spans="1:6" x14ac:dyDescent="0.25">
      <c r="A2027">
        <v>2026</v>
      </c>
      <c r="B2027">
        <v>0.40402199999999999</v>
      </c>
      <c r="C2027">
        <v>-0.131915</v>
      </c>
      <c r="D2027">
        <v>2.2116400000000001</v>
      </c>
      <c r="E2027">
        <v>0.27076800000000001</v>
      </c>
      <c r="F2027">
        <v>57</v>
      </c>
    </row>
    <row r="2028" spans="1:6" x14ac:dyDescent="0.25">
      <c r="A2028">
        <v>2027</v>
      </c>
      <c r="B2028">
        <v>0.366313</v>
      </c>
      <c r="C2028">
        <v>-8.3432199999999998E-2</v>
      </c>
      <c r="D2028">
        <v>2.3187799999999998</v>
      </c>
      <c r="E2028">
        <v>0.46963700000000003</v>
      </c>
      <c r="F2028">
        <v>57</v>
      </c>
    </row>
    <row r="2029" spans="1:6" x14ac:dyDescent="0.25">
      <c r="A2029">
        <v>2028</v>
      </c>
      <c r="B2029">
        <v>0.37589</v>
      </c>
      <c r="C2029">
        <v>-0.169623</v>
      </c>
      <c r="D2029">
        <v>2.3828299999999998</v>
      </c>
      <c r="E2029">
        <v>0.66992700000000005</v>
      </c>
      <c r="F2029">
        <v>57</v>
      </c>
    </row>
    <row r="2030" spans="1:6" x14ac:dyDescent="0.25">
      <c r="A2030">
        <v>2029</v>
      </c>
      <c r="B2030">
        <v>0.374693</v>
      </c>
      <c r="C2030">
        <v>-0.13849900000000001</v>
      </c>
      <c r="D2030">
        <v>2.36727</v>
      </c>
      <c r="E2030">
        <v>0.87000699999999997</v>
      </c>
      <c r="F2030">
        <v>57</v>
      </c>
    </row>
    <row r="2031" spans="1:6" x14ac:dyDescent="0.25">
      <c r="A2031">
        <v>2030</v>
      </c>
      <c r="B2031">
        <v>0.38546599999999998</v>
      </c>
      <c r="C2031">
        <v>-0.15106900000000001</v>
      </c>
      <c r="D2031">
        <v>2.3942000000000001</v>
      </c>
      <c r="E2031">
        <v>1.0692999999999999</v>
      </c>
      <c r="F2031">
        <v>57</v>
      </c>
    </row>
    <row r="2032" spans="1:6" x14ac:dyDescent="0.25">
      <c r="A2032">
        <v>2031</v>
      </c>
      <c r="B2032">
        <v>0.38127699999999998</v>
      </c>
      <c r="C2032">
        <v>-0.11336</v>
      </c>
      <c r="D2032">
        <v>2.3511099999999998</v>
      </c>
      <c r="E2032">
        <v>1.2701100000000001</v>
      </c>
      <c r="F2032">
        <v>57</v>
      </c>
    </row>
    <row r="2033" spans="1:6" x14ac:dyDescent="0.25">
      <c r="A2033">
        <v>2032</v>
      </c>
      <c r="B2033">
        <v>0.236427</v>
      </c>
      <c r="C2033">
        <v>4.2861900000000001E-2</v>
      </c>
      <c r="D2033">
        <v>2.19848</v>
      </c>
      <c r="E2033">
        <v>1.4688699999999999</v>
      </c>
      <c r="F2033">
        <v>57</v>
      </c>
    </row>
    <row r="2034" spans="1:6" x14ac:dyDescent="0.25">
      <c r="A2034">
        <v>2033</v>
      </c>
      <c r="B2034">
        <v>0.44232900000000003</v>
      </c>
      <c r="C2034">
        <v>1.3656600000000001</v>
      </c>
      <c r="D2034">
        <v>2.3582900000000002</v>
      </c>
      <c r="E2034">
        <v>1.6691</v>
      </c>
      <c r="F2034">
        <v>57</v>
      </c>
    </row>
    <row r="2035" spans="1:6" x14ac:dyDescent="0.25">
      <c r="A2035">
        <v>2034</v>
      </c>
      <c r="B2035">
        <v>0.20530300000000001</v>
      </c>
      <c r="C2035">
        <v>-2.4967899999999998</v>
      </c>
      <c r="D2035">
        <v>7.4429699999999999</v>
      </c>
      <c r="E2035">
        <v>1.8668400000000001</v>
      </c>
      <c r="F2035">
        <v>57</v>
      </c>
    </row>
    <row r="2036" spans="1:6" x14ac:dyDescent="0.25">
      <c r="A2036">
        <v>2035</v>
      </c>
      <c r="B2036">
        <v>0.92954899999999996</v>
      </c>
      <c r="C2036">
        <v>-4.0326700000000004</v>
      </c>
      <c r="D2036">
        <v>8.6275099999999991</v>
      </c>
      <c r="E2036">
        <v>2.0686800000000001</v>
      </c>
      <c r="F2036">
        <v>57</v>
      </c>
    </row>
    <row r="2037" spans="1:6" x14ac:dyDescent="0.25">
      <c r="A2037">
        <v>2036</v>
      </c>
      <c r="B2037">
        <v>0.95049799999999995</v>
      </c>
      <c r="C2037">
        <v>-3.3317700000000001</v>
      </c>
      <c r="D2037">
        <v>8.2546099999999996</v>
      </c>
      <c r="E2037">
        <v>2.2671299999999999</v>
      </c>
      <c r="F2037">
        <v>57</v>
      </c>
    </row>
    <row r="2038" spans="1:6" x14ac:dyDescent="0.25">
      <c r="A2038">
        <v>2037</v>
      </c>
      <c r="B2038">
        <v>0.64763199999999999</v>
      </c>
      <c r="C2038">
        <v>-3.0133399999999999</v>
      </c>
      <c r="D2038">
        <v>6.6762300000000003</v>
      </c>
      <c r="E2038">
        <v>2.4663400000000002</v>
      </c>
      <c r="F2038">
        <v>57</v>
      </c>
    </row>
    <row r="2039" spans="1:6" x14ac:dyDescent="0.25">
      <c r="A2039">
        <v>2038</v>
      </c>
      <c r="B2039">
        <v>0.57520700000000002</v>
      </c>
      <c r="C2039">
        <v>-2.1867399999999999</v>
      </c>
      <c r="D2039">
        <v>5.2744299999999997</v>
      </c>
      <c r="E2039">
        <v>2.6665399999999999</v>
      </c>
      <c r="F2039">
        <v>57</v>
      </c>
    </row>
    <row r="2040" spans="1:6" x14ac:dyDescent="0.25">
      <c r="A2040">
        <v>2039</v>
      </c>
      <c r="B2040">
        <v>0.29089500000000001</v>
      </c>
      <c r="C2040">
        <v>-1.4493199999999999</v>
      </c>
      <c r="D2040">
        <v>4.1868600000000002</v>
      </c>
      <c r="E2040">
        <v>2.8648199999999999</v>
      </c>
      <c r="F2040">
        <v>57</v>
      </c>
    </row>
    <row r="2041" spans="1:6" x14ac:dyDescent="0.25">
      <c r="A2041">
        <v>2040</v>
      </c>
      <c r="B2041">
        <v>1.37667E-2</v>
      </c>
      <c r="C2041">
        <v>-0.83820399999999995</v>
      </c>
      <c r="D2041">
        <v>3.32315</v>
      </c>
      <c r="E2041">
        <v>3.0661399999999999</v>
      </c>
      <c r="F2041">
        <v>57</v>
      </c>
    </row>
    <row r="2042" spans="1:6" x14ac:dyDescent="0.25">
      <c r="A2042">
        <v>2041</v>
      </c>
      <c r="B2042">
        <v>-0.171185</v>
      </c>
      <c r="C2042">
        <v>-0.18758</v>
      </c>
      <c r="D2042">
        <v>3.5918999999999999</v>
      </c>
      <c r="E2042">
        <v>3.2653400000000001</v>
      </c>
      <c r="F2042">
        <v>57</v>
      </c>
    </row>
    <row r="2043" spans="1:6" x14ac:dyDescent="0.25">
      <c r="A2043">
        <v>2042</v>
      </c>
      <c r="B2043">
        <v>-6.8234699999999995E-2</v>
      </c>
      <c r="C2043">
        <v>-0.46111799999999997</v>
      </c>
      <c r="D2043">
        <v>3.6332</v>
      </c>
      <c r="E2043">
        <v>3.4644200000000001</v>
      </c>
      <c r="F2043">
        <v>57</v>
      </c>
    </row>
    <row r="2044" spans="1:6" x14ac:dyDescent="0.25">
      <c r="A2044">
        <v>2043</v>
      </c>
      <c r="B2044">
        <v>-9.1578199999999998E-2</v>
      </c>
      <c r="C2044">
        <v>-1.05189</v>
      </c>
      <c r="D2044">
        <v>3.8343099999999999</v>
      </c>
      <c r="E2044">
        <v>3.66344</v>
      </c>
      <c r="F2044">
        <v>57</v>
      </c>
    </row>
    <row r="2045" spans="1:6" x14ac:dyDescent="0.25">
      <c r="A2045">
        <v>2044</v>
      </c>
      <c r="B2045">
        <v>0.428562</v>
      </c>
      <c r="C2045">
        <v>-1.5995600000000001</v>
      </c>
      <c r="D2045">
        <v>4.9919099999999998</v>
      </c>
      <c r="E2045">
        <v>3.8609300000000002</v>
      </c>
      <c r="F2045">
        <v>57</v>
      </c>
    </row>
    <row r="2046" spans="1:6" x14ac:dyDescent="0.25">
      <c r="A2046">
        <v>2045</v>
      </c>
      <c r="B2046">
        <v>0.263961</v>
      </c>
      <c r="C2046">
        <v>-1.8539399999999999</v>
      </c>
      <c r="D2046">
        <v>6.6139799999999997</v>
      </c>
      <c r="E2046">
        <v>4.0611199999999998</v>
      </c>
      <c r="F2046">
        <v>57</v>
      </c>
    </row>
    <row r="2047" spans="1:6" x14ac:dyDescent="0.25">
      <c r="A2047">
        <v>2046</v>
      </c>
      <c r="B2047">
        <v>0.52851999999999999</v>
      </c>
      <c r="C2047">
        <v>-3.25515</v>
      </c>
      <c r="D2047">
        <v>7.6231400000000002</v>
      </c>
      <c r="E2047">
        <v>4.2618</v>
      </c>
      <c r="F2047">
        <v>57</v>
      </c>
    </row>
    <row r="2048" spans="1:6" x14ac:dyDescent="0.25">
      <c r="A2048">
        <v>2047</v>
      </c>
      <c r="B2048">
        <v>-1.8555100000000001E-2</v>
      </c>
      <c r="C2048">
        <v>-4.5138999999999996</v>
      </c>
      <c r="D2048">
        <v>8.2635900000000007</v>
      </c>
      <c r="E2048">
        <v>4.4621000000000004</v>
      </c>
      <c r="F2048">
        <v>57</v>
      </c>
    </row>
    <row r="2049" spans="1:6" x14ac:dyDescent="0.25">
      <c r="A2049">
        <v>2048</v>
      </c>
      <c r="B2049">
        <v>0.41419699999999998</v>
      </c>
      <c r="C2049">
        <v>-3.97221</v>
      </c>
      <c r="D2049">
        <v>8.4970199999999991</v>
      </c>
      <c r="E2049">
        <v>4.6618199999999996</v>
      </c>
      <c r="F2049">
        <v>57</v>
      </c>
    </row>
    <row r="2050" spans="1:6" x14ac:dyDescent="0.25">
      <c r="A2050">
        <v>2049</v>
      </c>
      <c r="B2050">
        <v>0.304064</v>
      </c>
      <c r="C2050">
        <v>1.30101</v>
      </c>
      <c r="D2050">
        <v>8.1935599999999997</v>
      </c>
      <c r="E2050">
        <v>4.8605200000000002</v>
      </c>
      <c r="F2050">
        <v>57</v>
      </c>
    </row>
    <row r="2051" spans="1:6" x14ac:dyDescent="0.25">
      <c r="A2051">
        <v>2050</v>
      </c>
      <c r="B2051">
        <v>-0.31244300000000003</v>
      </c>
      <c r="C2051">
        <v>0.27809200000000001</v>
      </c>
      <c r="D2051">
        <v>4.2922099999999999</v>
      </c>
      <c r="E2051">
        <v>5.05863</v>
      </c>
      <c r="F2051">
        <v>57</v>
      </c>
    </row>
    <row r="2052" spans="1:6" x14ac:dyDescent="0.25">
      <c r="A2052">
        <v>2051</v>
      </c>
      <c r="B2052">
        <v>-0.308253</v>
      </c>
      <c r="C2052">
        <v>0.68330999999999997</v>
      </c>
      <c r="D2052">
        <v>2.5450400000000002</v>
      </c>
      <c r="E2052">
        <v>5.2606000000000002</v>
      </c>
      <c r="F2052">
        <v>57</v>
      </c>
    </row>
    <row r="2053" spans="1:6" x14ac:dyDescent="0.25">
      <c r="A2053">
        <v>2052</v>
      </c>
      <c r="B2053">
        <v>-0.26096799999999998</v>
      </c>
      <c r="C2053">
        <v>1.5308600000000001</v>
      </c>
      <c r="D2053">
        <v>3.0358499999999999</v>
      </c>
      <c r="E2053">
        <v>5.46014</v>
      </c>
      <c r="F2053">
        <v>57</v>
      </c>
    </row>
    <row r="2054" spans="1:6" x14ac:dyDescent="0.25">
      <c r="A2054">
        <v>2053</v>
      </c>
      <c r="B2054">
        <v>0.54348399999999997</v>
      </c>
      <c r="C2054">
        <v>-3.2072699999999998</v>
      </c>
      <c r="D2054">
        <v>7.0844399999999998</v>
      </c>
      <c r="E2054">
        <v>5.65937</v>
      </c>
      <c r="F2054">
        <v>57</v>
      </c>
    </row>
    <row r="2055" spans="1:6" x14ac:dyDescent="0.25">
      <c r="A2055">
        <v>2054</v>
      </c>
      <c r="B2055">
        <v>0.69491700000000001</v>
      </c>
      <c r="C2055">
        <v>-3.5873499999999998</v>
      </c>
      <c r="D2055">
        <v>8.42699</v>
      </c>
      <c r="E2055">
        <v>5.8581500000000002</v>
      </c>
      <c r="F2055">
        <v>57</v>
      </c>
    </row>
    <row r="2056" spans="1:6" x14ac:dyDescent="0.25">
      <c r="A2056">
        <v>2055</v>
      </c>
      <c r="B2056">
        <v>0.65960300000000005</v>
      </c>
      <c r="C2056">
        <v>-2.37229</v>
      </c>
      <c r="D2056">
        <v>7.8350200000000001</v>
      </c>
      <c r="E2056">
        <v>6.0567299999999999</v>
      </c>
      <c r="F2056">
        <v>57</v>
      </c>
    </row>
    <row r="2057" spans="1:6" x14ac:dyDescent="0.25">
      <c r="A2057">
        <v>2056</v>
      </c>
      <c r="B2057">
        <v>0.54647699999999999</v>
      </c>
      <c r="C2057">
        <v>-1.57741</v>
      </c>
      <c r="D2057">
        <v>5.9591700000000003</v>
      </c>
      <c r="E2057">
        <v>6.2589499999999996</v>
      </c>
      <c r="F2057">
        <v>57</v>
      </c>
    </row>
    <row r="2058" spans="1:6" x14ac:dyDescent="0.25">
      <c r="A2058">
        <v>2057</v>
      </c>
      <c r="B2058">
        <v>-0.11372500000000001</v>
      </c>
      <c r="C2058">
        <v>-2.738</v>
      </c>
      <c r="D2058">
        <v>3.5577800000000002</v>
      </c>
      <c r="E2058">
        <v>6.4573700000000001</v>
      </c>
      <c r="F2058">
        <v>57</v>
      </c>
    </row>
    <row r="2059" spans="1:6" x14ac:dyDescent="0.25">
      <c r="A2059">
        <v>2058</v>
      </c>
      <c r="B2059">
        <v>-0.179565</v>
      </c>
      <c r="C2059">
        <v>-1.2122999999999999</v>
      </c>
      <c r="D2059">
        <v>3.36625</v>
      </c>
      <c r="E2059">
        <v>6.6565899999999996</v>
      </c>
      <c r="F2059">
        <v>57</v>
      </c>
    </row>
    <row r="2060" spans="1:6" x14ac:dyDescent="0.25">
      <c r="A2060">
        <v>2059</v>
      </c>
      <c r="B2060">
        <v>6.5840500000000001E-3</v>
      </c>
      <c r="C2060">
        <v>-0.42281099999999999</v>
      </c>
      <c r="D2060">
        <v>3.0753499999999998</v>
      </c>
      <c r="E2060">
        <v>6.8554599999999999</v>
      </c>
      <c r="F2060">
        <v>57</v>
      </c>
    </row>
    <row r="2061" spans="1:6" x14ac:dyDescent="0.25">
      <c r="A2061">
        <v>2060</v>
      </c>
      <c r="B2061">
        <v>0.232238</v>
      </c>
      <c r="C2061">
        <v>-0.20733299999999999</v>
      </c>
      <c r="D2061">
        <v>2.2002700000000002</v>
      </c>
      <c r="E2061">
        <v>7.0550899999999999</v>
      </c>
      <c r="F2061">
        <v>57</v>
      </c>
    </row>
    <row r="2062" spans="1:6" x14ac:dyDescent="0.25">
      <c r="A2062">
        <v>2061</v>
      </c>
      <c r="B2062">
        <v>-0.29388799999999998</v>
      </c>
      <c r="C2062">
        <v>9.1942800000000005E-2</v>
      </c>
      <c r="D2062">
        <v>2.2074500000000001</v>
      </c>
      <c r="E2062">
        <v>7.2533200000000004</v>
      </c>
      <c r="F2062">
        <v>57</v>
      </c>
    </row>
    <row r="2063" spans="1:6" x14ac:dyDescent="0.25">
      <c r="A2063">
        <v>2062</v>
      </c>
      <c r="B2063">
        <v>-0.135272</v>
      </c>
      <c r="C2063">
        <v>-8.7622699999999998E-2</v>
      </c>
      <c r="D2063">
        <v>2.9340899999999999</v>
      </c>
      <c r="E2063">
        <v>7.4557200000000003</v>
      </c>
      <c r="F2063">
        <v>57</v>
      </c>
    </row>
    <row r="2064" spans="1:6" x14ac:dyDescent="0.25">
      <c r="A2064">
        <v>2063</v>
      </c>
      <c r="B2064">
        <v>-0.24001900000000001</v>
      </c>
      <c r="C2064">
        <v>-2.8834499999999998</v>
      </c>
      <c r="D2064">
        <v>3.0160999999999998</v>
      </c>
      <c r="E2064">
        <v>7.6545199999999998</v>
      </c>
      <c r="F2064">
        <v>57</v>
      </c>
    </row>
    <row r="2065" spans="1:6" x14ac:dyDescent="0.25">
      <c r="A2065">
        <v>2064</v>
      </c>
      <c r="B2065">
        <v>0.54587799999999997</v>
      </c>
      <c r="C2065">
        <v>-1.3320099999999999</v>
      </c>
      <c r="D2065">
        <v>5.5144399999999996</v>
      </c>
      <c r="E2065">
        <v>7.8523699999999996</v>
      </c>
      <c r="F2065">
        <v>57</v>
      </c>
    </row>
    <row r="2066" spans="1:6" x14ac:dyDescent="0.25">
      <c r="A2066">
        <v>2065</v>
      </c>
      <c r="B2066">
        <v>-1.6160899999999999E-2</v>
      </c>
      <c r="C2066">
        <v>-2.9552800000000001</v>
      </c>
      <c r="D2066">
        <v>7.7230999999999996</v>
      </c>
      <c r="E2066">
        <v>8.0530600000000003</v>
      </c>
      <c r="F2066">
        <v>57</v>
      </c>
    </row>
    <row r="2067" spans="1:6" x14ac:dyDescent="0.25">
      <c r="A2067">
        <v>2066</v>
      </c>
      <c r="B2067">
        <v>0.47524899999999998</v>
      </c>
      <c r="C2067">
        <v>-3.2222300000000001</v>
      </c>
      <c r="D2067">
        <v>7.73088</v>
      </c>
      <c r="E2067">
        <v>8.2517099999999992</v>
      </c>
      <c r="F2067">
        <v>57</v>
      </c>
    </row>
    <row r="2068" spans="1:6" x14ac:dyDescent="0.25">
      <c r="A2068">
        <v>2067</v>
      </c>
      <c r="B2068">
        <v>0.29089500000000001</v>
      </c>
      <c r="C2068">
        <v>1.3141799999999999</v>
      </c>
      <c r="D2068">
        <v>8.1845800000000004</v>
      </c>
      <c r="E2068">
        <v>8.46096</v>
      </c>
      <c r="F2068">
        <v>57</v>
      </c>
    </row>
    <row r="2069" spans="1:6" x14ac:dyDescent="0.25">
      <c r="A2069">
        <v>2068</v>
      </c>
      <c r="B2069">
        <v>-0.396839</v>
      </c>
      <c r="C2069">
        <v>0.58035999999999999</v>
      </c>
      <c r="D2069">
        <v>3.6762999999999999</v>
      </c>
      <c r="E2069">
        <v>8.6515599999999999</v>
      </c>
      <c r="F2069">
        <v>57</v>
      </c>
    </row>
    <row r="2070" spans="1:6" x14ac:dyDescent="0.25">
      <c r="A2070">
        <v>2069</v>
      </c>
      <c r="B2070">
        <v>-0.22445599999999999</v>
      </c>
      <c r="C2070">
        <v>0.50853300000000001</v>
      </c>
      <c r="D2070">
        <v>1.91357</v>
      </c>
      <c r="E2070">
        <v>8.8504400000000008</v>
      </c>
      <c r="F2070">
        <v>57</v>
      </c>
    </row>
    <row r="2071" spans="1:6" x14ac:dyDescent="0.25">
      <c r="A2071">
        <v>2070</v>
      </c>
      <c r="B2071">
        <v>9.6965200000000001E-2</v>
      </c>
      <c r="C2071">
        <v>0.70725199999999999</v>
      </c>
      <c r="D2071">
        <v>2.0356700000000001</v>
      </c>
      <c r="E2071">
        <v>9.0506899999999995</v>
      </c>
      <c r="F2071">
        <v>57</v>
      </c>
    </row>
    <row r="2072" spans="1:6" x14ac:dyDescent="0.25">
      <c r="A2072">
        <v>2071</v>
      </c>
      <c r="B2072">
        <v>0.48243200000000003</v>
      </c>
      <c r="C2072">
        <v>0.58455000000000001</v>
      </c>
      <c r="D2072">
        <v>5.51145</v>
      </c>
      <c r="E2072">
        <v>9.2500499999999999</v>
      </c>
      <c r="F2072">
        <v>57</v>
      </c>
    </row>
    <row r="2073" spans="1:6" x14ac:dyDescent="0.25">
      <c r="A2073">
        <v>2072</v>
      </c>
      <c r="B2073">
        <v>0.93613299999999999</v>
      </c>
      <c r="C2073">
        <v>-4.1852999999999998</v>
      </c>
      <c r="D2073">
        <v>7.7123200000000001</v>
      </c>
      <c r="E2073">
        <v>9.4519199999999994</v>
      </c>
      <c r="F2073">
        <v>57</v>
      </c>
    </row>
    <row r="2074" spans="1:6" x14ac:dyDescent="0.25">
      <c r="A2074">
        <v>2073</v>
      </c>
      <c r="B2074">
        <v>0.43035800000000002</v>
      </c>
      <c r="C2074">
        <v>-3.00915</v>
      </c>
      <c r="D2074">
        <v>8.4114299999999993</v>
      </c>
      <c r="E2074">
        <v>9.6491000000000007</v>
      </c>
      <c r="F2074">
        <v>57</v>
      </c>
    </row>
    <row r="2075" spans="1:6" x14ac:dyDescent="0.25">
      <c r="A2075">
        <v>2074</v>
      </c>
      <c r="B2075">
        <v>0.46267900000000001</v>
      </c>
      <c r="C2075">
        <v>-2.3279999999999998</v>
      </c>
      <c r="D2075">
        <v>7.3591800000000003</v>
      </c>
      <c r="E2075">
        <v>9.8485399999999998</v>
      </c>
      <c r="F2075">
        <v>57</v>
      </c>
    </row>
    <row r="2076" spans="1:6" x14ac:dyDescent="0.25">
      <c r="A2076">
        <v>2075</v>
      </c>
      <c r="B2076">
        <v>0.316633</v>
      </c>
      <c r="C2076">
        <v>-1.3571500000000001</v>
      </c>
      <c r="D2076">
        <v>4.7572799999999997</v>
      </c>
      <c r="E2076">
        <v>10.0466</v>
      </c>
      <c r="F2076">
        <v>57</v>
      </c>
    </row>
    <row r="2077" spans="1:6" x14ac:dyDescent="0.25">
      <c r="A2077">
        <v>2076</v>
      </c>
      <c r="B2077">
        <v>-0.169988</v>
      </c>
      <c r="C2077">
        <v>-4.5151000000000003</v>
      </c>
      <c r="D2077">
        <v>2.43371</v>
      </c>
      <c r="E2077">
        <v>10.2494</v>
      </c>
      <c r="F2077">
        <v>57</v>
      </c>
    </row>
    <row r="2078" spans="1:6" x14ac:dyDescent="0.25">
      <c r="A2078">
        <v>2077</v>
      </c>
      <c r="B2078">
        <v>-0.12689300000000001</v>
      </c>
      <c r="C2078">
        <v>-0.58920799999999995</v>
      </c>
      <c r="D2078">
        <v>2.7521300000000002</v>
      </c>
      <c r="E2078">
        <v>10.446300000000001</v>
      </c>
      <c r="F2078">
        <v>57</v>
      </c>
    </row>
    <row r="2079" spans="1:6" x14ac:dyDescent="0.25">
      <c r="A2079">
        <v>2078</v>
      </c>
      <c r="B2079">
        <v>1.79565E-2</v>
      </c>
      <c r="C2079">
        <v>-6.2482900000000001E-2</v>
      </c>
      <c r="D2079">
        <v>2.48638</v>
      </c>
      <c r="E2079">
        <v>10.6477</v>
      </c>
      <c r="F2079">
        <v>57</v>
      </c>
    </row>
    <row r="2080" spans="1:6" x14ac:dyDescent="0.25">
      <c r="A2080">
        <v>2079</v>
      </c>
      <c r="B2080">
        <v>-1.1372500000000001E-2</v>
      </c>
      <c r="C2080">
        <v>-0.130718</v>
      </c>
      <c r="D2080">
        <v>2.7509399999999999</v>
      </c>
      <c r="E2080">
        <v>10.846399999999999</v>
      </c>
      <c r="F2080">
        <v>57</v>
      </c>
    </row>
    <row r="2081" spans="1:6" x14ac:dyDescent="0.25">
      <c r="A2081">
        <v>2080</v>
      </c>
      <c r="B2081">
        <v>-4.96797E-2</v>
      </c>
      <c r="C2081">
        <v>-0.31028299999999998</v>
      </c>
      <c r="D2081">
        <v>3.5751400000000002</v>
      </c>
      <c r="E2081">
        <v>11.0449</v>
      </c>
      <c r="F2081">
        <v>57</v>
      </c>
    </row>
    <row r="2082" spans="1:6" x14ac:dyDescent="0.25">
      <c r="A2082">
        <v>2081</v>
      </c>
      <c r="B2082">
        <v>0.254384</v>
      </c>
      <c r="C2082">
        <v>-3.1378400000000002</v>
      </c>
      <c r="D2082">
        <v>3.3614600000000001</v>
      </c>
      <c r="E2082">
        <v>11.244899999999999</v>
      </c>
      <c r="F2082">
        <v>57</v>
      </c>
    </row>
    <row r="2083" spans="1:6" x14ac:dyDescent="0.25">
      <c r="A2083">
        <v>2082</v>
      </c>
      <c r="B2083">
        <v>0.53390700000000002</v>
      </c>
      <c r="C2083">
        <v>-1.51457</v>
      </c>
      <c r="D2083">
        <v>5.5796900000000003</v>
      </c>
      <c r="E2083">
        <v>11.4437</v>
      </c>
      <c r="F2083">
        <v>57</v>
      </c>
    </row>
    <row r="2084" spans="1:6" x14ac:dyDescent="0.25">
      <c r="A2084">
        <v>2083</v>
      </c>
      <c r="B2084">
        <v>0.20769699999999999</v>
      </c>
      <c r="C2084">
        <v>-2.5273099999999999</v>
      </c>
      <c r="D2084">
        <v>7.6291200000000003</v>
      </c>
      <c r="E2084">
        <v>11.643599999999999</v>
      </c>
      <c r="F2084">
        <v>57</v>
      </c>
    </row>
    <row r="2085" spans="1:6" x14ac:dyDescent="0.25">
      <c r="A2085">
        <v>2084</v>
      </c>
      <c r="B2085">
        <v>0.26575599999999999</v>
      </c>
      <c r="C2085">
        <v>-3.8764500000000002</v>
      </c>
      <c r="D2085">
        <v>7.7961200000000002</v>
      </c>
      <c r="E2085">
        <v>11.8437</v>
      </c>
      <c r="F2085">
        <v>57</v>
      </c>
    </row>
    <row r="2086" spans="1:6" x14ac:dyDescent="0.25">
      <c r="A2086">
        <v>2085</v>
      </c>
      <c r="B2086">
        <v>0.82420400000000005</v>
      </c>
      <c r="C2086">
        <v>2.3939699999999999</v>
      </c>
      <c r="D2086">
        <v>8.6203199999999995</v>
      </c>
      <c r="E2086">
        <v>12.043200000000001</v>
      </c>
      <c r="F2086">
        <v>57</v>
      </c>
    </row>
    <row r="2087" spans="1:6" x14ac:dyDescent="0.25">
      <c r="A2087">
        <v>2086</v>
      </c>
      <c r="B2087">
        <v>-0.22325900000000001</v>
      </c>
      <c r="C2087">
        <v>0.84731400000000001</v>
      </c>
      <c r="D2087">
        <v>3.3255499999999998</v>
      </c>
      <c r="E2087">
        <v>12.2424</v>
      </c>
      <c r="F2087">
        <v>57</v>
      </c>
    </row>
    <row r="2088" spans="1:6" x14ac:dyDescent="0.25">
      <c r="A2088">
        <v>2087</v>
      </c>
      <c r="B2088">
        <v>-0.19931699999999999</v>
      </c>
      <c r="C2088">
        <v>0.308618</v>
      </c>
      <c r="D2088">
        <v>1.26833</v>
      </c>
      <c r="E2088">
        <v>12.441599999999999</v>
      </c>
      <c r="F2088">
        <v>57</v>
      </c>
    </row>
    <row r="2089" spans="1:6" x14ac:dyDescent="0.25">
      <c r="A2089">
        <v>2088</v>
      </c>
      <c r="B2089">
        <v>6.4643400000000004E-2</v>
      </c>
      <c r="C2089">
        <v>0.46723399999999998</v>
      </c>
      <c r="D2089">
        <v>1.0678099999999999</v>
      </c>
      <c r="E2089">
        <v>12.6416</v>
      </c>
      <c r="F2089">
        <v>57</v>
      </c>
    </row>
    <row r="2090" spans="1:6" x14ac:dyDescent="0.25">
      <c r="A2090">
        <v>2089</v>
      </c>
      <c r="B2090">
        <v>0.119112</v>
      </c>
      <c r="C2090">
        <v>0.73299000000000003</v>
      </c>
      <c r="D2090">
        <v>1.52451</v>
      </c>
      <c r="E2090">
        <v>12.841100000000001</v>
      </c>
      <c r="F2090">
        <v>57</v>
      </c>
    </row>
    <row r="2091" spans="1:6" x14ac:dyDescent="0.25">
      <c r="A2091">
        <v>2090</v>
      </c>
      <c r="B2091">
        <v>0.248997</v>
      </c>
      <c r="C2091">
        <v>1.2160200000000001</v>
      </c>
      <c r="D2091">
        <v>3.44286</v>
      </c>
      <c r="E2091">
        <v>13.0404</v>
      </c>
      <c r="F2091">
        <v>57</v>
      </c>
    </row>
    <row r="2092" spans="1:6" x14ac:dyDescent="0.25">
      <c r="A2092">
        <v>2091</v>
      </c>
      <c r="B2092">
        <v>0.86670100000000005</v>
      </c>
      <c r="C2092">
        <v>-5.0142899999999999</v>
      </c>
      <c r="D2092">
        <v>8.0672599999999992</v>
      </c>
      <c r="E2092">
        <v>13.241099999999999</v>
      </c>
      <c r="F2092">
        <v>57</v>
      </c>
    </row>
    <row r="2093" spans="1:6" x14ac:dyDescent="0.25">
      <c r="A2093">
        <v>2092</v>
      </c>
      <c r="B2093">
        <v>0.45429999999999998</v>
      </c>
      <c r="C2093">
        <v>-3.8471199999999999</v>
      </c>
      <c r="D2093">
        <v>8.6275099999999991</v>
      </c>
      <c r="E2093">
        <v>13.4392</v>
      </c>
      <c r="F2093">
        <v>57</v>
      </c>
    </row>
    <row r="2094" spans="1:6" x14ac:dyDescent="0.25">
      <c r="A2094">
        <v>2093</v>
      </c>
      <c r="B2094">
        <v>0.76674299999999995</v>
      </c>
      <c r="C2094">
        <v>-2.9283399999999999</v>
      </c>
      <c r="D2094">
        <v>7.9050599999999998</v>
      </c>
      <c r="E2094">
        <v>13.6409</v>
      </c>
      <c r="F2094">
        <v>57</v>
      </c>
    </row>
    <row r="2095" spans="1:6" x14ac:dyDescent="0.25">
      <c r="A2095">
        <v>2094</v>
      </c>
      <c r="B2095">
        <v>0.79786800000000002</v>
      </c>
      <c r="C2095">
        <v>-1.7964800000000001</v>
      </c>
      <c r="D2095">
        <v>6.1076100000000002</v>
      </c>
      <c r="E2095">
        <v>13.839700000000001</v>
      </c>
      <c r="F2095">
        <v>57</v>
      </c>
    </row>
    <row r="2096" spans="1:6" x14ac:dyDescent="0.25">
      <c r="A2096">
        <v>2095</v>
      </c>
      <c r="B2096">
        <v>-7.1227499999999999E-2</v>
      </c>
      <c r="C2096">
        <v>-4.5617900000000002</v>
      </c>
      <c r="D2096">
        <v>3.15496</v>
      </c>
      <c r="E2096">
        <v>14.0383</v>
      </c>
      <c r="F2096">
        <v>57</v>
      </c>
    </row>
    <row r="2097" spans="1:6" x14ac:dyDescent="0.25">
      <c r="A2097">
        <v>2096</v>
      </c>
      <c r="B2097">
        <v>0.28850100000000001</v>
      </c>
      <c r="C2097">
        <v>-0.14268900000000001</v>
      </c>
      <c r="D2097">
        <v>3.6798899999999999</v>
      </c>
      <c r="E2097">
        <v>14.2376</v>
      </c>
      <c r="F2097">
        <v>57</v>
      </c>
    </row>
    <row r="2098" spans="1:6" x14ac:dyDescent="0.25">
      <c r="A2098">
        <v>2097</v>
      </c>
      <c r="B2098">
        <v>0.142455</v>
      </c>
      <c r="C2098">
        <v>-0.49463699999999999</v>
      </c>
      <c r="D2098">
        <v>3.16873</v>
      </c>
      <c r="E2098">
        <v>14.4377</v>
      </c>
      <c r="F2098">
        <v>57</v>
      </c>
    </row>
    <row r="2099" spans="1:6" x14ac:dyDescent="0.25">
      <c r="A2099">
        <v>2098</v>
      </c>
      <c r="B2099">
        <v>-0.50697199999999998</v>
      </c>
      <c r="C2099">
        <v>0.23320099999999999</v>
      </c>
      <c r="D2099">
        <v>3.6098599999999998</v>
      </c>
      <c r="E2099">
        <v>14.6356</v>
      </c>
      <c r="F2099">
        <v>57</v>
      </c>
    </row>
    <row r="2100" spans="1:6" x14ac:dyDescent="0.25">
      <c r="A2100">
        <v>2099</v>
      </c>
      <c r="B2100">
        <v>-5.8059399999999997E-2</v>
      </c>
      <c r="C2100">
        <v>-1.2547999999999999</v>
      </c>
      <c r="D2100">
        <v>3.8289300000000002</v>
      </c>
      <c r="E2100">
        <v>14.8369</v>
      </c>
      <c r="F2100">
        <v>57</v>
      </c>
    </row>
    <row r="2101" spans="1:6" x14ac:dyDescent="0.25">
      <c r="A2101">
        <v>2100</v>
      </c>
      <c r="B2101">
        <v>0.54108999999999996</v>
      </c>
      <c r="C2101">
        <v>-3.63164</v>
      </c>
      <c r="D2101">
        <v>4.3592399999999998</v>
      </c>
      <c r="E2101">
        <v>15.0367</v>
      </c>
      <c r="F2101">
        <v>57</v>
      </c>
    </row>
    <row r="2102" spans="1:6" x14ac:dyDescent="0.25">
      <c r="A2102">
        <v>2101</v>
      </c>
      <c r="B2102">
        <v>0.66379200000000005</v>
      </c>
      <c r="C2102">
        <v>-2.4477099999999998</v>
      </c>
      <c r="D2102">
        <v>6.7085499999999998</v>
      </c>
      <c r="E2102">
        <v>15.235099999999999</v>
      </c>
      <c r="F2102">
        <v>57</v>
      </c>
    </row>
    <row r="2103" spans="1:6" x14ac:dyDescent="0.25">
      <c r="A2103">
        <v>2102</v>
      </c>
      <c r="B2103">
        <v>0.36272199999999999</v>
      </c>
      <c r="C2103">
        <v>-3.75075</v>
      </c>
      <c r="D2103">
        <v>8.1085600000000007</v>
      </c>
      <c r="E2103">
        <v>15.4346</v>
      </c>
      <c r="F2103">
        <v>57</v>
      </c>
    </row>
    <row r="2104" spans="1:6" x14ac:dyDescent="0.25">
      <c r="A2104">
        <v>2103</v>
      </c>
      <c r="B2104">
        <v>0.60812699999999997</v>
      </c>
      <c r="C2104">
        <v>-3.61069</v>
      </c>
      <c r="D2104">
        <v>7.5704700000000003</v>
      </c>
      <c r="E2104">
        <v>15.634</v>
      </c>
      <c r="F2104">
        <v>57</v>
      </c>
    </row>
    <row r="2105" spans="1:6" x14ac:dyDescent="0.25">
      <c r="A2105">
        <v>2104</v>
      </c>
      <c r="B2105">
        <v>-8.3797099999999999E-2</v>
      </c>
      <c r="C2105">
        <v>-1.81324</v>
      </c>
      <c r="D2105">
        <v>2.6503800000000002</v>
      </c>
      <c r="E2105">
        <v>15.8338</v>
      </c>
      <c r="F2105">
        <v>57</v>
      </c>
    </row>
    <row r="2106" spans="1:6" x14ac:dyDescent="0.25">
      <c r="A2106">
        <v>2105</v>
      </c>
      <c r="B2106">
        <v>-4.1300000000000003E-2</v>
      </c>
      <c r="C2106">
        <v>9.6731200000000003E-2</v>
      </c>
      <c r="D2106">
        <v>2.3415300000000001</v>
      </c>
      <c r="E2106">
        <v>16.035699999999999</v>
      </c>
      <c r="F2106">
        <v>57</v>
      </c>
    </row>
    <row r="2107" spans="1:6" x14ac:dyDescent="0.25">
      <c r="A2107">
        <v>2106</v>
      </c>
      <c r="B2107">
        <v>-9.93594E-2</v>
      </c>
      <c r="C2107">
        <v>0.63482799999999995</v>
      </c>
      <c r="D2107">
        <v>1.7914600000000001</v>
      </c>
      <c r="E2107">
        <v>16.233599999999999</v>
      </c>
      <c r="F2107">
        <v>57</v>
      </c>
    </row>
    <row r="2108" spans="1:6" x14ac:dyDescent="0.25">
      <c r="A2108">
        <v>2107</v>
      </c>
      <c r="B2108">
        <v>0.116119</v>
      </c>
      <c r="C2108">
        <v>0.77189600000000003</v>
      </c>
      <c r="D2108">
        <v>1.2419899999999999</v>
      </c>
      <c r="E2108">
        <v>16.432400000000001</v>
      </c>
      <c r="F2108">
        <v>57</v>
      </c>
    </row>
    <row r="2109" spans="1:6" x14ac:dyDescent="0.25">
      <c r="A2109">
        <v>2108</v>
      </c>
      <c r="B2109">
        <v>0.25198999999999999</v>
      </c>
      <c r="C2109">
        <v>1.64578</v>
      </c>
      <c r="D2109">
        <v>2.4612400000000001</v>
      </c>
      <c r="E2109">
        <v>16.631</v>
      </c>
      <c r="F2109">
        <v>57</v>
      </c>
    </row>
    <row r="2110" spans="1:6" x14ac:dyDescent="0.25">
      <c r="A2110">
        <v>2109</v>
      </c>
      <c r="B2110">
        <v>0.68713599999999997</v>
      </c>
      <c r="C2110">
        <v>-3.7351899999999998</v>
      </c>
      <c r="D2110">
        <v>7.2616100000000001</v>
      </c>
      <c r="E2110">
        <v>16.829999999999998</v>
      </c>
      <c r="F2110">
        <v>57</v>
      </c>
    </row>
    <row r="2111" spans="1:6" x14ac:dyDescent="0.25">
      <c r="A2111">
        <v>2110</v>
      </c>
      <c r="B2111">
        <v>0.79188199999999997</v>
      </c>
      <c r="C2111">
        <v>-3.8435299999999999</v>
      </c>
      <c r="D2111">
        <v>8.2510200000000005</v>
      </c>
      <c r="E2111">
        <v>17.0318</v>
      </c>
      <c r="F2111">
        <v>57</v>
      </c>
    </row>
    <row r="2112" spans="1:6" x14ac:dyDescent="0.25">
      <c r="A2112">
        <v>2111</v>
      </c>
      <c r="B2112">
        <v>0.78888899999999995</v>
      </c>
      <c r="C2112">
        <v>-2.4836200000000002</v>
      </c>
      <c r="D2112">
        <v>8.0415200000000002</v>
      </c>
      <c r="E2112">
        <v>17.231100000000001</v>
      </c>
      <c r="F2112">
        <v>57</v>
      </c>
    </row>
    <row r="2113" spans="1:6" x14ac:dyDescent="0.25">
      <c r="A2113">
        <v>2112</v>
      </c>
      <c r="B2113">
        <v>0.40102900000000002</v>
      </c>
      <c r="C2113">
        <v>-2.2298300000000002</v>
      </c>
      <c r="D2113">
        <v>6.5337800000000001</v>
      </c>
      <c r="E2113">
        <v>17.430299999999999</v>
      </c>
      <c r="F2113">
        <v>57</v>
      </c>
    </row>
    <row r="2114" spans="1:6" x14ac:dyDescent="0.25">
      <c r="A2114">
        <v>2113</v>
      </c>
      <c r="B2114">
        <v>0.14125799999999999</v>
      </c>
      <c r="C2114">
        <v>-1.7557799999999999</v>
      </c>
      <c r="D2114">
        <v>4.05159</v>
      </c>
      <c r="E2114">
        <v>17.628799999999998</v>
      </c>
      <c r="F2114">
        <v>57</v>
      </c>
    </row>
    <row r="2115" spans="1:6" x14ac:dyDescent="0.25">
      <c r="A2115">
        <v>2114</v>
      </c>
      <c r="B2115">
        <v>-0.46208100000000002</v>
      </c>
      <c r="C2115">
        <v>-1.48464</v>
      </c>
      <c r="D2115">
        <v>3.0382400000000001</v>
      </c>
      <c r="E2115">
        <v>17.829799999999999</v>
      </c>
      <c r="F2115">
        <v>57</v>
      </c>
    </row>
    <row r="2116" spans="1:6" x14ac:dyDescent="0.25">
      <c r="A2116">
        <v>2115</v>
      </c>
      <c r="B2116">
        <v>-0.46926400000000001</v>
      </c>
      <c r="C2116">
        <v>-0.188777</v>
      </c>
      <c r="D2116">
        <v>2.5276800000000001</v>
      </c>
      <c r="E2116">
        <v>18.029299999999999</v>
      </c>
      <c r="F2116">
        <v>57</v>
      </c>
    </row>
    <row r="2117" spans="1:6" x14ac:dyDescent="0.25">
      <c r="A2117">
        <v>2116</v>
      </c>
      <c r="B2117">
        <v>9.5768099999999998E-3</v>
      </c>
      <c r="C2117">
        <v>-0.35577300000000001</v>
      </c>
      <c r="D2117">
        <v>2.3517000000000001</v>
      </c>
      <c r="E2117">
        <v>18.2286</v>
      </c>
      <c r="F2117">
        <v>57</v>
      </c>
    </row>
    <row r="2118" spans="1:6" x14ac:dyDescent="0.25">
      <c r="A2118">
        <v>2117</v>
      </c>
      <c r="B2118">
        <v>-0.143652</v>
      </c>
      <c r="C2118">
        <v>-0.100192</v>
      </c>
      <c r="D2118">
        <v>2.20147</v>
      </c>
      <c r="E2118">
        <v>18.4269</v>
      </c>
      <c r="F2118">
        <v>57</v>
      </c>
    </row>
    <row r="2119" spans="1:6" x14ac:dyDescent="0.25">
      <c r="A2119">
        <v>2118</v>
      </c>
      <c r="B2119">
        <v>-7.3621699999999998E-2</v>
      </c>
      <c r="C2119">
        <v>-5.94902E-2</v>
      </c>
      <c r="D2119">
        <v>2.07158</v>
      </c>
      <c r="E2119">
        <v>18.626999999999999</v>
      </c>
      <c r="F2119">
        <v>57</v>
      </c>
    </row>
    <row r="2120" spans="1:6" x14ac:dyDescent="0.25">
      <c r="A2120">
        <v>2119</v>
      </c>
      <c r="B2120">
        <v>-8.7388400000000005E-2</v>
      </c>
      <c r="C2120">
        <v>-5.94902E-2</v>
      </c>
      <c r="D2120">
        <v>1.9620500000000001</v>
      </c>
      <c r="E2120">
        <v>18.827000000000002</v>
      </c>
      <c r="F2120">
        <v>57</v>
      </c>
    </row>
    <row r="2121" spans="1:6" x14ac:dyDescent="0.25">
      <c r="A2121">
        <v>2120</v>
      </c>
      <c r="B2121">
        <v>-6.4643400000000004E-2</v>
      </c>
      <c r="C2121">
        <v>-3.9738700000000002E-2</v>
      </c>
      <c r="D2121">
        <v>2.0039500000000001</v>
      </c>
      <c r="E2121">
        <v>19.0275</v>
      </c>
      <c r="F2121">
        <v>57</v>
      </c>
    </row>
    <row r="2122" spans="1:6" x14ac:dyDescent="0.25">
      <c r="A2122">
        <v>2121</v>
      </c>
      <c r="B2122">
        <v>-6.6439100000000001E-2</v>
      </c>
      <c r="C2122">
        <v>-9.7797400000000007E-2</v>
      </c>
      <c r="D2122">
        <v>2.00874</v>
      </c>
      <c r="E2122">
        <v>19.226099999999999</v>
      </c>
      <c r="F2122">
        <v>57</v>
      </c>
    </row>
    <row r="2123" spans="1:6" x14ac:dyDescent="0.25">
      <c r="A2123">
        <v>2122</v>
      </c>
      <c r="B2123">
        <v>-7.1227499999999999E-2</v>
      </c>
      <c r="C2123">
        <v>-8.22354E-2</v>
      </c>
      <c r="D2123">
        <v>1.9955700000000001</v>
      </c>
      <c r="E2123">
        <v>19.424900000000001</v>
      </c>
      <c r="F2123">
        <v>57</v>
      </c>
    </row>
    <row r="2124" spans="1:6" x14ac:dyDescent="0.25">
      <c r="A2124">
        <v>2123</v>
      </c>
      <c r="B2124">
        <v>-7.4220300000000003E-2</v>
      </c>
      <c r="C2124">
        <v>-2.1183E-2</v>
      </c>
      <c r="D2124">
        <v>1.9668399999999999</v>
      </c>
      <c r="E2124">
        <v>19.625</v>
      </c>
      <c r="F2124">
        <v>57</v>
      </c>
    </row>
    <row r="2125" spans="1:6" x14ac:dyDescent="0.25">
      <c r="A2125">
        <v>2124</v>
      </c>
      <c r="B2125">
        <v>-9.0979699999999997E-2</v>
      </c>
      <c r="C2125">
        <v>-6.5476400000000004E-2</v>
      </c>
      <c r="D2125">
        <v>1.9812000000000001</v>
      </c>
      <c r="E2125">
        <v>19.825099999999999</v>
      </c>
      <c r="F2125">
        <v>57</v>
      </c>
    </row>
    <row r="2126" spans="1:6" x14ac:dyDescent="0.25">
      <c r="A2126">
        <v>2125</v>
      </c>
      <c r="B2126">
        <v>-0.110732</v>
      </c>
      <c r="C2126">
        <v>-3.3752499999999998E-2</v>
      </c>
      <c r="D2126">
        <v>1.91476</v>
      </c>
      <c r="E2126">
        <v>20.022200000000002</v>
      </c>
      <c r="F2126">
        <v>57</v>
      </c>
    </row>
    <row r="2127" spans="1:6" x14ac:dyDescent="0.25">
      <c r="A2127">
        <v>2126</v>
      </c>
      <c r="B2127">
        <v>-0.103549</v>
      </c>
      <c r="C2127">
        <v>-2.5971399999999999E-2</v>
      </c>
      <c r="D2127">
        <v>1.8896200000000001</v>
      </c>
      <c r="E2127">
        <v>20.225000000000001</v>
      </c>
      <c r="F2127">
        <v>57</v>
      </c>
    </row>
    <row r="2128" spans="1:6" x14ac:dyDescent="0.25">
      <c r="A2128">
        <v>2127</v>
      </c>
      <c r="B2128">
        <v>-0.111929</v>
      </c>
      <c r="C2128">
        <v>-5.3504999999999997E-2</v>
      </c>
      <c r="D2128">
        <v>1.90459</v>
      </c>
      <c r="E2128">
        <v>20.424499999999998</v>
      </c>
      <c r="F2128">
        <v>57</v>
      </c>
    </row>
    <row r="2129" spans="1:6" x14ac:dyDescent="0.25">
      <c r="A2129">
        <v>2128</v>
      </c>
      <c r="B2129">
        <v>-0.13587099999999999</v>
      </c>
      <c r="C2129">
        <v>-3.7344000000000002E-2</v>
      </c>
      <c r="D2129">
        <v>1.8770500000000001</v>
      </c>
      <c r="E2129">
        <v>20.6219</v>
      </c>
      <c r="F2129">
        <v>57</v>
      </c>
    </row>
    <row r="2130" spans="1:6" x14ac:dyDescent="0.25">
      <c r="A2130">
        <v>2129</v>
      </c>
      <c r="B2130">
        <v>-0.15562300000000001</v>
      </c>
      <c r="C2130">
        <v>-3.4351399999999997E-2</v>
      </c>
      <c r="D2130">
        <v>1.8549100000000001</v>
      </c>
      <c r="E2130">
        <v>20.822199999999999</v>
      </c>
      <c r="F2130">
        <v>57</v>
      </c>
    </row>
    <row r="2131" spans="1:6" x14ac:dyDescent="0.25">
      <c r="A2131">
        <v>2130</v>
      </c>
      <c r="B2131">
        <v>-0.16100999999999999</v>
      </c>
      <c r="C2131">
        <v>-4.1533500000000001E-2</v>
      </c>
      <c r="D2131">
        <v>1.8860300000000001</v>
      </c>
      <c r="E2131">
        <v>21.020399999999999</v>
      </c>
      <c r="F2131">
        <v>57</v>
      </c>
    </row>
    <row r="2132" spans="1:6" x14ac:dyDescent="0.25">
      <c r="A2132">
        <v>2131</v>
      </c>
      <c r="B2132">
        <v>-0.13228000000000001</v>
      </c>
      <c r="C2132">
        <v>-3.1956699999999998E-2</v>
      </c>
      <c r="D2132">
        <v>1.83216</v>
      </c>
      <c r="E2132">
        <v>21.2227</v>
      </c>
      <c r="F2132">
        <v>57</v>
      </c>
    </row>
    <row r="2133" spans="1:6" x14ac:dyDescent="0.25">
      <c r="A2133">
        <v>2132</v>
      </c>
      <c r="B2133">
        <v>-0.17358000000000001</v>
      </c>
      <c r="C2133">
        <v>-1.93873E-2</v>
      </c>
      <c r="D2133">
        <v>1.8507199999999999</v>
      </c>
      <c r="E2133">
        <v>21.4222</v>
      </c>
      <c r="F2133">
        <v>57</v>
      </c>
    </row>
    <row r="2134" spans="1:6" x14ac:dyDescent="0.25">
      <c r="A2134">
        <v>2133</v>
      </c>
      <c r="B2134">
        <v>-0.142455</v>
      </c>
      <c r="C2134">
        <v>-3.6147100000000001E-2</v>
      </c>
      <c r="D2134">
        <v>1.84114</v>
      </c>
      <c r="E2134">
        <v>21.6221</v>
      </c>
      <c r="F2134">
        <v>57</v>
      </c>
    </row>
    <row r="2135" spans="1:6" x14ac:dyDescent="0.25">
      <c r="A2135">
        <v>2134</v>
      </c>
      <c r="B2135">
        <v>-0.16699600000000001</v>
      </c>
      <c r="C2135">
        <v>-3.4950299999999997E-2</v>
      </c>
      <c r="D2135">
        <v>1.8632899999999999</v>
      </c>
      <c r="E2135">
        <v>21.820799999999998</v>
      </c>
      <c r="F2135">
        <v>57</v>
      </c>
    </row>
    <row r="2136" spans="1:6" x14ac:dyDescent="0.25">
      <c r="A2136">
        <v>2135</v>
      </c>
      <c r="B2136">
        <v>-0.15981300000000001</v>
      </c>
      <c r="C2136">
        <v>-4.8716599999999999E-2</v>
      </c>
      <c r="D2136">
        <v>1.8495200000000001</v>
      </c>
      <c r="E2136">
        <v>22.0183</v>
      </c>
      <c r="F2136">
        <v>57</v>
      </c>
    </row>
    <row r="2137" spans="1:6" x14ac:dyDescent="0.25">
      <c r="A2137">
        <v>2136</v>
      </c>
      <c r="B2137">
        <v>-0.36571399999999998</v>
      </c>
      <c r="C2137">
        <v>0.15598799999999999</v>
      </c>
      <c r="D2137">
        <v>1.5328900000000001</v>
      </c>
      <c r="E2137">
        <v>22.219000000000001</v>
      </c>
      <c r="F2137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deltas</vt:lpstr>
      <vt:lpstr>chairmeasures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Guerrero Rosero</dc:creator>
  <cp:lastModifiedBy>Esteban Guerrero Rosero</cp:lastModifiedBy>
  <dcterms:created xsi:type="dcterms:W3CDTF">2015-04-26T16:46:51Z</dcterms:created>
  <dcterms:modified xsi:type="dcterms:W3CDTF">2015-04-26T19:42:14Z</dcterms:modified>
</cp:coreProperties>
</file>